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D903FE7F-7F09-478F-B9C7-B5AA552C1BB7}" xr6:coauthVersionLast="47" xr6:coauthVersionMax="47" xr10:uidLastSave="{00000000-0000-0000-0000-000000000000}"/>
  <bookViews>
    <workbookView xWindow="-110" yWindow="-110" windowWidth="19420" windowHeight="10300" tabRatio="836" xr2:uid="{00000000-000D-0000-FFFF-FFFF00000000}"/>
  </bookViews>
  <sheets>
    <sheet name="121国内銀行預金・貸出金残高" sheetId="43" r:id="rId1"/>
  </sheets>
  <definedNames>
    <definedName name="_xlnm.Print_Area" localSheetId="0">'121国内銀行預金・貸出金残高'!$A$1:$J$26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43" l="1"/>
  <c r="N20" i="43"/>
  <c r="M20" i="43"/>
  <c r="L20" i="43"/>
</calcChain>
</file>

<file path=xl/sharedStrings.xml><?xml version="1.0" encoding="utf-8"?>
<sst xmlns="http://schemas.openxmlformats.org/spreadsheetml/2006/main" count="39" uniqueCount="39">
  <si>
    <t xml:space="preserve"> 単位:億円</t>
    <rPh sb="4" eb="5">
      <t>オク</t>
    </rPh>
    <phoneticPr fontId="6"/>
  </si>
  <si>
    <t>総額</t>
    <rPh sb="0" eb="2">
      <t>ソウガク</t>
    </rPh>
    <phoneticPr fontId="6"/>
  </si>
  <si>
    <t>一般預金</t>
    <rPh sb="0" eb="4">
      <t>イッパンヨキン</t>
    </rPh>
    <phoneticPr fontId="6"/>
  </si>
  <si>
    <t>公金預金</t>
    <rPh sb="0" eb="2">
      <t>コウキン</t>
    </rPh>
    <rPh sb="2" eb="4">
      <t>ヨキン</t>
    </rPh>
    <phoneticPr fontId="6"/>
  </si>
  <si>
    <t>金融機関預金</t>
    <rPh sb="0" eb="4">
      <t>キンユウキカン</t>
    </rPh>
    <rPh sb="4" eb="6">
      <t>ヨキン</t>
    </rPh>
    <phoneticPr fontId="6"/>
  </si>
  <si>
    <t>割引手形</t>
    <rPh sb="0" eb="2">
      <t>ワリビキ</t>
    </rPh>
    <rPh sb="2" eb="4">
      <t>テガタ</t>
    </rPh>
    <phoneticPr fontId="6"/>
  </si>
  <si>
    <t>手形貸付</t>
    <rPh sb="0" eb="2">
      <t>テガタ</t>
    </rPh>
    <rPh sb="2" eb="4">
      <t>カシツケ</t>
    </rPh>
    <phoneticPr fontId="6"/>
  </si>
  <si>
    <t>証書貸付</t>
    <rPh sb="0" eb="2">
      <t>ショウショ</t>
    </rPh>
    <rPh sb="2" eb="4">
      <t>カシツケ</t>
    </rPh>
    <phoneticPr fontId="6"/>
  </si>
  <si>
    <t>当座貸越</t>
    <rPh sb="0" eb="2">
      <t>トウザ</t>
    </rPh>
    <rPh sb="2" eb="4">
      <t>カシコシ</t>
    </rPh>
    <phoneticPr fontId="6"/>
  </si>
  <si>
    <t>総額</t>
    <rPh sb="0" eb="2">
      <t>ソウガク</t>
    </rPh>
    <phoneticPr fontId="6"/>
  </si>
  <si>
    <t>貸　　　　　　　出　　　　　　　金</t>
    <rPh sb="0" eb="9">
      <t>カシダシ</t>
    </rPh>
    <rPh sb="16" eb="17">
      <t>キン</t>
    </rPh>
    <phoneticPr fontId="6"/>
  </si>
  <si>
    <t>預　　　　　　　　　　　金</t>
    <rPh sb="0" eb="13">
      <t>ヨキン</t>
    </rPh>
    <phoneticPr fontId="6"/>
  </si>
  <si>
    <t xml:space="preserve">  ２ 外銀信託を除くベース。</t>
    <rPh sb="4" eb="5">
      <t>ガイ</t>
    </rPh>
    <rPh sb="5" eb="6">
      <t>ギン</t>
    </rPh>
    <rPh sb="6" eb="8">
      <t>シンタク</t>
    </rPh>
    <rPh sb="9" eb="10">
      <t>ノゾ</t>
    </rPh>
    <phoneticPr fontId="6"/>
  </si>
  <si>
    <t>注１ 国内銀行とは、都市銀行、地方銀行、第二地方銀行及び信託銀行をいう。</t>
    <rPh sb="3" eb="5">
      <t>コクナイ</t>
    </rPh>
    <rPh sb="5" eb="7">
      <t>ギンコウ</t>
    </rPh>
    <rPh sb="10" eb="14">
      <t>トシギンコウ</t>
    </rPh>
    <rPh sb="15" eb="19">
      <t>チホウギンコウ</t>
    </rPh>
    <rPh sb="20" eb="22">
      <t>ダイニ</t>
    </rPh>
    <rPh sb="22" eb="26">
      <t>チホウギンコウ</t>
    </rPh>
    <rPh sb="26" eb="27">
      <t>オヨ</t>
    </rPh>
    <rPh sb="28" eb="30">
      <t>シンタク</t>
    </rPh>
    <rPh sb="30" eb="32">
      <t>ギンコウ</t>
    </rPh>
    <phoneticPr fontId="6"/>
  </si>
  <si>
    <t>（割引手形）
百万円</t>
    <rPh sb="7" eb="8">
      <t>ヒャク</t>
    </rPh>
    <rPh sb="8" eb="10">
      <t>マンエン</t>
    </rPh>
    <phoneticPr fontId="2"/>
  </si>
  <si>
    <t>（手形貸付）
百万円</t>
    <rPh sb="7" eb="8">
      <t>ヒャク</t>
    </rPh>
    <rPh sb="8" eb="10">
      <t>マンエン</t>
    </rPh>
    <phoneticPr fontId="2"/>
  </si>
  <si>
    <t>（証書貸付）
百万円</t>
    <rPh sb="7" eb="8">
      <t>ヒャク</t>
    </rPh>
    <rPh sb="8" eb="10">
      <t>マンエン</t>
    </rPh>
    <phoneticPr fontId="2"/>
  </si>
  <si>
    <t>（当座貸越）
百万円</t>
    <rPh sb="7" eb="8">
      <t>ヒャク</t>
    </rPh>
    <rPh sb="8" eb="10">
      <t>マンエン</t>
    </rPh>
    <phoneticPr fontId="2"/>
  </si>
  <si>
    <t>10月</t>
    <phoneticPr fontId="2"/>
  </si>
  <si>
    <t>11月</t>
    <phoneticPr fontId="2"/>
  </si>
  <si>
    <t>12月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</si>
  <si>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</si>
  <si>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</si>
  <si>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</si>
  <si>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</si>
  <si>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</si>
  <si>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2月</t>
    <rPh sb="1" eb="2">
      <t>ツキ</t>
    </rPh>
    <phoneticPr fontId="2"/>
  </si>
  <si>
    <t>3月</t>
    <rPh sb="1" eb="2">
      <t>ツキ</t>
    </rPh>
    <phoneticPr fontId="2"/>
  </si>
  <si>
    <t xml:space="preserve">   のデータ）と一致しない。</t>
    <rPh sb="10" eb="11">
      <t>イタ</t>
    </rPh>
    <phoneticPr fontId="2"/>
  </si>
  <si>
    <t>6年3月</t>
    <phoneticPr fontId="2"/>
  </si>
  <si>
    <t xml:space="preserve">  ３ ｢預金｣と「貸出金」の｢総額｣は日本銀行データによる。</t>
    <rPh sb="5" eb="7">
      <t>ヨキン</t>
    </rPh>
    <rPh sb="10" eb="12">
      <t>カシダシ</t>
    </rPh>
    <rPh sb="12" eb="13">
      <t>キン</t>
    </rPh>
    <rPh sb="16" eb="18">
      <t>ソウガク</t>
    </rPh>
    <rPh sb="20" eb="22">
      <t>ニホン</t>
    </rPh>
    <rPh sb="22" eb="24">
      <t>ギンコウ</t>
    </rPh>
    <phoneticPr fontId="2"/>
  </si>
  <si>
    <t xml:space="preserve">１２１. 国 内 銀 行 預 金 ･ 貸 出 金 残 高 </t>
    <rPh sb="5" eb="8">
      <t>コクナイ</t>
    </rPh>
    <rPh sb="9" eb="12">
      <t>ギンコウ</t>
    </rPh>
    <rPh sb="13" eb="16">
      <t>ヨキン</t>
    </rPh>
    <rPh sb="19" eb="22">
      <t>カシダシ</t>
    </rPh>
    <rPh sb="23" eb="24">
      <t>キン</t>
    </rPh>
    <rPh sb="25" eb="28">
      <t>ザンダカ</t>
    </rPh>
    <phoneticPr fontId="6"/>
  </si>
  <si>
    <t>令和5年3月</t>
    <phoneticPr fontId="2"/>
  </si>
  <si>
    <t>令和6年4月</t>
    <rPh sb="0" eb="2">
      <t>レイワ</t>
    </rPh>
    <phoneticPr fontId="9"/>
  </si>
  <si>
    <t>7年3月</t>
    <phoneticPr fontId="2"/>
  </si>
  <si>
    <t>7年1月</t>
    <phoneticPr fontId="9"/>
  </si>
  <si>
    <t>資料出所 日本銀行、三重県銀行協会</t>
    <rPh sb="5" eb="9">
      <t>ニホンギンコウ</t>
    </rPh>
    <rPh sb="13" eb="15">
      <t>ギンコウ</t>
    </rPh>
    <rPh sb="15" eb="17">
      <t>キョウカイ</t>
    </rPh>
    <phoneticPr fontId="6"/>
  </si>
  <si>
    <t xml:space="preserve">  ４ ｢割引手形｣、｢手形貸付｣、｢証書貸付｣、｢当座貸越｣については、三重県銀行協</t>
    <rPh sb="5" eb="7">
      <t>ワリビ</t>
    </rPh>
    <rPh sb="7" eb="9">
      <t>テガタ</t>
    </rPh>
    <rPh sb="12" eb="16">
      <t>テガタカシツケ</t>
    </rPh>
    <rPh sb="19" eb="21">
      <t>ショウショ</t>
    </rPh>
    <rPh sb="21" eb="23">
      <t>カシツ</t>
    </rPh>
    <rPh sb="26" eb="30">
      <t>トウザカシコシ</t>
    </rPh>
    <rPh sb="37" eb="40">
      <t>ミエケン</t>
    </rPh>
    <rPh sb="40" eb="42">
      <t>ギンコウ</t>
    </rPh>
    <rPh sb="42" eb="43">
      <t>キョウ</t>
    </rPh>
    <phoneticPr fontId="2"/>
  </si>
  <si>
    <t xml:space="preserve">   会によるため、その合計が貸出金の「総額」（日本銀行</t>
    <rPh sb="12" eb="14">
      <t>ゴウケイ</t>
    </rPh>
    <rPh sb="15" eb="17">
      <t>カシダシ</t>
    </rPh>
    <rPh sb="17" eb="18">
      <t>キン</t>
    </rPh>
    <rPh sb="20" eb="22">
      <t>ソウガク</t>
    </rPh>
    <rPh sb="24" eb="26">
      <t>ニホン</t>
    </rPh>
    <rPh sb="26" eb="28">
      <t>ギンコウ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</si>
</sst>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明朝"/>
      <family val="1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rgb="FF0000FF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37" fontId="7" fillId="0" borderId="0"/>
  </cellStyleXfs>
  <cellXfs count="51">
    <xf numFmtId="0" fontId="0" fillId="0" borderId="0" xfId="0"/>
    <xf numFmtId="37" fontId="3" fillId="0" borderId="0" xfId="1" applyFont="1" applyFill="1"/>
    <xf numFmtId="0" fontId="8" fillId="0" borderId="0" xfId="1" applyNumberFormat="1" applyFont="1" applyFill="1" applyAlignment="1" applyProtection="1">
      <alignment horizontal="centerContinuous"/>
    </xf>
    <xf numFmtId="0" fontId="8" fillId="0" borderId="0" xfId="1" applyNumberFormat="1" applyFont="1" applyFill="1" applyAlignment="1">
      <alignment horizontal="centerContinuous"/>
    </xf>
    <xf numFmtId="0" fontId="3" fillId="0" borderId="0" xfId="1" applyNumberFormat="1" applyFont="1" applyFill="1" applyAlignment="1">
      <alignment horizontal="center" vertical="center"/>
    </xf>
    <xf numFmtId="37" fontId="3" fillId="0" borderId="0" xfId="1" applyFont="1" applyFill="1" applyAlignment="1" applyProtection="1">
      <alignment horizontal="right"/>
    </xf>
    <xf numFmtId="0" fontId="8" fillId="0" borderId="0" xfId="1" applyNumberFormat="1" applyFont="1" applyFill="1"/>
    <xf numFmtId="37" fontId="3" fillId="0" borderId="0" xfId="1" applyFont="1" applyFill="1" applyAlignment="1">
      <alignment vertical="center"/>
    </xf>
    <xf numFmtId="0" fontId="3" fillId="0" borderId="2" xfId="1" applyNumberFormat="1" applyFont="1" applyFill="1" applyBorder="1"/>
    <xf numFmtId="0" fontId="3" fillId="0" borderId="2" xfId="1" applyNumberFormat="1" applyFont="1" applyFill="1" applyBorder="1" applyAlignment="1" applyProtection="1">
      <alignment horizontal="left"/>
    </xf>
    <xf numFmtId="0" fontId="3" fillId="0" borderId="2" xfId="1" applyNumberFormat="1" applyFont="1" applyFill="1" applyBorder="1" applyAlignment="1" applyProtection="1">
      <alignment horizontal="right"/>
    </xf>
    <xf numFmtId="0" fontId="3" fillId="0" borderId="0" xfId="1" applyNumberFormat="1" applyFont="1" applyFill="1"/>
    <xf numFmtId="0" fontId="3" fillId="0" borderId="11" xfId="1" applyNumberFormat="1" applyFont="1" applyFill="1" applyBorder="1" applyAlignment="1">
      <alignment horizontal="center" vertical="center"/>
    </xf>
    <xf numFmtId="0" fontId="3" fillId="0" borderId="5" xfId="1" applyNumberFormat="1" applyFont="1" applyFill="1" applyBorder="1" applyAlignment="1" applyProtection="1">
      <alignment horizontal="centerContinuous" vertical="center"/>
    </xf>
    <xf numFmtId="0" fontId="3" fillId="0" borderId="4" xfId="1" applyNumberFormat="1" applyFont="1" applyFill="1" applyBorder="1" applyAlignment="1" applyProtection="1">
      <alignment horizontal="centerContinuous" vertical="center"/>
    </xf>
    <xf numFmtId="0" fontId="3" fillId="0" borderId="5" xfId="1" applyNumberFormat="1" applyFont="1" applyFill="1" applyBorder="1" applyAlignment="1">
      <alignment horizontal="centerContinuous" vertical="center" wrapText="1"/>
    </xf>
    <xf numFmtId="0" fontId="3" fillId="0" borderId="4" xfId="1" applyNumberFormat="1" applyFont="1" applyFill="1" applyBorder="1" applyAlignment="1">
      <alignment horizontal="centerContinuous" vertical="center" wrapText="1"/>
    </xf>
    <xf numFmtId="0" fontId="3" fillId="0" borderId="4" xfId="1" applyNumberFormat="1" applyFont="1" applyFill="1" applyBorder="1" applyAlignment="1">
      <alignment horizontal="centerContinuous" vertical="center"/>
    </xf>
    <xf numFmtId="37" fontId="3" fillId="0" borderId="0" xfId="1" applyNumberFormat="1" applyFont="1" applyFill="1" applyAlignment="1">
      <alignment horizontal="center" vertical="center"/>
    </xf>
    <xf numFmtId="0" fontId="1" fillId="0" borderId="7" xfId="1" applyNumberFormat="1" applyFont="1" applyFill="1" applyBorder="1" applyAlignment="1">
      <alignment horizontal="center" vertical="center"/>
    </xf>
    <xf numFmtId="0" fontId="1" fillId="0" borderId="9" xfId="1" applyNumberFormat="1" applyFont="1" applyFill="1" applyBorder="1" applyAlignment="1" applyProtection="1">
      <alignment horizontal="distributed" vertical="center" justifyLastLine="1"/>
    </xf>
    <xf numFmtId="0" fontId="1" fillId="0" borderId="9" xfId="1" applyNumberFormat="1" applyFont="1" applyFill="1" applyBorder="1" applyAlignment="1" applyProtection="1">
      <alignment horizontal="center" vertical="center" justifyLastLine="1"/>
    </xf>
    <xf numFmtId="0" fontId="1" fillId="0" borderId="9" xfId="1" applyNumberFormat="1" applyFont="1" applyFill="1" applyBorder="1" applyAlignment="1">
      <alignment horizontal="distributed" vertical="center" wrapText="1" justifyLastLine="1"/>
    </xf>
    <xf numFmtId="0" fontId="1" fillId="0" borderId="9" xfId="1" applyNumberFormat="1" applyFont="1" applyFill="1" applyBorder="1" applyAlignment="1" applyProtection="1">
      <alignment horizontal="distributed" vertical="center" wrapText="1" justifyLastLine="1"/>
    </xf>
    <xf numFmtId="0" fontId="1" fillId="0" borderId="10" xfId="1" applyNumberFormat="1" applyFont="1" applyFill="1" applyBorder="1" applyAlignment="1">
      <alignment horizontal="distributed" vertical="center" wrapText="1" justifyLastLine="1"/>
    </xf>
    <xf numFmtId="0" fontId="1" fillId="0" borderId="0" xfId="1" applyNumberFormat="1" applyFont="1" applyFill="1" applyAlignment="1">
      <alignment horizontal="center" vertical="center"/>
    </xf>
    <xf numFmtId="0" fontId="11" fillId="0" borderId="0" xfId="1" applyNumberFormat="1" applyFont="1" applyFill="1" applyAlignment="1">
      <alignment horizontal="center" vertical="center" wrapText="1"/>
    </xf>
    <xf numFmtId="0" fontId="8" fillId="0" borderId="0" xfId="1" applyNumberFormat="1" applyFont="1" applyFill="1" applyBorder="1" applyAlignment="1">
      <alignment horizontal="centerContinuous"/>
    </xf>
    <xf numFmtId="37" fontId="3" fillId="0" borderId="8" xfId="1" applyFont="1" applyFill="1" applyBorder="1" applyAlignment="1">
      <alignment vertical="center"/>
    </xf>
    <xf numFmtId="37" fontId="5" fillId="0" borderId="0" xfId="1" applyFont="1" applyFill="1" applyBorder="1" applyAlignment="1" applyProtection="1">
      <alignment horizontal="right" vertical="center"/>
      <protection locked="0"/>
    </xf>
    <xf numFmtId="37" fontId="5" fillId="0" borderId="0" xfId="1" applyFont="1" applyFill="1" applyAlignment="1">
      <alignment vertical="center"/>
    </xf>
    <xf numFmtId="37" fontId="3" fillId="0" borderId="0" xfId="1" applyNumberFormat="1" applyFont="1" applyFill="1" applyBorder="1" applyAlignment="1" applyProtection="1">
      <alignment vertical="center"/>
      <protection locked="0"/>
    </xf>
    <xf numFmtId="37" fontId="3" fillId="0" borderId="0" xfId="1" applyFont="1" applyFill="1" applyAlignment="1">
      <alignment horizontal="right" vertical="center"/>
    </xf>
    <xf numFmtId="49" fontId="3" fillId="0" borderId="0" xfId="1" applyNumberFormat="1" applyFont="1" applyFill="1" applyAlignment="1">
      <alignment horizontal="right" vertical="center" indent="1"/>
    </xf>
    <xf numFmtId="49" fontId="3" fillId="0" borderId="6" xfId="1" applyNumberFormat="1" applyFont="1" applyFill="1" applyBorder="1" applyAlignment="1">
      <alignment horizontal="right" vertical="center" indent="1"/>
    </xf>
    <xf numFmtId="49" fontId="3" fillId="0" borderId="7" xfId="1" applyNumberFormat="1" applyFont="1" applyFill="1" applyBorder="1" applyAlignment="1">
      <alignment horizontal="right" vertical="center" indent="1"/>
    </xf>
    <xf numFmtId="0" fontId="3" fillId="0" borderId="0" xfId="1" applyNumberFormat="1" applyFont="1" applyFill="1" applyBorder="1" applyAlignment="1" applyProtection="1">
      <alignment horizontal="right"/>
    </xf>
    <xf numFmtId="0" fontId="3" fillId="0" borderId="0" xfId="1" applyNumberFormat="1" applyFont="1" applyFill="1" applyBorder="1" applyAlignment="1">
      <alignment horizontal="centerContinuous" vertical="center"/>
    </xf>
    <xf numFmtId="0" fontId="1" fillId="0" borderId="0" xfId="1" applyNumberFormat="1" applyFont="1" applyFill="1" applyBorder="1" applyAlignment="1">
      <alignment horizontal="distributed" vertical="center" wrapText="1" justifyLastLine="1"/>
    </xf>
    <xf numFmtId="37" fontId="3" fillId="0" borderId="8" xfId="1" applyFont="1" applyFill="1" applyBorder="1" applyAlignment="1" applyProtection="1">
      <alignment vertical="center"/>
      <protection locked="0"/>
    </xf>
    <xf numFmtId="37" fontId="3" fillId="0" borderId="0" xfId="1" applyFont="1" applyFill="1" applyBorder="1" applyAlignment="1" applyProtection="1">
      <alignment horizontal="right" vertical="center"/>
      <protection locked="0"/>
    </xf>
    <xf numFmtId="49" fontId="3" fillId="0" borderId="0" xfId="1" quotePrefix="1" applyNumberFormat="1" applyFont="1" applyFill="1" applyBorder="1" applyAlignment="1" applyProtection="1">
      <alignment horizontal="right" vertical="center" indent="1"/>
    </xf>
    <xf numFmtId="37" fontId="4" fillId="0" borderId="0" xfId="1" applyFont="1" applyFill="1" applyAlignment="1">
      <alignment vertical="center"/>
    </xf>
    <xf numFmtId="37" fontId="10" fillId="0" borderId="0" xfId="1" applyFont="1" applyFill="1" applyAlignment="1">
      <alignment vertical="center"/>
    </xf>
    <xf numFmtId="37" fontId="3" fillId="0" borderId="0" xfId="1" applyFont="1" applyFill="1" applyAlignment="1" applyProtection="1">
      <alignment horizontal="left"/>
    </xf>
    <xf numFmtId="49" fontId="5" fillId="0" borderId="0" xfId="1" quotePrefix="1" applyNumberFormat="1" applyFont="1" applyFill="1" applyBorder="1" applyAlignment="1" applyProtection="1">
      <alignment horizontal="right" vertical="center" indent="1"/>
    </xf>
    <xf numFmtId="37" fontId="5" fillId="0" borderId="8" xfId="1" applyFont="1" applyFill="1" applyBorder="1" applyAlignment="1" applyProtection="1">
      <alignment vertical="center"/>
      <protection locked="0"/>
    </xf>
    <xf numFmtId="37" fontId="3" fillId="0" borderId="0" xfId="1" applyFont="1" applyFill="1" applyAlignment="1" applyProtection="1">
      <alignment horizontal="right" vertical="center"/>
      <protection locked="0"/>
    </xf>
    <xf numFmtId="37" fontId="3" fillId="0" borderId="1" xfId="1" applyFont="1" applyFill="1" applyBorder="1" applyAlignment="1" applyProtection="1">
      <alignment vertical="center"/>
      <protection locked="0"/>
    </xf>
    <xf numFmtId="37" fontId="3" fillId="0" borderId="3" xfId="1" applyFont="1" applyFill="1" applyBorder="1" applyAlignment="1" applyProtection="1">
      <alignment horizontal="right" vertical="center"/>
      <protection locked="0"/>
    </xf>
    <xf numFmtId="37" fontId="3" fillId="0" borderId="3" xfId="1" applyNumberFormat="1" applyFont="1" applyFill="1" applyBorder="1" applyAlignment="1" applyProtection="1">
      <alignment vertical="center"/>
      <protection locked="0"/>
    </xf>
  </cellXfs>
  <cellStyles count="2">
    <cellStyle name="標準" xfId="0" builtinId="0"/>
    <cellStyle name="標準_12金融・経営" xfId="1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438150</xdr:colOff>
      <xdr:row>4</xdr:row>
      <xdr:rowOff>0</xdr:rowOff>
    </xdr:from>
    <xdr:to>
      <xdr:col>12</xdr:col>
      <xdr:colOff>571500</xdr:colOff>
      <xdr:row>7</xdr:row>
      <xdr:rowOff>28575</xdr:rowOff>
    </xdr:to>
    <xdr:sp macro="" textlink="">
      <xdr:nvSpPr>
        <xdr:cNvPr id="35124" name="下矢印 6">
          <a:extLst>
            <a:ext uri="{FF2B5EF4-FFF2-40B4-BE49-F238E27FC236}">
              <a16:creationId xmlns:a16="http://schemas.microsoft.com/office/drawing/2014/main" id="{00000000-0008-0000-0200-000034890000}"/>
            </a:ext>
          </a:extLst>
        </xdr:cNvPr>
        <xdr:cNvSpPr>
          <a:spLocks noChangeArrowheads="1"/>
        </xdr:cNvSpPr>
      </xdr:nvSpPr>
      <xdr:spPr bwMode="auto">
        <a:xfrm>
          <a:off x="12906375" y="1619250"/>
          <a:ext cx="133350" cy="971550"/>
        </a:xfrm>
        <a:prstGeom prst="downArrow">
          <a:avLst>
            <a:gd name="adj1" fmla="val 50000"/>
            <a:gd name="adj2" fmla="val 52788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485775</xdr:colOff>
      <xdr:row>4</xdr:row>
      <xdr:rowOff>0</xdr:rowOff>
    </xdr:from>
    <xdr:to>
      <xdr:col>13</xdr:col>
      <xdr:colOff>628650</xdr:colOff>
      <xdr:row>7</xdr:row>
      <xdr:rowOff>57150</xdr:rowOff>
    </xdr:to>
    <xdr:sp macro="" textlink="">
      <xdr:nvSpPr>
        <xdr:cNvPr id="35125" name="下矢印 11">
          <a:extLst>
            <a:ext uri="{FF2B5EF4-FFF2-40B4-BE49-F238E27FC236}">
              <a16:creationId xmlns:a16="http://schemas.microsoft.com/office/drawing/2014/main" id="{00000000-0008-0000-0200-000035890000}"/>
            </a:ext>
          </a:extLst>
        </xdr:cNvPr>
        <xdr:cNvSpPr>
          <a:spLocks noChangeArrowheads="1"/>
        </xdr:cNvSpPr>
      </xdr:nvSpPr>
      <xdr:spPr bwMode="auto">
        <a:xfrm>
          <a:off x="13973175" y="1647825"/>
          <a:ext cx="142875" cy="971550"/>
        </a:xfrm>
        <a:prstGeom prst="downArrow">
          <a:avLst>
            <a:gd name="adj1" fmla="val 50000"/>
            <a:gd name="adj2" fmla="val 49269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447675</xdr:colOff>
      <xdr:row>4</xdr:row>
      <xdr:rowOff>0</xdr:rowOff>
    </xdr:from>
    <xdr:to>
      <xdr:col>14</xdr:col>
      <xdr:colOff>590550</xdr:colOff>
      <xdr:row>7</xdr:row>
      <xdr:rowOff>57150</xdr:rowOff>
    </xdr:to>
    <xdr:sp macro="" textlink="">
      <xdr:nvSpPr>
        <xdr:cNvPr id="35126" name="下矢印 12">
          <a:extLst>
            <a:ext uri="{FF2B5EF4-FFF2-40B4-BE49-F238E27FC236}">
              <a16:creationId xmlns:a16="http://schemas.microsoft.com/office/drawing/2014/main" id="{00000000-0008-0000-0200-000036890000}"/>
            </a:ext>
          </a:extLst>
        </xdr:cNvPr>
        <xdr:cNvSpPr>
          <a:spLocks noChangeArrowheads="1"/>
        </xdr:cNvSpPr>
      </xdr:nvSpPr>
      <xdr:spPr bwMode="auto">
        <a:xfrm>
          <a:off x="15039975" y="1647825"/>
          <a:ext cx="142875" cy="971550"/>
        </a:xfrm>
        <a:prstGeom prst="downArrow">
          <a:avLst>
            <a:gd name="adj1" fmla="val 50000"/>
            <a:gd name="adj2" fmla="val 49269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542925</xdr:colOff>
      <xdr:row>4</xdr:row>
      <xdr:rowOff>0</xdr:rowOff>
    </xdr:from>
    <xdr:to>
      <xdr:col>11</xdr:col>
      <xdr:colOff>685800</xdr:colOff>
      <xdr:row>7</xdr:row>
      <xdr:rowOff>38100</xdr:rowOff>
    </xdr:to>
    <xdr:sp macro="" textlink="">
      <xdr:nvSpPr>
        <xdr:cNvPr id="35127" name="下矢印 13">
          <a:extLst>
            <a:ext uri="{FF2B5EF4-FFF2-40B4-BE49-F238E27FC236}">
              <a16:creationId xmlns:a16="http://schemas.microsoft.com/office/drawing/2014/main" id="{00000000-0008-0000-0200-000037890000}"/>
            </a:ext>
          </a:extLst>
        </xdr:cNvPr>
        <xdr:cNvSpPr>
          <a:spLocks noChangeArrowheads="1"/>
        </xdr:cNvSpPr>
      </xdr:nvSpPr>
      <xdr:spPr bwMode="auto">
        <a:xfrm>
          <a:off x="11991975" y="1628775"/>
          <a:ext cx="142875" cy="971550"/>
        </a:xfrm>
        <a:prstGeom prst="downArrow">
          <a:avLst>
            <a:gd name="adj1" fmla="val 50000"/>
            <a:gd name="adj2" fmla="val 49269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438150</xdr:colOff>
      <xdr:row>3</xdr:row>
      <xdr:rowOff>200025</xdr:rowOff>
    </xdr:from>
    <xdr:to>
      <xdr:col>12</xdr:col>
      <xdr:colOff>571500</xdr:colOff>
      <xdr:row>5</xdr:row>
      <xdr:rowOff>28575</xdr:rowOff>
    </xdr:to>
    <xdr:sp macro="" textlink="">
      <xdr:nvSpPr>
        <xdr:cNvPr id="6" name="下矢印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12186397" y="1600760"/>
          <a:ext cx="0" cy="963146"/>
        </a:xfrm>
        <a:prstGeom prst="downArrow">
          <a:avLst>
            <a:gd name="adj1" fmla="val 50000"/>
            <a:gd name="adj2" fmla="val 52788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485775</xdr:colOff>
      <xdr:row>3</xdr:row>
      <xdr:rowOff>228600</xdr:rowOff>
    </xdr:from>
    <xdr:to>
      <xdr:col>13</xdr:col>
      <xdr:colOff>628650</xdr:colOff>
      <xdr:row>5</xdr:row>
      <xdr:rowOff>57150</xdr:rowOff>
    </xdr:to>
    <xdr:sp macro="" textlink="">
      <xdr:nvSpPr>
        <xdr:cNvPr id="7" name="下矢印 1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12186397" y="1629335"/>
          <a:ext cx="0" cy="963146"/>
        </a:xfrm>
        <a:prstGeom prst="downArrow">
          <a:avLst>
            <a:gd name="adj1" fmla="val 50000"/>
            <a:gd name="adj2" fmla="val 49269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447675</xdr:colOff>
      <xdr:row>3</xdr:row>
      <xdr:rowOff>228600</xdr:rowOff>
    </xdr:from>
    <xdr:to>
      <xdr:col>14</xdr:col>
      <xdr:colOff>590550</xdr:colOff>
      <xdr:row>5</xdr:row>
      <xdr:rowOff>57150</xdr:rowOff>
    </xdr:to>
    <xdr:sp macro="" textlink="">
      <xdr:nvSpPr>
        <xdr:cNvPr id="8" name="下矢印 1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12186397" y="1629335"/>
          <a:ext cx="0" cy="963146"/>
        </a:xfrm>
        <a:prstGeom prst="downArrow">
          <a:avLst>
            <a:gd name="adj1" fmla="val 50000"/>
            <a:gd name="adj2" fmla="val 49269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542925</xdr:colOff>
      <xdr:row>3</xdr:row>
      <xdr:rowOff>209550</xdr:rowOff>
    </xdr:from>
    <xdr:to>
      <xdr:col>11</xdr:col>
      <xdr:colOff>685800</xdr:colOff>
      <xdr:row>5</xdr:row>
      <xdr:rowOff>38100</xdr:rowOff>
    </xdr:to>
    <xdr:sp macro="" textlink="">
      <xdr:nvSpPr>
        <xdr:cNvPr id="9" name="下矢印 13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12186397" y="1610285"/>
          <a:ext cx="0" cy="963146"/>
        </a:xfrm>
        <a:prstGeom prst="downArrow">
          <a:avLst>
            <a:gd name="adj1" fmla="val 50000"/>
            <a:gd name="adj2" fmla="val 49269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6"/>
  <sheetViews>
    <sheetView showGridLines="0" tabSelected="1" zoomScale="80" zoomScaleNormal="80" zoomScaleSheetLayoutView="76" workbookViewId="0">
      <selection activeCell="B7" sqref="B7"/>
    </sheetView>
  </sheetViews>
  <sheetFormatPr defaultColWidth="13.36328125" defaultRowHeight="16.5" x14ac:dyDescent="0.25"/>
  <cols>
    <col min="1" max="1" width="21.08984375" style="1" bestFit="1" customWidth="1"/>
    <col min="2" max="10" width="14.6328125" style="1" customWidth="1"/>
    <col min="11" max="11" width="6.36328125" style="1" customWidth="1"/>
    <col min="12" max="13" width="0" style="1" hidden="1" customWidth="1"/>
    <col min="14" max="14" width="14.453125" style="1" hidden="1" customWidth="1"/>
    <col min="15" max="16" width="0" style="1" hidden="1" customWidth="1"/>
    <col min="17" max="16384" width="13.36328125" style="1"/>
  </cols>
  <sheetData>
    <row r="1" spans="1:15" s="6" customFormat="1" ht="27.65" customHeight="1" x14ac:dyDescent="0.35">
      <c r="A1" s="2" t="s">
        <v>31</v>
      </c>
      <c r="B1" s="3"/>
      <c r="C1" s="3"/>
      <c r="D1" s="3"/>
      <c r="E1" s="3"/>
      <c r="F1" s="3"/>
      <c r="G1" s="3"/>
      <c r="H1" s="3"/>
      <c r="I1" s="3"/>
      <c r="J1" s="27"/>
      <c r="K1" s="3"/>
    </row>
    <row r="2" spans="1:15" s="11" customFormat="1" ht="25" customHeight="1" thickBot="1" x14ac:dyDescent="0.3">
      <c r="A2" s="8"/>
      <c r="B2" s="8"/>
      <c r="C2" s="8"/>
      <c r="D2" s="8"/>
      <c r="E2" s="8"/>
      <c r="F2" s="8"/>
      <c r="G2" s="9"/>
      <c r="H2" s="10"/>
      <c r="I2" s="10"/>
      <c r="J2" s="10" t="s">
        <v>0</v>
      </c>
      <c r="K2" s="36"/>
    </row>
    <row r="3" spans="1:15" s="4" customFormat="1" ht="30" customHeight="1" thickTop="1" x14ac:dyDescent="0.2">
      <c r="A3" s="12"/>
      <c r="B3" s="13" t="s">
        <v>11</v>
      </c>
      <c r="C3" s="14"/>
      <c r="D3" s="14"/>
      <c r="E3" s="14"/>
      <c r="F3" s="15" t="s">
        <v>10</v>
      </c>
      <c r="G3" s="16"/>
      <c r="H3" s="14"/>
      <c r="I3" s="17"/>
      <c r="J3" s="17"/>
      <c r="K3" s="37"/>
      <c r="L3" s="18"/>
    </row>
    <row r="4" spans="1:15" s="25" customFormat="1" ht="30" customHeight="1" x14ac:dyDescent="0.2">
      <c r="A4" s="19"/>
      <c r="B4" s="20" t="s">
        <v>9</v>
      </c>
      <c r="C4" s="20" t="s">
        <v>2</v>
      </c>
      <c r="D4" s="20" t="s">
        <v>3</v>
      </c>
      <c r="E4" s="21" t="s">
        <v>4</v>
      </c>
      <c r="F4" s="22" t="s">
        <v>1</v>
      </c>
      <c r="G4" s="22" t="s">
        <v>5</v>
      </c>
      <c r="H4" s="23" t="s">
        <v>6</v>
      </c>
      <c r="I4" s="22" t="s">
        <v>7</v>
      </c>
      <c r="J4" s="24" t="s">
        <v>8</v>
      </c>
      <c r="K4" s="38"/>
      <c r="L4" s="26" t="s">
        <v>14</v>
      </c>
      <c r="M4" s="26" t="s">
        <v>15</v>
      </c>
      <c r="N4" s="26" t="s">
        <v>16</v>
      </c>
      <c r="O4" s="26" t="s">
        <v>17</v>
      </c>
    </row>
    <row r="5" spans="1:15" s="7" customFormat="1" ht="30" customHeight="1" x14ac:dyDescent="0.2">
      <c r="A5" s="41" t="s">
        <v>32</v>
      </c>
      <c r="B5" s="39">
        <v>94079</v>
      </c>
      <c r="C5" s="40">
        <v>89349</v>
      </c>
      <c r="D5" s="40">
        <v>4105</v>
      </c>
      <c r="E5" s="40">
        <v>624</v>
      </c>
      <c r="F5" s="40">
        <v>40346</v>
      </c>
      <c r="G5" s="40">
        <v>74</v>
      </c>
      <c r="H5" s="40">
        <v>865</v>
      </c>
      <c r="I5" s="40">
        <v>35071</v>
      </c>
      <c r="J5" s="40">
        <v>4340</v>
      </c>
      <c r="K5" s="40"/>
    </row>
    <row r="6" spans="1:15" s="30" customFormat="1" ht="30" customHeight="1" x14ac:dyDescent="0.2">
      <c r="A6" s="41" t="s">
        <v>29</v>
      </c>
      <c r="B6" s="39">
        <v>95487</v>
      </c>
      <c r="C6" s="40">
        <v>90699</v>
      </c>
      <c r="D6" s="40">
        <v>4305</v>
      </c>
      <c r="E6" s="40">
        <v>482</v>
      </c>
      <c r="F6" s="40">
        <v>41203</v>
      </c>
      <c r="G6" s="40">
        <v>68</v>
      </c>
      <c r="H6" s="40">
        <v>828</v>
      </c>
      <c r="I6" s="40">
        <v>35985</v>
      </c>
      <c r="J6" s="40">
        <v>4325</v>
      </c>
      <c r="K6" s="29"/>
    </row>
    <row r="7" spans="1:15" s="30" customFormat="1" ht="30" customHeight="1" x14ac:dyDescent="0.2">
      <c r="A7" s="45" t="s">
        <v>34</v>
      </c>
      <c r="B7" s="46">
        <v>96139</v>
      </c>
      <c r="C7" s="29">
        <v>90761</v>
      </c>
      <c r="D7" s="29">
        <v>4596</v>
      </c>
      <c r="E7" s="29">
        <v>781</v>
      </c>
      <c r="F7" s="29">
        <v>41467</v>
      </c>
      <c r="G7" s="29">
        <v>36</v>
      </c>
      <c r="H7" s="29">
        <v>758</v>
      </c>
      <c r="I7" s="29">
        <v>36193</v>
      </c>
      <c r="J7" s="29">
        <v>4484</v>
      </c>
      <c r="K7" s="29"/>
    </row>
    <row r="8" spans="1:15" s="7" customFormat="1" ht="15" customHeight="1" x14ac:dyDescent="0.2">
      <c r="A8" s="33"/>
      <c r="B8" s="28"/>
      <c r="F8" s="32"/>
    </row>
    <row r="9" spans="1:15" s="7" customFormat="1" ht="30" customHeight="1" x14ac:dyDescent="0.2">
      <c r="A9" s="33" t="s">
        <v>33</v>
      </c>
      <c r="B9" s="39">
        <v>95988</v>
      </c>
      <c r="C9" s="47">
        <v>91219</v>
      </c>
      <c r="D9" s="47">
        <v>4255</v>
      </c>
      <c r="E9" s="47">
        <v>513</v>
      </c>
      <c r="F9" s="47">
        <v>40973</v>
      </c>
      <c r="G9" s="31">
        <v>53</v>
      </c>
      <c r="H9" s="31">
        <v>789</v>
      </c>
      <c r="I9" s="31">
        <v>35848</v>
      </c>
      <c r="J9" s="31">
        <v>4286</v>
      </c>
      <c r="K9" s="31"/>
      <c r="L9" s="42">
        <v>15876</v>
      </c>
      <c r="M9" s="43">
        <v>130290</v>
      </c>
      <c r="N9" s="43">
        <v>2912371</v>
      </c>
      <c r="O9" s="43">
        <v>423680</v>
      </c>
    </row>
    <row r="10" spans="1:15" s="7" customFormat="1" ht="30" customHeight="1" x14ac:dyDescent="0.2">
      <c r="A10" s="33" t="s">
        <v>21</v>
      </c>
      <c r="B10" s="39">
        <v>96219</v>
      </c>
      <c r="C10" s="47">
        <v>90400</v>
      </c>
      <c r="D10" s="47">
        <v>5007</v>
      </c>
      <c r="E10" s="47">
        <v>810</v>
      </c>
      <c r="F10" s="47">
        <v>40974</v>
      </c>
      <c r="G10" s="31">
        <v>54</v>
      </c>
      <c r="H10" s="31">
        <v>778</v>
      </c>
      <c r="I10" s="31">
        <v>35829</v>
      </c>
      <c r="J10" s="31">
        <v>4316</v>
      </c>
      <c r="K10" s="31"/>
      <c r="L10" s="42">
        <v>13673</v>
      </c>
      <c r="M10" s="43">
        <v>128547</v>
      </c>
      <c r="N10" s="43">
        <v>2915735</v>
      </c>
      <c r="O10" s="43">
        <v>441587</v>
      </c>
    </row>
    <row r="11" spans="1:15" s="7" customFormat="1" ht="30" customHeight="1" x14ac:dyDescent="0.2">
      <c r="A11" s="33" t="s">
        <v>22</v>
      </c>
      <c r="B11" s="39">
        <v>97692</v>
      </c>
      <c r="C11" s="47">
        <v>91998</v>
      </c>
      <c r="D11" s="47">
        <v>5377</v>
      </c>
      <c r="E11" s="47">
        <v>315</v>
      </c>
      <c r="F11" s="47">
        <v>41195</v>
      </c>
      <c r="G11" s="31">
        <v>63</v>
      </c>
      <c r="H11" s="31">
        <v>778</v>
      </c>
      <c r="I11" s="31">
        <v>36060</v>
      </c>
      <c r="J11" s="31">
        <v>4297</v>
      </c>
      <c r="K11" s="31"/>
      <c r="L11" s="42">
        <v>15909</v>
      </c>
      <c r="M11" s="43">
        <v>128566</v>
      </c>
      <c r="N11" s="43">
        <v>2938839</v>
      </c>
      <c r="O11" s="43">
        <v>434805</v>
      </c>
    </row>
    <row r="12" spans="1:15" s="7" customFormat="1" ht="30" customHeight="1" x14ac:dyDescent="0.2">
      <c r="A12" s="33" t="s">
        <v>23</v>
      </c>
      <c r="B12" s="39">
        <v>96689</v>
      </c>
      <c r="C12" s="47">
        <v>91193</v>
      </c>
      <c r="D12" s="47">
        <v>4861</v>
      </c>
      <c r="E12" s="47">
        <v>635</v>
      </c>
      <c r="F12" s="47">
        <v>41161</v>
      </c>
      <c r="G12" s="31">
        <v>53</v>
      </c>
      <c r="H12" s="31">
        <v>778</v>
      </c>
      <c r="I12" s="31">
        <v>36066</v>
      </c>
      <c r="J12" s="31">
        <v>4267</v>
      </c>
      <c r="K12" s="31"/>
      <c r="L12" s="42">
        <v>14538</v>
      </c>
      <c r="M12" s="43">
        <v>132178</v>
      </c>
      <c r="N12" s="43">
        <v>2932432</v>
      </c>
      <c r="O12" s="43">
        <v>450300</v>
      </c>
    </row>
    <row r="13" spans="1:15" s="7" customFormat="1" ht="30" customHeight="1" x14ac:dyDescent="0.2">
      <c r="A13" s="33" t="s">
        <v>24</v>
      </c>
      <c r="B13" s="39">
        <v>96881</v>
      </c>
      <c r="C13" s="47">
        <v>91830</v>
      </c>
      <c r="D13" s="47">
        <v>4657</v>
      </c>
      <c r="E13" s="47">
        <v>393</v>
      </c>
      <c r="F13" s="47">
        <v>41250</v>
      </c>
      <c r="G13" s="31">
        <v>59</v>
      </c>
      <c r="H13" s="31">
        <v>764</v>
      </c>
      <c r="I13" s="31">
        <v>36200</v>
      </c>
      <c r="J13" s="31">
        <v>4230</v>
      </c>
      <c r="K13" s="31"/>
      <c r="L13" s="42">
        <v>14080</v>
      </c>
      <c r="M13" s="43">
        <v>131826</v>
      </c>
      <c r="N13" s="43">
        <v>2935188</v>
      </c>
      <c r="O13" s="43">
        <v>437828</v>
      </c>
    </row>
    <row r="14" spans="1:15" s="7" customFormat="1" ht="30" customHeight="1" x14ac:dyDescent="0.2">
      <c r="A14" s="33" t="s">
        <v>25</v>
      </c>
      <c r="B14" s="39">
        <v>95738</v>
      </c>
      <c r="C14" s="47">
        <v>90727</v>
      </c>
      <c r="D14" s="47">
        <v>4542</v>
      </c>
      <c r="E14" s="47">
        <v>468</v>
      </c>
      <c r="F14" s="47">
        <v>41154</v>
      </c>
      <c r="G14" s="31">
        <v>45</v>
      </c>
      <c r="H14" s="31">
        <v>753</v>
      </c>
      <c r="I14" s="31">
        <v>36100</v>
      </c>
      <c r="J14" s="31">
        <v>4259</v>
      </c>
      <c r="K14" s="31"/>
      <c r="L14" s="42">
        <v>16448</v>
      </c>
      <c r="M14" s="43">
        <v>133568</v>
      </c>
      <c r="N14" s="43">
        <v>2946011</v>
      </c>
      <c r="O14" s="43">
        <v>447620</v>
      </c>
    </row>
    <row r="15" spans="1:15" s="7" customFormat="1" ht="30" customHeight="1" x14ac:dyDescent="0.2">
      <c r="A15" s="33" t="s">
        <v>18</v>
      </c>
      <c r="B15" s="39">
        <v>95875</v>
      </c>
      <c r="C15" s="47">
        <v>91273</v>
      </c>
      <c r="D15" s="47">
        <v>4235</v>
      </c>
      <c r="E15" s="47">
        <v>366</v>
      </c>
      <c r="F15" s="47">
        <v>41164</v>
      </c>
      <c r="G15" s="31">
        <v>45</v>
      </c>
      <c r="H15" s="31">
        <v>763</v>
      </c>
      <c r="I15" s="31">
        <v>36098</v>
      </c>
      <c r="J15" s="31">
        <v>4261</v>
      </c>
      <c r="K15" s="31"/>
      <c r="L15" s="42">
        <v>14590</v>
      </c>
      <c r="M15" s="43">
        <v>132398</v>
      </c>
      <c r="N15" s="43">
        <v>2932992</v>
      </c>
      <c r="O15" s="43">
        <v>438895</v>
      </c>
    </row>
    <row r="16" spans="1:15" s="7" customFormat="1" ht="30" customHeight="1" x14ac:dyDescent="0.2">
      <c r="A16" s="33" t="s">
        <v>19</v>
      </c>
      <c r="B16" s="39">
        <v>96984</v>
      </c>
      <c r="C16" s="47">
        <v>91482</v>
      </c>
      <c r="D16" s="47">
        <v>5078</v>
      </c>
      <c r="E16" s="47">
        <v>423</v>
      </c>
      <c r="F16" s="47">
        <v>41313</v>
      </c>
      <c r="G16" s="31">
        <v>53</v>
      </c>
      <c r="H16" s="31">
        <v>758</v>
      </c>
      <c r="I16" s="31">
        <v>36190</v>
      </c>
      <c r="J16" s="31">
        <v>4325</v>
      </c>
      <c r="K16" s="31"/>
      <c r="L16" s="42">
        <v>14901</v>
      </c>
      <c r="M16" s="43">
        <v>133842</v>
      </c>
      <c r="N16" s="43">
        <v>2932281</v>
      </c>
      <c r="O16" s="43">
        <v>446815</v>
      </c>
    </row>
    <row r="17" spans="1:15" s="7" customFormat="1" ht="30" customHeight="1" x14ac:dyDescent="0.2">
      <c r="A17" s="33" t="s">
        <v>20</v>
      </c>
      <c r="B17" s="39">
        <v>97382</v>
      </c>
      <c r="C17" s="47">
        <v>92265</v>
      </c>
      <c r="D17" s="47">
        <v>4818</v>
      </c>
      <c r="E17" s="47">
        <v>298</v>
      </c>
      <c r="F17" s="47">
        <v>41488</v>
      </c>
      <c r="G17" s="31">
        <v>56</v>
      </c>
      <c r="H17" s="31">
        <v>782</v>
      </c>
      <c r="I17" s="31">
        <v>36269</v>
      </c>
      <c r="J17" s="31">
        <v>4384</v>
      </c>
      <c r="K17" s="31"/>
      <c r="L17" s="42">
        <v>17363</v>
      </c>
      <c r="M17" s="43">
        <v>138172</v>
      </c>
      <c r="N17" s="43">
        <v>2957551</v>
      </c>
      <c r="O17" s="43">
        <v>458315</v>
      </c>
    </row>
    <row r="18" spans="1:15" s="7" customFormat="1" ht="30" customHeight="1" x14ac:dyDescent="0.2">
      <c r="A18" s="33" t="s">
        <v>35</v>
      </c>
      <c r="B18" s="39">
        <v>96255</v>
      </c>
      <c r="C18" s="47">
        <v>91235</v>
      </c>
      <c r="D18" s="47">
        <v>4583</v>
      </c>
      <c r="E18" s="47">
        <v>436</v>
      </c>
      <c r="F18" s="47">
        <v>41358</v>
      </c>
      <c r="G18" s="31">
        <v>42</v>
      </c>
      <c r="H18" s="31">
        <v>767</v>
      </c>
      <c r="I18" s="31">
        <v>36140</v>
      </c>
      <c r="J18" s="31">
        <v>4412</v>
      </c>
      <c r="K18" s="31"/>
      <c r="L18" s="42">
        <v>15032</v>
      </c>
      <c r="M18" s="43">
        <v>135092</v>
      </c>
      <c r="N18" s="43">
        <v>3002832</v>
      </c>
      <c r="O18" s="43">
        <v>463233</v>
      </c>
    </row>
    <row r="19" spans="1:15" s="7" customFormat="1" ht="30" customHeight="1" x14ac:dyDescent="0.2">
      <c r="A19" s="34" t="s">
        <v>26</v>
      </c>
      <c r="B19" s="39">
        <v>96013</v>
      </c>
      <c r="C19" s="47">
        <v>91187</v>
      </c>
      <c r="D19" s="47">
        <v>4359</v>
      </c>
      <c r="E19" s="47">
        <v>467</v>
      </c>
      <c r="F19" s="47">
        <v>41291</v>
      </c>
      <c r="G19" s="31">
        <v>36</v>
      </c>
      <c r="H19" s="31">
        <v>773</v>
      </c>
      <c r="I19" s="31">
        <v>36158</v>
      </c>
      <c r="J19" s="31">
        <v>4326</v>
      </c>
      <c r="K19" s="31"/>
      <c r="L19" s="42">
        <v>14477</v>
      </c>
      <c r="M19" s="43">
        <v>132787</v>
      </c>
      <c r="N19" s="43">
        <v>2953879</v>
      </c>
      <c r="O19" s="43">
        <v>436407</v>
      </c>
    </row>
    <row r="20" spans="1:15" s="7" customFormat="1" ht="30" customHeight="1" x14ac:dyDescent="0.2">
      <c r="A20" s="35" t="s">
        <v>27</v>
      </c>
      <c r="B20" s="48">
        <v>96139</v>
      </c>
      <c r="C20" s="49">
        <v>90761</v>
      </c>
      <c r="D20" s="49">
        <v>4596</v>
      </c>
      <c r="E20" s="49">
        <v>781</v>
      </c>
      <c r="F20" s="49">
        <v>41467</v>
      </c>
      <c r="G20" s="50">
        <v>36</v>
      </c>
      <c r="H20" s="50">
        <v>758</v>
      </c>
      <c r="I20" s="50">
        <v>36193</v>
      </c>
      <c r="J20" s="50">
        <v>4484</v>
      </c>
      <c r="K20" s="31"/>
      <c r="L20" s="42">
        <f>7413+9845</f>
        <v>17258</v>
      </c>
      <c r="M20" s="43">
        <f>43329+88365</f>
        <v>131694</v>
      </c>
      <c r="N20" s="43">
        <f>1859099+1149609</f>
        <v>3008708</v>
      </c>
      <c r="O20" s="43">
        <f>189948+277016</f>
        <v>466964</v>
      </c>
    </row>
    <row r="21" spans="1:15" ht="18" customHeight="1" x14ac:dyDescent="0.25">
      <c r="A21" s="44" t="s">
        <v>13</v>
      </c>
      <c r="E21" s="44"/>
      <c r="F21" s="44"/>
      <c r="H21" s="5"/>
      <c r="J21" s="5" t="s">
        <v>36</v>
      </c>
      <c r="K21" s="5"/>
    </row>
    <row r="22" spans="1:15" x14ac:dyDescent="0.25">
      <c r="A22" s="1" t="s">
        <v>12</v>
      </c>
      <c r="J22" s="5"/>
      <c r="K22" s="5"/>
    </row>
    <row r="23" spans="1:15" x14ac:dyDescent="0.25">
      <c r="A23" s="1" t="s">
        <v>30</v>
      </c>
    </row>
    <row r="24" spans="1:15" x14ac:dyDescent="0.25">
      <c r="A24" s="1" t="s">
        <v>37</v>
      </c>
    </row>
    <row r="25" spans="1:15" x14ac:dyDescent="0.25">
      <c r="A25" s="1" t="s">
        <v>38</v>
      </c>
    </row>
    <row r="26" spans="1:15" x14ac:dyDescent="0.25">
      <c r="A26" s="1" t="s">
        <v>28</v>
      </c>
    </row>
  </sheetData>
  <phoneticPr fontId="2"/>
  <pageMargins left="0.78740157480314965" right="0.78740157480314965" top="0.78740157480314965" bottom="0.59055118110236227" header="0.39370078740157483" footer="0.31496062992125984"/>
  <pageSetup paperSize="9" scale="56" pageOrder="overThenDown" orientation="portrait" r:id="rId1"/>
  <headerFooter scaleWithDoc="0" alignWithMargins="0">
    <oddHeader>&amp;L&amp;"ＭＳ ゴシック,標準"金融・経営&amp;R&amp;"ＭＳ ゴシック,標準"金融・経営</oddHeader>
  </headerFooter>
  <ignoredErrors>
    <ignoredError sqref="B8:E8 F8:J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121国内銀行預金・貸出金残高</vt:lpstr>
      <vt:lpstr>'121国内銀行預金・貸出金残高'!Print_Area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