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tanaka\Desktop\〇経営比較分析表\【経営比較分析表】2024_244724_46_1718\"/>
    </mc:Choice>
  </mc:AlternateContent>
  <xr:revisionPtr revIDLastSave="0" documentId="13_ncr:1_{A65CE580-77CA-40D0-81DB-335DB25EB36B}" xr6:coauthVersionLast="47" xr6:coauthVersionMax="47" xr10:uidLastSave="{00000000-0000-0000-0000-000000000000}"/>
  <workbookProtection workbookAlgorithmName="SHA-512" workbookHashValue="bZSdWXPbtcigIz5En/0GA/bXMQO6zaGDUGp/z2U/LjiDZ4J/TtD5RyTd8Wnc9skxFZqT3xdHji1qm38Nr5pZIw==" workbookSaltValue="L0eQnyfwZMyL9QTBl2yOv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AL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<sst xmlns="http://schemas.openxmlformats.org/spreadsheetml/2006/main" count="319" uniqueCount="117">
  <si>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</si>
  <si>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</si>
  <si>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</si>
  <si>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</si>
  <si>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</si>
  <si>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</si>
  <si>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</si>
  <si>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</si>
  <si>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</si>
  <si>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</si>
  <si>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</si>
  <si>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</si>
  <si>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</si>
  <si>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</si>
  <si>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</si>
  <si>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</si>
  <si>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</si>
  <si>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</si>
  <si>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</si>
  <si>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</si>
  <si>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</si>
  <si>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</si>
  <si>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</si>
  <si>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</si>
  <si>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</si>
  <si>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</si>
  <si>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</si>
  <si>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</si>
  <si>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</si>
  <si>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</si>
  <si>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</si>
  <si>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</si>
  <si>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</si>
  <si>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</si>
  <si>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</si>
  <si>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</si>
  <si>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</si>
  <si>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</si>
  <si>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</si>
  <si>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</si>
  <si>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</si>
  <si>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</si>
  <si>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</si>
  <si>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</si>
  <si>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</si>
  <si>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</si>
  <si>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</si>
  <si>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</si>
  <si>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</si>
  <si>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</si>
  <si>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</si>
  <si>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</si>
  <si>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</si>
  <si>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</si>
  <si>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</si>
  <si>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</si>
  <si>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</si>
  <si>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</si>
  <si>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</si>
  <si>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</si>
  <si>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</si>
  <si>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</si>
  <si>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</si>
  <si>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</si>
  <si>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</si>
  <si>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</si>
  <si>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</si>
  <si>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</si>
  <si>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</si>
  <si>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</si>
  <si>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</si>
  <si>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</si>
  <si>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</si>
  <si>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</si>
  <si>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</si>
  <si>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</si>
  <si>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</si>
  <si>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</si>
  <si>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</si>
  <si>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</si>
  <si>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</si>
  <si>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</si>
  <si>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</si>
  <si>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</si>
  <si>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</si>
  <si>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</si>
  <si>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</si>
  <si>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</si>
  <si>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</si>
  <si>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</si>
  <si>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</si>
  <si>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</si>
  <si>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</si>
  <si>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</si>
  <si>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</si>
  <si>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</si>
  <si>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</si>
  <si>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</si>
  <si>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</si>
  <si>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</si>
  <si>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</si>
  <si>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</si>
  <si>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</si>
  <si>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</si>
  <si>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</si>
  <si>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</si>
  <si>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</si>
  <si>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</si>
  <si>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</si>
  <si>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</si>
  <si>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</si>
  <si>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</si>
  <si>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</si>
  <si>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</si>
  <si>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当町の下水道事業は、令和6年度から地方公営企業法を適用したため、令和6年度からとなっています。
　経常収支比率は、100％以上となっているが、汚水処理に係る経費を使用料収入で賄うことができないため、不足分については、一般会計からの補填によりなりたっています。また、人口減少等により使用料収入も減少傾向にあるため経営改善に向けた取組も検討する必要がある。
一般会計への依存が大きいことから、料金改定も視野に入れ、経営の健全化を検討する必要がある。</t>
    <rPh sb="62" eb="64">
      <t>イジョウ</t>
    </rPh>
    <rPh sb="72" eb="76">
      <t>オスイショリ</t>
    </rPh>
    <rPh sb="77" eb="78">
      <t>カカ</t>
    </rPh>
    <rPh sb="79" eb="81">
      <t>ケイヒ</t>
    </rPh>
    <rPh sb="82" eb="85">
      <t>シヨウリョウ</t>
    </rPh>
    <rPh sb="85" eb="87">
      <t>シュウニュウ</t>
    </rPh>
    <rPh sb="88" eb="89">
      <t>マカナ</t>
    </rPh>
    <rPh sb="100" eb="102">
      <t>フソク</t>
    </rPh>
    <rPh sb="102" eb="103">
      <t>ブン</t>
    </rPh>
    <rPh sb="116" eb="118">
      <t>ホテン</t>
    </rPh>
    <rPh sb="178" eb="182">
      <t>イッパンカイケイ</t>
    </rPh>
    <rPh sb="184" eb="186">
      <t>イゾン</t>
    </rPh>
    <rPh sb="187" eb="188">
      <t>オオ</t>
    </rPh>
    <rPh sb="195" eb="197">
      <t>リョウキン</t>
    </rPh>
    <rPh sb="197" eb="199">
      <t>カイテイ</t>
    </rPh>
    <rPh sb="200" eb="202">
      <t>シヤ</t>
    </rPh>
    <rPh sb="203" eb="204">
      <t>イ</t>
    </rPh>
    <rPh sb="206" eb="208">
      <t>ケイエイ</t>
    </rPh>
    <rPh sb="209" eb="212">
      <t>ケンゼンカ</t>
    </rPh>
    <rPh sb="213" eb="215">
      <t>ケントウ</t>
    </rPh>
    <rPh sb="217" eb="219">
      <t>ヒツヨウ</t>
    </rPh>
    <phoneticPr fontId="4"/>
  </si>
  <si>
    <t xml:space="preserve"> 機能保全計画に基づき、処理施設等の保全計画を実施している。機能保全計画を行っていない施設についても、計画を策定し、実施を検討していく必要がある。</t>
    <rPh sb="1" eb="5">
      <t>キノウホゼン</t>
    </rPh>
    <rPh sb="5" eb="7">
      <t>ケイカク</t>
    </rPh>
    <rPh sb="8" eb="9">
      <t>モト</t>
    </rPh>
    <rPh sb="12" eb="14">
      <t>ショリ</t>
    </rPh>
    <rPh sb="14" eb="16">
      <t>シセツ</t>
    </rPh>
    <rPh sb="16" eb="17">
      <t>トウ</t>
    </rPh>
    <rPh sb="18" eb="22">
      <t>ホゼンケイカク</t>
    </rPh>
    <rPh sb="23" eb="25">
      <t>ジッシ</t>
    </rPh>
    <rPh sb="30" eb="32">
      <t>キノウ</t>
    </rPh>
    <rPh sb="32" eb="34">
      <t>ホゼン</t>
    </rPh>
    <rPh sb="34" eb="36">
      <t>ケイカク</t>
    </rPh>
    <rPh sb="37" eb="38">
      <t>オコナ</t>
    </rPh>
    <rPh sb="43" eb="45">
      <t>シセツ</t>
    </rPh>
    <rPh sb="51" eb="53">
      <t>ケイカク</t>
    </rPh>
    <rPh sb="54" eb="56">
      <t>サクテイ</t>
    </rPh>
    <rPh sb="58" eb="60">
      <t>ジッシ</t>
    </rPh>
    <rPh sb="61" eb="63">
      <t>ケントウ</t>
    </rPh>
    <rPh sb="67" eb="69">
      <t>ヒツヨウ</t>
    </rPh>
    <phoneticPr fontId="4"/>
  </si>
  <si>
    <t xml:space="preserve"> 機能保全工事を実施したことで、維持修繕に係るコスト縮減に期待はできるが、今後も、人口減少に伴う収益の減少が懸念されるため、さらなる維持管理費の削減を行いながら経営の健全化を図る必要がある。</t>
    <rPh sb="1" eb="3">
      <t>キノウ</t>
    </rPh>
    <rPh sb="3" eb="5">
      <t>ホゼン</t>
    </rPh>
    <rPh sb="5" eb="7">
      <t>コウジ</t>
    </rPh>
    <rPh sb="8" eb="10">
      <t>ジッシ</t>
    </rPh>
    <rPh sb="16" eb="18">
      <t>イジ</t>
    </rPh>
    <rPh sb="18" eb="20">
      <t>シュウゼン</t>
    </rPh>
    <rPh sb="21" eb="22">
      <t>カカ</t>
    </rPh>
    <rPh sb="26" eb="28">
      <t>シュクゲン</t>
    </rPh>
    <rPh sb="29" eb="31">
      <t>キタイ</t>
    </rPh>
    <rPh sb="37" eb="39">
      <t>コンゴ</t>
    </rPh>
    <rPh sb="41" eb="45">
      <t>ジンコウゲンショウ</t>
    </rPh>
    <rPh sb="46" eb="47">
      <t>トモナ</t>
    </rPh>
    <rPh sb="48" eb="50">
      <t>シュウエキ</t>
    </rPh>
    <rPh sb="51" eb="53">
      <t>ゲンショウ</t>
    </rPh>
    <rPh sb="54" eb="56">
      <t>ケネン</t>
    </rPh>
    <rPh sb="66" eb="70">
      <t>イジカンリ</t>
    </rPh>
    <rPh sb="70" eb="71">
      <t>ヒ</t>
    </rPh>
    <rPh sb="72" eb="74">
      <t>サクゲン</t>
    </rPh>
    <rPh sb="75" eb="76">
      <t>オコナ</t>
    </rPh>
    <rPh sb="80" eb="82">
      <t>ケイエイ</t>
    </rPh>
    <rPh sb="83" eb="86">
      <t>ケンゼンカ</t>
    </rPh>
    <rPh sb="87" eb="88">
      <t>ハカ</t>
    </rPh>
    <rPh sb="89" eb="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</si>
</sst>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B3-4334-B108-48257F9713E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7B3-4334-B108-48257F9713E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37.29</c:v>
                </c:pt>
              </c:numCache>
            </c:numRef>
          </c:val>
          <c:extLst>
            <c:ext xmlns:c16="http://schemas.microsoft.com/office/drawing/2014/chart" uri="{C3380CC4-5D6E-409C-BE32-E72D297353CC}">
              <c16:uniqueId val="{00000000-BCB2-40F8-91B6-FCED7F2AF7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BCB2-40F8-91B6-FCED7F2AF7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87.12</c:v>
                </c:pt>
              </c:numCache>
            </c:numRef>
          </c:val>
          <c:extLst>
            <c:ext xmlns:c16="http://schemas.microsoft.com/office/drawing/2014/chart" uri="{C3380CC4-5D6E-409C-BE32-E72D297353CC}">
              <c16:uniqueId val="{00000000-1E90-4370-BF4B-362FF737E5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1E90-4370-BF4B-362FF737E5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127.85</c:v>
                </c:pt>
              </c:numCache>
            </c:numRef>
          </c:val>
          <c:extLst>
            <c:ext xmlns:c16="http://schemas.microsoft.com/office/drawing/2014/chart" uri="{C3380CC4-5D6E-409C-BE32-E72D297353CC}">
              <c16:uniqueId val="{00000000-F725-4C2B-8850-FFA660126C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F725-4C2B-8850-FFA660126C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5.39</c:v>
                </c:pt>
              </c:numCache>
            </c:numRef>
          </c:val>
          <c:extLst>
            <c:ext xmlns:c16="http://schemas.microsoft.com/office/drawing/2014/chart" uri="{C3380CC4-5D6E-409C-BE32-E72D297353CC}">
              <c16:uniqueId val="{00000000-7DD8-4A92-A691-8BDEB8E751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7DD8-4A92-A691-8BDEB8E751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BA-4B93-8A87-A4E864DE72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4BA-4B93-8A87-A4E864DE72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2F-48D1-994E-BDD1326DD0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5B2F-48D1-994E-BDD1326DD0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474.42</c:v>
                </c:pt>
              </c:numCache>
            </c:numRef>
          </c:val>
          <c:extLst>
            <c:ext xmlns:c16="http://schemas.microsoft.com/office/drawing/2014/chart" uri="{C3380CC4-5D6E-409C-BE32-E72D297353CC}">
              <c16:uniqueId val="{00000000-96DD-44DC-8039-3DD330A428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96DD-44DC-8039-3DD330A428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2424.1</c:v>
                </c:pt>
              </c:numCache>
            </c:numRef>
          </c:val>
          <c:extLst>
            <c:ext xmlns:c16="http://schemas.microsoft.com/office/drawing/2014/chart" uri="{C3380CC4-5D6E-409C-BE32-E72D297353CC}">
              <c16:uniqueId val="{00000000-FDC6-4F3D-A71D-D4E801A0D2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FDC6-4F3D-A71D-D4E801A0D2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35.700000000000003</c:v>
                </c:pt>
              </c:numCache>
            </c:numRef>
          </c:val>
          <c:extLst>
            <c:ext xmlns:c16="http://schemas.microsoft.com/office/drawing/2014/chart" uri="{C3380CC4-5D6E-409C-BE32-E72D297353CC}">
              <c16:uniqueId val="{00000000-9BD3-422C-924B-DE478C355C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9BD3-422C-924B-DE478C355C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549.28</c:v>
                </c:pt>
              </c:numCache>
            </c:numRef>
          </c:val>
          <c:extLst>
            <c:ext xmlns:c16="http://schemas.microsoft.com/office/drawing/2014/chart" uri="{C3380CC4-5D6E-409C-BE32-E72D297353CC}">
              <c16:uniqueId val="{00000000-E7A6-47AB-A388-3F63BE7C01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E7A6-47AB-A388-3F63BE7C01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I59" sqref="BI5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南伊勢町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自治体職員</v>
      </c>
      <c r="AE8" s="65"/>
      <c r="AF8" s="65"/>
      <c r="AG8" s="65"/>
      <c r="AH8" s="65"/>
      <c r="AI8" s="65"/>
      <c r="AJ8" s="65"/>
      <c r="AK8" s="3"/>
      <c r="AL8" s="44">
        <f>データ!S6</f>
        <v>10489</v>
      </c>
      <c r="AM8" s="44"/>
      <c r="AN8" s="44"/>
      <c r="AO8" s="44"/>
      <c r="AP8" s="44"/>
      <c r="AQ8" s="44"/>
      <c r="AR8" s="44"/>
      <c r="AS8" s="44"/>
      <c r="AT8" s="45">
        <f>データ!T6</f>
        <v>241.89</v>
      </c>
      <c r="AU8" s="45"/>
      <c r="AV8" s="45"/>
      <c r="AW8" s="45"/>
      <c r="AX8" s="45"/>
      <c r="AY8" s="45"/>
      <c r="AZ8" s="45"/>
      <c r="BA8" s="45"/>
      <c r="BB8" s="45">
        <f>データ!U6</f>
        <v>43.36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73.709999999999994</v>
      </c>
      <c r="J10" s="45"/>
      <c r="K10" s="45"/>
      <c r="L10" s="45"/>
      <c r="M10" s="45"/>
      <c r="N10" s="45"/>
      <c r="O10" s="45"/>
      <c r="P10" s="45">
        <f>データ!P6</f>
        <v>35.840000000000003</v>
      </c>
      <c r="Q10" s="45"/>
      <c r="R10" s="45"/>
      <c r="S10" s="45"/>
      <c r="T10" s="45"/>
      <c r="U10" s="45"/>
      <c r="V10" s="45"/>
      <c r="W10" s="45">
        <f>データ!Q6</f>
        <v>95.44</v>
      </c>
      <c r="X10" s="45"/>
      <c r="Y10" s="45"/>
      <c r="Z10" s="45"/>
      <c r="AA10" s="45"/>
      <c r="AB10" s="45"/>
      <c r="AC10" s="45"/>
      <c r="AD10" s="44">
        <f>データ!R6</f>
        <v>3410</v>
      </c>
      <c r="AE10" s="44"/>
      <c r="AF10" s="44"/>
      <c r="AG10" s="44"/>
      <c r="AH10" s="44"/>
      <c r="AI10" s="44"/>
      <c r="AJ10" s="44"/>
      <c r="AK10" s="2"/>
      <c r="AL10" s="44">
        <f>データ!V6</f>
        <v>3719</v>
      </c>
      <c r="AM10" s="44"/>
      <c r="AN10" s="44"/>
      <c r="AO10" s="44"/>
      <c r="AP10" s="44"/>
      <c r="AQ10" s="44"/>
      <c r="AR10" s="44"/>
      <c r="AS10" s="44"/>
      <c r="AT10" s="45">
        <f>データ!W6</f>
        <v>1.88</v>
      </c>
      <c r="AU10" s="45"/>
      <c r="AV10" s="45"/>
      <c r="AW10" s="45"/>
      <c r="AX10" s="45"/>
      <c r="AY10" s="45"/>
      <c r="AZ10" s="45"/>
      <c r="BA10" s="45"/>
      <c r="BB10" s="45">
        <f>データ!X6</f>
        <v>1978.19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YwQkmt5tRrKmysMP3I9bYPui63lbzepp5jNiG3xxu/HyOnJg4fnSbklyaKYYI7jBLodEVzwv8d50MvyZu0cG0w==" saltValue="K1709bjb//+UL3WVMQV4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244724</v>
      </c>
      <c r="D6" s="19">
        <f t="shared" si="3"/>
        <v>46</v>
      </c>
      <c r="E6" s="19">
        <f t="shared" si="3"/>
        <v>17</v>
      </c>
      <c r="F6" s="19">
        <f t="shared" si="3"/>
        <v>6</v>
      </c>
      <c r="G6" s="19">
        <f t="shared" si="3"/>
        <v>0</v>
      </c>
      <c r="H6" s="19" t="str">
        <f t="shared" si="3"/>
        <v>三重県　南伊勢町</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73.709999999999994</v>
      </c>
      <c r="P6" s="20">
        <f t="shared" si="3"/>
        <v>35.840000000000003</v>
      </c>
      <c r="Q6" s="20">
        <f t="shared" si="3"/>
        <v>95.44</v>
      </c>
      <c r="R6" s="20">
        <f t="shared" si="3"/>
        <v>3410</v>
      </c>
      <c r="S6" s="20">
        <f t="shared" si="3"/>
        <v>10489</v>
      </c>
      <c r="T6" s="20">
        <f t="shared" si="3"/>
        <v>241.89</v>
      </c>
      <c r="U6" s="20">
        <f t="shared" si="3"/>
        <v>43.36</v>
      </c>
      <c r="V6" s="20">
        <f t="shared" si="3"/>
        <v>3719</v>
      </c>
      <c r="W6" s="20">
        <f t="shared" si="3"/>
        <v>1.88</v>
      </c>
      <c r="X6" s="20">
        <f t="shared" si="3"/>
        <v>1978.19</v>
      </c>
      <c r="Y6" s="21" t="str">
        <f>IF(Y7="",NA(),Y7)</f>
        <v>-</v>
      </c>
      <c r="Z6" s="21" t="str">
        <f t="shared" ref="Z6:AH6" si="4">IF(Z7="",NA(),Z7)</f>
        <v>-</v>
      </c>
      <c r="AA6" s="21" t="str">
        <f t="shared" si="4"/>
        <v>-</v>
      </c>
      <c r="AB6" s="21" t="str">
        <f t="shared" si="4"/>
        <v>-</v>
      </c>
      <c r="AC6" s="21">
        <f t="shared" si="4"/>
        <v>127.85</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474.42</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2424.1</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35.700000000000003</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549.28</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37.29</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87.12</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5.39</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244724</v>
      </c>
      <c r="D7" s="23">
        <v>46</v>
      </c>
      <c r="E7" s="23">
        <v>17</v>
      </c>
      <c r="F7" s="23">
        <v>6</v>
      </c>
      <c r="G7" s="23">
        <v>0</v>
      </c>
      <c r="H7" s="23" t="s">
        <v>96</v>
      </c>
      <c r="I7" s="23" t="s">
        <v>97</v>
      </c>
      <c r="J7" s="23" t="s">
        <v>98</v>
      </c>
      <c r="K7" s="23" t="s">
        <v>99</v>
      </c>
      <c r="L7" s="23" t="s">
        <v>100</v>
      </c>
      <c r="M7" s="23" t="s">
        <v>101</v>
      </c>
      <c r="N7" s="24" t="s">
        <v>102</v>
      </c>
      <c r="O7" s="24">
        <v>73.709999999999994</v>
      </c>
      <c r="P7" s="24">
        <v>35.840000000000003</v>
      </c>
      <c r="Q7" s="24">
        <v>95.44</v>
      </c>
      <c r="R7" s="24">
        <v>3410</v>
      </c>
      <c r="S7" s="24">
        <v>10489</v>
      </c>
      <c r="T7" s="24">
        <v>241.89</v>
      </c>
      <c r="U7" s="24">
        <v>43.36</v>
      </c>
      <c r="V7" s="24">
        <v>3719</v>
      </c>
      <c r="W7" s="24">
        <v>1.88</v>
      </c>
      <c r="X7" s="24">
        <v>1978.19</v>
      </c>
      <c r="Y7" s="24" t="s">
        <v>102</v>
      </c>
      <c r="Z7" s="24" t="s">
        <v>102</v>
      </c>
      <c r="AA7" s="24" t="s">
        <v>102</v>
      </c>
      <c r="AB7" s="24" t="s">
        <v>102</v>
      </c>
      <c r="AC7" s="24">
        <v>127.85</v>
      </c>
      <c r="AD7" s="24" t="s">
        <v>102</v>
      </c>
      <c r="AE7" s="24" t="s">
        <v>102</v>
      </c>
      <c r="AF7" s="24" t="s">
        <v>102</v>
      </c>
      <c r="AG7" s="24" t="s">
        <v>102</v>
      </c>
      <c r="AH7" s="24">
        <v>107.11</v>
      </c>
      <c r="AI7" s="24">
        <v>104.55</v>
      </c>
      <c r="AJ7" s="24" t="s">
        <v>102</v>
      </c>
      <c r="AK7" s="24" t="s">
        <v>102</v>
      </c>
      <c r="AL7" s="24" t="s">
        <v>102</v>
      </c>
      <c r="AM7" s="24" t="s">
        <v>102</v>
      </c>
      <c r="AN7" s="24">
        <v>0</v>
      </c>
      <c r="AO7" s="24" t="s">
        <v>102</v>
      </c>
      <c r="AP7" s="24" t="s">
        <v>102</v>
      </c>
      <c r="AQ7" s="24" t="s">
        <v>102</v>
      </c>
      <c r="AR7" s="24" t="s">
        <v>102</v>
      </c>
      <c r="AS7" s="24">
        <v>108.76</v>
      </c>
      <c r="AT7" s="24">
        <v>84.87</v>
      </c>
      <c r="AU7" s="24" t="s">
        <v>102</v>
      </c>
      <c r="AV7" s="24" t="s">
        <v>102</v>
      </c>
      <c r="AW7" s="24" t="s">
        <v>102</v>
      </c>
      <c r="AX7" s="24" t="s">
        <v>102</v>
      </c>
      <c r="AY7" s="24">
        <v>474.42</v>
      </c>
      <c r="AZ7" s="24" t="s">
        <v>102</v>
      </c>
      <c r="BA7" s="24" t="s">
        <v>102</v>
      </c>
      <c r="BB7" s="24" t="s">
        <v>102</v>
      </c>
      <c r="BC7" s="24" t="s">
        <v>102</v>
      </c>
      <c r="BD7" s="24">
        <v>72.13</v>
      </c>
      <c r="BE7" s="24">
        <v>71.459999999999994</v>
      </c>
      <c r="BF7" s="24" t="s">
        <v>102</v>
      </c>
      <c r="BG7" s="24" t="s">
        <v>102</v>
      </c>
      <c r="BH7" s="24" t="s">
        <v>102</v>
      </c>
      <c r="BI7" s="24" t="s">
        <v>102</v>
      </c>
      <c r="BJ7" s="24">
        <v>2424.1</v>
      </c>
      <c r="BK7" s="24" t="s">
        <v>102</v>
      </c>
      <c r="BL7" s="24" t="s">
        <v>102</v>
      </c>
      <c r="BM7" s="24" t="s">
        <v>102</v>
      </c>
      <c r="BN7" s="24" t="s">
        <v>102</v>
      </c>
      <c r="BO7" s="24">
        <v>1420.25</v>
      </c>
      <c r="BP7" s="24">
        <v>1223.19</v>
      </c>
      <c r="BQ7" s="24" t="s">
        <v>102</v>
      </c>
      <c r="BR7" s="24" t="s">
        <v>102</v>
      </c>
      <c r="BS7" s="24" t="s">
        <v>102</v>
      </c>
      <c r="BT7" s="24" t="s">
        <v>102</v>
      </c>
      <c r="BU7" s="24">
        <v>35.700000000000003</v>
      </c>
      <c r="BV7" s="24" t="s">
        <v>102</v>
      </c>
      <c r="BW7" s="24" t="s">
        <v>102</v>
      </c>
      <c r="BX7" s="24" t="s">
        <v>102</v>
      </c>
      <c r="BY7" s="24" t="s">
        <v>102</v>
      </c>
      <c r="BZ7" s="24">
        <v>32.700000000000003</v>
      </c>
      <c r="CA7" s="24">
        <v>37.21</v>
      </c>
      <c r="CB7" s="24" t="s">
        <v>102</v>
      </c>
      <c r="CC7" s="24" t="s">
        <v>102</v>
      </c>
      <c r="CD7" s="24" t="s">
        <v>102</v>
      </c>
      <c r="CE7" s="24" t="s">
        <v>102</v>
      </c>
      <c r="CF7" s="24">
        <v>549.28</v>
      </c>
      <c r="CG7" s="24" t="s">
        <v>102</v>
      </c>
      <c r="CH7" s="24" t="s">
        <v>102</v>
      </c>
      <c r="CI7" s="24" t="s">
        <v>102</v>
      </c>
      <c r="CJ7" s="24" t="s">
        <v>102</v>
      </c>
      <c r="CK7" s="24">
        <v>536.16999999999996</v>
      </c>
      <c r="CL7" s="24">
        <v>462.49</v>
      </c>
      <c r="CM7" s="24" t="s">
        <v>102</v>
      </c>
      <c r="CN7" s="24" t="s">
        <v>102</v>
      </c>
      <c r="CO7" s="24" t="s">
        <v>102</v>
      </c>
      <c r="CP7" s="24" t="s">
        <v>102</v>
      </c>
      <c r="CQ7" s="24">
        <v>37.29</v>
      </c>
      <c r="CR7" s="24" t="s">
        <v>102</v>
      </c>
      <c r="CS7" s="24" t="s">
        <v>102</v>
      </c>
      <c r="CT7" s="24" t="s">
        <v>102</v>
      </c>
      <c r="CU7" s="24" t="s">
        <v>102</v>
      </c>
      <c r="CV7" s="24">
        <v>27.81</v>
      </c>
      <c r="CW7" s="24">
        <v>30.09</v>
      </c>
      <c r="CX7" s="24" t="s">
        <v>102</v>
      </c>
      <c r="CY7" s="24" t="s">
        <v>102</v>
      </c>
      <c r="CZ7" s="24" t="s">
        <v>102</v>
      </c>
      <c r="DA7" s="24" t="s">
        <v>102</v>
      </c>
      <c r="DB7" s="24">
        <v>87.12</v>
      </c>
      <c r="DC7" s="24" t="s">
        <v>102</v>
      </c>
      <c r="DD7" s="24" t="s">
        <v>102</v>
      </c>
      <c r="DE7" s="24" t="s">
        <v>102</v>
      </c>
      <c r="DF7" s="24" t="s">
        <v>102</v>
      </c>
      <c r="DG7" s="24">
        <v>78.680000000000007</v>
      </c>
      <c r="DH7" s="24">
        <v>80.97</v>
      </c>
      <c r="DI7" s="24" t="s">
        <v>102</v>
      </c>
      <c r="DJ7" s="24" t="s">
        <v>102</v>
      </c>
      <c r="DK7" s="24" t="s">
        <v>102</v>
      </c>
      <c r="DL7" s="24" t="s">
        <v>102</v>
      </c>
      <c r="DM7" s="24">
        <v>5.39</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