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dai-fsv\総務課\04_財政\13_決算統計（公営企業）\10_Ｒ07（Ｒ06決算）\13_公営企業に係る経営比較分析表（令和６年度決算）の分析等について\03_回答\"/>
    </mc:Choice>
  </mc:AlternateContent>
  <xr:revisionPtr revIDLastSave="0" documentId="8_{DE427211-DF19-4596-9B41-FE39793D7542}" xr6:coauthVersionLast="47" xr6:coauthVersionMax="47" xr10:uidLastSave="{00000000-0000-0000-0000-000000000000}"/>
  <workbookProtection workbookAlgorithmName="SHA-512" workbookHashValue="B2xYKXrvaT7xZSGf1wQLEleouCy2mjby21T9KMjLtJosSr3Gg/0L7Bw5eVTqFjHo5Q9bh2lk6jMHpFxXW+dwZg==" workbookSaltValue="7wC6UFyvCo31w4o5OsFx8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10"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<sst xmlns="http://schemas.openxmlformats.org/spreadsheetml/2006/main" count="297" uniqueCount="117">
  <si>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</si>
  <si>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</si>
  <si>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</si>
  <si>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</si>
  <si>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</si>
  <si>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</si>
  <si>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</si>
  <si>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</si>
  <si>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</si>
  <si>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</si>
  <si>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</si>
  <si>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</si>
  <si>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</si>
  <si>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</si>
  <si>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</si>
  <si>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</si>
  <si>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</si>
  <si>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</si>
  <si>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</si>
  <si>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</si>
  <si>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</si>
  <si>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</si>
  <si>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</si>
  <si>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</si>
  <si>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</si>
  <si>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</si>
  <si>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</si>
  <si>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</si>
  <si>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</si>
  <si>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</si>
  <si>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</si>
  <si>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</si>
  <si>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</si>
  <si>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</si>
  <si>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</si>
  <si>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</si>
  <si>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</si>
  <si>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</si>
  <si>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</si>
  <si>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</si>
  <si>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</si>
  <si>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</si>
  <si>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</si>
  <si>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</si>
  <si>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</si>
  <si>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</si>
  <si>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</si>
  <si>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</si>
  <si>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</si>
  <si>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</si>
  <si>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</si>
  <si>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</si>
  <si>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</si>
  <si>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</si>
  <si>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</si>
  <si>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</si>
  <si>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</si>
  <si>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</si>
  <si>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</si>
  <si>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</si>
  <si>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</si>
  <si>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</si>
  <si>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</si>
  <si>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</si>
  <si>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</si>
  <si>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</si>
  <si>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</si>
  <si>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</si>
  <si>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</si>
  <si>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</si>
  <si>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</si>
  <si>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</si>
  <si>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</si>
  <si>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</si>
  <si>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</si>
  <si>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</si>
  <si>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</si>
  <si>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</si>
  <si>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</si>
  <si>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</si>
  <si>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</si>
  <si>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</si>
  <si>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</si>
  <si>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</si>
  <si>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</si>
  <si>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</si>
  <si>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</si>
  <si>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</si>
  <si>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</si>
  <si>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</si>
  <si>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</si>
  <si>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</si>
  <si>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</si>
  <si>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</si>
  <si>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</si>
  <si>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</si>
  <si>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</si>
  <si>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</si>
  <si>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</si>
  <si>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</si>
  <si>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</si>
  <si>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</si>
  <si>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</si>
  <si>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</si>
  <si>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</si>
  <si>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</si>
  <si>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</si>
  <si>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</si>
  <si>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</si>
  <si>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</si>
  <si>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</si>
  <si>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</si>
  <si>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</si>
  <si>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</si>
  <si>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平成16年度に供用開始した施設であり、管渠施設については耐用年数に達していないため、更新の必要はないと考えています。
　しかし、機械設備や電気設備については、耐用年数に達しているものもあるため、ストックマネジメント計画に基づき更新を図っていきます。</t>
    <phoneticPr fontId="4"/>
  </si>
  <si>
    <t>特定環境保全公共下水道事業は、本町の荻原地区を対象とした事業であります。
　今後は、高齢化、過疎化による人口減少が見込まれる地区であり、使用料収入の減少、維持管理費などの経費の増大が見込まれます。
　それらの要因に伴い、一般会計からの補助金に頼る厳しい経営が続くと予想されますが、令和8年度に料金改定を実施します。
　また、経費削減をするため適切な維持管理を実施し、経営の健全性・効率性の向上を図っていきます。</t>
    <phoneticPr fontId="4"/>
  </si>
  <si>
    <t>　経常収支比率に関しては、営業費用の削減に努めていますが、100％未満の状態であり、類似団体と比較しても低い数値となっています。主な要因として営業費用の約4割を占める減価償却費全てを経常収益で補えていないためであり、更新投資等に充てる財源が確保できない状況です。
　汚水処理原価については、類似団体の平均値を大きく上回っています。また、経費回収率についても100％を超えておりません。
　本来は料金収入で会計全体を賄う独立採算の経営が基本となるため、料金改定を令和8年度から行い料金収入体系の改善を図りますが、本町の地域実情等を勘案すると、料金収入のみで運営することは困難であるため、一般会計からの補助金に頼らざるを得ない状況となっています。
　経営状況の改善に向けた取り組みは、重要な課題であり、一層の経営の健全性・効率性の向上を図る必要があります。</t>
    <rPh sb="8" eb="9">
      <t>カン</t>
    </rPh>
    <rPh sb="13" eb="15">
      <t>エイギョウ</t>
    </rPh>
    <rPh sb="15" eb="17">
      <t>ヒヨウ</t>
    </rPh>
    <rPh sb="18" eb="20">
      <t>サクゲン</t>
    </rPh>
    <rPh sb="21" eb="22">
      <t>ツト</t>
    </rPh>
    <rPh sb="33" eb="35">
      <t>ミマン</t>
    </rPh>
    <rPh sb="36" eb="38">
      <t>ジョウタイ</t>
    </rPh>
    <rPh sb="42" eb="44">
      <t>ルイジ</t>
    </rPh>
    <rPh sb="44" eb="46">
      <t>ダンタイ</t>
    </rPh>
    <rPh sb="47" eb="49">
      <t>ヒカク</t>
    </rPh>
    <rPh sb="52" eb="53">
      <t>ヒク</t>
    </rPh>
    <rPh sb="54" eb="56">
      <t>スウチ</t>
    </rPh>
    <rPh sb="64" eb="65">
      <t>オモ</t>
    </rPh>
    <rPh sb="66" eb="68">
      <t>ヨウイン</t>
    </rPh>
    <rPh sb="71" eb="75">
      <t>エイギョウヒヨウ</t>
    </rPh>
    <rPh sb="76" eb="77">
      <t>ヤク</t>
    </rPh>
    <rPh sb="78" eb="79">
      <t>ワリ</t>
    </rPh>
    <rPh sb="80" eb="81">
      <t>シ</t>
    </rPh>
    <rPh sb="83" eb="88">
      <t>ゲンカショウキャクヒ</t>
    </rPh>
    <rPh sb="88" eb="89">
      <t>スベ</t>
    </rPh>
    <rPh sb="91" eb="93">
      <t>ケイジョウ</t>
    </rPh>
    <rPh sb="93" eb="95">
      <t>シュウエキ</t>
    </rPh>
    <rPh sb="96" eb="97">
      <t>オギナ</t>
    </rPh>
    <rPh sb="108" eb="113">
      <t>コウシントウシトウ</t>
    </rPh>
    <rPh sb="114" eb="115">
      <t>ア</t>
    </rPh>
    <rPh sb="117" eb="119">
      <t>ザイゲン</t>
    </rPh>
    <rPh sb="120" eb="122">
      <t>カクホ</t>
    </rPh>
    <rPh sb="126" eb="128">
      <t>ジョウキョウ</t>
    </rPh>
    <rPh sb="239" eb="243">
      <t>リョウキンシュウニュウ</t>
    </rPh>
    <rPh sb="243" eb="245">
      <t>タイケイ</t>
    </rPh>
    <rPh sb="246" eb="248">
      <t>カイゼン</t>
    </rPh>
    <rPh sb="249" eb="25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</si>
</sst>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E7-45FE-AE20-A7621F9976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9CE7-45FE-AE20-A7621F9976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35.67</c:v>
                </c:pt>
                <c:pt idx="4">
                  <c:v>33.81</c:v>
                </c:pt>
              </c:numCache>
            </c:numRef>
          </c:val>
          <c:extLst>
            <c:ext xmlns:c16="http://schemas.microsoft.com/office/drawing/2014/chart" uri="{C3380CC4-5D6E-409C-BE32-E72D297353CC}">
              <c16:uniqueId val="{00000000-AE9E-4978-8B6A-D682BEF7A2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AE9E-4978-8B6A-D682BEF7A2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80.78</c:v>
                </c:pt>
                <c:pt idx="4">
                  <c:v>81.78</c:v>
                </c:pt>
              </c:numCache>
            </c:numRef>
          </c:val>
          <c:extLst>
            <c:ext xmlns:c16="http://schemas.microsoft.com/office/drawing/2014/chart" uri="{C3380CC4-5D6E-409C-BE32-E72D297353CC}">
              <c16:uniqueId val="{00000000-C756-4AC4-B261-54D8E07328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C756-4AC4-B261-54D8E07328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104.93</c:v>
                </c:pt>
                <c:pt idx="4">
                  <c:v>95.98</c:v>
                </c:pt>
              </c:numCache>
            </c:numRef>
          </c:val>
          <c:extLst>
            <c:ext xmlns:c16="http://schemas.microsoft.com/office/drawing/2014/chart" uri="{C3380CC4-5D6E-409C-BE32-E72D297353CC}">
              <c16:uniqueId val="{00000000-C75F-469D-B879-0F8BC8AD44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C75F-469D-B879-0F8BC8AD44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3.56</c:v>
                </c:pt>
                <c:pt idx="4">
                  <c:v>6.69</c:v>
                </c:pt>
              </c:numCache>
            </c:numRef>
          </c:val>
          <c:extLst>
            <c:ext xmlns:c16="http://schemas.microsoft.com/office/drawing/2014/chart" uri="{C3380CC4-5D6E-409C-BE32-E72D297353CC}">
              <c16:uniqueId val="{00000000-4D7E-4B94-9AA6-EE8080BCCB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4D7E-4B94-9AA6-EE8080BCCB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023-4C88-8D2F-4B61F357E8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3023-4C88-8D2F-4B61F357E8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c:v>2.59</c:v>
                </c:pt>
              </c:numCache>
            </c:numRef>
          </c:val>
          <c:extLst>
            <c:ext xmlns:c16="http://schemas.microsoft.com/office/drawing/2014/chart" uri="{C3380CC4-5D6E-409C-BE32-E72D297353CC}">
              <c16:uniqueId val="{00000000-7CAA-4721-9E52-98146F129F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7CAA-4721-9E52-98146F129F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63.77</c:v>
                </c:pt>
                <c:pt idx="4">
                  <c:v>93.56</c:v>
                </c:pt>
              </c:numCache>
            </c:numRef>
          </c:val>
          <c:extLst>
            <c:ext xmlns:c16="http://schemas.microsoft.com/office/drawing/2014/chart" uri="{C3380CC4-5D6E-409C-BE32-E72D297353CC}">
              <c16:uniqueId val="{00000000-33AC-497D-AC07-6BC33DE273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33AC-497D-AC07-6BC33DE273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848.79</c:v>
                </c:pt>
                <c:pt idx="4">
                  <c:v>394.01</c:v>
                </c:pt>
              </c:numCache>
            </c:numRef>
          </c:val>
          <c:extLst>
            <c:ext xmlns:c16="http://schemas.microsoft.com/office/drawing/2014/chart" uri="{C3380CC4-5D6E-409C-BE32-E72D297353CC}">
              <c16:uniqueId val="{00000000-CB76-4C27-AF96-C8E9F14799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CB76-4C27-AF96-C8E9F14799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56.25</c:v>
                </c:pt>
                <c:pt idx="4">
                  <c:v>89.62</c:v>
                </c:pt>
              </c:numCache>
            </c:numRef>
          </c:val>
          <c:extLst>
            <c:ext xmlns:c16="http://schemas.microsoft.com/office/drawing/2014/chart" uri="{C3380CC4-5D6E-409C-BE32-E72D297353CC}">
              <c16:uniqueId val="{00000000-E127-4809-9E31-71C80E2DBF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E127-4809-9E31-71C80E2DBF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488.26</c:v>
                </c:pt>
                <c:pt idx="4">
                  <c:v>326.06</c:v>
                </c:pt>
              </c:numCache>
            </c:numRef>
          </c:val>
          <c:extLst>
            <c:ext xmlns:c16="http://schemas.microsoft.com/office/drawing/2014/chart" uri="{C3380CC4-5D6E-409C-BE32-E72D297353CC}">
              <c16:uniqueId val="{00000000-67C4-44C0-A19A-8A43ADF2DE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67C4-44C0-A19A-8A43ADF2DE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H57" sqref="BH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大台町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8204</v>
      </c>
      <c r="AM8" s="41"/>
      <c r="AN8" s="41"/>
      <c r="AO8" s="41"/>
      <c r="AP8" s="41"/>
      <c r="AQ8" s="41"/>
      <c r="AR8" s="41"/>
      <c r="AS8" s="41"/>
      <c r="AT8" s="34">
        <f>データ!T6</f>
        <v>362.86</v>
      </c>
      <c r="AU8" s="34"/>
      <c r="AV8" s="34"/>
      <c r="AW8" s="34"/>
      <c r="AX8" s="34"/>
      <c r="AY8" s="34"/>
      <c r="AZ8" s="34"/>
      <c r="BA8" s="34"/>
      <c r="BB8" s="34">
        <f>データ!U6</f>
        <v>22.61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71.28</v>
      </c>
      <c r="J10" s="34"/>
      <c r="K10" s="34"/>
      <c r="L10" s="34"/>
      <c r="M10" s="34"/>
      <c r="N10" s="34"/>
      <c r="O10" s="34"/>
      <c r="P10" s="34">
        <f>データ!P6</f>
        <v>18.64</v>
      </c>
      <c r="Q10" s="34"/>
      <c r="R10" s="34"/>
      <c r="S10" s="34"/>
      <c r="T10" s="34"/>
      <c r="U10" s="34"/>
      <c r="V10" s="34"/>
      <c r="W10" s="34">
        <f>データ!Q6</f>
        <v>82.46</v>
      </c>
      <c r="X10" s="34"/>
      <c r="Y10" s="34"/>
      <c r="Z10" s="34"/>
      <c r="AA10" s="34"/>
      <c r="AB10" s="34"/>
      <c r="AC10" s="34"/>
      <c r="AD10" s="41">
        <f>データ!R6</f>
        <v>4400</v>
      </c>
      <c r="AE10" s="41"/>
      <c r="AF10" s="41"/>
      <c r="AG10" s="41"/>
      <c r="AH10" s="41"/>
      <c r="AI10" s="41"/>
      <c r="AJ10" s="41"/>
      <c r="AK10" s="2"/>
      <c r="AL10" s="41">
        <f>データ!V6</f>
        <v>1515</v>
      </c>
      <c r="AM10" s="41"/>
      <c r="AN10" s="41"/>
      <c r="AO10" s="41"/>
      <c r="AP10" s="41"/>
      <c r="AQ10" s="41"/>
      <c r="AR10" s="41"/>
      <c r="AS10" s="41"/>
      <c r="AT10" s="34">
        <f>データ!W6</f>
        <v>0.78</v>
      </c>
      <c r="AU10" s="34"/>
      <c r="AV10" s="34"/>
      <c r="AW10" s="34"/>
      <c r="AX10" s="34"/>
      <c r="AY10" s="34"/>
      <c r="AZ10" s="34"/>
      <c r="BA10" s="34"/>
      <c r="BB10" s="34">
        <f>データ!X6</f>
        <v>1942.31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0zUtivhyhHZJkI9yX7NIlBIsE/9yuIwBV4lJ5HpoJHNwoxDdsMXNgfhPKaw84RwF862636tqclUH1UYssA0JmA==" saltValue="QBANHMfNz4fZ8tGbfYy0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244431</v>
      </c>
      <c r="D6" s="19">
        <f t="shared" si="3"/>
        <v>46</v>
      </c>
      <c r="E6" s="19">
        <f t="shared" si="3"/>
        <v>17</v>
      </c>
      <c r="F6" s="19">
        <f t="shared" si="3"/>
        <v>4</v>
      </c>
      <c r="G6" s="19">
        <f t="shared" si="3"/>
        <v>0</v>
      </c>
      <c r="H6" s="19" t="str">
        <f t="shared" si="3"/>
        <v>三重県　大台町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71.28</v>
      </c>
      <c r="P6" s="20">
        <f t="shared" si="3"/>
        <v>18.64</v>
      </c>
      <c r="Q6" s="20">
        <f t="shared" si="3"/>
        <v>82.46</v>
      </c>
      <c r="R6" s="20">
        <f t="shared" si="3"/>
        <v>4400</v>
      </c>
      <c r="S6" s="20">
        <f t="shared" si="3"/>
        <v>8204</v>
      </c>
      <c r="T6" s="20">
        <f t="shared" si="3"/>
        <v>362.86</v>
      </c>
      <c r="U6" s="20">
        <f t="shared" si="3"/>
        <v>22.61</v>
      </c>
      <c r="V6" s="20">
        <f t="shared" si="3"/>
        <v>1515</v>
      </c>
      <c r="W6" s="20">
        <f t="shared" si="3"/>
        <v>0.78</v>
      </c>
      <c r="X6" s="20">
        <f t="shared" si="3"/>
        <v>1942.31</v>
      </c>
      <c r="Y6" s="21" t="str">
        <f>IF(Y7="",NA(),Y7)</f>
        <v>-</v>
      </c>
      <c r="Z6" s="21" t="str">
        <f t="shared" ref="Z6:AH6" si="4">IF(Z7="",NA(),Z7)</f>
        <v>-</v>
      </c>
      <c r="AA6" s="21" t="str">
        <f t="shared" si="4"/>
        <v>-</v>
      </c>
      <c r="AB6" s="21">
        <f t="shared" si="4"/>
        <v>104.93</v>
      </c>
      <c r="AC6" s="21">
        <f t="shared" si="4"/>
        <v>95.98</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1">
        <f t="shared" si="5"/>
        <v>2.59</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63.77</v>
      </c>
      <c r="AY6" s="21">
        <f t="shared" si="6"/>
        <v>93.56</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848.79</v>
      </c>
      <c r="BJ6" s="21">
        <f t="shared" si="7"/>
        <v>394.01</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56.25</v>
      </c>
      <c r="BU6" s="21">
        <f t="shared" si="8"/>
        <v>89.62</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488.26</v>
      </c>
      <c r="CF6" s="21">
        <f t="shared" si="9"/>
        <v>326.06</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35.67</v>
      </c>
      <c r="CQ6" s="21">
        <f t="shared" si="10"/>
        <v>33.81</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80.78</v>
      </c>
      <c r="DB6" s="21">
        <f t="shared" si="11"/>
        <v>81.78</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3.56</v>
      </c>
      <c r="DM6" s="21">
        <f t="shared" si="12"/>
        <v>6.69</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244431</v>
      </c>
      <c r="D7" s="23">
        <v>46</v>
      </c>
      <c r="E7" s="23">
        <v>17</v>
      </c>
      <c r="F7" s="23">
        <v>4</v>
      </c>
      <c r="G7" s="23">
        <v>0</v>
      </c>
      <c r="H7" s="23" t="s">
        <v>96</v>
      </c>
      <c r="I7" s="23" t="s">
        <v>97</v>
      </c>
      <c r="J7" s="23" t="s">
        <v>98</v>
      </c>
      <c r="K7" s="23" t="s">
        <v>99</v>
      </c>
      <c r="L7" s="23" t="s">
        <v>100</v>
      </c>
      <c r="M7" s="23" t="s">
        <v>101</v>
      </c>
      <c r="N7" s="24" t="s">
        <v>102</v>
      </c>
      <c r="O7" s="24">
        <v>71.28</v>
      </c>
      <c r="P7" s="24">
        <v>18.64</v>
      </c>
      <c r="Q7" s="24">
        <v>82.46</v>
      </c>
      <c r="R7" s="24">
        <v>4400</v>
      </c>
      <c r="S7" s="24">
        <v>8204</v>
      </c>
      <c r="T7" s="24">
        <v>362.86</v>
      </c>
      <c r="U7" s="24">
        <v>22.61</v>
      </c>
      <c r="V7" s="24">
        <v>1515</v>
      </c>
      <c r="W7" s="24">
        <v>0.78</v>
      </c>
      <c r="X7" s="24">
        <v>1942.31</v>
      </c>
      <c r="Y7" s="24" t="s">
        <v>102</v>
      </c>
      <c r="Z7" s="24" t="s">
        <v>102</v>
      </c>
      <c r="AA7" s="24" t="s">
        <v>102</v>
      </c>
      <c r="AB7" s="24">
        <v>104.93</v>
      </c>
      <c r="AC7" s="24">
        <v>95.98</v>
      </c>
      <c r="AD7" s="24" t="s">
        <v>102</v>
      </c>
      <c r="AE7" s="24" t="s">
        <v>102</v>
      </c>
      <c r="AF7" s="24" t="s">
        <v>102</v>
      </c>
      <c r="AG7" s="24">
        <v>107.11</v>
      </c>
      <c r="AH7" s="24">
        <v>106.38</v>
      </c>
      <c r="AI7" s="24">
        <v>105.07</v>
      </c>
      <c r="AJ7" s="24" t="s">
        <v>102</v>
      </c>
      <c r="AK7" s="24" t="s">
        <v>102</v>
      </c>
      <c r="AL7" s="24" t="s">
        <v>102</v>
      </c>
      <c r="AM7" s="24">
        <v>0</v>
      </c>
      <c r="AN7" s="24">
        <v>2.59</v>
      </c>
      <c r="AO7" s="24" t="s">
        <v>102</v>
      </c>
      <c r="AP7" s="24" t="s">
        <v>102</v>
      </c>
      <c r="AQ7" s="24" t="s">
        <v>102</v>
      </c>
      <c r="AR7" s="24">
        <v>69.540000000000006</v>
      </c>
      <c r="AS7" s="24">
        <v>70.63</v>
      </c>
      <c r="AT7" s="24">
        <v>63.54</v>
      </c>
      <c r="AU7" s="24" t="s">
        <v>102</v>
      </c>
      <c r="AV7" s="24" t="s">
        <v>102</v>
      </c>
      <c r="AW7" s="24" t="s">
        <v>102</v>
      </c>
      <c r="AX7" s="24">
        <v>63.77</v>
      </c>
      <c r="AY7" s="24">
        <v>93.56</v>
      </c>
      <c r="AZ7" s="24" t="s">
        <v>102</v>
      </c>
      <c r="BA7" s="24" t="s">
        <v>102</v>
      </c>
      <c r="BB7" s="24" t="s">
        <v>102</v>
      </c>
      <c r="BC7" s="24">
        <v>50.63</v>
      </c>
      <c r="BD7" s="24">
        <v>53.28</v>
      </c>
      <c r="BE7" s="24">
        <v>50.9</v>
      </c>
      <c r="BF7" s="24" t="s">
        <v>102</v>
      </c>
      <c r="BG7" s="24" t="s">
        <v>102</v>
      </c>
      <c r="BH7" s="24" t="s">
        <v>102</v>
      </c>
      <c r="BI7" s="24">
        <v>848.79</v>
      </c>
      <c r="BJ7" s="24">
        <v>394.01</v>
      </c>
      <c r="BK7" s="24" t="s">
        <v>102</v>
      </c>
      <c r="BL7" s="24" t="s">
        <v>102</v>
      </c>
      <c r="BM7" s="24" t="s">
        <v>102</v>
      </c>
      <c r="BN7" s="24">
        <v>1168.69</v>
      </c>
      <c r="BO7" s="24">
        <v>1142.44</v>
      </c>
      <c r="BP7" s="24">
        <v>1099.1500000000001</v>
      </c>
      <c r="BQ7" s="24" t="s">
        <v>102</v>
      </c>
      <c r="BR7" s="24" t="s">
        <v>102</v>
      </c>
      <c r="BS7" s="24" t="s">
        <v>102</v>
      </c>
      <c r="BT7" s="24">
        <v>56.25</v>
      </c>
      <c r="BU7" s="24">
        <v>89.62</v>
      </c>
      <c r="BV7" s="24" t="s">
        <v>102</v>
      </c>
      <c r="BW7" s="24" t="s">
        <v>102</v>
      </c>
      <c r="BX7" s="24" t="s">
        <v>102</v>
      </c>
      <c r="BY7" s="24">
        <v>70.709999999999994</v>
      </c>
      <c r="BZ7" s="24">
        <v>66.63</v>
      </c>
      <c r="CA7" s="24">
        <v>72.92</v>
      </c>
      <c r="CB7" s="24" t="s">
        <v>102</v>
      </c>
      <c r="CC7" s="24" t="s">
        <v>102</v>
      </c>
      <c r="CD7" s="24" t="s">
        <v>102</v>
      </c>
      <c r="CE7" s="24">
        <v>488.26</v>
      </c>
      <c r="CF7" s="24">
        <v>326.06</v>
      </c>
      <c r="CG7" s="24" t="s">
        <v>102</v>
      </c>
      <c r="CH7" s="24" t="s">
        <v>102</v>
      </c>
      <c r="CI7" s="24" t="s">
        <v>102</v>
      </c>
      <c r="CJ7" s="24">
        <v>233.15</v>
      </c>
      <c r="CK7" s="24">
        <v>252.17</v>
      </c>
      <c r="CL7" s="24">
        <v>225.78</v>
      </c>
      <c r="CM7" s="24" t="s">
        <v>102</v>
      </c>
      <c r="CN7" s="24" t="s">
        <v>102</v>
      </c>
      <c r="CO7" s="24" t="s">
        <v>102</v>
      </c>
      <c r="CP7" s="24">
        <v>35.67</v>
      </c>
      <c r="CQ7" s="24">
        <v>33.81</v>
      </c>
      <c r="CR7" s="24" t="s">
        <v>102</v>
      </c>
      <c r="CS7" s="24" t="s">
        <v>102</v>
      </c>
      <c r="CT7" s="24" t="s">
        <v>102</v>
      </c>
      <c r="CU7" s="24">
        <v>42.09</v>
      </c>
      <c r="CV7" s="24">
        <v>42.15</v>
      </c>
      <c r="CW7" s="24">
        <v>43.17</v>
      </c>
      <c r="CX7" s="24" t="s">
        <v>102</v>
      </c>
      <c r="CY7" s="24" t="s">
        <v>102</v>
      </c>
      <c r="CZ7" s="24" t="s">
        <v>102</v>
      </c>
      <c r="DA7" s="24">
        <v>80.78</v>
      </c>
      <c r="DB7" s="24">
        <v>81.78</v>
      </c>
      <c r="DC7" s="24" t="s">
        <v>102</v>
      </c>
      <c r="DD7" s="24" t="s">
        <v>102</v>
      </c>
      <c r="DE7" s="24" t="s">
        <v>102</v>
      </c>
      <c r="DF7" s="24">
        <v>84.73</v>
      </c>
      <c r="DG7" s="24">
        <v>84.21</v>
      </c>
      <c r="DH7" s="24">
        <v>86.31</v>
      </c>
      <c r="DI7" s="24" t="s">
        <v>102</v>
      </c>
      <c r="DJ7" s="24" t="s">
        <v>102</v>
      </c>
      <c r="DK7" s="24" t="s">
        <v>102</v>
      </c>
      <c r="DL7" s="24">
        <v>3.56</v>
      </c>
      <c r="DM7" s="24">
        <v>6.69</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