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NA001230\Desktop\【経営比較分析表】2024_242080_47_140\"/>
    </mc:Choice>
  </mc:AlternateContent>
  <xr:revisionPtr revIDLastSave="0" documentId="13_ncr:1_{C7CB51CB-DA56-4EA1-A5E3-3A1AB465BD74}" xr6:coauthVersionLast="36" xr6:coauthVersionMax="36" xr10:uidLastSave="{00000000-0000-0000-0000-000000000000}"/>
  <workbookProtection workbookAlgorithmName="SHA-512" workbookHashValue="HZR17AEk3naeSxUEGtRimxXMfrMzpAXjpt204VQ2mCFWRxRKqBU5zmBm9GN2K1/nl40ZGb6rmkYMbtSIkbnosA==" workbookSaltValue="HAdxteTLBKgjzszIMaytsw==" workbookSpinCount="100000" lockStructure="1"/>
  <bookViews>
    <workbookView xWindow="0" yWindow="0" windowWidth="23040" windowHeight="921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MA31" i="4" s="1"/>
  <c r="DN7" i="5"/>
  <c r="DM7" i="5"/>
  <c r="KO31" i="4" s="1"/>
  <c r="DL7" i="5"/>
  <c r="JV31" i="4" s="1"/>
  <c r="DK7" i="5"/>
  <c r="JC31" i="4" s="1"/>
  <c r="DI7" i="5"/>
  <c r="DH7" i="5"/>
  <c r="DG7" i="5"/>
  <c r="DF7" i="5"/>
  <c r="KP78" i="4" s="1"/>
  <c r="DE7" i="5"/>
  <c r="DD7" i="5"/>
  <c r="MI77" i="4" s="1"/>
  <c r="DC7" i="5"/>
  <c r="LT77" i="4" s="1"/>
  <c r="DB7" i="5"/>
  <c r="LE77" i="4" s="1"/>
  <c r="DA7" i="5"/>
  <c r="CZ7" i="5"/>
  <c r="KA77" i="4" s="1"/>
  <c r="CN7" i="5"/>
  <c r="CM7" i="5"/>
  <c r="CV67" i="4" s="1"/>
  <c r="BZ7" i="5"/>
  <c r="BY7" i="5"/>
  <c r="BX7" i="5"/>
  <c r="BW7" i="5"/>
  <c r="JV53" i="4" s="1"/>
  <c r="BV7" i="5"/>
  <c r="BU7" i="5"/>
  <c r="MA52" i="4" s="1"/>
  <c r="BT7" i="5"/>
  <c r="LH52" i="4" s="1"/>
  <c r="BS7" i="5"/>
  <c r="KO52" i="4" s="1"/>
  <c r="BR7" i="5"/>
  <c r="BQ7" i="5"/>
  <c r="JC52" i="4" s="1"/>
  <c r="BO7" i="5"/>
  <c r="BN7" i="5"/>
  <c r="BM7" i="5"/>
  <c r="BL7" i="5"/>
  <c r="BK7" i="5"/>
  <c r="BJ7" i="5"/>
  <c r="HJ52" i="4" s="1"/>
  <c r="BI7" i="5"/>
  <c r="BH7" i="5"/>
  <c r="BG7" i="5"/>
  <c r="FE52" i="4" s="1"/>
  <c r="BF7" i="5"/>
  <c r="EL52" i="4" s="1"/>
  <c r="BD7" i="5"/>
  <c r="BC7" i="5"/>
  <c r="BZ53" i="4" s="1"/>
  <c r="BB7" i="5"/>
  <c r="BG53" i="4" s="1"/>
  <c r="BA7" i="5"/>
  <c r="AN53" i="4" s="1"/>
  <c r="AZ7" i="5"/>
  <c r="AY7" i="5"/>
  <c r="AX7" i="5"/>
  <c r="AW7" i="5"/>
  <c r="BG52" i="4" s="1"/>
  <c r="AV7" i="5"/>
  <c r="AU7" i="5"/>
  <c r="AS7" i="5"/>
  <c r="HJ32" i="4" s="1"/>
  <c r="AR7" i="5"/>
  <c r="GQ32" i="4" s="1"/>
  <c r="AQ7" i="5"/>
  <c r="AP7" i="5"/>
  <c r="AO7" i="5"/>
  <c r="EL32" i="4" s="1"/>
  <c r="AN7" i="5"/>
  <c r="AM7" i="5"/>
  <c r="AL7" i="5"/>
  <c r="AK7" i="5"/>
  <c r="AJ7" i="5"/>
  <c r="AH7" i="5"/>
  <c r="AG7" i="5"/>
  <c r="AF7" i="5"/>
  <c r="AE7" i="5"/>
  <c r="AN32" i="4" s="1"/>
  <c r="AD7" i="5"/>
  <c r="AC7" i="5"/>
  <c r="CS31" i="4" s="1"/>
  <c r="AB7" i="5"/>
  <c r="BZ31" i="4" s="1"/>
  <c r="AA7" i="5"/>
  <c r="BG31" i="4" s="1"/>
  <c r="Z7" i="5"/>
  <c r="Y7" i="5"/>
  <c r="U31" i="4" s="1"/>
  <c r="X7" i="5"/>
  <c r="LJ10" i="4" s="1"/>
  <c r="W7" i="5"/>
  <c r="JQ10" i="4" s="1"/>
  <c r="V7" i="5"/>
  <c r="U7" i="5"/>
  <c r="T7" i="5"/>
  <c r="JQ8" i="4" s="1"/>
  <c r="S7" i="5"/>
  <c r="HX8" i="4" s="1"/>
  <c r="R7" i="5"/>
  <c r="Q7" i="5"/>
  <c r="P7" i="5"/>
  <c r="O7" i="5"/>
  <c r="B10" i="4" s="1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GQ53" i="4"/>
  <c r="FX53" i="4"/>
  <c r="FE53" i="4"/>
  <c r="EL53" i="4"/>
  <c r="CS53" i="4"/>
  <c r="U53" i="4"/>
  <c r="JV52" i="4"/>
  <c r="GQ52" i="4"/>
  <c r="FX52" i="4"/>
  <c r="CS52" i="4"/>
  <c r="BZ52" i="4"/>
  <c r="AN52" i="4"/>
  <c r="U52" i="4"/>
  <c r="MA32" i="4"/>
  <c r="KO32" i="4"/>
  <c r="JV32" i="4"/>
  <c r="JC32" i="4"/>
  <c r="FX32" i="4"/>
  <c r="FE32" i="4"/>
  <c r="CS32" i="4"/>
  <c r="BZ32" i="4"/>
  <c r="BG32" i="4"/>
  <c r="U32" i="4"/>
  <c r="LH31" i="4"/>
  <c r="HJ31" i="4"/>
  <c r="GQ31" i="4"/>
  <c r="FX31" i="4"/>
  <c r="FE31" i="4"/>
  <c r="EL31" i="4"/>
  <c r="AN31" i="4"/>
  <c r="HX10" i="4"/>
  <c r="DU10" i="4"/>
  <c r="CF10" i="4"/>
  <c r="LJ8" i="4"/>
  <c r="FJ8" i="4"/>
  <c r="DU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HP76" i="4" l="1"/>
  <c r="BG51" i="4"/>
  <c r="FX30" i="4"/>
  <c r="BG30" i="4"/>
  <c r="AV76" i="4"/>
  <c r="KO51" i="4"/>
  <c r="LE76" i="4"/>
  <c r="FX51" i="4"/>
  <c r="KO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GL76" i="4"/>
  <c r="U51" i="4"/>
  <c r="EL30" i="4"/>
  <c r="U30" i="4"/>
  <c r="BZ30" i="4"/>
  <c r="BK76" i="4"/>
  <c r="LH51" i="4"/>
  <c r="LT76" i="4"/>
  <c r="GQ51" i="4"/>
  <c r="LH30" i="4"/>
  <c r="IE76" i="4"/>
  <c r="BZ51" i="4"/>
  <c r="GQ30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<sst xmlns="http://schemas.openxmlformats.org/spreadsheetml/2006/main" count="278" uniqueCount="133">
  <si>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</si>
  <si>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</si>
  <si>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</si>
  <si>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</si>
  <si>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</si>
  <si>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</si>
  <si>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</si>
  <si>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</si>
  <si>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</si>
  <si>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</si>
  <si>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</si>
  <si>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</si>
  <si>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</si>
  <si>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</si>
  <si>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</si>
  <si>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</si>
  <si>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</si>
  <si>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</si>
  <si>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</si>
  <si>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</si>
  <si>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</si>
  <si>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</si>
  <si>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</si>
  <si>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</si>
  <si>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</si>
  <si>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</si>
  <si>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</si>
  <si>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</si>
  <si>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</si>
  <si>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</si>
  <si>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</si>
  <si>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</si>
  <si>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</si>
  <si>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</si>
  <si>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</si>
  <si>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</si>
  <si>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</si>
  <si>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</si>
  <si>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</si>
  <si>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</si>
  <si>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</si>
  <si>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</si>
  <si>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</si>
  <si>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</si>
  <si>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</si>
  <si>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</si>
  <si>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</si>
  <si>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</si>
  <si>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</si>
  <si>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</si>
  <si>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</si>
  <si>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</si>
  <si>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</si>
  <si>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</si>
  <si>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</si>
  <si>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</si>
  <si>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</si>
  <si>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</si>
  <si>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</si>
  <si>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</si>
  <si>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</si>
  <si>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</si>
  <si>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</si>
  <si>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</si>
  <si>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</si>
  <si>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</si>
  <si>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</si>
  <si>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</si>
  <si>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</si>
  <si>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</si>
  <si>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</si>
  <si>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</si>
  <si>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</si>
  <si>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</si>
  <si>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</si>
  <si>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</si>
  <si>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</si>
  <si>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</si>
  <si>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</si>
  <si>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</si>
  <si>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</si>
  <si>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</si>
  <si>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</si>
  <si>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</si>
  <si>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</si>
  <si>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</si>
  <si>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</si>
  <si>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</si>
  <si>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</si>
  <si>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</si>
  <si>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</si>
  <si>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</si>
  <si>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</si>
  <si>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</si>
  <si>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</si>
  <si>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</si>
  <si>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</si>
  <si>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</si>
  <si>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</si>
  <si>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</si>
  <si>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</si>
  <si>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</si>
  <si>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</si>
  <si>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</si>
  <si>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</si>
  <si>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</si>
  <si>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</si>
  <si>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</si>
  <si>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</si>
  <si>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</si>
  <si>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</si>
  <si>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</si>
  <si>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名張市</t>
  </si>
  <si>
    <t>市営名張駅西駐車場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</si>
  <si>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</si>
  <si>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</si>
  <si>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</si>
  <si>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</si>
  <si>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</si>
  <si>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</si>
  <si>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</si>
  <si>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</si>
  <si>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</si>
  <si>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</si>
  <si>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</si>
  <si>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</si>
  <si>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</si>
  <si>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</si>
  <si>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</si>
  <si>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収益については、増加傾向であるが、３０分以内の無料駐車場としての利用が多い状況である。
　</t>
    <rPh sb="1" eb="3">
      <t>シュウエキ</t>
    </rPh>
    <rPh sb="9" eb="11">
      <t>ゾウカ</t>
    </rPh>
    <rPh sb="11" eb="13">
      <t>ケイコウ</t>
    </rPh>
    <rPh sb="20" eb="21">
      <t>フン</t>
    </rPh>
    <rPh sb="21" eb="23">
      <t>イナイ</t>
    </rPh>
    <rPh sb="24" eb="26">
      <t>ムリョウ</t>
    </rPh>
    <rPh sb="26" eb="29">
      <t>チュウシャジョウ</t>
    </rPh>
    <rPh sb="33" eb="35">
      <t>リヨウ</t>
    </rPh>
    <rPh sb="36" eb="37">
      <t>オオ</t>
    </rPh>
    <rPh sb="38" eb="40">
      <t>ジョウキョウ</t>
    </rPh>
    <phoneticPr fontId="5"/>
  </si>
  <si>
    <t>　平成２９年度に施設機械を更新したことにより、修繕費用のみ計上している。</t>
    <rPh sb="1" eb="3">
      <t>ヘイセイ</t>
    </rPh>
    <rPh sb="5" eb="7">
      <t>ネンド</t>
    </rPh>
    <rPh sb="8" eb="10">
      <t>シセツ</t>
    </rPh>
    <rPh sb="10" eb="12">
      <t>キカイ</t>
    </rPh>
    <rPh sb="13" eb="15">
      <t>コウシン</t>
    </rPh>
    <rPh sb="23" eb="25">
      <t>シュウゼン</t>
    </rPh>
    <rPh sb="25" eb="27">
      <t>ヒヨウ</t>
    </rPh>
    <rPh sb="29" eb="31">
      <t>ケイジョウ</t>
    </rPh>
    <phoneticPr fontId="5"/>
  </si>
  <si>
    <t>　令和４年度以降は、利用者数が増加傾向となっている。但し、３０分以内の無料駐車場としての利用が多く、駅構内の路上駐車対策としての役割を担っている。</t>
    <rPh sb="1" eb="3">
      <t>レイワ</t>
    </rPh>
    <rPh sb="4" eb="5">
      <t>ネン</t>
    </rPh>
    <rPh sb="5" eb="6">
      <t>ド</t>
    </rPh>
    <rPh sb="6" eb="8">
      <t>イコウ</t>
    </rPh>
    <rPh sb="10" eb="14">
      <t>リヨウシャスウ</t>
    </rPh>
    <rPh sb="15" eb="19">
      <t>ゾウカケイコウ</t>
    </rPh>
    <rPh sb="26" eb="27">
      <t>タダ</t>
    </rPh>
    <rPh sb="31" eb="32">
      <t>フン</t>
    </rPh>
    <rPh sb="32" eb="34">
      <t>イナイ</t>
    </rPh>
    <rPh sb="35" eb="40">
      <t>ムリョウチュウシャジョウ</t>
    </rPh>
    <rPh sb="44" eb="46">
      <t>リヨウ</t>
    </rPh>
    <rPh sb="47" eb="48">
      <t>オオ</t>
    </rPh>
    <rPh sb="50" eb="53">
      <t>エキコウナイ</t>
    </rPh>
    <rPh sb="54" eb="60">
      <t>ロジョウチュウシャタイサク</t>
    </rPh>
    <rPh sb="64" eb="66">
      <t>ヤクワリ</t>
    </rPh>
    <rPh sb="67" eb="68">
      <t>ニナ</t>
    </rPh>
    <phoneticPr fontId="5"/>
  </si>
  <si>
    <t>　当駐車場の稼働率は高い状況であるが、利用形態としては、３０分以内の無料駐車となっている。
　駅構内の路上駐車対策としての一定の効果があるため、引続き当施設の適切な管理運営を行う。</t>
    <rPh sb="1" eb="5">
      <t>トウチュウシャジョウ</t>
    </rPh>
    <rPh sb="6" eb="8">
      <t>カドウ</t>
    </rPh>
    <rPh sb="8" eb="9">
      <t>リツ</t>
    </rPh>
    <rPh sb="10" eb="11">
      <t>タカ</t>
    </rPh>
    <rPh sb="12" eb="14">
      <t>ジョウキョウ</t>
    </rPh>
    <rPh sb="19" eb="21">
      <t>リヨウ</t>
    </rPh>
    <rPh sb="21" eb="23">
      <t>ケイタイ</t>
    </rPh>
    <rPh sb="30" eb="33">
      <t>フンイナイ</t>
    </rPh>
    <rPh sb="34" eb="36">
      <t>ムリョウ</t>
    </rPh>
    <rPh sb="36" eb="38">
      <t>チュウシャ</t>
    </rPh>
    <rPh sb="47" eb="50">
      <t>エキコウナイ</t>
    </rPh>
    <rPh sb="51" eb="57">
      <t>ロジョウチュウシャタイサク</t>
    </rPh>
    <rPh sb="61" eb="63">
      <t>イッテイ</t>
    </rPh>
    <rPh sb="64" eb="66">
      <t>コウカ</t>
    </rPh>
    <rPh sb="72" eb="74">
      <t>ヒキツヅ</t>
    </rPh>
    <rPh sb="75" eb="78">
      <t>トウシセツ</t>
    </rPh>
    <rPh sb="79" eb="81">
      <t>テキセツ</t>
    </rPh>
    <rPh sb="82" eb="86">
      <t>カンリウンエイ</t>
    </rPh>
    <rPh sb="87" eb="88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</si>
</sst>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99.6</c:v>
                </c:pt>
                <c:pt idx="3">
                  <c:v>116.4</c:v>
                </c:pt>
                <c:pt idx="4">
                  <c:v>128.4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A-4569-A1DA-FEE8D642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A-4569-A1DA-FEE8D642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D-4674-8C1F-6E688BB2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D-4674-8C1F-6E688BB2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58D-4F88-BB10-952A9106A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F88-BB10-952A9106A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03-4278-B3EB-23EC9CAF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3-4278-B3EB-23EC9CAF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43.4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7-4BF6-AFE9-BEB19BD7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7-4BF6-AFE9-BEB19BD7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30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F-4285-A93E-D2ECD01A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F-4285-A93E-D2ECD01A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844.4</c:v>
                </c:pt>
                <c:pt idx="1">
                  <c:v>866.7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9-4D9A-A41F-D49FE841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9-4D9A-A41F-D49FE841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-76.8</c:v>
                </c:pt>
                <c:pt idx="1">
                  <c:v>-30.5</c:v>
                </c:pt>
                <c:pt idx="2">
                  <c:v>0</c:v>
                </c:pt>
                <c:pt idx="3">
                  <c:v>14.1</c:v>
                </c:pt>
                <c:pt idx="4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D-494F-9FC9-D8A04D50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94F-9FC9-D8A04D50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-840</c:v>
                </c:pt>
                <c:pt idx="1">
                  <c:v>-456</c:v>
                </c:pt>
                <c:pt idx="2">
                  <c:v>-8</c:v>
                </c:pt>
                <c:pt idx="3">
                  <c:v>337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B-4DA1-A276-D71085C2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DA1-A276-D71085C2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5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三重県名張市　市営名張駅西駐車場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430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600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100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99.6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116.4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128.4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43.4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23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844.4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866.7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1000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1000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383.4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338.4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1268.9000000000001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2075.9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1433.6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10.199999999999999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5.0999999999999996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1.9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224.4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251.9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291.5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313.39999999999998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324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30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16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-76.8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-30.5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0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14.1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22.1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-840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-456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337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600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-122.5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8.5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35.4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54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70.3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70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47.6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35.9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24.8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LBcmR/SacgFKTTFlPMkn8XhZe/4GlAMT0ECXUnRn91c21Nur9S0ABtfYrvIr+cPQYZ9u26ySPF3dpMgvfxITQ==" saltValue="mPeg8tzZuUmeXJgJOmHHc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100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101</v>
      </c>
      <c r="AV5" s="47" t="s">
        <v>89</v>
      </c>
      <c r="AW5" s="47" t="s">
        <v>90</v>
      </c>
      <c r="AX5" s="47" t="s">
        <v>102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103</v>
      </c>
      <c r="BG5" s="47" t="s">
        <v>89</v>
      </c>
      <c r="BH5" s="47" t="s">
        <v>104</v>
      </c>
      <c r="BI5" s="47" t="s">
        <v>100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101</v>
      </c>
      <c r="BR5" s="47" t="s">
        <v>89</v>
      </c>
      <c r="BS5" s="47" t="s">
        <v>90</v>
      </c>
      <c r="BT5" s="47" t="s">
        <v>102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103</v>
      </c>
      <c r="CC5" s="47" t="s">
        <v>89</v>
      </c>
      <c r="CD5" s="47" t="s">
        <v>90</v>
      </c>
      <c r="CE5" s="47" t="s">
        <v>100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106</v>
      </c>
      <c r="CQ5" s="47" t="s">
        <v>107</v>
      </c>
      <c r="CR5" s="47" t="s">
        <v>100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101</v>
      </c>
      <c r="DA5" s="47" t="s">
        <v>89</v>
      </c>
      <c r="DB5" s="47" t="s">
        <v>107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103</v>
      </c>
      <c r="DL5" s="47" t="s">
        <v>99</v>
      </c>
      <c r="DM5" s="47" t="s">
        <v>107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242080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三重県名張市</v>
      </c>
      <c r="I6" s="48" t="str">
        <f t="shared" si="1"/>
        <v>市営名張駅西駐車場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32</v>
      </c>
      <c r="S6" s="50" t="str">
        <f t="shared" si="1"/>
        <v>駅</v>
      </c>
      <c r="T6" s="50" t="str">
        <f t="shared" si="1"/>
        <v>無</v>
      </c>
      <c r="U6" s="51">
        <f t="shared" si="1"/>
        <v>430</v>
      </c>
      <c r="V6" s="51">
        <f t="shared" si="1"/>
        <v>9</v>
      </c>
      <c r="W6" s="51">
        <f t="shared" si="1"/>
        <v>600</v>
      </c>
      <c r="X6" s="50" t="str">
        <f t="shared" si="1"/>
        <v>無</v>
      </c>
      <c r="Y6" s="52">
        <f>IF(Y8="-",NA(),Y8)</f>
        <v>100</v>
      </c>
      <c r="Z6" s="52">
        <f t="shared" ref="Z6:AH6" si="2">IF(Z8="-",NA(),Z8)</f>
        <v>100</v>
      </c>
      <c r="AA6" s="52">
        <f t="shared" si="2"/>
        <v>99.6</v>
      </c>
      <c r="AB6" s="52">
        <f t="shared" si="2"/>
        <v>116.4</v>
      </c>
      <c r="AC6" s="52">
        <f t="shared" si="2"/>
        <v>128.4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43.4</v>
      </c>
      <c r="AK6" s="52">
        <f t="shared" ref="AK6:AS6" si="3">IF(AK8="-",NA(),AK8)</f>
        <v>23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30</v>
      </c>
      <c r="AV6" s="53">
        <f t="shared" ref="AV6:BD6" si="4">IF(AV8="-",NA(),AV8)</f>
        <v>16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-76.8</v>
      </c>
      <c r="BG6" s="52">
        <f t="shared" ref="BG6:BO6" si="5">IF(BG8="-",NA(),BG8)</f>
        <v>-30.5</v>
      </c>
      <c r="BH6" s="52">
        <f t="shared" si="5"/>
        <v>0</v>
      </c>
      <c r="BI6" s="52">
        <f t="shared" si="5"/>
        <v>14.1</v>
      </c>
      <c r="BJ6" s="52">
        <f t="shared" si="5"/>
        <v>22.1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-840</v>
      </c>
      <c r="BR6" s="53">
        <f t="shared" ref="BR6:BZ6" si="6">IF(BR8="-",NA(),BR8)</f>
        <v>-456</v>
      </c>
      <c r="BS6" s="53">
        <f t="shared" si="6"/>
        <v>-8</v>
      </c>
      <c r="BT6" s="53">
        <f t="shared" si="6"/>
        <v>337</v>
      </c>
      <c r="BU6" s="53">
        <f t="shared" si="6"/>
        <v>600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54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844.4</v>
      </c>
      <c r="DL6" s="52">
        <f t="shared" ref="DL6:DT6" si="9">IF(DL8="-",NA(),DL8)</f>
        <v>866.7</v>
      </c>
      <c r="DM6" s="52">
        <f t="shared" si="9"/>
        <v>1000</v>
      </c>
      <c r="DN6" s="52">
        <f t="shared" si="9"/>
        <v>1000</v>
      </c>
      <c r="DO6" s="52">
        <f t="shared" si="9"/>
        <v>1000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242080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三重県　名張市</v>
      </c>
      <c r="I7" s="48" t="str">
        <f t="shared" si="10"/>
        <v>市営名張駅西駐車場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32</v>
      </c>
      <c r="S7" s="50" t="str">
        <f t="shared" si="10"/>
        <v>駅</v>
      </c>
      <c r="T7" s="50" t="str">
        <f t="shared" si="10"/>
        <v>無</v>
      </c>
      <c r="U7" s="51">
        <f t="shared" si="10"/>
        <v>430</v>
      </c>
      <c r="V7" s="51">
        <f t="shared" si="10"/>
        <v>9</v>
      </c>
      <c r="W7" s="51">
        <f t="shared" si="10"/>
        <v>600</v>
      </c>
      <c r="X7" s="50" t="str">
        <f t="shared" si="10"/>
        <v>無</v>
      </c>
      <c r="Y7" s="52">
        <f>Y8</f>
        <v>100</v>
      </c>
      <c r="Z7" s="52">
        <f t="shared" ref="Z7:AH7" si="11">Z8</f>
        <v>100</v>
      </c>
      <c r="AA7" s="52">
        <f t="shared" si="11"/>
        <v>99.6</v>
      </c>
      <c r="AB7" s="52">
        <f t="shared" si="11"/>
        <v>116.4</v>
      </c>
      <c r="AC7" s="52">
        <f t="shared" si="11"/>
        <v>128.4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43.4</v>
      </c>
      <c r="AK7" s="52">
        <f t="shared" ref="AK7:AS7" si="12">AK8</f>
        <v>23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30</v>
      </c>
      <c r="AV7" s="53">
        <f t="shared" ref="AV7:BD7" si="13">AV8</f>
        <v>16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-76.8</v>
      </c>
      <c r="BG7" s="52">
        <f t="shared" ref="BG7:BO7" si="14">BG8</f>
        <v>-30.5</v>
      </c>
      <c r="BH7" s="52">
        <f t="shared" si="14"/>
        <v>0</v>
      </c>
      <c r="BI7" s="52">
        <f t="shared" si="14"/>
        <v>14.1</v>
      </c>
      <c r="BJ7" s="52">
        <f t="shared" si="14"/>
        <v>22.1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-840</v>
      </c>
      <c r="BR7" s="53">
        <f t="shared" ref="BR7:BZ7" si="15">BR8</f>
        <v>-456</v>
      </c>
      <c r="BS7" s="53">
        <f t="shared" si="15"/>
        <v>-8</v>
      </c>
      <c r="BT7" s="53">
        <f t="shared" si="15"/>
        <v>337</v>
      </c>
      <c r="BU7" s="53">
        <f t="shared" si="15"/>
        <v>600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54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844.4</v>
      </c>
      <c r="DL7" s="52">
        <f t="shared" ref="DL7:DT7" si="17">DL8</f>
        <v>866.7</v>
      </c>
      <c r="DM7" s="52">
        <f t="shared" si="17"/>
        <v>1000</v>
      </c>
      <c r="DN7" s="52">
        <f t="shared" si="17"/>
        <v>1000</v>
      </c>
      <c r="DO7" s="52">
        <f t="shared" si="17"/>
        <v>1000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242080</v>
      </c>
      <c r="D8" s="55">
        <v>47</v>
      </c>
      <c r="E8" s="55">
        <v>14</v>
      </c>
      <c r="F8" s="55">
        <v>0</v>
      </c>
      <c r="G8" s="55">
        <v>3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32</v>
      </c>
      <c r="S8" s="57" t="s">
        <v>122</v>
      </c>
      <c r="T8" s="57" t="s">
        <v>123</v>
      </c>
      <c r="U8" s="58">
        <v>430</v>
      </c>
      <c r="V8" s="58">
        <v>9</v>
      </c>
      <c r="W8" s="58">
        <v>600</v>
      </c>
      <c r="X8" s="57" t="s">
        <v>123</v>
      </c>
      <c r="Y8" s="59">
        <v>100</v>
      </c>
      <c r="Z8" s="59">
        <v>100</v>
      </c>
      <c r="AA8" s="59">
        <v>99.6</v>
      </c>
      <c r="AB8" s="59">
        <v>116.4</v>
      </c>
      <c r="AC8" s="59">
        <v>128.4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43.4</v>
      </c>
      <c r="AK8" s="59">
        <v>23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30</v>
      </c>
      <c r="AV8" s="60">
        <v>16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-76.8</v>
      </c>
      <c r="BG8" s="59">
        <v>-30.5</v>
      </c>
      <c r="BH8" s="59">
        <v>0</v>
      </c>
      <c r="BI8" s="59">
        <v>14.1</v>
      </c>
      <c r="BJ8" s="59">
        <v>22.1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-840</v>
      </c>
      <c r="BR8" s="60">
        <v>-456</v>
      </c>
      <c r="BS8" s="60">
        <v>-8</v>
      </c>
      <c r="BT8" s="61">
        <v>337</v>
      </c>
      <c r="BU8" s="61">
        <v>600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54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844.4</v>
      </c>
      <c r="DL8" s="59">
        <v>866.7</v>
      </c>
      <c r="DM8" s="59">
        <v>1000</v>
      </c>
      <c r="DN8" s="59">
        <v>1000</v>
      </c>
      <c r="DO8" s="59">
        <v>1000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