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0.100.25.111\fileserver\500000_上下水道部\500100_企画総務課\共用フォルダ\企画会計係\00　企画会計係\00　共通\090　財政課等からの照会の回答及び資料\R7\20260115_公営企業に係る経営比較分析表（令和６年度決算）の分析等について\03 回答\"/>
    </mc:Choice>
  </mc:AlternateContent>
  <xr:revisionPtr revIDLastSave="0" documentId="13_ncr:1_{789A5022-A9A5-4BEC-BBAD-447E34BABCB5}" xr6:coauthVersionLast="36" xr6:coauthVersionMax="36" xr10:uidLastSave="{00000000-0000-0000-0000-000000000000}"/>
  <workbookProtection workbookAlgorithmName="SHA-512" workbookHashValue="X+To09eA8rYQe84c8EmOGILWkjWw4dDDEeO4dk9ycGijjKLJL+9CMjrYM3aCJj6VJN9TuzSZjnICAZj1yU3tWg==" workbookSaltValue="NhPo+3ju6ceOb73R1G4tGw=="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E85" i="4"/>
  <c r="AL10"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<sst xmlns="http://schemas.openxmlformats.org/spreadsheetml/2006/main" count="319" uniqueCount="116">
  <si>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</si>
  <si>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</si>
  <si>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</si>
  <si>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</si>
  <si>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</si>
  <si>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</si>
  <si>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</si>
  <si>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</si>
  <si>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</si>
  <si>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</si>
  <si>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</si>
  <si>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</si>
  <si>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</si>
  <si>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</si>
  <si>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</si>
  <si>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</si>
  <si>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</si>
  <si>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</si>
  <si>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</si>
  <si>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</si>
  <si>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</si>
  <si>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</si>
  <si>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</si>
  <si>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</si>
  <si>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</si>
  <si>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</si>
  <si>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</si>
  <si>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</si>
  <si>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</si>
  <si>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</si>
  <si>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</si>
  <si>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</si>
  <si>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</si>
  <si>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</si>
  <si>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</si>
  <si>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</si>
  <si>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</si>
  <si>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</si>
  <si>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</si>
  <si>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</si>
  <si>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</si>
  <si>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</si>
  <si>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</si>
  <si>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</si>
  <si>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</si>
  <si>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</si>
  <si>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</si>
  <si>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</si>
  <si>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</si>
  <si>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</si>
  <si>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</si>
  <si>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</si>
  <si>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</si>
  <si>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</si>
  <si>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</si>
  <si>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</si>
  <si>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</si>
  <si>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</si>
  <si>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</si>
  <si>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</si>
  <si>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</si>
  <si>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</si>
  <si>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</si>
  <si>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</si>
  <si>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</si>
  <si>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</si>
  <si>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</si>
  <si>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</si>
  <si>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</si>
  <si>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</si>
  <si>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</si>
  <si>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</si>
  <si>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</si>
  <si>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</si>
  <si>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</si>
  <si>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</si>
  <si>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</si>
  <si>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</si>
  <si>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</si>
  <si>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</si>
  <si>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</si>
  <si>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</si>
  <si>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</si>
  <si>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</si>
  <si>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</si>
  <si>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</si>
  <si>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</si>
  <si>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</si>
  <si>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</si>
  <si>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</si>
  <si>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</si>
  <si>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</si>
  <si>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</si>
  <si>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</si>
  <si>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</si>
  <si>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</si>
  <si>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桑名市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</si>
  <si>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</si>
  <si>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</si>
  <si>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</si>
  <si>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</si>
  <si>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</si>
  <si>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</si>
  <si>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</si>
  <si>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</si>
  <si>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</si>
  <si>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</si>
  <si>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</si>
  <si>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</si>
  <si>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</si>
  <si>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</si>
  <si>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</si>
  <si>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</si>
  <si>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有形固定資産減価償却率と管渠老朽化率については、令和５年度までは法非適用事業であり該当数値がないが、平成８年から供用を開始した本事業の管路も近年更新の時期を迎えつつあり、今後多額の維持管理費用・更新費用が必要である。
　しかし、管渠改善率から分かるとおり、管路の更新・改良・維持は進んでいない状況である。　
　令和５年３月に改定した経営戦略を基に、公共下水道への接続替えも踏まえた投資計画による計画的かつ効率的な維持修繕・改築更新に取り組んでいく。</t>
    <rPh sb="1" eb="3">
      <t>ユウケイ</t>
    </rPh>
    <rPh sb="3" eb="7">
      <t>コテイシサン</t>
    </rPh>
    <rPh sb="7" eb="12">
      <t>ゲンカショウキャクリツ</t>
    </rPh>
    <rPh sb="13" eb="15">
      <t>カンキョ</t>
    </rPh>
    <rPh sb="15" eb="19">
      <t>ロウキュウカリツ</t>
    </rPh>
    <rPh sb="25" eb="27">
      <t>レイワ</t>
    </rPh>
    <rPh sb="28" eb="30">
      <t>ネンド</t>
    </rPh>
    <rPh sb="33" eb="39">
      <t>ホウヒテキヨウジギョウ</t>
    </rPh>
    <rPh sb="42" eb="44">
      <t>ガイトウ</t>
    </rPh>
    <rPh sb="44" eb="46">
      <t>スウチ</t>
    </rPh>
    <rPh sb="51" eb="53">
      <t>ヘイセイ</t>
    </rPh>
    <rPh sb="115" eb="117">
      <t>カンキョ</t>
    </rPh>
    <rPh sb="117" eb="120">
      <t>カイゼンリツ</t>
    </rPh>
    <rPh sb="122" eb="123">
      <t>ワ</t>
    </rPh>
    <rPh sb="129" eb="131">
      <t>カンロ</t>
    </rPh>
    <rPh sb="132" eb="134">
      <t>コウシン</t>
    </rPh>
    <rPh sb="135" eb="137">
      <t>カイリョウ</t>
    </rPh>
    <rPh sb="138" eb="140">
      <t>イジ</t>
    </rPh>
    <rPh sb="141" eb="142">
      <t>スス</t>
    </rPh>
    <rPh sb="147" eb="149">
      <t>ジョウキョウ</t>
    </rPh>
    <rPh sb="156" eb="158">
      <t>レイワ</t>
    </rPh>
    <rPh sb="163" eb="165">
      <t>カイテイ</t>
    </rPh>
    <phoneticPr fontId="4"/>
  </si>
  <si>
    <t>　令和６年３月３１日に法適用化したため、令和５年度以前には数値が入っていない。
　水洗化率については、前年度と比較すると処理区域内人口・水洗化人口共に若干減少はしているものの、類似団体と比較すると変わらず高い数値は維持している。
　経費回収率については、令和５年度は法適用化するにあたり打ち切り予算を行ったことにより数値が大きく上昇したが、令和４年度と比較すると、公共下水道への接続替えや物価高騰等の影響により数値が減少し、汚水処理原価についても同様の理由で数値が上昇した。
　施設利用率については、前年から変化はないが、類似団体平均よりも低い水準にある。これは、人口減少に伴う処理水量の減少が影響しているものと考えられる。
　今後も継続して適切な財源確保に務めるとともに、投資の効率化や維持管理費用の削減といった経営改善の取り組みを進めていく。</t>
    <rPh sb="1" eb="3">
      <t>レイワ</t>
    </rPh>
    <rPh sb="4" eb="5">
      <t>ネン</t>
    </rPh>
    <rPh sb="6" eb="7">
      <t>ガツ</t>
    </rPh>
    <rPh sb="9" eb="10">
      <t>ニチ</t>
    </rPh>
    <rPh sb="11" eb="12">
      <t>ホウ</t>
    </rPh>
    <rPh sb="12" eb="14">
      <t>テキヨウ</t>
    </rPh>
    <rPh sb="55" eb="57">
      <t>ヒカク</t>
    </rPh>
    <rPh sb="60" eb="65">
      <t>ショリクイキナイ</t>
    </rPh>
    <rPh sb="65" eb="67">
      <t>ジンコウ</t>
    </rPh>
    <rPh sb="68" eb="71">
      <t>スイセンカ</t>
    </rPh>
    <rPh sb="71" eb="73">
      <t>ジンコウ</t>
    </rPh>
    <rPh sb="73" eb="74">
      <t>トモ</t>
    </rPh>
    <rPh sb="116" eb="121">
      <t>ケイヒカイシュウリツ</t>
    </rPh>
    <rPh sb="127" eb="129">
      <t>レイワ</t>
    </rPh>
    <rPh sb="133" eb="137">
      <t>ホウテキヨウカ</t>
    </rPh>
    <rPh sb="143" eb="144">
      <t>ウ</t>
    </rPh>
    <rPh sb="145" eb="146">
      <t>キ</t>
    </rPh>
    <rPh sb="147" eb="149">
      <t>ヨサン</t>
    </rPh>
    <rPh sb="150" eb="151">
      <t>オコナ</t>
    </rPh>
    <rPh sb="158" eb="160">
      <t>スウチ</t>
    </rPh>
    <rPh sb="161" eb="162">
      <t>オオ</t>
    </rPh>
    <rPh sb="164" eb="166">
      <t>ジョウショウ</t>
    </rPh>
    <rPh sb="170" eb="172">
      <t>レイワ</t>
    </rPh>
    <rPh sb="173" eb="175">
      <t>ネンド</t>
    </rPh>
    <rPh sb="176" eb="178">
      <t>ヒカク</t>
    </rPh>
    <rPh sb="194" eb="196">
      <t>ブッカ</t>
    </rPh>
    <rPh sb="196" eb="199">
      <t>コウトウトウ</t>
    </rPh>
    <rPh sb="200" eb="202">
      <t>エイキョウ</t>
    </rPh>
    <rPh sb="205" eb="207">
      <t>スウチ</t>
    </rPh>
    <rPh sb="208" eb="210">
      <t>ゲンショウ</t>
    </rPh>
    <rPh sb="212" eb="216">
      <t>オスイショリ</t>
    </rPh>
    <rPh sb="216" eb="218">
      <t>ゲンカ</t>
    </rPh>
    <rPh sb="223" eb="225">
      <t>ドウヨウ</t>
    </rPh>
    <rPh sb="226" eb="228">
      <t>リユウ</t>
    </rPh>
    <rPh sb="229" eb="231">
      <t>スウチ</t>
    </rPh>
    <rPh sb="232" eb="234">
      <t>ジョウショウ</t>
    </rPh>
    <rPh sb="239" eb="241">
      <t>シセツ</t>
    </rPh>
    <rPh sb="241" eb="244">
      <t>リヨウリツ</t>
    </rPh>
    <rPh sb="250" eb="252">
      <t>ゼンネン</t>
    </rPh>
    <rPh sb="254" eb="256">
      <t>ヘンカ</t>
    </rPh>
    <rPh sb="261" eb="265">
      <t>ルイジダンタイ</t>
    </rPh>
    <rPh sb="265" eb="267">
      <t>ヘイキン</t>
    </rPh>
    <rPh sb="270" eb="271">
      <t>ヒク</t>
    </rPh>
    <rPh sb="272" eb="274">
      <t>スイジュン</t>
    </rPh>
    <rPh sb="282" eb="286">
      <t>ジンコウゲンショウ</t>
    </rPh>
    <rPh sb="287" eb="288">
      <t>トモナ</t>
    </rPh>
    <rPh sb="289" eb="293">
      <t>ショリスイリョウ</t>
    </rPh>
    <rPh sb="294" eb="296">
      <t>ゲンショウ</t>
    </rPh>
    <rPh sb="297" eb="299">
      <t>エイキョウ</t>
    </rPh>
    <rPh sb="306" eb="307">
      <t>カンガ</t>
    </rPh>
    <rPh sb="314" eb="316">
      <t>コンゴ</t>
    </rPh>
    <rPh sb="317" eb="319">
      <t>ケイゾク</t>
    </rPh>
    <rPh sb="321" eb="323">
      <t>テキセツ</t>
    </rPh>
    <rPh sb="324" eb="328">
      <t>ザイゲンカクホ</t>
    </rPh>
    <rPh sb="329" eb="330">
      <t>ツト</t>
    </rPh>
    <rPh sb="337" eb="339">
      <t>トウシ</t>
    </rPh>
    <rPh sb="340" eb="342">
      <t>コウリツ</t>
    </rPh>
    <rPh sb="342" eb="343">
      <t>カ</t>
    </rPh>
    <rPh sb="344" eb="349">
      <t>イジカンリヒ</t>
    </rPh>
    <rPh sb="349" eb="350">
      <t>ヨウ</t>
    </rPh>
    <rPh sb="351" eb="353">
      <t>サクゲン</t>
    </rPh>
    <rPh sb="357" eb="361">
      <t>ケイエイカイゼン</t>
    </rPh>
    <rPh sb="362" eb="363">
      <t>ト</t>
    </rPh>
    <rPh sb="364" eb="365">
      <t>ク</t>
    </rPh>
    <rPh sb="367" eb="368">
      <t>スス</t>
    </rPh>
    <phoneticPr fontId="4"/>
  </si>
  <si>
    <r>
      <t>　</t>
    </r>
    <r>
      <rPr>
        <sz val="10"/>
        <color theme="1"/>
        <rFont val="ＭＳ ゴシック"/>
        <family val="3"/>
        <charset val="128"/>
      </rPr>
      <t>令和６年３月３１日に法適用化したため、令和５年度以前には数値が入っていない。
　令和５年度は、令和６年度からの法適用化にあたり打ち切り決算を行った結果、経費回収率は上昇した。令和４年度と比較すると、処理区域内の一部の公共下水道へ接続替えや、使用料収入が減少している中、物価高騰等に伴う経費の増加があったことから、令和６年度の経費回収率が減少する結果となった。
　使用料収入が行政区域内人口の減少に応じて毎年減少するのに加え、一部処理区の公共下水道への接続替えを見込み、適切な財源の確保及び費用縮小のための継続的な取り組みが必要となってくる。
　そういった中で、施設の老朽化が進んでいることを踏まえ、今後も修繕や事業費の平準化を図り、安定的な事業運営のため計画的に維持修繕・改築更新を行う必要がある。
　そのため、経営戦略に基づき、財務体質の改善を図るとともに、計画的な投資を行っていく。</t>
    </r>
    <rPh sb="41" eb="43">
      <t>レイワ</t>
    </rPh>
    <rPh sb="44" eb="46">
      <t>ネンド</t>
    </rPh>
    <rPh sb="88" eb="90">
      <t>レイワ</t>
    </rPh>
    <rPh sb="91" eb="93">
      <t>ネンド</t>
    </rPh>
    <rPh sb="94" eb="96">
      <t>ヒカク</t>
    </rPh>
    <rPh sb="182" eb="186">
      <t>ギョウセイクイキ</t>
    </rPh>
    <rPh sb="186" eb="187">
      <t>ナイ</t>
    </rPh>
    <rPh sb="187" eb="189">
      <t>ジンコウ</t>
    </rPh>
    <rPh sb="190" eb="192">
      <t>ゲンショウ</t>
    </rPh>
    <rPh sb="193" eb="194">
      <t>オウ</t>
    </rPh>
    <rPh sb="196" eb="198">
      <t>マイネン</t>
    </rPh>
    <rPh sb="198" eb="200">
      <t>ゲンショウ</t>
    </rPh>
    <rPh sb="204" eb="205">
      <t>クワ</t>
    </rPh>
    <rPh sb="207" eb="209">
      <t>イチブ</t>
    </rPh>
    <rPh sb="209" eb="212">
      <t>ショリク</t>
    </rPh>
    <rPh sb="213" eb="218">
      <t>コウキョウゲスイドウ</t>
    </rPh>
    <rPh sb="220" eb="223">
      <t>セツゾクガ</t>
    </rPh>
    <rPh sb="225" eb="227">
      <t>ミコミ</t>
    </rPh>
    <rPh sb="272" eb="273">
      <t>ナカ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</si>
</sst>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B48-44BD-BB49-95803B351E5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7B48-44BD-BB49-95803B351E5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37.78</c:v>
                </c:pt>
              </c:numCache>
            </c:numRef>
          </c:val>
          <c:extLst>
            <c:ext xmlns:c16="http://schemas.microsoft.com/office/drawing/2014/chart" uri="{C3380CC4-5D6E-409C-BE32-E72D297353CC}">
              <c16:uniqueId val="{00000000-98D2-486B-922A-F7F360FDF73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98D2-486B-922A-F7F360FDF73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96.04</c:v>
                </c:pt>
              </c:numCache>
            </c:numRef>
          </c:val>
          <c:extLst>
            <c:ext xmlns:c16="http://schemas.microsoft.com/office/drawing/2014/chart" uri="{C3380CC4-5D6E-409C-BE32-E72D297353CC}">
              <c16:uniqueId val="{00000000-BC61-4795-9396-5882136194D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BC61-4795-9396-5882136194D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103.9</c:v>
                </c:pt>
              </c:numCache>
            </c:numRef>
          </c:val>
          <c:extLst>
            <c:ext xmlns:c16="http://schemas.microsoft.com/office/drawing/2014/chart" uri="{C3380CC4-5D6E-409C-BE32-E72D297353CC}">
              <c16:uniqueId val="{00000000-6A65-4657-B0B9-FC8A395BD24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6A65-4657-B0B9-FC8A395BD24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5.0999999999999996</c:v>
                </c:pt>
              </c:numCache>
            </c:numRef>
          </c:val>
          <c:extLst>
            <c:ext xmlns:c16="http://schemas.microsoft.com/office/drawing/2014/chart" uri="{C3380CC4-5D6E-409C-BE32-E72D297353CC}">
              <c16:uniqueId val="{00000000-168F-4C3A-9013-4AD24A9B5B6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168F-4C3A-9013-4AD24A9B5B6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7C7-46FB-A2B4-96F92A4CF51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07C7-46FB-A2B4-96F92A4CF51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48D-4764-8EEF-7D0B47BED86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948D-4764-8EEF-7D0B47BED86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52.3</c:v>
                </c:pt>
              </c:numCache>
            </c:numRef>
          </c:val>
          <c:extLst>
            <c:ext xmlns:c16="http://schemas.microsoft.com/office/drawing/2014/chart" uri="{C3380CC4-5D6E-409C-BE32-E72D297353CC}">
              <c16:uniqueId val="{00000000-C2DA-4440-9D61-4A9D4D16F10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C2DA-4440-9D61-4A9D4D16F10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632-4B5C-AB7C-8C2B5A00970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9632-4B5C-AB7C-8C2B5A00970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37.56</c:v>
                </c:pt>
              </c:numCache>
            </c:numRef>
          </c:val>
          <c:extLst>
            <c:ext xmlns:c16="http://schemas.microsoft.com/office/drawing/2014/chart" uri="{C3380CC4-5D6E-409C-BE32-E72D297353CC}">
              <c16:uniqueId val="{00000000-F1E6-4789-87BA-3F57C37A3BB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F1E6-4789-87BA-3F57C37A3BB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504.13</c:v>
                </c:pt>
              </c:numCache>
            </c:numRef>
          </c:val>
          <c:extLst>
            <c:ext xmlns:c16="http://schemas.microsoft.com/office/drawing/2014/chart" uri="{C3380CC4-5D6E-409C-BE32-E72D297353CC}">
              <c16:uniqueId val="{00000000-F215-4852-8108-E579CE47DFB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F215-4852-8108-E579CE47DFB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6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三重県　桑名市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137978</v>
      </c>
      <c r="AM8" s="36"/>
      <c r="AN8" s="36"/>
      <c r="AO8" s="36"/>
      <c r="AP8" s="36"/>
      <c r="AQ8" s="36"/>
      <c r="AR8" s="36"/>
      <c r="AS8" s="36"/>
      <c r="AT8" s="37">
        <f>データ!T6</f>
        <v>136.65</v>
      </c>
      <c r="AU8" s="37"/>
      <c r="AV8" s="37"/>
      <c r="AW8" s="37"/>
      <c r="AX8" s="37"/>
      <c r="AY8" s="37"/>
      <c r="AZ8" s="37"/>
      <c r="BA8" s="37"/>
      <c r="BB8" s="37">
        <f>データ!U6</f>
        <v>1009.72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83.4</v>
      </c>
      <c r="J10" s="37"/>
      <c r="K10" s="37"/>
      <c r="L10" s="37"/>
      <c r="M10" s="37"/>
      <c r="N10" s="37"/>
      <c r="O10" s="37"/>
      <c r="P10" s="37">
        <f>データ!P6</f>
        <v>0.97</v>
      </c>
      <c r="Q10" s="37"/>
      <c r="R10" s="37"/>
      <c r="S10" s="37"/>
      <c r="T10" s="37"/>
      <c r="U10" s="37"/>
      <c r="V10" s="37"/>
      <c r="W10" s="37">
        <f>データ!Q6</f>
        <v>100</v>
      </c>
      <c r="X10" s="37"/>
      <c r="Y10" s="37"/>
      <c r="Z10" s="37"/>
      <c r="AA10" s="37"/>
      <c r="AB10" s="37"/>
      <c r="AC10" s="37"/>
      <c r="AD10" s="36">
        <f>データ!R6</f>
        <v>3496</v>
      </c>
      <c r="AE10" s="36"/>
      <c r="AF10" s="36"/>
      <c r="AG10" s="36"/>
      <c r="AH10" s="36"/>
      <c r="AI10" s="36"/>
      <c r="AJ10" s="36"/>
      <c r="AK10" s="2"/>
      <c r="AL10" s="36">
        <f>データ!V6</f>
        <v>1339</v>
      </c>
      <c r="AM10" s="36"/>
      <c r="AN10" s="36"/>
      <c r="AO10" s="36"/>
      <c r="AP10" s="36"/>
      <c r="AQ10" s="36"/>
      <c r="AR10" s="36"/>
      <c r="AS10" s="36"/>
      <c r="AT10" s="37">
        <f>データ!W6</f>
        <v>0.74</v>
      </c>
      <c r="AU10" s="37"/>
      <c r="AV10" s="37"/>
      <c r="AW10" s="37"/>
      <c r="AX10" s="37"/>
      <c r="AY10" s="37"/>
      <c r="AZ10" s="37"/>
      <c r="BA10" s="37"/>
      <c r="BB10" s="37">
        <f>データ!X6</f>
        <v>1809.46</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uj8Nl3AWLWjrSypK34JJ25hQDhfqWVY80GrrhZ8eCRHlqFzC4mAThT5yXsKzgL8C0Ixe8WvaAREo8eu/tgO8tQ==" saltValue="pVm/sQ4zFM0BT7EQ3w75W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242055</v>
      </c>
      <c r="D6" s="19">
        <f t="shared" si="3"/>
        <v>46</v>
      </c>
      <c r="E6" s="19">
        <f t="shared" si="3"/>
        <v>17</v>
      </c>
      <c r="F6" s="19">
        <f t="shared" si="3"/>
        <v>5</v>
      </c>
      <c r="G6" s="19">
        <f t="shared" si="3"/>
        <v>0</v>
      </c>
      <c r="H6" s="19" t="str">
        <f t="shared" si="3"/>
        <v>三重県　桑名市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83.4</v>
      </c>
      <c r="P6" s="20">
        <f t="shared" si="3"/>
        <v>0.97</v>
      </c>
      <c r="Q6" s="20">
        <f t="shared" si="3"/>
        <v>100</v>
      </c>
      <c r="R6" s="20">
        <f t="shared" si="3"/>
        <v>3496</v>
      </c>
      <c r="S6" s="20">
        <f t="shared" si="3"/>
        <v>137978</v>
      </c>
      <c r="T6" s="20">
        <f t="shared" si="3"/>
        <v>136.65</v>
      </c>
      <c r="U6" s="20">
        <f t="shared" si="3"/>
        <v>1009.72</v>
      </c>
      <c r="V6" s="20">
        <f t="shared" si="3"/>
        <v>1339</v>
      </c>
      <c r="W6" s="20">
        <f t="shared" si="3"/>
        <v>0.74</v>
      </c>
      <c r="X6" s="20">
        <f t="shared" si="3"/>
        <v>1809.46</v>
      </c>
      <c r="Y6" s="21" t="str">
        <f>IF(Y7="",NA(),Y7)</f>
        <v>-</v>
      </c>
      <c r="Z6" s="21" t="str">
        <f t="shared" ref="Z6:AH6" si="4">IF(Z7="",NA(),Z7)</f>
        <v>-</v>
      </c>
      <c r="AA6" s="21" t="str">
        <f t="shared" si="4"/>
        <v>-</v>
      </c>
      <c r="AB6" s="21" t="str">
        <f t="shared" si="4"/>
        <v>-</v>
      </c>
      <c r="AC6" s="21">
        <f t="shared" si="4"/>
        <v>103.9</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52.3</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37.56</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504.13</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37.78</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96.04</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5.0999999999999996</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242055</v>
      </c>
      <c r="D7" s="23">
        <v>46</v>
      </c>
      <c r="E7" s="23">
        <v>17</v>
      </c>
      <c r="F7" s="23">
        <v>5</v>
      </c>
      <c r="G7" s="23">
        <v>0</v>
      </c>
      <c r="H7" s="23" t="s">
        <v>96</v>
      </c>
      <c r="I7" s="23" t="s">
        <v>97</v>
      </c>
      <c r="J7" s="23" t="s">
        <v>98</v>
      </c>
      <c r="K7" s="23" t="s">
        <v>99</v>
      </c>
      <c r="L7" s="23" t="s">
        <v>100</v>
      </c>
      <c r="M7" s="23" t="s">
        <v>101</v>
      </c>
      <c r="N7" s="24" t="s">
        <v>102</v>
      </c>
      <c r="O7" s="24">
        <v>83.4</v>
      </c>
      <c r="P7" s="24">
        <v>0.97</v>
      </c>
      <c r="Q7" s="24">
        <v>100</v>
      </c>
      <c r="R7" s="24">
        <v>3496</v>
      </c>
      <c r="S7" s="24">
        <v>137978</v>
      </c>
      <c r="T7" s="24">
        <v>136.65</v>
      </c>
      <c r="U7" s="24">
        <v>1009.72</v>
      </c>
      <c r="V7" s="24">
        <v>1339</v>
      </c>
      <c r="W7" s="24">
        <v>0.74</v>
      </c>
      <c r="X7" s="24">
        <v>1809.46</v>
      </c>
      <c r="Y7" s="24" t="s">
        <v>102</v>
      </c>
      <c r="Z7" s="24" t="s">
        <v>102</v>
      </c>
      <c r="AA7" s="24" t="s">
        <v>102</v>
      </c>
      <c r="AB7" s="24" t="s">
        <v>102</v>
      </c>
      <c r="AC7" s="24">
        <v>103.9</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52.3</v>
      </c>
      <c r="AZ7" s="24" t="s">
        <v>102</v>
      </c>
      <c r="BA7" s="24" t="s">
        <v>102</v>
      </c>
      <c r="BB7" s="24" t="s">
        <v>102</v>
      </c>
      <c r="BC7" s="24" t="s">
        <v>102</v>
      </c>
      <c r="BD7" s="24">
        <v>58.25</v>
      </c>
      <c r="BE7" s="24">
        <v>47.19</v>
      </c>
      <c r="BF7" s="24" t="s">
        <v>102</v>
      </c>
      <c r="BG7" s="24" t="s">
        <v>102</v>
      </c>
      <c r="BH7" s="24" t="s">
        <v>102</v>
      </c>
      <c r="BI7" s="24" t="s">
        <v>102</v>
      </c>
      <c r="BJ7" s="24">
        <v>0</v>
      </c>
      <c r="BK7" s="24" t="s">
        <v>102</v>
      </c>
      <c r="BL7" s="24" t="s">
        <v>102</v>
      </c>
      <c r="BM7" s="24" t="s">
        <v>102</v>
      </c>
      <c r="BN7" s="24" t="s">
        <v>102</v>
      </c>
      <c r="BO7" s="24">
        <v>791.46</v>
      </c>
      <c r="BP7" s="24">
        <v>798.1</v>
      </c>
      <c r="BQ7" s="24" t="s">
        <v>102</v>
      </c>
      <c r="BR7" s="24" t="s">
        <v>102</v>
      </c>
      <c r="BS7" s="24" t="s">
        <v>102</v>
      </c>
      <c r="BT7" s="24" t="s">
        <v>102</v>
      </c>
      <c r="BU7" s="24">
        <v>37.56</v>
      </c>
      <c r="BV7" s="24" t="s">
        <v>102</v>
      </c>
      <c r="BW7" s="24" t="s">
        <v>102</v>
      </c>
      <c r="BX7" s="24" t="s">
        <v>102</v>
      </c>
      <c r="BY7" s="24" t="s">
        <v>102</v>
      </c>
      <c r="BZ7" s="24">
        <v>47.96</v>
      </c>
      <c r="CA7" s="24">
        <v>54.51</v>
      </c>
      <c r="CB7" s="24" t="s">
        <v>102</v>
      </c>
      <c r="CC7" s="24" t="s">
        <v>102</v>
      </c>
      <c r="CD7" s="24" t="s">
        <v>102</v>
      </c>
      <c r="CE7" s="24" t="s">
        <v>102</v>
      </c>
      <c r="CF7" s="24">
        <v>504.13</v>
      </c>
      <c r="CG7" s="24" t="s">
        <v>102</v>
      </c>
      <c r="CH7" s="24" t="s">
        <v>102</v>
      </c>
      <c r="CI7" s="24" t="s">
        <v>102</v>
      </c>
      <c r="CJ7" s="24" t="s">
        <v>102</v>
      </c>
      <c r="CK7" s="24">
        <v>325.85000000000002</v>
      </c>
      <c r="CL7" s="24">
        <v>286.33</v>
      </c>
      <c r="CM7" s="24" t="s">
        <v>102</v>
      </c>
      <c r="CN7" s="24" t="s">
        <v>102</v>
      </c>
      <c r="CO7" s="24" t="s">
        <v>102</v>
      </c>
      <c r="CP7" s="24" t="s">
        <v>102</v>
      </c>
      <c r="CQ7" s="24">
        <v>37.78</v>
      </c>
      <c r="CR7" s="24" t="s">
        <v>102</v>
      </c>
      <c r="CS7" s="24" t="s">
        <v>102</v>
      </c>
      <c r="CT7" s="24" t="s">
        <v>102</v>
      </c>
      <c r="CU7" s="24" t="s">
        <v>102</v>
      </c>
      <c r="CV7" s="24">
        <v>45.32</v>
      </c>
      <c r="CW7" s="24">
        <v>49.92</v>
      </c>
      <c r="CX7" s="24" t="s">
        <v>102</v>
      </c>
      <c r="CY7" s="24" t="s">
        <v>102</v>
      </c>
      <c r="CZ7" s="24" t="s">
        <v>102</v>
      </c>
      <c r="DA7" s="24" t="s">
        <v>102</v>
      </c>
      <c r="DB7" s="24">
        <v>96.04</v>
      </c>
      <c r="DC7" s="24" t="s">
        <v>102</v>
      </c>
      <c r="DD7" s="24" t="s">
        <v>102</v>
      </c>
      <c r="DE7" s="24" t="s">
        <v>102</v>
      </c>
      <c r="DF7" s="24" t="s">
        <v>102</v>
      </c>
      <c r="DG7" s="24">
        <v>83.54</v>
      </c>
      <c r="DH7" s="24">
        <v>87.8</v>
      </c>
      <c r="DI7" s="24" t="s">
        <v>102</v>
      </c>
      <c r="DJ7" s="24" t="s">
        <v>102</v>
      </c>
      <c r="DK7" s="24" t="s">
        <v>102</v>
      </c>
      <c r="DL7" s="24" t="s">
        <v>102</v>
      </c>
      <c r="DM7" s="24">
        <v>5.0999999999999996</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