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s210102\share\07　長寿介護課\Ｒ６\02_施設サービス班\23_地域医療介護総合確保基金（介護テクノロジー）\06_交付決定通知書\"/>
    </mc:Choice>
  </mc:AlternateContent>
  <xr:revisionPtr revIDLastSave="0" documentId="13_ncr:1_{0C344444-56D4-48F8-92EA-C6E447C965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9" sheetId="1" r:id="rId1"/>
  </sheets>
  <definedNames>
    <definedName name="_xlnm.Print_Area" localSheetId="0">別紙9!$A$1:$R$70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  <c r="I53" i="1"/>
  <c r="I52" i="1"/>
  <c r="I51" i="1"/>
  <c r="I54" i="1" s="1"/>
  <c r="H54" i="1"/>
  <c r="G54" i="1"/>
  <c r="I46" i="1"/>
  <c r="I45" i="1"/>
  <c r="I44" i="1"/>
  <c r="I43" i="1"/>
  <c r="I42" i="1"/>
  <c r="I41" i="1"/>
  <c r="H47" i="1"/>
  <c r="G47" i="1"/>
  <c r="I36" i="1"/>
  <c r="I35" i="1"/>
  <c r="I34" i="1"/>
  <c r="H37" i="1"/>
  <c r="G37" i="1"/>
  <c r="M23" i="1"/>
  <c r="I22" i="1"/>
  <c r="I21" i="1"/>
  <c r="I20" i="1"/>
  <c r="I18" i="1"/>
  <c r="I19" i="1"/>
  <c r="I17" i="1"/>
  <c r="H23" i="1"/>
  <c r="G23" i="1"/>
  <c r="K11" i="1"/>
  <c r="K10" i="1"/>
  <c r="M10" i="1" s="1"/>
  <c r="M11" i="1"/>
  <c r="J11" i="1"/>
  <c r="J10" i="1"/>
  <c r="G56" i="1" l="1"/>
  <c r="I47" i="1"/>
  <c r="I37" i="1"/>
  <c r="I23" i="1"/>
  <c r="J23" i="1" s="1"/>
  <c r="N23" i="1" s="1"/>
  <c r="P23" i="1" s="1"/>
  <c r="R23" i="1" s="1"/>
  <c r="I56" i="1" l="1"/>
  <c r="K56" i="1" s="1"/>
  <c r="N56" i="1" s="1"/>
  <c r="P56" i="1" s="1"/>
  <c r="R56" i="1" s="1"/>
  <c r="N11" i="1" l="1"/>
  <c r="N10" i="1"/>
  <c r="I10" i="1"/>
  <c r="I11" i="1"/>
  <c r="I9" i="1"/>
  <c r="J9" i="1" s="1"/>
  <c r="K9" i="1" s="1"/>
  <c r="M9" i="1" s="1"/>
  <c r="N9" i="1" s="1"/>
  <c r="F12" i="1"/>
  <c r="H12" i="1"/>
  <c r="G12" i="1"/>
  <c r="N12" i="1" l="1"/>
  <c r="P12" i="1" s="1"/>
  <c r="R12" i="1" s="1"/>
  <c r="I12" i="1"/>
</calcChain>
</file>

<file path=xl/sharedStrings.xml><?xml version="1.0" encoding="utf-8"?>
<sst xmlns="http://schemas.openxmlformats.org/spreadsheetml/2006/main" count="170" uniqueCount="71">
  <si>
    <t>（記入要領）</t>
  </si>
  <si>
    <t>適宜、行を追加、削除する。</t>
    <phoneticPr fontId="3"/>
  </si>
  <si>
    <t>※</t>
    <phoneticPr fontId="3"/>
  </si>
  <si>
    <t>合計</t>
  </si>
  <si>
    <t>（C）</t>
    <phoneticPr fontId="3"/>
  </si>
  <si>
    <t>（A）</t>
    <phoneticPr fontId="3"/>
  </si>
  <si>
    <t>県補助所要額（円）</t>
    <rPh sb="0" eb="1">
      <t>ケン</t>
    </rPh>
    <rPh sb="7" eb="8">
      <t>エン</t>
    </rPh>
    <phoneticPr fontId="3"/>
  </si>
  <si>
    <t>対象経費支出予定額（円）</t>
    <rPh sb="0" eb="2">
      <t>タイショウ</t>
    </rPh>
    <rPh sb="2" eb="4">
      <t>ケイヒ</t>
    </rPh>
    <rPh sb="4" eb="6">
      <t>シシュツ</t>
    </rPh>
    <rPh sb="6" eb="8">
      <t>ヨテイ</t>
    </rPh>
    <rPh sb="8" eb="9">
      <t>ガク</t>
    </rPh>
    <rPh sb="10" eb="11">
      <t>エン</t>
    </rPh>
    <phoneticPr fontId="3"/>
  </si>
  <si>
    <t>寄付金その他の収入額（円）</t>
    <rPh sb="0" eb="3">
      <t>キフキン</t>
    </rPh>
    <rPh sb="5" eb="6">
      <t>タ</t>
    </rPh>
    <rPh sb="7" eb="9">
      <t>シュウニュウ</t>
    </rPh>
    <rPh sb="9" eb="10">
      <t>ガク</t>
    </rPh>
    <phoneticPr fontId="3"/>
  </si>
  <si>
    <t>数量（台）</t>
    <rPh sb="3" eb="4">
      <t>ダイ</t>
    </rPh>
    <phoneticPr fontId="3"/>
  </si>
  <si>
    <t>連絡先</t>
    <rPh sb="0" eb="3">
      <t>レンラクサキ</t>
    </rPh>
    <phoneticPr fontId="3"/>
  </si>
  <si>
    <t>担当者名</t>
    <rPh sb="0" eb="3">
      <t>タントウシャ</t>
    </rPh>
    <rPh sb="3" eb="4">
      <t>メイ</t>
    </rPh>
    <phoneticPr fontId="3"/>
  </si>
  <si>
    <t>事業所名</t>
    <rPh sb="0" eb="3">
      <t>ジギョウショ</t>
    </rPh>
    <rPh sb="3" eb="4">
      <t>メイ</t>
    </rPh>
    <phoneticPr fontId="3"/>
  </si>
  <si>
    <t>法人名</t>
    <rPh sb="0" eb="2">
      <t>ホウジン</t>
    </rPh>
    <rPh sb="2" eb="3">
      <t>メイ</t>
    </rPh>
    <phoneticPr fontId="3"/>
  </si>
  <si>
    <t>（B）</t>
    <phoneticPr fontId="3"/>
  </si>
  <si>
    <t>導入する機器等名</t>
    <rPh sb="0" eb="2">
      <t>ドウニュウ</t>
    </rPh>
    <rPh sb="4" eb="6">
      <t>キキ</t>
    </rPh>
    <phoneticPr fontId="3"/>
  </si>
  <si>
    <t>メーカー名</t>
    <phoneticPr fontId="3"/>
  </si>
  <si>
    <t>介護ロボット機器種別</t>
    <phoneticPr fontId="3"/>
  </si>
  <si>
    <t>一台あたりの単価（円）</t>
    <rPh sb="0" eb="2">
      <t>イチダイ</t>
    </rPh>
    <rPh sb="6" eb="8">
      <t>タンカ</t>
    </rPh>
    <rPh sb="9" eb="10">
      <t>エン</t>
    </rPh>
    <phoneticPr fontId="3"/>
  </si>
  <si>
    <t>（F）（G）を比較した最小値（円）</t>
    <rPh sb="15" eb="16">
      <t>エン</t>
    </rPh>
    <phoneticPr fontId="3"/>
  </si>
  <si>
    <t>（G）</t>
    <phoneticPr fontId="3"/>
  </si>
  <si>
    <t>（H）</t>
    <phoneticPr fontId="3"/>
  </si>
  <si>
    <t>機器分</t>
    <rPh sb="0" eb="2">
      <t>キキ</t>
    </rPh>
    <rPh sb="2" eb="3">
      <t>ブン</t>
    </rPh>
    <phoneticPr fontId="3"/>
  </si>
  <si>
    <t>通信環境整備分</t>
    <rPh sb="0" eb="2">
      <t>ツウシン</t>
    </rPh>
    <rPh sb="2" eb="4">
      <t>カンキョウ</t>
    </rPh>
    <rPh sb="4" eb="6">
      <t>セイビ</t>
    </rPh>
    <rPh sb="6" eb="7">
      <t>ブン</t>
    </rPh>
    <phoneticPr fontId="3"/>
  </si>
  <si>
    <r>
      <t>対象経費合計
※</t>
    </r>
    <r>
      <rPr>
        <b/>
        <sz val="12"/>
        <color theme="1"/>
        <rFont val="ＭＳ Ｐゴシック"/>
        <family val="3"/>
        <charset val="128"/>
        <scheme val="minor"/>
      </rPr>
      <t>税抜</t>
    </r>
    <rPh sb="4" eb="6">
      <t>ゴウケイ</t>
    </rPh>
    <phoneticPr fontId="3"/>
  </si>
  <si>
    <t>D/A=
（E）</t>
    <phoneticPr fontId="3"/>
  </si>
  <si>
    <t>B－C=
（D）</t>
    <phoneticPr fontId="3"/>
  </si>
  <si>
    <t>小計</t>
    <rPh sb="0" eb="2">
      <t>ショウケイ</t>
    </rPh>
    <phoneticPr fontId="3"/>
  </si>
  <si>
    <r>
      <t>×補助率（円）
※千円未満</t>
    </r>
    <r>
      <rPr>
        <b/>
        <sz val="12"/>
        <color theme="1"/>
        <rFont val="ＭＳ Ｐゴシック"/>
        <family val="3"/>
        <charset val="128"/>
        <scheme val="minor"/>
      </rPr>
      <t>切捨</t>
    </r>
    <rPh sb="1" eb="4">
      <t>ホジョリツ</t>
    </rPh>
    <phoneticPr fontId="1"/>
  </si>
  <si>
    <t>補助上限額（円）</t>
    <rPh sb="0" eb="2">
      <t>ホジョ</t>
    </rPh>
    <rPh sb="2" eb="4">
      <t>ジョウゲン</t>
    </rPh>
    <rPh sb="4" eb="5">
      <t>ガク</t>
    </rPh>
    <rPh sb="6" eb="7">
      <t>エン</t>
    </rPh>
    <phoneticPr fontId="3"/>
  </si>
  <si>
    <t>（Ｂ）欄の単価は税抜とし、定価ではなく現実的な見積もり金額を記入すること。</t>
  </si>
  <si>
    <t>（Ｃ）欄には当該事業にかかる寄付金その他の収入額を記入すること。</t>
  </si>
  <si>
    <t>（I）</t>
    <phoneticPr fontId="3"/>
  </si>
  <si>
    <t>導入する機器等名（メーカー名）</t>
    <rPh sb="0" eb="2">
      <t>ドウニュウ</t>
    </rPh>
    <rPh sb="4" eb="6">
      <t>キキ</t>
    </rPh>
    <phoneticPr fontId="3"/>
  </si>
  <si>
    <r>
      <t>補助対象額（円）
※千円未満</t>
    </r>
    <r>
      <rPr>
        <b/>
        <sz val="12"/>
        <color theme="1"/>
        <rFont val="ＭＳ Ｐゴシック"/>
        <family val="3"/>
        <charset val="128"/>
        <scheme val="minor"/>
      </rPr>
      <t>切捨</t>
    </r>
    <rPh sb="0" eb="2">
      <t>ホジョ</t>
    </rPh>
    <rPh sb="2" eb="4">
      <t>タイショウ</t>
    </rPh>
    <rPh sb="4" eb="5">
      <t>ガク</t>
    </rPh>
    <rPh sb="6" eb="7">
      <t>エン</t>
    </rPh>
    <phoneticPr fontId="3"/>
  </si>
  <si>
    <t>職員数による補助上限額（円）</t>
    <rPh sb="0" eb="2">
      <t>ショクイン</t>
    </rPh>
    <rPh sb="2" eb="3">
      <t>カズ</t>
    </rPh>
    <rPh sb="6" eb="8">
      <t>ホジョ</t>
    </rPh>
    <rPh sb="8" eb="11">
      <t>ジョウゲンガク</t>
    </rPh>
    <rPh sb="12" eb="13">
      <t>エン</t>
    </rPh>
    <phoneticPr fontId="3"/>
  </si>
  <si>
    <t>本事業による過年度既補助額（円）</t>
    <rPh sb="0" eb="1">
      <t>ホン</t>
    </rPh>
    <rPh sb="1" eb="3">
      <t>ジギョウ</t>
    </rPh>
    <rPh sb="9" eb="10">
      <t>キ</t>
    </rPh>
    <rPh sb="10" eb="12">
      <t>ホジョ</t>
    </rPh>
    <rPh sb="12" eb="13">
      <t>ガク</t>
    </rPh>
    <rPh sb="14" eb="15">
      <t>エン</t>
    </rPh>
    <phoneticPr fontId="3"/>
  </si>
  <si>
    <t>今年度の補助上限額（円）</t>
    <rPh sb="0" eb="3">
      <t>コンネンド</t>
    </rPh>
    <rPh sb="4" eb="6">
      <t>ホジョ</t>
    </rPh>
    <rPh sb="6" eb="9">
      <t>ジョウゲンガク</t>
    </rPh>
    <rPh sb="10" eb="11">
      <t>エン</t>
    </rPh>
    <phoneticPr fontId="3"/>
  </si>
  <si>
    <t>（Ａ）</t>
    <phoneticPr fontId="3"/>
  </si>
  <si>
    <t>（Ｂ）</t>
    <phoneticPr fontId="3"/>
  </si>
  <si>
    <t>（Ｃ）</t>
    <phoneticPr fontId="3"/>
  </si>
  <si>
    <t>Ｂ-C＝
（Ｄ）</t>
    <phoneticPr fontId="3"/>
  </si>
  <si>
    <t>Ｄ×補助率＝
（Ｅ）</t>
    <rPh sb="2" eb="5">
      <t>ホジョリツ</t>
    </rPh>
    <phoneticPr fontId="3"/>
  </si>
  <si>
    <t>（F）</t>
    <phoneticPr fontId="3"/>
  </si>
  <si>
    <t>（Ｇ）</t>
    <phoneticPr fontId="3"/>
  </si>
  <si>
    <t>F-G=
（H）</t>
    <phoneticPr fontId="3"/>
  </si>
  <si>
    <t>合計</t>
    <rPh sb="0" eb="2">
      <t>ゴウケイ</t>
    </rPh>
    <phoneticPr fontId="3"/>
  </si>
  <si>
    <t>②　ＩＣＴ等</t>
    <rPh sb="5" eb="6">
      <t>トウ</t>
    </rPh>
    <phoneticPr fontId="3"/>
  </si>
  <si>
    <t>➀　介護ロボット等</t>
    <rPh sb="2" eb="4">
      <t>カイゴ</t>
    </rPh>
    <rPh sb="8" eb="9">
      <t>トウ</t>
    </rPh>
    <phoneticPr fontId="3"/>
  </si>
  <si>
    <t>③介護テクノロジーのパッケージ型導入支援事業</t>
    <rPh sb="1" eb="3">
      <t>カイゴ</t>
    </rPh>
    <rPh sb="15" eb="16">
      <t>ガタ</t>
    </rPh>
    <rPh sb="16" eb="18">
      <t>ドウニュウ</t>
    </rPh>
    <rPh sb="18" eb="20">
      <t>シエン</t>
    </rPh>
    <rPh sb="20" eb="22">
      <t>ジギョウ</t>
    </rPh>
    <phoneticPr fontId="3"/>
  </si>
  <si>
    <t>（１）介護ロボット等</t>
    <rPh sb="3" eb="5">
      <t>カイゴ</t>
    </rPh>
    <rPh sb="9" eb="10">
      <t>トウ</t>
    </rPh>
    <phoneticPr fontId="3"/>
  </si>
  <si>
    <t>（２）ＩＣＴ機器等</t>
    <rPh sb="6" eb="8">
      <t>キキ</t>
    </rPh>
    <rPh sb="8" eb="9">
      <t>トウ</t>
    </rPh>
    <phoneticPr fontId="3"/>
  </si>
  <si>
    <t>（３）見守り機器の導入に伴う通信環境整備</t>
    <rPh sb="3" eb="5">
      <t>ミマモ</t>
    </rPh>
    <rPh sb="6" eb="8">
      <t>キキ</t>
    </rPh>
    <rPh sb="9" eb="11">
      <t>ドウニュウ</t>
    </rPh>
    <rPh sb="12" eb="13">
      <t>トモナ</t>
    </rPh>
    <rPh sb="14" eb="16">
      <t>ツウシン</t>
    </rPh>
    <rPh sb="16" eb="18">
      <t>カンキョウ</t>
    </rPh>
    <rPh sb="18" eb="20">
      <t>セイビ</t>
    </rPh>
    <phoneticPr fontId="3"/>
  </si>
  <si>
    <t>（Ｆ）欄には、介護ロボット、ＩＣＴ機器は（Ｅ）に、通信環境整備分は（Ｄ）に補助率を掛けた額を記入すること。</t>
    <rPh sb="7" eb="9">
      <t>カイゴ</t>
    </rPh>
    <rPh sb="17" eb="19">
      <t>キキ</t>
    </rPh>
    <rPh sb="25" eb="27">
      <t>ツウシン</t>
    </rPh>
    <rPh sb="27" eb="29">
      <t>カンキョウ</t>
    </rPh>
    <rPh sb="29" eb="31">
      <t>セイビ</t>
    </rPh>
    <rPh sb="31" eb="32">
      <t>ブン</t>
    </rPh>
    <rPh sb="37" eb="40">
      <t>ホジョリツ</t>
    </rPh>
    <rPh sb="41" eb="42">
      <t>カ</t>
    </rPh>
    <rPh sb="44" eb="45">
      <t>ガク</t>
    </rPh>
    <rPh sb="46" eb="48">
      <t>キニュウ</t>
    </rPh>
    <phoneticPr fontId="3"/>
  </si>
  <si>
    <t>介護ロボット、見守り機器の導入に伴う通信環境整備の（Ｇ）欄、ＩＣＴ機器のＦ欄の記入にあたっては、三重県介護ロボット導入支援事業実施要領を参考にすること。</t>
    <rPh sb="0" eb="2">
      <t>カイゴ</t>
    </rPh>
    <rPh sb="7" eb="9">
      <t>ミマモ</t>
    </rPh>
    <rPh sb="10" eb="12">
      <t>キキ</t>
    </rPh>
    <rPh sb="13" eb="15">
      <t>ドウニュウ</t>
    </rPh>
    <rPh sb="16" eb="17">
      <t>トモナ</t>
    </rPh>
    <rPh sb="18" eb="20">
      <t>ツウシン</t>
    </rPh>
    <rPh sb="20" eb="22">
      <t>カンキョウ</t>
    </rPh>
    <rPh sb="22" eb="24">
      <t>セイビ</t>
    </rPh>
    <rPh sb="33" eb="35">
      <t>キキ</t>
    </rPh>
    <rPh sb="37" eb="38">
      <t>ラン</t>
    </rPh>
    <rPh sb="39" eb="41">
      <t>キニュウ</t>
    </rPh>
    <rPh sb="51" eb="53">
      <t>カイゴ</t>
    </rPh>
    <rPh sb="68" eb="70">
      <t>サンコウ</t>
    </rPh>
    <phoneticPr fontId="3"/>
  </si>
  <si>
    <t>介護ロボット、見守り機器の導入に伴う通信環境整備の（H）欄には（Ｆ）欄と（Ｇ）欄を比較していずれか少ない額を記入すること。</t>
    <rPh sb="0" eb="2">
      <t>カイゴ</t>
    </rPh>
    <rPh sb="7" eb="9">
      <t>ミマモ</t>
    </rPh>
    <rPh sb="10" eb="12">
      <t>キキ</t>
    </rPh>
    <rPh sb="13" eb="15">
      <t>ドウニュウ</t>
    </rPh>
    <rPh sb="16" eb="17">
      <t>トモナ</t>
    </rPh>
    <rPh sb="18" eb="20">
      <t>ツウシン</t>
    </rPh>
    <rPh sb="20" eb="22">
      <t>カンキョウ</t>
    </rPh>
    <rPh sb="22" eb="24">
      <t>セイビ</t>
    </rPh>
    <phoneticPr fontId="3"/>
  </si>
  <si>
    <t>Ｅ×補助率
（F）</t>
    <rPh sb="2" eb="5">
      <t>ホジョリツ</t>
    </rPh>
    <phoneticPr fontId="3"/>
  </si>
  <si>
    <t>Ｄ×補助率
（F）</t>
    <rPh sb="2" eb="5">
      <t>ホジョリツ</t>
    </rPh>
    <phoneticPr fontId="3"/>
  </si>
  <si>
    <t>（Ｉ）欄には、介護ロボットは（Ａ）に（Ｈ）を掛けた額を記入し、ＩＣＴ機器は（Ｅ）欄と（Ｈ）欄を比較していずれか少ない額を記入し、見守り機器の導入に伴う通信環境整備分は（Ｆ）の額を記入すること。</t>
    <rPh sb="7" eb="9">
      <t>カイゴ</t>
    </rPh>
    <rPh sb="22" eb="23">
      <t>カ</t>
    </rPh>
    <rPh sb="25" eb="26">
      <t>ガク</t>
    </rPh>
    <rPh sb="27" eb="29">
      <t>キニュウ</t>
    </rPh>
    <rPh sb="34" eb="36">
      <t>キキ</t>
    </rPh>
    <rPh sb="40" eb="41">
      <t>ラン</t>
    </rPh>
    <rPh sb="45" eb="46">
      <t>ラン</t>
    </rPh>
    <rPh sb="47" eb="49">
      <t>ヒカク</t>
    </rPh>
    <rPh sb="55" eb="56">
      <t>スク</t>
    </rPh>
    <rPh sb="58" eb="59">
      <t>ガク</t>
    </rPh>
    <rPh sb="60" eb="62">
      <t>キニュウ</t>
    </rPh>
    <rPh sb="64" eb="66">
      <t>ミマモ</t>
    </rPh>
    <rPh sb="67" eb="69">
      <t>キキ</t>
    </rPh>
    <rPh sb="70" eb="72">
      <t>ドウニュウ</t>
    </rPh>
    <rPh sb="73" eb="74">
      <t>トモナ</t>
    </rPh>
    <rPh sb="87" eb="88">
      <t>ガク</t>
    </rPh>
    <rPh sb="89" eb="91">
      <t>キニュウ</t>
    </rPh>
    <phoneticPr fontId="3"/>
  </si>
  <si>
    <t>介護テクノロジー導入支援事業の合計の（Ｉ）欄には、（Ｆ）欄と（Ｇ）欄のいずれか少ない方を記入すること。</t>
    <rPh sb="0" eb="2">
      <t>カイゴ</t>
    </rPh>
    <rPh sb="8" eb="10">
      <t>ドウニュウ</t>
    </rPh>
    <rPh sb="10" eb="12">
      <t>シエン</t>
    </rPh>
    <rPh sb="12" eb="14">
      <t>ジギョウ</t>
    </rPh>
    <rPh sb="15" eb="17">
      <t>ゴウケイ</t>
    </rPh>
    <rPh sb="21" eb="22">
      <t>ラン</t>
    </rPh>
    <rPh sb="28" eb="29">
      <t>ラン</t>
    </rPh>
    <rPh sb="33" eb="34">
      <t>ラン</t>
    </rPh>
    <rPh sb="39" eb="40">
      <t>スク</t>
    </rPh>
    <rPh sb="42" eb="43">
      <t>ホウ</t>
    </rPh>
    <rPh sb="44" eb="46">
      <t>キニュウ</t>
    </rPh>
    <phoneticPr fontId="3"/>
  </si>
  <si>
    <t>（別紙9）介護テクノロジー導入支援事業　補助金所要額清算書</t>
    <rPh sb="26" eb="29">
      <t>セイサンショ</t>
    </rPh>
    <phoneticPr fontId="3"/>
  </si>
  <si>
    <t>(L)欄には本事業により既に受けた補助金額を記入（まだ補助金を受けていない場合は0を記入）すること。</t>
    <rPh sb="3" eb="4">
      <t>ラン</t>
    </rPh>
    <rPh sb="6" eb="7">
      <t>ホン</t>
    </rPh>
    <rPh sb="7" eb="9">
      <t>ジギョウ</t>
    </rPh>
    <rPh sb="12" eb="13">
      <t>スデ</t>
    </rPh>
    <rPh sb="14" eb="15">
      <t>ウ</t>
    </rPh>
    <rPh sb="17" eb="20">
      <t>ホジョキン</t>
    </rPh>
    <rPh sb="20" eb="21">
      <t>ガク</t>
    </rPh>
    <rPh sb="22" eb="24">
      <t>キニュウ</t>
    </rPh>
    <rPh sb="27" eb="29">
      <t>ホジョ</t>
    </rPh>
    <rPh sb="29" eb="30">
      <t>キン</t>
    </rPh>
    <rPh sb="31" eb="32">
      <t>ウ</t>
    </rPh>
    <rPh sb="37" eb="39">
      <t>バアイ</t>
    </rPh>
    <rPh sb="42" eb="44">
      <t>キニュウ</t>
    </rPh>
    <phoneticPr fontId="3"/>
  </si>
  <si>
    <r>
      <t>対象経費合計（円）※</t>
    </r>
    <r>
      <rPr>
        <b/>
        <sz val="12"/>
        <color theme="1"/>
        <rFont val="ＭＳ Ｐゴシック"/>
        <family val="3"/>
        <charset val="128"/>
        <scheme val="minor"/>
      </rPr>
      <t>税抜　</t>
    </r>
    <rPh sb="0" eb="2">
      <t>タイショウ</t>
    </rPh>
    <rPh sb="2" eb="4">
      <t>ケイヒ</t>
    </rPh>
    <rPh sb="4" eb="6">
      <t>ゴウケイ</t>
    </rPh>
    <rPh sb="7" eb="8">
      <t>エン</t>
    </rPh>
    <rPh sb="10" eb="12">
      <t>ゼイヌキ</t>
    </rPh>
    <phoneticPr fontId="3"/>
  </si>
  <si>
    <t>県補助決定額（円）</t>
    <rPh sb="0" eb="1">
      <t>ケン</t>
    </rPh>
    <rPh sb="1" eb="3">
      <t>ホジョ</t>
    </rPh>
    <rPh sb="3" eb="5">
      <t>ケッテイ</t>
    </rPh>
    <rPh sb="5" eb="6">
      <t>ガク</t>
    </rPh>
    <rPh sb="7" eb="8">
      <t>エン</t>
    </rPh>
    <phoneticPr fontId="3"/>
  </si>
  <si>
    <t>（J）</t>
    <phoneticPr fontId="3"/>
  </si>
  <si>
    <t>県補助確定額（円）</t>
    <rPh sb="0" eb="1">
      <t>ケン</t>
    </rPh>
    <rPh sb="1" eb="3">
      <t>ホジョ</t>
    </rPh>
    <rPh sb="3" eb="5">
      <t>カクテイ</t>
    </rPh>
    <rPh sb="5" eb="6">
      <t>ガク</t>
    </rPh>
    <rPh sb="7" eb="8">
      <t>エン</t>
    </rPh>
    <phoneticPr fontId="3"/>
  </si>
  <si>
    <t>県補助受入済額（円）</t>
    <rPh sb="0" eb="1">
      <t>ケン</t>
    </rPh>
    <rPh sb="1" eb="3">
      <t>ホジョ</t>
    </rPh>
    <rPh sb="3" eb="5">
      <t>ウケイレ</t>
    </rPh>
    <rPh sb="5" eb="6">
      <t>スミ</t>
    </rPh>
    <rPh sb="6" eb="7">
      <t>ガク</t>
    </rPh>
    <rPh sb="8" eb="9">
      <t>エン</t>
    </rPh>
    <phoneticPr fontId="3"/>
  </si>
  <si>
    <t>県補助過不足額（円）</t>
    <rPh sb="0" eb="1">
      <t>ケン</t>
    </rPh>
    <rPh sb="1" eb="3">
      <t>ホジョ</t>
    </rPh>
    <rPh sb="3" eb="6">
      <t>カフソク</t>
    </rPh>
    <rPh sb="6" eb="7">
      <t>ガク</t>
    </rPh>
    <rPh sb="8" eb="9">
      <t>エン</t>
    </rPh>
    <phoneticPr fontId="3"/>
  </si>
  <si>
    <t>（K）</t>
    <phoneticPr fontId="3"/>
  </si>
  <si>
    <t>（L）</t>
    <phoneticPr fontId="3"/>
  </si>
  <si>
    <t>（M）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</si>
</sst>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2"/>
      <color rgb="FF00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5">
    <border>
      <left/>
      <right/>
      <top/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 diagonalDown="1">
      <left/>
      <right style="hair">
        <color indexed="64"/>
      </right>
      <top/>
      <bottom style="double">
        <color indexed="64"/>
      </bottom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 diagonalDown="1"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/>
      <top style="double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Down="1">
      <left/>
      <right/>
      <top/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/>
      <top/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hair">
        <color indexed="64"/>
      </bottom>
      <diagonal style="thin">
        <color indexed="64"/>
      </diagonal>
    </border>
    <border>
      <left/>
      <right/>
      <top style="hair">
        <color indexed="64"/>
      </top>
      <bottom style="double">
        <color indexed="64"/>
      </bottom>
      <diagonal/>
    </border>
    <border diagonalDown="1"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double">
        <color indexed="64"/>
      </bottom>
      <diagonal style="thin">
        <color indexed="64"/>
      </diagonal>
    </border>
    <border diagonalDown="1">
      <left style="hair">
        <color indexed="64"/>
      </left>
      <right/>
      <top style="hair">
        <color indexed="64"/>
      </top>
      <bottom style="double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hair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Down="1"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hair">
        <color indexed="64"/>
      </left>
      <right/>
      <top/>
      <bottom style="double">
        <color indexed="64"/>
      </bottom>
      <diagonal/>
    </border>
    <border diagonalDown="1">
      <left style="medium">
        <color indexed="64"/>
      </left>
      <right/>
      <top style="double">
        <color indexed="64"/>
      </top>
      <bottom style="hair">
        <color indexed="64"/>
      </bottom>
      <diagonal style="hair">
        <color indexed="64"/>
      </diagonal>
    </border>
    <border diagonalDown="1">
      <left style="medium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medium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double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double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double">
        <color indexed="64"/>
      </bottom>
      <diagonal style="hair">
        <color indexed="64"/>
      </diagonal>
    </border>
    <border diagonalDown="1">
      <left style="medium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/>
      <top style="double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 style="medium">
        <color indexed="64"/>
      </left>
      <right/>
      <top style="double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2" applyFont="1" applyAlignment="1">
      <alignment vertical="center"/>
    </xf>
    <xf numFmtId="0" fontId="2" fillId="0" borderId="0" xfId="0" applyFont="1" applyAlignment="1">
      <alignment horizontal="right" vertical="center"/>
    </xf>
    <xf numFmtId="38" fontId="2" fillId="0" borderId="7" xfId="3" applyFont="1" applyFill="1" applyBorder="1" applyAlignment="1">
      <alignment vertical="center"/>
    </xf>
    <xf numFmtId="38" fontId="2" fillId="0" borderId="10" xfId="3" applyFont="1" applyFill="1" applyBorder="1" applyAlignment="1">
      <alignment vertical="center"/>
    </xf>
    <xf numFmtId="38" fontId="2" fillId="0" borderId="15" xfId="3" applyFont="1" applyFill="1" applyBorder="1" applyAlignment="1">
      <alignment vertical="center"/>
    </xf>
    <xf numFmtId="38" fontId="2" fillId="0" borderId="16" xfId="3" applyFont="1" applyFill="1" applyBorder="1" applyAlignment="1">
      <alignment vertical="center"/>
    </xf>
    <xf numFmtId="38" fontId="2" fillId="0" borderId="19" xfId="1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38" fontId="2" fillId="0" borderId="23" xfId="1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40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42" xfId="2" applyFont="1" applyBorder="1" applyAlignment="1">
      <alignment horizontal="center" vertical="center" wrapText="1"/>
    </xf>
    <xf numFmtId="38" fontId="2" fillId="0" borderId="44" xfId="1" applyFont="1" applyFill="1" applyBorder="1" applyAlignment="1">
      <alignment horizontal="right" vertical="center"/>
    </xf>
    <xf numFmtId="38" fontId="2" fillId="0" borderId="44" xfId="1" applyFont="1" applyBorder="1" applyAlignment="1">
      <alignment horizontal="right" vertical="center"/>
    </xf>
    <xf numFmtId="38" fontId="2" fillId="0" borderId="45" xfId="1" applyFont="1" applyFill="1" applyBorder="1" applyAlignment="1">
      <alignment vertical="center"/>
    </xf>
    <xf numFmtId="38" fontId="2" fillId="0" borderId="7" xfId="1" applyFont="1" applyFill="1" applyBorder="1" applyAlignment="1">
      <alignment horizontal="right" vertical="center"/>
    </xf>
    <xf numFmtId="38" fontId="2" fillId="0" borderId="7" xfId="1" applyFont="1" applyBorder="1" applyAlignment="1">
      <alignment horizontal="right" vertical="center"/>
    </xf>
    <xf numFmtId="38" fontId="2" fillId="0" borderId="47" xfId="1" applyFont="1" applyFill="1" applyBorder="1" applyAlignment="1">
      <alignment vertical="center"/>
    </xf>
    <xf numFmtId="38" fontId="2" fillId="0" borderId="13" xfId="3" applyFont="1" applyFill="1" applyBorder="1" applyAlignment="1">
      <alignment vertical="center"/>
    </xf>
    <xf numFmtId="38" fontId="2" fillId="0" borderId="50" xfId="1" applyFont="1" applyFill="1" applyBorder="1" applyAlignment="1">
      <alignment vertical="center"/>
    </xf>
    <xf numFmtId="38" fontId="2" fillId="0" borderId="52" xfId="3" applyFont="1" applyFill="1" applyBorder="1" applyAlignment="1">
      <alignment vertical="center"/>
    </xf>
    <xf numFmtId="38" fontId="2" fillId="0" borderId="53" xfId="3" applyFont="1" applyFill="1" applyBorder="1" applyAlignment="1">
      <alignment vertical="center"/>
    </xf>
    <xf numFmtId="38" fontId="2" fillId="0" borderId="54" xfId="1" applyFont="1" applyFill="1" applyBorder="1" applyAlignment="1">
      <alignment horizontal="left" vertical="center"/>
    </xf>
    <xf numFmtId="38" fontId="2" fillId="0" borderId="11" xfId="3" applyFont="1" applyFill="1" applyBorder="1" applyAlignment="1">
      <alignment vertical="center"/>
    </xf>
    <xf numFmtId="38" fontId="2" fillId="0" borderId="8" xfId="3" applyFont="1" applyFill="1" applyBorder="1" applyAlignment="1">
      <alignment vertical="center"/>
    </xf>
    <xf numFmtId="38" fontId="2" fillId="0" borderId="40" xfId="3" applyFont="1" applyFill="1" applyBorder="1" applyAlignment="1">
      <alignment vertical="center"/>
    </xf>
    <xf numFmtId="0" fontId="2" fillId="0" borderId="51" xfId="2" applyFont="1" applyBorder="1" applyAlignment="1">
      <alignment horizontal="center" vertical="center" wrapText="1"/>
    </xf>
    <xf numFmtId="38" fontId="2" fillId="0" borderId="15" xfId="1" applyFont="1" applyFill="1" applyBorder="1" applyAlignment="1">
      <alignment horizontal="right" vertical="center"/>
    </xf>
    <xf numFmtId="38" fontId="2" fillId="0" borderId="15" xfId="1" applyFont="1" applyBorder="1" applyAlignment="1">
      <alignment horizontal="right" vertical="center"/>
    </xf>
    <xf numFmtId="38" fontId="2" fillId="0" borderId="59" xfId="3" applyFont="1" applyFill="1" applyBorder="1" applyAlignment="1">
      <alignment vertical="center"/>
    </xf>
    <xf numFmtId="38" fontId="2" fillId="0" borderId="60" xfId="3" applyFont="1" applyFill="1" applyBorder="1" applyAlignment="1">
      <alignment vertical="center"/>
    </xf>
    <xf numFmtId="38" fontId="2" fillId="0" borderId="61" xfId="1" applyFont="1" applyFill="1" applyBorder="1" applyAlignment="1">
      <alignment horizontal="left" vertical="center"/>
    </xf>
    <xf numFmtId="38" fontId="2" fillId="0" borderId="62" xfId="3" applyFont="1" applyFill="1" applyBorder="1" applyAlignment="1">
      <alignment vertical="center"/>
    </xf>
    <xf numFmtId="38" fontId="2" fillId="0" borderId="63" xfId="1" applyFont="1" applyFill="1" applyBorder="1" applyAlignment="1">
      <alignment horizontal="left" vertical="center"/>
    </xf>
    <xf numFmtId="38" fontId="2" fillId="0" borderId="72" xfId="1" applyFont="1" applyFill="1" applyBorder="1" applyAlignment="1">
      <alignment vertical="center"/>
    </xf>
    <xf numFmtId="38" fontId="2" fillId="0" borderId="11" xfId="1" applyFont="1" applyFill="1" applyBorder="1" applyAlignment="1">
      <alignment vertical="center"/>
    </xf>
    <xf numFmtId="38" fontId="2" fillId="0" borderId="16" xfId="1" applyFont="1" applyFill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38" fontId="2" fillId="0" borderId="7" xfId="1" applyFont="1" applyFill="1" applyBorder="1" applyAlignment="1">
      <alignment vertical="center"/>
    </xf>
    <xf numFmtId="38" fontId="2" fillId="0" borderId="13" xfId="1" applyFont="1" applyFill="1" applyBorder="1" applyAlignment="1">
      <alignment vertical="center"/>
    </xf>
    <xf numFmtId="38" fontId="2" fillId="0" borderId="15" xfId="1" applyFont="1" applyFill="1" applyBorder="1" applyAlignment="1">
      <alignment vertical="center"/>
    </xf>
    <xf numFmtId="38" fontId="2" fillId="0" borderId="56" xfId="1" applyFont="1" applyFill="1" applyBorder="1" applyAlignment="1">
      <alignment vertical="center"/>
    </xf>
    <xf numFmtId="38" fontId="5" fillId="0" borderId="3" xfId="1" applyFont="1" applyBorder="1" applyAlignment="1">
      <alignment vertical="center" wrapText="1"/>
    </xf>
    <xf numFmtId="38" fontId="2" fillId="0" borderId="49" xfId="1" applyFont="1" applyBorder="1">
      <alignment vertical="center"/>
    </xf>
    <xf numFmtId="0" fontId="2" fillId="0" borderId="26" xfId="2" applyFont="1" applyBorder="1" applyAlignment="1">
      <alignment horizontal="center" vertical="center" wrapText="1"/>
    </xf>
    <xf numFmtId="0" fontId="2" fillId="0" borderId="73" xfId="2" applyFont="1" applyBorder="1" applyAlignment="1">
      <alignment horizontal="center" vertical="center" wrapText="1"/>
    </xf>
    <xf numFmtId="0" fontId="2" fillId="0" borderId="25" xfId="2" applyFont="1" applyBorder="1" applyAlignment="1">
      <alignment horizontal="center" vertical="center" wrapText="1"/>
    </xf>
    <xf numFmtId="38" fontId="2" fillId="0" borderId="74" xfId="1" applyFont="1" applyBorder="1" applyAlignment="1">
      <alignment horizontal="center" vertical="center" wrapText="1"/>
    </xf>
    <xf numFmtId="0" fontId="2" fillId="0" borderId="75" xfId="2" applyFont="1" applyBorder="1" applyAlignment="1">
      <alignment horizontal="center" vertical="center" wrapText="1"/>
    </xf>
    <xf numFmtId="0" fontId="2" fillId="0" borderId="76" xfId="2" applyFont="1" applyBorder="1" applyAlignment="1">
      <alignment horizontal="center" vertical="center" wrapText="1"/>
    </xf>
    <xf numFmtId="38" fontId="2" fillId="0" borderId="77" xfId="1" applyFont="1" applyBorder="1" applyAlignment="1">
      <alignment horizontal="center" vertical="center" wrapText="1"/>
    </xf>
    <xf numFmtId="38" fontId="2" fillId="0" borderId="71" xfId="3" applyFont="1" applyFill="1" applyBorder="1" applyAlignment="1">
      <alignment vertical="center"/>
    </xf>
    <xf numFmtId="38" fontId="2" fillId="0" borderId="16" xfId="3" applyFont="1" applyBorder="1" applyAlignment="1">
      <alignment vertical="center"/>
    </xf>
    <xf numFmtId="38" fontId="2" fillId="0" borderId="78" xfId="1" applyFont="1" applyBorder="1" applyAlignment="1">
      <alignment horizontal="right" vertical="center"/>
    </xf>
    <xf numFmtId="38" fontId="2" fillId="0" borderId="79" xfId="1" applyFont="1" applyFill="1" applyBorder="1" applyAlignment="1">
      <alignment horizontal="right" vertical="center"/>
    </xf>
    <xf numFmtId="38" fontId="2" fillId="0" borderId="80" xfId="1" applyFont="1" applyFill="1" applyBorder="1" applyAlignment="1">
      <alignment horizontal="right" vertical="center"/>
    </xf>
    <xf numFmtId="38" fontId="2" fillId="0" borderId="81" xfId="1" applyFont="1" applyFill="1" applyBorder="1" applyAlignment="1">
      <alignment vertical="center"/>
    </xf>
    <xf numFmtId="38" fontId="2" fillId="0" borderId="82" xfId="1" applyFont="1" applyFill="1" applyBorder="1" applyAlignment="1">
      <alignment vertical="center"/>
    </xf>
    <xf numFmtId="38" fontId="2" fillId="0" borderId="46" xfId="3" applyFont="1" applyFill="1" applyBorder="1" applyAlignment="1">
      <alignment vertical="center"/>
    </xf>
    <xf numFmtId="38" fontId="2" fillId="0" borderId="7" xfId="3" applyFont="1" applyBorder="1" applyAlignment="1">
      <alignment vertical="center"/>
    </xf>
    <xf numFmtId="38" fontId="2" fillId="0" borderId="54" xfId="1" applyFont="1" applyBorder="1" applyAlignment="1">
      <alignment horizontal="right" vertical="center"/>
    </xf>
    <xf numFmtId="38" fontId="2" fillId="0" borderId="85" xfId="1" applyFont="1" applyFill="1" applyBorder="1" applyAlignment="1">
      <alignment horizontal="right" vertical="center"/>
    </xf>
    <xf numFmtId="38" fontId="2" fillId="0" borderId="86" xfId="1" applyFont="1" applyFill="1" applyBorder="1" applyAlignment="1">
      <alignment horizontal="right" vertical="center"/>
    </xf>
    <xf numFmtId="38" fontId="2" fillId="0" borderId="87" xfId="1" applyFont="1" applyFill="1" applyBorder="1" applyAlignment="1">
      <alignment vertical="center"/>
    </xf>
    <xf numFmtId="38" fontId="2" fillId="0" borderId="88" xfId="1" applyFont="1" applyFill="1" applyBorder="1" applyAlignment="1">
      <alignment vertical="center"/>
    </xf>
    <xf numFmtId="38" fontId="2" fillId="0" borderId="48" xfId="3" applyFont="1" applyFill="1" applyBorder="1" applyAlignment="1">
      <alignment vertical="center"/>
    </xf>
    <xf numFmtId="38" fontId="2" fillId="0" borderId="15" xfId="3" applyFont="1" applyBorder="1" applyAlignment="1">
      <alignment vertical="center"/>
    </xf>
    <xf numFmtId="38" fontId="2" fillId="0" borderId="61" xfId="1" applyFont="1" applyBorder="1" applyAlignment="1">
      <alignment horizontal="right" vertical="center"/>
    </xf>
    <xf numFmtId="38" fontId="2" fillId="0" borderId="89" xfId="1" applyFont="1" applyFill="1" applyBorder="1" applyAlignment="1">
      <alignment horizontal="right" vertical="center"/>
    </xf>
    <xf numFmtId="38" fontId="2" fillId="0" borderId="90" xfId="1" applyFont="1" applyFill="1" applyBorder="1" applyAlignment="1">
      <alignment horizontal="right" vertical="center"/>
    </xf>
    <xf numFmtId="38" fontId="2" fillId="0" borderId="91" xfId="1" applyFont="1" applyFill="1" applyBorder="1" applyAlignment="1">
      <alignment vertical="center"/>
    </xf>
    <xf numFmtId="38" fontId="2" fillId="0" borderId="92" xfId="1" applyFont="1" applyFill="1" applyBorder="1" applyAlignment="1">
      <alignment vertical="center"/>
    </xf>
    <xf numFmtId="38" fontId="2" fillId="0" borderId="10" xfId="3" applyFont="1" applyBorder="1" applyAlignment="1">
      <alignment vertical="center"/>
    </xf>
    <xf numFmtId="38" fontId="2" fillId="0" borderId="63" xfId="1" applyFont="1" applyBorder="1" applyAlignment="1">
      <alignment horizontal="right" vertical="center"/>
    </xf>
    <xf numFmtId="38" fontId="2" fillId="0" borderId="95" xfId="1" applyFont="1" applyFill="1" applyBorder="1" applyAlignment="1">
      <alignment horizontal="right" vertical="center"/>
    </xf>
    <xf numFmtId="38" fontId="2" fillId="0" borderId="96" xfId="1" applyFont="1" applyFill="1" applyBorder="1" applyAlignment="1">
      <alignment horizontal="right" vertical="center"/>
    </xf>
    <xf numFmtId="38" fontId="2" fillId="0" borderId="97" xfId="1" applyFont="1" applyFill="1" applyBorder="1" applyAlignment="1">
      <alignment vertical="center"/>
    </xf>
    <xf numFmtId="38" fontId="2" fillId="0" borderId="98" xfId="1" applyFont="1" applyFill="1" applyBorder="1" applyAlignment="1">
      <alignment vertical="center"/>
    </xf>
    <xf numFmtId="38" fontId="2" fillId="0" borderId="6" xfId="3" applyFont="1" applyFill="1" applyBorder="1" applyAlignment="1">
      <alignment vertical="center"/>
    </xf>
    <xf numFmtId="38" fontId="2" fillId="0" borderId="5" xfId="3" applyFont="1" applyFill="1" applyBorder="1" applyAlignment="1">
      <alignment vertical="center"/>
    </xf>
    <xf numFmtId="38" fontId="2" fillId="0" borderId="5" xfId="3" applyFont="1" applyBorder="1" applyAlignment="1">
      <alignment vertical="center"/>
    </xf>
    <xf numFmtId="38" fontId="2" fillId="0" borderId="100" xfId="1" applyFont="1" applyBorder="1" applyAlignment="1">
      <alignment horizontal="right" vertical="center"/>
    </xf>
    <xf numFmtId="38" fontId="2" fillId="0" borderId="101" xfId="1" applyFont="1" applyFill="1" applyBorder="1" applyAlignment="1">
      <alignment horizontal="right" vertical="center"/>
    </xf>
    <xf numFmtId="38" fontId="2" fillId="0" borderId="102" xfId="1" applyFont="1" applyFill="1" applyBorder="1" applyAlignment="1">
      <alignment horizontal="right" vertical="center"/>
    </xf>
    <xf numFmtId="38" fontId="2" fillId="0" borderId="103" xfId="1" applyFont="1" applyFill="1" applyBorder="1" applyAlignment="1">
      <alignment vertical="center"/>
    </xf>
    <xf numFmtId="38" fontId="2" fillId="0" borderId="104" xfId="1" applyFont="1" applyFill="1" applyBorder="1" applyAlignment="1">
      <alignment vertical="center"/>
    </xf>
    <xf numFmtId="38" fontId="2" fillId="0" borderId="65" xfId="3" applyNumberFormat="1" applyFont="1" applyFill="1" applyBorder="1">
      <alignment vertical="center"/>
    </xf>
    <xf numFmtId="38" fontId="2" fillId="0" borderId="55" xfId="3" applyNumberFormat="1" applyFont="1" applyFill="1" applyBorder="1">
      <alignment vertical="center"/>
    </xf>
    <xf numFmtId="38" fontId="2" fillId="0" borderId="2" xfId="3" applyFont="1" applyBorder="1">
      <alignment vertical="center"/>
    </xf>
    <xf numFmtId="38" fontId="2" fillId="0" borderId="105" xfId="3" applyFont="1" applyFill="1" applyBorder="1">
      <alignment vertical="center"/>
    </xf>
    <xf numFmtId="38" fontId="2" fillId="0" borderId="106" xfId="1" applyFont="1" applyBorder="1" applyAlignment="1">
      <alignment vertical="center"/>
    </xf>
    <xf numFmtId="0" fontId="2" fillId="0" borderId="26" xfId="2" applyFont="1" applyBorder="1" applyAlignment="1">
      <alignment horizontal="center" vertical="center" wrapText="1"/>
    </xf>
    <xf numFmtId="0" fontId="5" fillId="0" borderId="110" xfId="2" applyFont="1" applyFill="1" applyBorder="1" applyAlignment="1">
      <alignment vertical="center" wrapText="1"/>
    </xf>
    <xf numFmtId="0" fontId="5" fillId="0" borderId="111" xfId="2" applyFont="1" applyFill="1" applyBorder="1" applyAlignment="1">
      <alignment vertical="center" wrapText="1"/>
    </xf>
    <xf numFmtId="0" fontId="2" fillId="0" borderId="112" xfId="2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114" xfId="2" applyFont="1" applyFill="1" applyBorder="1" applyAlignment="1">
      <alignment vertical="center" wrapText="1"/>
    </xf>
    <xf numFmtId="0" fontId="5" fillId="0" borderId="115" xfId="2" applyFont="1" applyFill="1" applyBorder="1" applyAlignment="1">
      <alignment vertical="center" wrapText="1"/>
    </xf>
    <xf numFmtId="0" fontId="2" fillId="0" borderId="42" xfId="2" applyFont="1" applyBorder="1" applyAlignment="1">
      <alignment horizontal="center" vertical="center" wrapText="1"/>
    </xf>
    <xf numFmtId="0" fontId="5" fillId="0" borderId="117" xfId="2" applyFont="1" applyFill="1" applyBorder="1" applyAlignment="1">
      <alignment vertical="center" wrapText="1"/>
    </xf>
    <xf numFmtId="0" fontId="5" fillId="0" borderId="7" xfId="2" applyFont="1" applyFill="1" applyBorder="1" applyAlignment="1">
      <alignment vertical="center" wrapText="1"/>
    </xf>
    <xf numFmtId="0" fontId="5" fillId="0" borderId="15" xfId="2" applyFont="1" applyFill="1" applyBorder="1" applyAlignment="1">
      <alignment vertical="center" wrapText="1"/>
    </xf>
    <xf numFmtId="0" fontId="5" fillId="0" borderId="43" xfId="2" applyFont="1" applyFill="1" applyBorder="1" applyAlignment="1">
      <alignment vertical="center" wrapText="1"/>
    </xf>
    <xf numFmtId="0" fontId="2" fillId="0" borderId="109" xfId="0" applyFont="1" applyBorder="1" applyAlignment="1">
      <alignment vertical="center"/>
    </xf>
    <xf numFmtId="38" fontId="2" fillId="0" borderId="40" xfId="1" applyFont="1" applyFill="1" applyBorder="1" applyAlignment="1">
      <alignment vertical="center"/>
    </xf>
    <xf numFmtId="38" fontId="2" fillId="0" borderId="10" xfId="1" applyFont="1" applyFill="1" applyBorder="1" applyAlignment="1">
      <alignment vertical="center"/>
    </xf>
    <xf numFmtId="38" fontId="2" fillId="0" borderId="52" xfId="1" applyFont="1" applyFill="1" applyBorder="1" applyAlignment="1">
      <alignment vertical="center"/>
    </xf>
    <xf numFmtId="38" fontId="2" fillId="0" borderId="121" xfId="1" applyFont="1" applyFill="1" applyBorder="1" applyAlignment="1">
      <alignment vertical="center"/>
    </xf>
    <xf numFmtId="38" fontId="2" fillId="0" borderId="53" xfId="1" applyFont="1" applyFill="1" applyBorder="1" applyAlignment="1">
      <alignment vertical="center"/>
    </xf>
    <xf numFmtId="38" fontId="2" fillId="0" borderId="122" xfId="1" applyFont="1" applyFill="1" applyBorder="1" applyAlignment="1">
      <alignment vertical="center"/>
    </xf>
    <xf numFmtId="38" fontId="2" fillId="0" borderId="60" xfId="1" applyFont="1" applyFill="1" applyBorder="1" applyAlignment="1">
      <alignment vertical="center"/>
    </xf>
    <xf numFmtId="38" fontId="2" fillId="0" borderId="123" xfId="1" applyFont="1" applyFill="1" applyBorder="1" applyAlignment="1">
      <alignment vertical="center"/>
    </xf>
    <xf numFmtId="38" fontId="2" fillId="0" borderId="20" xfId="1" applyFont="1" applyFill="1" applyBorder="1" applyAlignment="1">
      <alignment vertical="center"/>
    </xf>
    <xf numFmtId="38" fontId="2" fillId="0" borderId="42" xfId="1" applyFont="1" applyFill="1" applyBorder="1" applyAlignment="1">
      <alignment vertical="center"/>
    </xf>
    <xf numFmtId="38" fontId="5" fillId="0" borderId="124" xfId="1" applyFont="1" applyBorder="1" applyAlignment="1">
      <alignment vertical="center" wrapText="1"/>
    </xf>
    <xf numFmtId="38" fontId="2" fillId="0" borderId="127" xfId="1" applyFont="1" applyBorder="1" applyAlignment="1">
      <alignment vertical="center"/>
    </xf>
    <xf numFmtId="38" fontId="2" fillId="0" borderId="136" xfId="1" applyFont="1" applyFill="1" applyBorder="1" applyAlignment="1">
      <alignment horizontal="right" vertical="center"/>
    </xf>
    <xf numFmtId="38" fontId="2" fillId="0" borderId="137" xfId="1" applyFont="1" applyFill="1" applyBorder="1" applyAlignment="1">
      <alignment horizontal="right" vertical="center"/>
    </xf>
    <xf numFmtId="38" fontId="2" fillId="0" borderId="138" xfId="1" applyFont="1" applyFill="1" applyBorder="1" applyAlignment="1">
      <alignment horizontal="right" vertical="center"/>
    </xf>
    <xf numFmtId="38" fontId="2" fillId="0" borderId="136" xfId="1" applyFont="1" applyBorder="1" applyAlignment="1">
      <alignment horizontal="right" vertical="center"/>
    </xf>
    <xf numFmtId="38" fontId="2" fillId="0" borderId="137" xfId="1" applyFont="1" applyBorder="1" applyAlignment="1">
      <alignment horizontal="right" vertical="center"/>
    </xf>
    <xf numFmtId="38" fontId="2" fillId="0" borderId="138" xfId="1" applyFont="1" applyBorder="1" applyAlignment="1">
      <alignment horizontal="right" vertical="center"/>
    </xf>
    <xf numFmtId="38" fontId="2" fillId="0" borderId="139" xfId="1" applyFont="1" applyBorder="1" applyAlignment="1">
      <alignment horizontal="right" vertical="center"/>
    </xf>
    <xf numFmtId="38" fontId="2" fillId="0" borderId="140" xfId="1" applyFont="1" applyBorder="1" applyAlignment="1">
      <alignment horizontal="right" vertical="center"/>
    </xf>
    <xf numFmtId="38" fontId="2" fillId="0" borderId="141" xfId="1" applyFont="1" applyBorder="1" applyAlignment="1">
      <alignment horizontal="right" vertical="center"/>
    </xf>
    <xf numFmtId="38" fontId="2" fillId="0" borderId="142" xfId="1" applyFont="1" applyFill="1" applyBorder="1" applyAlignment="1">
      <alignment vertical="center"/>
    </xf>
    <xf numFmtId="38" fontId="5" fillId="0" borderId="143" xfId="1" applyFont="1" applyBorder="1" applyAlignment="1">
      <alignment vertical="center" wrapText="1"/>
    </xf>
    <xf numFmtId="38" fontId="2" fillId="0" borderId="144" xfId="1" applyFont="1" applyFill="1" applyBorder="1" applyAlignment="1">
      <alignment vertical="center"/>
    </xf>
    <xf numFmtId="0" fontId="2" fillId="0" borderId="21" xfId="2" applyFont="1" applyBorder="1" applyAlignment="1">
      <alignment horizontal="center" vertical="center" wrapText="1"/>
    </xf>
    <xf numFmtId="0" fontId="2" fillId="0" borderId="24" xfId="2" applyFont="1" applyBorder="1" applyAlignment="1">
      <alignment horizontal="center" vertical="center" wrapText="1"/>
    </xf>
    <xf numFmtId="38" fontId="7" fillId="0" borderId="74" xfId="1" applyFont="1" applyBorder="1" applyAlignment="1">
      <alignment horizontal="center" vertical="center" wrapText="1"/>
    </xf>
    <xf numFmtId="0" fontId="2" fillId="0" borderId="145" xfId="2" applyFont="1" applyBorder="1" applyAlignment="1">
      <alignment horizontal="center" vertical="center" wrapText="1"/>
    </xf>
    <xf numFmtId="38" fontId="2" fillId="0" borderId="146" xfId="1" applyFont="1" applyBorder="1" applyAlignment="1">
      <alignment horizontal="right" vertical="center"/>
    </xf>
    <xf numFmtId="38" fontId="2" fillId="0" borderId="147" xfId="1" applyFont="1" applyBorder="1" applyAlignment="1">
      <alignment horizontal="right" vertical="center"/>
    </xf>
    <xf numFmtId="38" fontId="2" fillId="0" borderId="148" xfId="1" applyFont="1" applyBorder="1" applyAlignment="1">
      <alignment horizontal="right" vertical="center"/>
    </xf>
    <xf numFmtId="0" fontId="2" fillId="0" borderId="23" xfId="2" applyFont="1" applyBorder="1" applyAlignment="1">
      <alignment horizontal="center" vertical="center" wrapText="1"/>
    </xf>
    <xf numFmtId="0" fontId="2" fillId="0" borderId="19" xfId="2" applyFont="1" applyBorder="1" applyAlignment="1">
      <alignment horizontal="center" vertical="center" wrapText="1"/>
    </xf>
    <xf numFmtId="38" fontId="2" fillId="0" borderId="149" xfId="1" applyFont="1" applyBorder="1" applyAlignment="1">
      <alignment horizontal="right" vertical="center"/>
    </xf>
    <xf numFmtId="38" fontId="2" fillId="0" borderId="122" xfId="1" applyFont="1" applyBorder="1" applyAlignment="1">
      <alignment horizontal="right" vertical="center"/>
    </xf>
    <xf numFmtId="38" fontId="2" fillId="0" borderId="123" xfId="1" applyFont="1" applyBorder="1" applyAlignment="1">
      <alignment horizontal="right" vertical="center"/>
    </xf>
    <xf numFmtId="0" fontId="2" fillId="0" borderId="94" xfId="2" applyFont="1" applyBorder="1" applyAlignment="1">
      <alignment horizontal="center" vertical="center" wrapText="1"/>
    </xf>
    <xf numFmtId="38" fontId="2" fillId="0" borderId="150" xfId="1" applyFont="1" applyBorder="1" applyAlignment="1">
      <alignment horizontal="right" vertical="center"/>
    </xf>
    <xf numFmtId="38" fontId="2" fillId="0" borderId="151" xfId="1" applyFont="1" applyBorder="1" applyAlignment="1">
      <alignment horizontal="right" vertical="center"/>
    </xf>
    <xf numFmtId="38" fontId="2" fillId="0" borderId="152" xfId="1" applyFont="1" applyBorder="1" applyAlignment="1">
      <alignment horizontal="right" vertical="center"/>
    </xf>
    <xf numFmtId="38" fontId="2" fillId="0" borderId="153" xfId="1" applyFont="1" applyBorder="1">
      <alignment vertical="center"/>
    </xf>
    <xf numFmtId="38" fontId="2" fillId="0" borderId="69" xfId="1" applyFont="1" applyBorder="1">
      <alignment vertical="center"/>
    </xf>
    <xf numFmtId="38" fontId="2" fillId="0" borderId="127" xfId="1" applyFont="1" applyBorder="1">
      <alignment vertical="center"/>
    </xf>
    <xf numFmtId="38" fontId="2" fillId="0" borderId="155" xfId="1" applyFont="1" applyBorder="1">
      <alignment vertical="center"/>
    </xf>
    <xf numFmtId="38" fontId="2" fillId="0" borderId="156" xfId="1" applyFont="1" applyBorder="1">
      <alignment vertical="center"/>
    </xf>
    <xf numFmtId="38" fontId="2" fillId="0" borderId="109" xfId="1" applyFont="1" applyBorder="1">
      <alignment vertical="center"/>
    </xf>
    <xf numFmtId="38" fontId="2" fillId="0" borderId="157" xfId="1" applyFont="1" applyBorder="1" applyAlignment="1">
      <alignment horizontal="right" vertical="center"/>
    </xf>
    <xf numFmtId="38" fontId="2" fillId="0" borderId="154" xfId="1" applyFont="1" applyBorder="1" applyAlignment="1">
      <alignment horizontal="right" vertical="center"/>
    </xf>
    <xf numFmtId="38" fontId="2" fillId="0" borderId="158" xfId="1" applyFont="1" applyBorder="1" applyAlignment="1">
      <alignment horizontal="right" vertical="center"/>
    </xf>
    <xf numFmtId="38" fontId="2" fillId="0" borderId="159" xfId="1" applyFont="1" applyBorder="1" applyAlignment="1">
      <alignment horizontal="right" vertical="center"/>
    </xf>
    <xf numFmtId="38" fontId="2" fillId="0" borderId="144" xfId="1" applyFont="1" applyBorder="1" applyAlignment="1">
      <alignment horizontal="right" vertical="center"/>
    </xf>
    <xf numFmtId="38" fontId="2" fillId="0" borderId="160" xfId="1" applyFont="1" applyBorder="1" applyAlignment="1">
      <alignment horizontal="right" vertical="center"/>
    </xf>
    <xf numFmtId="38" fontId="2" fillId="0" borderId="161" xfId="1" applyFont="1" applyBorder="1">
      <alignment vertical="center"/>
    </xf>
    <xf numFmtId="38" fontId="2" fillId="0" borderId="162" xfId="1" applyFont="1" applyBorder="1">
      <alignment vertical="center"/>
    </xf>
    <xf numFmtId="38" fontId="2" fillId="0" borderId="163" xfId="1" applyFont="1" applyBorder="1">
      <alignment vertical="center"/>
    </xf>
    <xf numFmtId="38" fontId="2" fillId="0" borderId="164" xfId="3" applyNumberFormat="1" applyFont="1" applyFill="1" applyBorder="1">
      <alignment vertical="center"/>
    </xf>
    <xf numFmtId="38" fontId="2" fillId="0" borderId="165" xfId="3" applyFont="1" applyBorder="1">
      <alignment vertical="center"/>
    </xf>
    <xf numFmtId="38" fontId="2" fillId="0" borderId="166" xfId="3" applyFont="1" applyFill="1" applyBorder="1">
      <alignment vertical="center"/>
    </xf>
    <xf numFmtId="0" fontId="2" fillId="0" borderId="167" xfId="0" applyFont="1" applyBorder="1">
      <alignment vertical="center"/>
    </xf>
    <xf numFmtId="38" fontId="2" fillId="0" borderId="168" xfId="1" applyFont="1" applyBorder="1" applyAlignment="1">
      <alignment vertical="center"/>
    </xf>
    <xf numFmtId="38" fontId="2" fillId="0" borderId="169" xfId="1" applyFont="1" applyBorder="1">
      <alignment vertical="center"/>
    </xf>
    <xf numFmtId="38" fontId="2" fillId="0" borderId="168" xfId="1" applyFont="1" applyBorder="1">
      <alignment vertical="center"/>
    </xf>
    <xf numFmtId="38" fontId="2" fillId="0" borderId="170" xfId="1" applyFont="1" applyBorder="1">
      <alignment vertical="center"/>
    </xf>
    <xf numFmtId="38" fontId="2" fillId="0" borderId="159" xfId="1" applyFont="1" applyBorder="1">
      <alignment vertical="center"/>
    </xf>
    <xf numFmtId="38" fontId="2" fillId="0" borderId="144" xfId="1" applyFont="1" applyBorder="1">
      <alignment vertical="center"/>
    </xf>
    <xf numFmtId="38" fontId="2" fillId="0" borderId="160" xfId="1" applyFont="1" applyBorder="1">
      <alignment vertical="center"/>
    </xf>
    <xf numFmtId="0" fontId="2" fillId="0" borderId="108" xfId="2" applyFont="1" applyFill="1" applyBorder="1" applyAlignment="1">
      <alignment horizontal="center" vertical="center" wrapText="1"/>
    </xf>
    <xf numFmtId="0" fontId="2" fillId="0" borderId="109" xfId="2" applyFont="1" applyFill="1" applyBorder="1" applyAlignment="1">
      <alignment horizontal="center" vertical="center" wrapText="1"/>
    </xf>
    <xf numFmtId="0" fontId="2" fillId="0" borderId="56" xfId="2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68" xfId="2" applyFont="1" applyBorder="1" applyAlignment="1">
      <alignment horizontal="center" vertical="center" wrapText="1"/>
    </xf>
    <xf numFmtId="0" fontId="2" fillId="0" borderId="69" xfId="2" applyFont="1" applyBorder="1" applyAlignment="1">
      <alignment horizontal="center" vertical="center" wrapText="1"/>
    </xf>
    <xf numFmtId="0" fontId="2" fillId="0" borderId="70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 wrapText="1"/>
    </xf>
    <xf numFmtId="0" fontId="5" fillId="0" borderId="65" xfId="2" applyFont="1" applyFill="1" applyBorder="1" applyAlignment="1">
      <alignment horizontal="center" vertical="center" wrapText="1"/>
    </xf>
    <xf numFmtId="0" fontId="5" fillId="0" borderId="67" xfId="2" applyFont="1" applyFill="1" applyBorder="1" applyAlignment="1">
      <alignment horizontal="center" vertical="center" wrapText="1"/>
    </xf>
    <xf numFmtId="0" fontId="2" fillId="0" borderId="28" xfId="2" applyFont="1" applyBorder="1" applyAlignment="1">
      <alignment horizontal="center" vertical="center" wrapText="1"/>
    </xf>
    <xf numFmtId="0" fontId="2" fillId="0" borderId="27" xfId="2" applyFont="1" applyBorder="1" applyAlignment="1">
      <alignment horizontal="center" vertical="center" wrapText="1"/>
    </xf>
    <xf numFmtId="0" fontId="2" fillId="0" borderId="26" xfId="2" applyFont="1" applyBorder="1" applyAlignment="1">
      <alignment horizontal="center" vertical="center" wrapText="1"/>
    </xf>
    <xf numFmtId="0" fontId="2" fillId="0" borderId="22" xfId="2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</xf>
    <xf numFmtId="0" fontId="5" fillId="0" borderId="93" xfId="2" applyFont="1" applyFill="1" applyBorder="1" applyAlignment="1">
      <alignment horizontal="center" vertical="center" wrapText="1"/>
    </xf>
    <xf numFmtId="0" fontId="5" fillId="0" borderId="94" xfId="2" applyFont="1" applyFill="1" applyBorder="1" applyAlignment="1">
      <alignment horizontal="center" vertical="center" wrapText="1"/>
    </xf>
    <xf numFmtId="0" fontId="5" fillId="0" borderId="40" xfId="2" applyFont="1" applyFill="1" applyBorder="1" applyAlignment="1">
      <alignment horizontal="center" vertical="center" wrapText="1"/>
    </xf>
    <xf numFmtId="0" fontId="5" fillId="0" borderId="83" xfId="2" applyFont="1" applyFill="1" applyBorder="1" applyAlignment="1">
      <alignment horizontal="center" vertical="center" wrapText="1"/>
    </xf>
    <xf numFmtId="0" fontId="5" fillId="0" borderId="84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2" fillId="0" borderId="76" xfId="2" applyFont="1" applyFill="1" applyBorder="1" applyAlignment="1">
      <alignment horizontal="center" vertical="center" wrapText="1"/>
    </xf>
    <xf numFmtId="0" fontId="2" fillId="0" borderId="99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09" xfId="0" applyFont="1" applyBorder="1" applyAlignment="1">
      <alignment horizontal="left" vertical="center"/>
    </xf>
    <xf numFmtId="0" fontId="5" fillId="0" borderId="119" xfId="2" applyFont="1" applyFill="1" applyBorder="1" applyAlignment="1">
      <alignment horizontal="center" vertical="center" wrapText="1"/>
    </xf>
    <xf numFmtId="0" fontId="5" fillId="0" borderId="118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2" fillId="0" borderId="113" xfId="2" applyFont="1" applyBorder="1" applyAlignment="1">
      <alignment horizontal="center" vertical="center" wrapText="1"/>
    </xf>
    <xf numFmtId="0" fontId="2" fillId="0" borderId="107" xfId="2" applyFont="1" applyBorder="1" applyAlignment="1">
      <alignment horizontal="center" vertical="center" wrapText="1"/>
    </xf>
    <xf numFmtId="0" fontId="2" fillId="0" borderId="108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116" xfId="2" applyFont="1" applyBorder="1" applyAlignment="1">
      <alignment horizontal="center" vertical="center" wrapText="1"/>
    </xf>
    <xf numFmtId="0" fontId="2" fillId="0" borderId="42" xfId="2" applyFont="1" applyBorder="1" applyAlignment="1">
      <alignment horizontal="center" vertical="center" wrapText="1"/>
    </xf>
    <xf numFmtId="38" fontId="2" fillId="0" borderId="25" xfId="1" applyFont="1" applyBorder="1" applyAlignment="1">
      <alignment horizontal="center" vertical="center" wrapText="1"/>
    </xf>
    <xf numFmtId="38" fontId="2" fillId="0" borderId="41" xfId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57" xfId="2" applyFont="1" applyBorder="1" applyAlignment="1">
      <alignment horizontal="center" vertical="center" wrapText="1"/>
    </xf>
    <xf numFmtId="0" fontId="2" fillId="0" borderId="58" xfId="2" applyFont="1" applyBorder="1" applyAlignment="1">
      <alignment horizontal="center" vertical="center" wrapText="1"/>
    </xf>
    <xf numFmtId="0" fontId="2" fillId="0" borderId="32" xfId="2" applyFont="1" applyBorder="1" applyAlignment="1">
      <alignment horizontal="center" vertical="center" wrapText="1"/>
    </xf>
    <xf numFmtId="0" fontId="2" fillId="0" borderId="64" xfId="2" applyFont="1" applyBorder="1" applyAlignment="1">
      <alignment horizontal="center" vertical="center" wrapText="1"/>
    </xf>
    <xf numFmtId="0" fontId="2" fillId="0" borderId="66" xfId="2" applyFont="1" applyBorder="1" applyAlignment="1">
      <alignment horizontal="center" vertical="center" wrapText="1"/>
    </xf>
    <xf numFmtId="0" fontId="2" fillId="0" borderId="39" xfId="2" applyFont="1" applyBorder="1" applyAlignment="1">
      <alignment horizontal="center" vertical="center" wrapText="1"/>
    </xf>
    <xf numFmtId="0" fontId="2" fillId="0" borderId="125" xfId="2" applyFont="1" applyBorder="1" applyAlignment="1">
      <alignment horizontal="center" vertical="center" wrapText="1"/>
    </xf>
    <xf numFmtId="0" fontId="2" fillId="0" borderId="126" xfId="2" applyFont="1" applyBorder="1" applyAlignment="1">
      <alignment horizontal="center" vertical="center" wrapText="1"/>
    </xf>
    <xf numFmtId="0" fontId="2" fillId="0" borderId="24" xfId="2" applyFont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left" vertical="center" wrapText="1"/>
    </xf>
    <xf numFmtId="0" fontId="5" fillId="0" borderId="11" xfId="2" applyFont="1" applyFill="1" applyBorder="1" applyAlignment="1">
      <alignment horizontal="left" vertical="center" wrapText="1"/>
    </xf>
    <xf numFmtId="38" fontId="2" fillId="0" borderId="109" xfId="1" applyFont="1" applyFill="1" applyBorder="1" applyAlignment="1">
      <alignment vertical="center"/>
    </xf>
    <xf numFmtId="38" fontId="5" fillId="0" borderId="172" xfId="1" applyFont="1" applyBorder="1" applyAlignment="1">
      <alignment vertical="center" wrapText="1"/>
    </xf>
    <xf numFmtId="38" fontId="2" fillId="0" borderId="173" xfId="1" applyFont="1" applyFill="1" applyBorder="1" applyAlignment="1">
      <alignment vertical="center"/>
    </xf>
    <xf numFmtId="38" fontId="2" fillId="0" borderId="171" xfId="1" applyFont="1" applyFill="1" applyBorder="1" applyAlignment="1">
      <alignment vertical="center"/>
    </xf>
    <xf numFmtId="38" fontId="2" fillId="0" borderId="171" xfId="3" applyFont="1" applyFill="1" applyBorder="1">
      <alignment vertical="center"/>
    </xf>
    <xf numFmtId="38" fontId="2" fillId="0" borderId="120" xfId="0" applyNumberFormat="1" applyFont="1" applyBorder="1">
      <alignment vertical="center"/>
    </xf>
    <xf numFmtId="38" fontId="2" fillId="0" borderId="108" xfId="3" applyFont="1" applyFill="1" applyBorder="1" applyAlignment="1">
      <alignment vertical="center"/>
    </xf>
    <xf numFmtId="38" fontId="2" fillId="0" borderId="174" xfId="3" applyFont="1" applyFill="1" applyBorder="1">
      <alignment vertical="center"/>
    </xf>
    <xf numFmtId="38" fontId="2" fillId="0" borderId="68" xfId="3" applyFont="1" applyFill="1" applyBorder="1">
      <alignment vertical="center"/>
    </xf>
    <xf numFmtId="38" fontId="2" fillId="0" borderId="70" xfId="3" applyFont="1" applyFill="1" applyBorder="1">
      <alignment vertical="center"/>
    </xf>
    <xf numFmtId="38" fontId="2" fillId="0" borderId="55" xfId="3" applyFont="1" applyFill="1" applyBorder="1">
      <alignment vertical="center"/>
    </xf>
    <xf numFmtId="38" fontId="5" fillId="0" borderId="128" xfId="1" applyFont="1" applyBorder="1" applyAlignment="1">
      <alignment horizontal="center" vertical="center" wrapText="1"/>
    </xf>
    <xf numFmtId="38" fontId="5" fillId="0" borderId="129" xfId="1" applyFont="1" applyBorder="1" applyAlignment="1">
      <alignment horizontal="center" vertical="center" wrapText="1"/>
    </xf>
    <xf numFmtId="38" fontId="5" fillId="0" borderId="130" xfId="1" applyFont="1" applyBorder="1" applyAlignment="1">
      <alignment horizontal="center" vertical="center" wrapText="1"/>
    </xf>
    <xf numFmtId="38" fontId="2" fillId="0" borderId="131" xfId="1" applyFont="1" applyFill="1" applyBorder="1">
      <alignment vertical="center"/>
    </xf>
    <xf numFmtId="38" fontId="2" fillId="0" borderId="132" xfId="1" applyFont="1" applyFill="1" applyBorder="1">
      <alignment vertical="center"/>
    </xf>
    <xf numFmtId="38" fontId="2" fillId="0" borderId="133" xfId="1" applyFont="1" applyFill="1" applyBorder="1">
      <alignment vertical="center"/>
    </xf>
    <xf numFmtId="38" fontId="5" fillId="0" borderId="134" xfId="1" applyFont="1" applyBorder="1" applyAlignment="1">
      <alignment vertical="center" wrapText="1"/>
    </xf>
    <xf numFmtId="38" fontId="5" fillId="0" borderId="132" xfId="1" applyFont="1" applyBorder="1" applyAlignment="1">
      <alignment vertical="center" wrapText="1"/>
    </xf>
    <xf numFmtId="38" fontId="2" fillId="0" borderId="135" xfId="1" applyFont="1" applyBorder="1">
      <alignment vertical="center"/>
    </xf>
    <xf numFmtId="38" fontId="2" fillId="0" borderId="0" xfId="1" applyFont="1">
      <alignment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7"/>
  <sheetViews>
    <sheetView tabSelected="1" view="pageBreakPreview" topLeftCell="G50" zoomScale="82" zoomScaleNormal="80" zoomScaleSheetLayoutView="82" workbookViewId="0">
      <selection activeCell="P53" sqref="P53"/>
    </sheetView>
  </sheetViews>
  <sheetFormatPr defaultColWidth="9" defaultRowHeight="14" x14ac:dyDescent="0.2"/>
  <cols>
    <col min="1" max="1" width="9" style="1" customWidth="1"/>
    <col min="2" max="3" width="11" style="1" customWidth="1"/>
    <col min="4" max="4" width="21.7265625" style="1" customWidth="1"/>
    <col min="5" max="5" width="11.90625" style="1" customWidth="1"/>
    <col min="6" max="6" width="11" style="1" bestFit="1" customWidth="1"/>
    <col min="7" max="18" width="17.6328125" style="1" customWidth="1"/>
    <col min="19" max="16384" width="9" style="1"/>
  </cols>
  <sheetData>
    <row r="1" spans="1:18" x14ac:dyDescent="0.2">
      <c r="A1" s="13" t="s">
        <v>60</v>
      </c>
      <c r="F1" s="14"/>
      <c r="G1" s="14"/>
      <c r="H1" s="14"/>
      <c r="I1" s="14"/>
    </row>
    <row r="2" spans="1:18" x14ac:dyDescent="0.2">
      <c r="A2" s="13"/>
      <c r="F2" s="14"/>
      <c r="G2" s="14"/>
      <c r="H2" s="14"/>
      <c r="I2" s="14"/>
    </row>
    <row r="3" spans="1:18" ht="14.5" thickBot="1" x14ac:dyDescent="0.25">
      <c r="A3" s="233" t="s">
        <v>13</v>
      </c>
      <c r="B3" s="233"/>
      <c r="C3" s="234"/>
      <c r="D3" s="235" t="s">
        <v>12</v>
      </c>
      <c r="E3" s="233"/>
      <c r="F3" s="234"/>
      <c r="G3" s="231" t="s">
        <v>11</v>
      </c>
      <c r="H3" s="232"/>
      <c r="I3" s="220" t="s">
        <v>10</v>
      </c>
      <c r="J3" s="221"/>
    </row>
    <row r="4" spans="1:18" ht="41.25" customHeight="1" thickTop="1" x14ac:dyDescent="0.2">
      <c r="A4" s="222"/>
      <c r="B4" s="222"/>
      <c r="C4" s="223"/>
      <c r="D4" s="224"/>
      <c r="E4" s="225"/>
      <c r="F4" s="226"/>
      <c r="G4" s="227"/>
      <c r="H4" s="228"/>
      <c r="I4" s="229"/>
      <c r="J4" s="230"/>
    </row>
    <row r="5" spans="1:18" ht="31.5" customHeight="1" x14ac:dyDescent="0.2"/>
    <row r="6" spans="1:18" ht="31.5" customHeight="1" thickBot="1" x14ac:dyDescent="0.25">
      <c r="A6" s="13" t="s">
        <v>48</v>
      </c>
    </row>
    <row r="7" spans="1:18" ht="42" customHeight="1" x14ac:dyDescent="0.2">
      <c r="A7" s="188" t="s">
        <v>15</v>
      </c>
      <c r="B7" s="189"/>
      <c r="C7" s="190"/>
      <c r="D7" s="216" t="s">
        <v>16</v>
      </c>
      <c r="E7" s="218" t="s">
        <v>17</v>
      </c>
      <c r="F7" s="15" t="s">
        <v>9</v>
      </c>
      <c r="G7" s="15" t="s">
        <v>24</v>
      </c>
      <c r="H7" s="12" t="s">
        <v>8</v>
      </c>
      <c r="I7" s="12" t="s">
        <v>7</v>
      </c>
      <c r="J7" s="50" t="s">
        <v>18</v>
      </c>
      <c r="K7" s="32" t="s">
        <v>28</v>
      </c>
      <c r="L7" s="12" t="s">
        <v>29</v>
      </c>
      <c r="M7" s="12" t="s">
        <v>19</v>
      </c>
      <c r="N7" s="11" t="s">
        <v>6</v>
      </c>
      <c r="O7" s="32" t="s">
        <v>63</v>
      </c>
      <c r="P7" s="141" t="s">
        <v>65</v>
      </c>
      <c r="Q7" s="146" t="s">
        <v>66</v>
      </c>
      <c r="R7" s="141" t="s">
        <v>67</v>
      </c>
    </row>
    <row r="8" spans="1:18" ht="37.5" customHeight="1" thickBot="1" x14ac:dyDescent="0.25">
      <c r="A8" s="191"/>
      <c r="B8" s="192"/>
      <c r="C8" s="193"/>
      <c r="D8" s="217"/>
      <c r="E8" s="219"/>
      <c r="F8" s="16" t="s">
        <v>5</v>
      </c>
      <c r="G8" s="16" t="s">
        <v>14</v>
      </c>
      <c r="H8" s="10" t="s">
        <v>4</v>
      </c>
      <c r="I8" s="10" t="s">
        <v>26</v>
      </c>
      <c r="J8" s="16" t="s">
        <v>25</v>
      </c>
      <c r="K8" s="17" t="s">
        <v>56</v>
      </c>
      <c r="L8" s="17" t="s">
        <v>20</v>
      </c>
      <c r="M8" s="17" t="s">
        <v>21</v>
      </c>
      <c r="N8" s="9" t="s">
        <v>32</v>
      </c>
      <c r="O8" s="137" t="s">
        <v>64</v>
      </c>
      <c r="P8" s="142" t="s">
        <v>68</v>
      </c>
      <c r="Q8" s="134" t="s">
        <v>69</v>
      </c>
      <c r="R8" s="142" t="s">
        <v>70</v>
      </c>
    </row>
    <row r="9" spans="1:18" ht="37.5" customHeight="1" thickTop="1" x14ac:dyDescent="0.2">
      <c r="A9" s="207" t="s">
        <v>22</v>
      </c>
      <c r="B9" s="212"/>
      <c r="C9" s="213"/>
      <c r="D9" s="102"/>
      <c r="E9" s="108"/>
      <c r="F9" s="29"/>
      <c r="G9" s="41"/>
      <c r="H9" s="42"/>
      <c r="I9" s="42">
        <f>G9-H9</f>
        <v>0</v>
      </c>
      <c r="J9" s="18">
        <f>IFERROR(I9/F9,0)</f>
        <v>0</v>
      </c>
      <c r="K9" s="19">
        <f>ROUNDDOWN(J9*0.8,-3)</f>
        <v>0</v>
      </c>
      <c r="L9" s="19"/>
      <c r="M9" s="19">
        <f>MIN(K9,L9)</f>
        <v>0</v>
      </c>
      <c r="N9" s="20">
        <f>M9*F9</f>
        <v>0</v>
      </c>
      <c r="O9" s="138"/>
      <c r="P9" s="143"/>
      <c r="Q9" s="147"/>
      <c r="R9" s="143"/>
    </row>
    <row r="10" spans="1:18" ht="37.5" customHeight="1" x14ac:dyDescent="0.2">
      <c r="A10" s="208"/>
      <c r="B10" s="214"/>
      <c r="C10" s="215"/>
      <c r="D10" s="106"/>
      <c r="E10" s="105"/>
      <c r="F10" s="30"/>
      <c r="G10" s="43"/>
      <c r="H10" s="44"/>
      <c r="I10" s="42">
        <f t="shared" ref="I10:I11" si="0">G10-H10</f>
        <v>0</v>
      </c>
      <c r="J10" s="21">
        <f>IFERROR(I10/F10,0)</f>
        <v>0</v>
      </c>
      <c r="K10" s="22">
        <f>ROUNDDOWN(J10*0.8,-3)</f>
        <v>0</v>
      </c>
      <c r="L10" s="22"/>
      <c r="M10" s="22">
        <f>MIN(K10,L10)</f>
        <v>0</v>
      </c>
      <c r="N10" s="23">
        <f>M10*F10</f>
        <v>0</v>
      </c>
      <c r="O10" s="139"/>
      <c r="P10" s="144"/>
      <c r="Q10" s="148"/>
      <c r="R10" s="144"/>
    </row>
    <row r="11" spans="1:18" ht="38" customHeight="1" x14ac:dyDescent="0.2">
      <c r="A11" s="209"/>
      <c r="B11" s="210"/>
      <c r="C11" s="211"/>
      <c r="D11" s="107"/>
      <c r="E11" s="103"/>
      <c r="F11" s="24"/>
      <c r="G11" s="45"/>
      <c r="H11" s="46"/>
      <c r="I11" s="252">
        <f t="shared" si="0"/>
        <v>0</v>
      </c>
      <c r="J11" s="33">
        <f>IFERROR(I11/F11,0)</f>
        <v>0</v>
      </c>
      <c r="K11" s="34">
        <f>ROUNDDOWN(J11*0.8,-3)</f>
        <v>0</v>
      </c>
      <c r="L11" s="34"/>
      <c r="M11" s="34">
        <f>MIN(K11,L11)</f>
        <v>0</v>
      </c>
      <c r="N11" s="25">
        <f>M11*F11</f>
        <v>0</v>
      </c>
      <c r="O11" s="140"/>
      <c r="P11" s="145"/>
      <c r="Q11" s="149"/>
      <c r="R11" s="145"/>
    </row>
    <row r="12" spans="1:18" ht="38" customHeight="1" x14ac:dyDescent="0.2">
      <c r="A12" s="180" t="s">
        <v>46</v>
      </c>
      <c r="B12" s="181"/>
      <c r="C12" s="181"/>
      <c r="D12" s="181"/>
      <c r="E12" s="182"/>
      <c r="F12" s="47">
        <f>SUM(F9:F11)</f>
        <v>0</v>
      </c>
      <c r="G12" s="47">
        <f>SUM(G9:G11)</f>
        <v>0</v>
      </c>
      <c r="H12" s="250">
        <f t="shared" ref="H12:I12" si="1">SUM(H9:H11)</f>
        <v>0</v>
      </c>
      <c r="I12" s="253">
        <f t="shared" si="1"/>
        <v>0</v>
      </c>
      <c r="J12" s="251"/>
      <c r="K12" s="48"/>
      <c r="L12" s="48"/>
      <c r="M12" s="49"/>
      <c r="N12" s="40">
        <f t="shared" ref="N12" si="2">SUM(N9:N11)</f>
        <v>0</v>
      </c>
      <c r="O12" s="40"/>
      <c r="P12" s="40">
        <f>MIN(N12,O12)</f>
        <v>0</v>
      </c>
      <c r="Q12" s="40">
        <v>0</v>
      </c>
      <c r="R12" s="40">
        <f>P12-Q12</f>
        <v>0</v>
      </c>
    </row>
    <row r="13" spans="1:18" ht="32" customHeight="1" x14ac:dyDescent="0.2">
      <c r="B13" s="179"/>
      <c r="C13" s="179"/>
    </row>
    <row r="14" spans="1:18" ht="31.5" customHeight="1" thickBot="1" x14ac:dyDescent="0.25">
      <c r="A14" s="203" t="s">
        <v>47</v>
      </c>
      <c r="B14" s="203"/>
      <c r="C14" s="109"/>
    </row>
    <row r="15" spans="1:18" ht="42" customHeight="1" x14ac:dyDescent="0.2">
      <c r="A15" s="188" t="s">
        <v>33</v>
      </c>
      <c r="B15" s="189"/>
      <c r="C15" s="189"/>
      <c r="D15" s="189"/>
      <c r="E15" s="190"/>
      <c r="F15" s="51" t="s">
        <v>9</v>
      </c>
      <c r="G15" s="15" t="s">
        <v>62</v>
      </c>
      <c r="H15" s="12" t="s">
        <v>8</v>
      </c>
      <c r="I15" s="12" t="s">
        <v>7</v>
      </c>
      <c r="J15" s="52" t="s">
        <v>34</v>
      </c>
      <c r="K15" s="135" t="s">
        <v>35</v>
      </c>
      <c r="L15" s="136" t="s">
        <v>36</v>
      </c>
      <c r="M15" s="53" t="s">
        <v>37</v>
      </c>
      <c r="N15" s="11" t="s">
        <v>6</v>
      </c>
      <c r="O15" s="32" t="s">
        <v>63</v>
      </c>
      <c r="P15" s="141" t="s">
        <v>65</v>
      </c>
      <c r="Q15" s="146" t="s">
        <v>66</v>
      </c>
      <c r="R15" s="141" t="s">
        <v>67</v>
      </c>
    </row>
    <row r="16" spans="1:18" ht="35" customHeight="1" thickBot="1" x14ac:dyDescent="0.25">
      <c r="A16" s="191"/>
      <c r="B16" s="192"/>
      <c r="C16" s="192"/>
      <c r="D16" s="192"/>
      <c r="E16" s="193"/>
      <c r="F16" s="54" t="s">
        <v>38</v>
      </c>
      <c r="G16" s="16" t="s">
        <v>39</v>
      </c>
      <c r="H16" s="10" t="s">
        <v>40</v>
      </c>
      <c r="I16" s="16" t="s">
        <v>41</v>
      </c>
      <c r="J16" s="54" t="s">
        <v>42</v>
      </c>
      <c r="K16" s="55" t="s">
        <v>43</v>
      </c>
      <c r="L16" s="10" t="s">
        <v>44</v>
      </c>
      <c r="M16" s="56" t="s">
        <v>45</v>
      </c>
      <c r="N16" s="9" t="s">
        <v>32</v>
      </c>
      <c r="O16" s="137" t="s">
        <v>64</v>
      </c>
      <c r="P16" s="142" t="s">
        <v>68</v>
      </c>
      <c r="Q16" s="134" t="s">
        <v>69</v>
      </c>
      <c r="R16" s="142" t="s">
        <v>70</v>
      </c>
    </row>
    <row r="17" spans="1:18" ht="38.5" customHeight="1" thickTop="1" x14ac:dyDescent="0.2">
      <c r="A17" s="204"/>
      <c r="B17" s="205"/>
      <c r="C17" s="205"/>
      <c r="D17" s="205"/>
      <c r="E17" s="206"/>
      <c r="F17" s="57"/>
      <c r="G17" s="29"/>
      <c r="H17" s="8"/>
      <c r="I17" s="58">
        <f>G17-H17</f>
        <v>0</v>
      </c>
      <c r="J17" s="59"/>
      <c r="K17" s="60"/>
      <c r="L17" s="61"/>
      <c r="M17" s="62"/>
      <c r="N17" s="63"/>
      <c r="O17" s="138"/>
      <c r="P17" s="143"/>
      <c r="Q17" s="147"/>
      <c r="R17" s="143"/>
    </row>
    <row r="18" spans="1:18" ht="38.5" customHeight="1" x14ac:dyDescent="0.2">
      <c r="A18" s="197"/>
      <c r="B18" s="198"/>
      <c r="C18" s="198"/>
      <c r="D18" s="198"/>
      <c r="E18" s="199"/>
      <c r="F18" s="64"/>
      <c r="G18" s="30"/>
      <c r="H18" s="5"/>
      <c r="I18" s="65">
        <f>G18-H18</f>
        <v>0</v>
      </c>
      <c r="J18" s="66"/>
      <c r="K18" s="67"/>
      <c r="L18" s="68"/>
      <c r="M18" s="69"/>
      <c r="N18" s="70"/>
      <c r="O18" s="139"/>
      <c r="P18" s="144"/>
      <c r="Q18" s="148"/>
      <c r="R18" s="144"/>
    </row>
    <row r="19" spans="1:18" ht="38.5" customHeight="1" x14ac:dyDescent="0.2">
      <c r="A19" s="176"/>
      <c r="B19" s="177"/>
      <c r="C19" s="177"/>
      <c r="D19" s="177"/>
      <c r="E19" s="178"/>
      <c r="F19" s="71"/>
      <c r="G19" s="24"/>
      <c r="H19" s="7"/>
      <c r="I19" s="72">
        <f>G19-H19</f>
        <v>0</v>
      </c>
      <c r="J19" s="73"/>
      <c r="K19" s="74"/>
      <c r="L19" s="75"/>
      <c r="M19" s="76"/>
      <c r="N19" s="77"/>
      <c r="O19" s="140"/>
      <c r="P19" s="145"/>
      <c r="Q19" s="149"/>
      <c r="R19" s="145"/>
    </row>
    <row r="20" spans="1:18" ht="38.5" customHeight="1" x14ac:dyDescent="0.2">
      <c r="A20" s="194"/>
      <c r="B20" s="195"/>
      <c r="C20" s="195"/>
      <c r="D20" s="195"/>
      <c r="E20" s="196"/>
      <c r="F20" s="98"/>
      <c r="G20" s="31"/>
      <c r="H20" s="6"/>
      <c r="I20" s="78">
        <f>G20-H20</f>
        <v>0</v>
      </c>
      <c r="J20" s="79"/>
      <c r="K20" s="80"/>
      <c r="L20" s="81"/>
      <c r="M20" s="82"/>
      <c r="N20" s="83"/>
      <c r="O20" s="140"/>
      <c r="P20" s="145"/>
      <c r="Q20" s="149"/>
      <c r="R20" s="145"/>
    </row>
    <row r="21" spans="1:18" ht="38.5" customHeight="1" x14ac:dyDescent="0.2">
      <c r="A21" s="197"/>
      <c r="B21" s="198"/>
      <c r="C21" s="198"/>
      <c r="D21" s="198"/>
      <c r="E21" s="199"/>
      <c r="F21" s="99"/>
      <c r="G21" s="30"/>
      <c r="H21" s="5"/>
      <c r="I21" s="65">
        <f>G21-H21</f>
        <v>0</v>
      </c>
      <c r="J21" s="66"/>
      <c r="K21" s="67"/>
      <c r="L21" s="68"/>
      <c r="M21" s="69"/>
      <c r="N21" s="70"/>
      <c r="O21" s="140"/>
      <c r="P21" s="145"/>
      <c r="Q21" s="149"/>
      <c r="R21" s="145"/>
    </row>
    <row r="22" spans="1:18" ht="38" customHeight="1" thickBot="1" x14ac:dyDescent="0.25">
      <c r="A22" s="200"/>
      <c r="B22" s="201"/>
      <c r="C22" s="201"/>
      <c r="D22" s="201"/>
      <c r="E22" s="202"/>
      <c r="F22" s="100"/>
      <c r="G22" s="84"/>
      <c r="H22" s="85"/>
      <c r="I22" s="86">
        <f>G22-H22</f>
        <v>0</v>
      </c>
      <c r="J22" s="87"/>
      <c r="K22" s="88"/>
      <c r="L22" s="89"/>
      <c r="M22" s="90"/>
      <c r="N22" s="91"/>
      <c r="O22" s="156"/>
      <c r="P22" s="157"/>
      <c r="Q22" s="158"/>
      <c r="R22" s="157"/>
    </row>
    <row r="23" spans="1:18" ht="37.5" customHeight="1" thickTop="1" thickBot="1" x14ac:dyDescent="0.25">
      <c r="A23" s="185" t="s">
        <v>46</v>
      </c>
      <c r="B23" s="186"/>
      <c r="C23" s="186"/>
      <c r="D23" s="186"/>
      <c r="E23" s="186"/>
      <c r="F23" s="187"/>
      <c r="G23" s="258">
        <f>SUM(G17:G22)</f>
        <v>0</v>
      </c>
      <c r="H23" s="260">
        <f t="shared" ref="H23:J23" si="3">SUM(H17:H22)</f>
        <v>0</v>
      </c>
      <c r="I23" s="259">
        <f t="shared" si="3"/>
        <v>0</v>
      </c>
      <c r="J23" s="254">
        <f>ROUNDDOWN(I23*0.8,-3)</f>
        <v>0</v>
      </c>
      <c r="K23" s="94"/>
      <c r="L23" s="95"/>
      <c r="M23" s="255">
        <f>K23-L23</f>
        <v>0</v>
      </c>
      <c r="N23" s="96">
        <f>MIN(J23,M23)</f>
        <v>0</v>
      </c>
      <c r="O23" s="153"/>
      <c r="P23" s="154">
        <f>MIN(N23,O23)</f>
        <v>0</v>
      </c>
      <c r="Q23" s="155">
        <v>0</v>
      </c>
      <c r="R23" s="154">
        <f>P23-Q23</f>
        <v>0</v>
      </c>
    </row>
    <row r="24" spans="1:18" ht="21.75" customHeight="1" x14ac:dyDescent="0.2">
      <c r="A24" s="179"/>
      <c r="B24" s="179"/>
      <c r="C24" s="179"/>
      <c r="D24" s="179"/>
      <c r="E24" s="179"/>
    </row>
    <row r="25" spans="1:18" x14ac:dyDescent="0.2">
      <c r="A25" s="184"/>
      <c r="B25" s="184"/>
      <c r="C25" s="184"/>
      <c r="D25" s="184"/>
      <c r="E25" s="184"/>
      <c r="F25" s="101"/>
    </row>
    <row r="26" spans="1:18" x14ac:dyDescent="0.2">
      <c r="A26" s="184"/>
      <c r="B26" s="184"/>
      <c r="C26" s="184"/>
      <c r="D26" s="184"/>
      <c r="E26" s="184"/>
    </row>
    <row r="27" spans="1:18" x14ac:dyDescent="0.2">
      <c r="A27" s="183"/>
      <c r="B27" s="183"/>
      <c r="C27" s="183"/>
      <c r="D27" s="183"/>
      <c r="E27" s="183"/>
      <c r="F27" s="101"/>
    </row>
    <row r="28" spans="1:18" x14ac:dyDescent="0.2">
      <c r="A28" s="183"/>
      <c r="B28" s="183"/>
      <c r="C28" s="183"/>
      <c r="D28" s="183"/>
      <c r="E28" s="183"/>
      <c r="F28" s="183"/>
    </row>
    <row r="29" spans="1:18" ht="2.5" customHeight="1" x14ac:dyDescent="0.2">
      <c r="A29" s="183"/>
      <c r="B29" s="183"/>
      <c r="C29" s="183"/>
      <c r="D29" s="183"/>
      <c r="E29" s="183"/>
      <c r="F29" s="183"/>
    </row>
    <row r="30" spans="1:18" ht="31.5" customHeight="1" x14ac:dyDescent="0.2">
      <c r="A30" s="101" t="s">
        <v>49</v>
      </c>
      <c r="B30" s="101"/>
      <c r="C30" s="101"/>
      <c r="D30" s="101"/>
      <c r="E30" s="101"/>
      <c r="F30" s="101"/>
    </row>
    <row r="31" spans="1:18" ht="14.5" thickBot="1" x14ac:dyDescent="0.25">
      <c r="A31" s="1" t="s">
        <v>50</v>
      </c>
    </row>
    <row r="32" spans="1:18" ht="42" customHeight="1" x14ac:dyDescent="0.2">
      <c r="A32" s="188" t="s">
        <v>15</v>
      </c>
      <c r="B32" s="189"/>
      <c r="C32" s="190"/>
      <c r="D32" s="216" t="s">
        <v>16</v>
      </c>
      <c r="E32" s="218" t="s">
        <v>17</v>
      </c>
      <c r="F32" s="15" t="s">
        <v>9</v>
      </c>
      <c r="G32" s="15" t="s">
        <v>24</v>
      </c>
      <c r="H32" s="12" t="s">
        <v>8</v>
      </c>
      <c r="I32" s="12" t="s">
        <v>7</v>
      </c>
      <c r="J32" s="97" t="s">
        <v>18</v>
      </c>
      <c r="K32" s="32" t="s">
        <v>28</v>
      </c>
      <c r="L32" s="12" t="s">
        <v>29</v>
      </c>
      <c r="M32" s="12" t="s">
        <v>19</v>
      </c>
      <c r="N32" s="11" t="s">
        <v>6</v>
      </c>
      <c r="O32" s="32" t="s">
        <v>63</v>
      </c>
      <c r="P32" s="141" t="s">
        <v>65</v>
      </c>
      <c r="Q32" s="146" t="s">
        <v>66</v>
      </c>
      <c r="R32" s="141" t="s">
        <v>67</v>
      </c>
    </row>
    <row r="33" spans="1:18" ht="37.5" customHeight="1" thickBot="1" x14ac:dyDescent="0.25">
      <c r="A33" s="191"/>
      <c r="B33" s="192"/>
      <c r="C33" s="193"/>
      <c r="D33" s="217"/>
      <c r="E33" s="219"/>
      <c r="F33" s="16" t="s">
        <v>5</v>
      </c>
      <c r="G33" s="16" t="s">
        <v>14</v>
      </c>
      <c r="H33" s="10" t="s">
        <v>4</v>
      </c>
      <c r="I33" s="10" t="s">
        <v>26</v>
      </c>
      <c r="J33" s="16" t="s">
        <v>25</v>
      </c>
      <c r="K33" s="104" t="s">
        <v>56</v>
      </c>
      <c r="L33" s="104" t="s">
        <v>20</v>
      </c>
      <c r="M33" s="104" t="s">
        <v>21</v>
      </c>
      <c r="N33" s="9" t="s">
        <v>32</v>
      </c>
      <c r="O33" s="137" t="s">
        <v>64</v>
      </c>
      <c r="P33" s="142" t="s">
        <v>68</v>
      </c>
      <c r="Q33" s="134" t="s">
        <v>69</v>
      </c>
      <c r="R33" s="142" t="s">
        <v>70</v>
      </c>
    </row>
    <row r="34" spans="1:18" ht="37.5" customHeight="1" thickTop="1" x14ac:dyDescent="0.2">
      <c r="A34" s="236" t="s">
        <v>22</v>
      </c>
      <c r="B34" s="212"/>
      <c r="C34" s="213"/>
      <c r="D34" s="102"/>
      <c r="E34" s="108"/>
      <c r="F34" s="29"/>
      <c r="G34" s="41"/>
      <c r="H34" s="42"/>
      <c r="I34" s="42">
        <f>G34-H34</f>
        <v>0</v>
      </c>
      <c r="J34" s="122"/>
      <c r="K34" s="125"/>
      <c r="L34" s="125"/>
      <c r="M34" s="128"/>
      <c r="N34" s="63"/>
      <c r="O34" s="138"/>
      <c r="P34" s="143"/>
      <c r="Q34" s="147"/>
      <c r="R34" s="143"/>
    </row>
    <row r="35" spans="1:18" ht="38.5" customHeight="1" x14ac:dyDescent="0.2">
      <c r="A35" s="237"/>
      <c r="B35" s="214"/>
      <c r="C35" s="215"/>
      <c r="D35" s="106"/>
      <c r="E35" s="105"/>
      <c r="F35" s="30"/>
      <c r="G35" s="43"/>
      <c r="H35" s="44"/>
      <c r="I35" s="44">
        <f>G35-H35</f>
        <v>0</v>
      </c>
      <c r="J35" s="123"/>
      <c r="K35" s="126"/>
      <c r="L35" s="126"/>
      <c r="M35" s="129"/>
      <c r="N35" s="70"/>
      <c r="O35" s="139"/>
      <c r="P35" s="144"/>
      <c r="Q35" s="148"/>
      <c r="R35" s="144"/>
    </row>
    <row r="36" spans="1:18" ht="38" customHeight="1" x14ac:dyDescent="0.2">
      <c r="A36" s="238"/>
      <c r="B36" s="210"/>
      <c r="C36" s="211"/>
      <c r="D36" s="107"/>
      <c r="E36" s="103"/>
      <c r="F36" s="24"/>
      <c r="G36" s="45"/>
      <c r="H36" s="46"/>
      <c r="I36" s="46">
        <f>G36-H36</f>
        <v>0</v>
      </c>
      <c r="J36" s="124"/>
      <c r="K36" s="127"/>
      <c r="L36" s="127"/>
      <c r="M36" s="130"/>
      <c r="N36" s="77"/>
      <c r="O36" s="140"/>
      <c r="P36" s="145"/>
      <c r="Q36" s="149"/>
      <c r="R36" s="145"/>
    </row>
    <row r="37" spans="1:18" ht="38.5" customHeight="1" thickBot="1" x14ac:dyDescent="0.25">
      <c r="A37" s="180" t="s">
        <v>27</v>
      </c>
      <c r="B37" s="181"/>
      <c r="C37" s="181"/>
      <c r="D37" s="181"/>
      <c r="E37" s="182"/>
      <c r="F37" s="256"/>
      <c r="G37" s="257">
        <f>SUM(G34:G36)</f>
        <v>0</v>
      </c>
      <c r="H37" s="47">
        <f>SUM(H34:H36)</f>
        <v>0</v>
      </c>
      <c r="I37" s="47">
        <f>SUM(I34:I36)</f>
        <v>0</v>
      </c>
      <c r="J37" s="48"/>
      <c r="K37" s="48"/>
      <c r="L37" s="48"/>
      <c r="M37" s="49"/>
      <c r="N37" s="131"/>
      <c r="O37" s="162"/>
      <c r="P37" s="163"/>
      <c r="Q37" s="164"/>
      <c r="R37" s="163"/>
    </row>
    <row r="38" spans="1:18" ht="14.5" customHeight="1" thickBot="1" x14ac:dyDescent="0.25">
      <c r="A38" s="1" t="s">
        <v>51</v>
      </c>
    </row>
    <row r="39" spans="1:18" ht="37.5" customHeight="1" x14ac:dyDescent="0.2">
      <c r="A39" s="188" t="s">
        <v>33</v>
      </c>
      <c r="B39" s="189"/>
      <c r="C39" s="189"/>
      <c r="D39" s="189"/>
      <c r="E39" s="190"/>
      <c r="F39" s="51" t="s">
        <v>9</v>
      </c>
      <c r="G39" s="15" t="s">
        <v>62</v>
      </c>
      <c r="H39" s="12" t="s">
        <v>8</v>
      </c>
      <c r="I39" s="12" t="s">
        <v>7</v>
      </c>
      <c r="J39" s="52" t="s">
        <v>34</v>
      </c>
      <c r="K39" s="135" t="s">
        <v>35</v>
      </c>
      <c r="L39" s="136" t="s">
        <v>36</v>
      </c>
      <c r="M39" s="53" t="s">
        <v>37</v>
      </c>
      <c r="N39" s="11" t="s">
        <v>6</v>
      </c>
      <c r="O39" s="32" t="s">
        <v>63</v>
      </c>
      <c r="P39" s="141" t="s">
        <v>65</v>
      </c>
      <c r="Q39" s="146" t="s">
        <v>66</v>
      </c>
      <c r="R39" s="141" t="s">
        <v>67</v>
      </c>
    </row>
    <row r="40" spans="1:18" ht="35" customHeight="1" thickBot="1" x14ac:dyDescent="0.25">
      <c r="A40" s="191"/>
      <c r="B40" s="192"/>
      <c r="C40" s="192"/>
      <c r="D40" s="192"/>
      <c r="E40" s="193"/>
      <c r="F40" s="54" t="s">
        <v>38</v>
      </c>
      <c r="G40" s="16" t="s">
        <v>39</v>
      </c>
      <c r="H40" s="10" t="s">
        <v>40</v>
      </c>
      <c r="I40" s="16" t="s">
        <v>41</v>
      </c>
      <c r="J40" s="54" t="s">
        <v>42</v>
      </c>
      <c r="K40" s="55" t="s">
        <v>43</v>
      </c>
      <c r="L40" s="10" t="s">
        <v>44</v>
      </c>
      <c r="M40" s="56" t="s">
        <v>45</v>
      </c>
      <c r="N40" s="9" t="s">
        <v>32</v>
      </c>
      <c r="O40" s="137" t="s">
        <v>64</v>
      </c>
      <c r="P40" s="142" t="s">
        <v>68</v>
      </c>
      <c r="Q40" s="134" t="s">
        <v>69</v>
      </c>
      <c r="R40" s="142" t="s">
        <v>70</v>
      </c>
    </row>
    <row r="41" spans="1:18" ht="37.5" customHeight="1" thickTop="1" x14ac:dyDescent="0.2">
      <c r="A41" s="204"/>
      <c r="B41" s="205"/>
      <c r="C41" s="205"/>
      <c r="D41" s="205"/>
      <c r="E41" s="206"/>
      <c r="F41" s="57"/>
      <c r="G41" s="29"/>
      <c r="H41" s="8"/>
      <c r="I41" s="58">
        <f>G41-H41</f>
        <v>0</v>
      </c>
      <c r="J41" s="59"/>
      <c r="K41" s="60"/>
      <c r="L41" s="61"/>
      <c r="M41" s="62"/>
      <c r="N41" s="63"/>
      <c r="O41" s="138"/>
      <c r="P41" s="143"/>
      <c r="Q41" s="147"/>
      <c r="R41" s="143"/>
    </row>
    <row r="42" spans="1:18" ht="38" customHeight="1" x14ac:dyDescent="0.2">
      <c r="A42" s="197"/>
      <c r="B42" s="198"/>
      <c r="C42" s="198"/>
      <c r="D42" s="198"/>
      <c r="E42" s="199"/>
      <c r="F42" s="64"/>
      <c r="G42" s="30"/>
      <c r="H42" s="5"/>
      <c r="I42" s="65">
        <f>G42-H42</f>
        <v>0</v>
      </c>
      <c r="J42" s="66"/>
      <c r="K42" s="67"/>
      <c r="L42" s="68"/>
      <c r="M42" s="69"/>
      <c r="N42" s="70"/>
      <c r="O42" s="139"/>
      <c r="P42" s="144"/>
      <c r="Q42" s="148"/>
      <c r="R42" s="144"/>
    </row>
    <row r="43" spans="1:18" ht="38" customHeight="1" x14ac:dyDescent="0.2">
      <c r="A43" s="176"/>
      <c r="B43" s="177"/>
      <c r="C43" s="177"/>
      <c r="D43" s="177"/>
      <c r="E43" s="178"/>
      <c r="F43" s="71"/>
      <c r="G43" s="24"/>
      <c r="H43" s="7"/>
      <c r="I43" s="72">
        <f>G43-H43</f>
        <v>0</v>
      </c>
      <c r="J43" s="73"/>
      <c r="K43" s="74"/>
      <c r="L43" s="75"/>
      <c r="M43" s="76"/>
      <c r="N43" s="77"/>
      <c r="O43" s="140"/>
      <c r="P43" s="145"/>
      <c r="Q43" s="149"/>
      <c r="R43" s="145"/>
    </row>
    <row r="44" spans="1:18" ht="38" customHeight="1" x14ac:dyDescent="0.2">
      <c r="A44" s="194"/>
      <c r="B44" s="195"/>
      <c r="C44" s="195"/>
      <c r="D44" s="195"/>
      <c r="E44" s="196"/>
      <c r="F44" s="98"/>
      <c r="G44" s="31"/>
      <c r="H44" s="6"/>
      <c r="I44" s="78">
        <f>G44-H44</f>
        <v>0</v>
      </c>
      <c r="J44" s="79"/>
      <c r="K44" s="80"/>
      <c r="L44" s="81"/>
      <c r="M44" s="82"/>
      <c r="N44" s="83"/>
      <c r="O44" s="140"/>
      <c r="P44" s="145"/>
      <c r="Q44" s="149"/>
      <c r="R44" s="145"/>
    </row>
    <row r="45" spans="1:18" ht="38" customHeight="1" x14ac:dyDescent="0.2">
      <c r="A45" s="197"/>
      <c r="B45" s="198"/>
      <c r="C45" s="198"/>
      <c r="D45" s="198"/>
      <c r="E45" s="199"/>
      <c r="F45" s="99"/>
      <c r="G45" s="30"/>
      <c r="H45" s="5"/>
      <c r="I45" s="65">
        <f>G45-H45</f>
        <v>0</v>
      </c>
      <c r="J45" s="66"/>
      <c r="K45" s="67"/>
      <c r="L45" s="68"/>
      <c r="M45" s="69"/>
      <c r="N45" s="70"/>
      <c r="O45" s="140"/>
      <c r="P45" s="145"/>
      <c r="Q45" s="149"/>
      <c r="R45" s="145"/>
    </row>
    <row r="46" spans="1:18" ht="38.5" customHeight="1" thickBot="1" x14ac:dyDescent="0.25">
      <c r="A46" s="200"/>
      <c r="B46" s="201"/>
      <c r="C46" s="201"/>
      <c r="D46" s="201"/>
      <c r="E46" s="202"/>
      <c r="F46" s="100"/>
      <c r="G46" s="84"/>
      <c r="H46" s="85"/>
      <c r="I46" s="86">
        <f>G46-H46</f>
        <v>0</v>
      </c>
      <c r="J46" s="87"/>
      <c r="K46" s="88"/>
      <c r="L46" s="89"/>
      <c r="M46" s="90"/>
      <c r="N46" s="91"/>
      <c r="O46" s="159"/>
      <c r="P46" s="160"/>
      <c r="Q46" s="161"/>
      <c r="R46" s="160"/>
    </row>
    <row r="47" spans="1:18" ht="37.5" customHeight="1" thickTop="1" thickBot="1" x14ac:dyDescent="0.25">
      <c r="A47" s="185" t="s">
        <v>27</v>
      </c>
      <c r="B47" s="186"/>
      <c r="C47" s="186"/>
      <c r="D47" s="186"/>
      <c r="E47" s="186"/>
      <c r="F47" s="186"/>
      <c r="G47" s="260">
        <f>SUM(G41:G46)</f>
        <v>0</v>
      </c>
      <c r="H47" s="92">
        <f>SUM(H41:H46)</f>
        <v>0</v>
      </c>
      <c r="I47" s="93">
        <f>SUM(I41:I46)</f>
        <v>0</v>
      </c>
      <c r="J47" s="165"/>
      <c r="K47" s="166"/>
      <c r="L47" s="167"/>
      <c r="M47" s="168"/>
      <c r="N47" s="169"/>
      <c r="O47" s="170"/>
      <c r="P47" s="171"/>
      <c r="Q47" s="172"/>
      <c r="R47" s="171"/>
    </row>
    <row r="48" spans="1:18" ht="14.5" customHeight="1" thickBot="1" x14ac:dyDescent="0.25">
      <c r="A48" s="1" t="s">
        <v>52</v>
      </c>
    </row>
    <row r="49" spans="1:18" ht="38" customHeight="1" x14ac:dyDescent="0.2">
      <c r="A49" s="188" t="s">
        <v>15</v>
      </c>
      <c r="B49" s="189"/>
      <c r="C49" s="189"/>
      <c r="D49" s="189"/>
      <c r="E49" s="242"/>
      <c r="F49" s="15" t="s">
        <v>9</v>
      </c>
      <c r="G49" s="15" t="s">
        <v>24</v>
      </c>
      <c r="H49" s="12" t="s">
        <v>8</v>
      </c>
      <c r="I49" s="12" t="s">
        <v>7</v>
      </c>
      <c r="J49" s="97" t="s">
        <v>18</v>
      </c>
      <c r="K49" s="32" t="s">
        <v>28</v>
      </c>
      <c r="L49" s="12" t="s">
        <v>29</v>
      </c>
      <c r="M49" s="12" t="s">
        <v>19</v>
      </c>
      <c r="N49" s="11" t="s">
        <v>6</v>
      </c>
      <c r="O49" s="32" t="s">
        <v>63</v>
      </c>
      <c r="P49" s="141" t="s">
        <v>65</v>
      </c>
      <c r="Q49" s="146" t="s">
        <v>66</v>
      </c>
      <c r="R49" s="141" t="s">
        <v>67</v>
      </c>
    </row>
    <row r="50" spans="1:18" ht="35" customHeight="1" thickBot="1" x14ac:dyDescent="0.25">
      <c r="A50" s="191"/>
      <c r="B50" s="192"/>
      <c r="C50" s="192"/>
      <c r="D50" s="192"/>
      <c r="E50" s="243"/>
      <c r="F50" s="16" t="s">
        <v>5</v>
      </c>
      <c r="G50" s="16" t="s">
        <v>14</v>
      </c>
      <c r="H50" s="10" t="s">
        <v>4</v>
      </c>
      <c r="I50" s="10" t="s">
        <v>26</v>
      </c>
      <c r="J50" s="16" t="s">
        <v>25</v>
      </c>
      <c r="K50" s="104" t="s">
        <v>57</v>
      </c>
      <c r="L50" s="104" t="s">
        <v>20</v>
      </c>
      <c r="M50" s="104" t="s">
        <v>21</v>
      </c>
      <c r="N50" s="9" t="s">
        <v>32</v>
      </c>
      <c r="O50" s="137" t="s">
        <v>64</v>
      </c>
      <c r="P50" s="142" t="s">
        <v>68</v>
      </c>
      <c r="Q50" s="134" t="s">
        <v>69</v>
      </c>
      <c r="R50" s="142" t="s">
        <v>70</v>
      </c>
    </row>
    <row r="51" spans="1:18" ht="38" customHeight="1" thickTop="1" x14ac:dyDescent="0.2">
      <c r="A51" s="244" t="s">
        <v>23</v>
      </c>
      <c r="B51" s="248"/>
      <c r="C51" s="249"/>
      <c r="D51" s="38"/>
      <c r="E51" s="39"/>
      <c r="F51" s="26"/>
      <c r="G51" s="110"/>
      <c r="H51" s="111"/>
      <c r="I51" s="111">
        <f>G51-H51</f>
        <v>0</v>
      </c>
      <c r="J51" s="112"/>
      <c r="K51" s="112"/>
      <c r="L51" s="112"/>
      <c r="M51" s="112"/>
      <c r="N51" s="113"/>
      <c r="O51" s="138"/>
      <c r="P51" s="143"/>
      <c r="Q51" s="147"/>
      <c r="R51" s="143"/>
    </row>
    <row r="52" spans="1:18" ht="38" customHeight="1" x14ac:dyDescent="0.2">
      <c r="A52" s="237"/>
      <c r="B52" s="245"/>
      <c r="C52" s="199"/>
      <c r="D52" s="27"/>
      <c r="E52" s="28"/>
      <c r="F52" s="27"/>
      <c r="G52" s="43"/>
      <c r="H52" s="44"/>
      <c r="I52" s="44">
        <f>G52-H52</f>
        <v>0</v>
      </c>
      <c r="J52" s="114"/>
      <c r="K52" s="114"/>
      <c r="L52" s="114"/>
      <c r="M52" s="114"/>
      <c r="N52" s="115"/>
      <c r="O52" s="139"/>
      <c r="P52" s="144"/>
      <c r="Q52" s="148"/>
      <c r="R52" s="144"/>
    </row>
    <row r="53" spans="1:18" ht="37.5" customHeight="1" x14ac:dyDescent="0.2">
      <c r="A53" s="238"/>
      <c r="B53" s="246"/>
      <c r="C53" s="247"/>
      <c r="D53" s="36"/>
      <c r="E53" s="37"/>
      <c r="F53" s="36"/>
      <c r="G53" s="45"/>
      <c r="H53" s="46"/>
      <c r="I53" s="46">
        <f>G53-H53</f>
        <v>0</v>
      </c>
      <c r="J53" s="116"/>
      <c r="K53" s="116"/>
      <c r="L53" s="116"/>
      <c r="M53" s="116"/>
      <c r="N53" s="117"/>
      <c r="O53" s="140"/>
      <c r="P53" s="145"/>
      <c r="Q53" s="149"/>
      <c r="R53" s="145"/>
    </row>
    <row r="54" spans="1:18" ht="37.5" customHeight="1" thickBot="1" x14ac:dyDescent="0.25">
      <c r="A54" s="239" t="s">
        <v>27</v>
      </c>
      <c r="B54" s="240"/>
      <c r="C54" s="240"/>
      <c r="D54" s="240"/>
      <c r="E54" s="241"/>
      <c r="F54" s="35"/>
      <c r="G54" s="118">
        <f>SUM(G48:G53)</f>
        <v>0</v>
      </c>
      <c r="H54" s="118">
        <f>SUM(H48:H53)</f>
        <v>0</v>
      </c>
      <c r="I54" s="119">
        <f>SUM(I48:I53)</f>
        <v>0</v>
      </c>
      <c r="J54" s="120"/>
      <c r="K54" s="120"/>
      <c r="L54" s="120"/>
      <c r="M54" s="132"/>
      <c r="N54" s="133"/>
      <c r="O54" s="173"/>
      <c r="P54" s="174"/>
      <c r="Q54" s="175"/>
      <c r="R54" s="174"/>
    </row>
    <row r="55" spans="1:18" ht="12.5" customHeight="1" thickTop="1" thickBot="1" x14ac:dyDescent="0.25"/>
    <row r="56" spans="1:18" s="270" customFormat="1" ht="38" customHeight="1" thickBot="1" x14ac:dyDescent="0.25">
      <c r="A56" s="261" t="s">
        <v>3</v>
      </c>
      <c r="B56" s="262"/>
      <c r="C56" s="262"/>
      <c r="D56" s="262"/>
      <c r="E56" s="263"/>
      <c r="F56" s="264"/>
      <c r="G56" s="265">
        <f>G37+G47+G54</f>
        <v>0</v>
      </c>
      <c r="H56" s="266">
        <f>H37+H47+H54</f>
        <v>0</v>
      </c>
      <c r="I56" s="266">
        <f>I37+I47+I54</f>
        <v>0</v>
      </c>
      <c r="J56" s="267"/>
      <c r="K56" s="268">
        <f>ROUNDDOWN(I56*0.8,-3)</f>
        <v>0</v>
      </c>
      <c r="L56" s="268">
        <v>10000000</v>
      </c>
      <c r="M56" s="269"/>
      <c r="N56" s="121">
        <f>MIN(K56,L56)</f>
        <v>0</v>
      </c>
      <c r="O56" s="150"/>
      <c r="P56" s="152">
        <f>MIN(N56,O56)</f>
        <v>0</v>
      </c>
      <c r="Q56" s="151">
        <v>0</v>
      </c>
      <c r="R56" s="152">
        <f>P56-Q56</f>
        <v>0</v>
      </c>
    </row>
    <row r="58" spans="1:18" x14ac:dyDescent="0.2">
      <c r="A58" s="4" t="s">
        <v>2</v>
      </c>
      <c r="B58" s="3" t="s">
        <v>1</v>
      </c>
      <c r="C58" s="3"/>
      <c r="D58" s="3"/>
      <c r="E58" s="3"/>
      <c r="F58" s="3"/>
    </row>
    <row r="59" spans="1:18" x14ac:dyDescent="0.2">
      <c r="A59" s="2" t="s">
        <v>0</v>
      </c>
    </row>
    <row r="60" spans="1:18" x14ac:dyDescent="0.2">
      <c r="A60" s="1">
        <v>1</v>
      </c>
      <c r="B60" s="1" t="s">
        <v>30</v>
      </c>
    </row>
    <row r="61" spans="1:18" x14ac:dyDescent="0.2">
      <c r="A61" s="1">
        <v>2</v>
      </c>
      <c r="B61" s="1" t="s">
        <v>31</v>
      </c>
    </row>
    <row r="62" spans="1:18" x14ac:dyDescent="0.2">
      <c r="A62" s="1">
        <v>3</v>
      </c>
      <c r="B62" s="1" t="s">
        <v>53</v>
      </c>
    </row>
    <row r="63" spans="1:18" x14ac:dyDescent="0.2">
      <c r="A63" s="1">
        <v>4</v>
      </c>
      <c r="B63" s="1" t="s">
        <v>54</v>
      </c>
    </row>
    <row r="64" spans="1:18" x14ac:dyDescent="0.2">
      <c r="A64" s="1">
        <v>5</v>
      </c>
      <c r="B64" s="1" t="s">
        <v>55</v>
      </c>
    </row>
    <row r="65" spans="1:2" x14ac:dyDescent="0.2">
      <c r="A65" s="1">
        <v>6</v>
      </c>
      <c r="B65" s="1" t="s">
        <v>58</v>
      </c>
    </row>
    <row r="66" spans="1:2" x14ac:dyDescent="0.2">
      <c r="A66" s="1">
        <v>7</v>
      </c>
      <c r="B66" s="1" t="s">
        <v>59</v>
      </c>
    </row>
    <row r="67" spans="1:2" x14ac:dyDescent="0.2">
      <c r="A67" s="1">
        <v>8</v>
      </c>
      <c r="B67" s="1" t="s">
        <v>61</v>
      </c>
    </row>
  </sheetData>
  <mergeCells count="55">
    <mergeCell ref="A54:E54"/>
    <mergeCell ref="A56:E56"/>
    <mergeCell ref="A49:E50"/>
    <mergeCell ref="A51:A53"/>
    <mergeCell ref="B52:C52"/>
    <mergeCell ref="B53:C53"/>
    <mergeCell ref="B51:C51"/>
    <mergeCell ref="A43:E43"/>
    <mergeCell ref="A44:E44"/>
    <mergeCell ref="A45:E45"/>
    <mergeCell ref="A46:E46"/>
    <mergeCell ref="A47:F47"/>
    <mergeCell ref="A37:E37"/>
    <mergeCell ref="A39:E40"/>
    <mergeCell ref="A41:E41"/>
    <mergeCell ref="A42:E42"/>
    <mergeCell ref="A32:C33"/>
    <mergeCell ref="D32:D33"/>
    <mergeCell ref="E32:E33"/>
    <mergeCell ref="A34:A36"/>
    <mergeCell ref="B34:C34"/>
    <mergeCell ref="B35:C35"/>
    <mergeCell ref="B36:C36"/>
    <mergeCell ref="A7:C8"/>
    <mergeCell ref="D7:D8"/>
    <mergeCell ref="E7:E8"/>
    <mergeCell ref="I3:J3"/>
    <mergeCell ref="A4:C4"/>
    <mergeCell ref="D4:F4"/>
    <mergeCell ref="G4:H4"/>
    <mergeCell ref="I4:J4"/>
    <mergeCell ref="G3:H3"/>
    <mergeCell ref="A3:C3"/>
    <mergeCell ref="D3:F3"/>
    <mergeCell ref="A18:E18"/>
    <mergeCell ref="A9:A11"/>
    <mergeCell ref="B11:C11"/>
    <mergeCell ref="B9:C9"/>
    <mergeCell ref="B10:C10"/>
    <mergeCell ref="A19:E19"/>
    <mergeCell ref="B13:C13"/>
    <mergeCell ref="A12:E12"/>
    <mergeCell ref="A28:F28"/>
    <mergeCell ref="A29:F29"/>
    <mergeCell ref="A24:E24"/>
    <mergeCell ref="A25:E25"/>
    <mergeCell ref="A26:E26"/>
    <mergeCell ref="A27:E27"/>
    <mergeCell ref="A23:F23"/>
    <mergeCell ref="A15:E16"/>
    <mergeCell ref="A20:E20"/>
    <mergeCell ref="A21:E21"/>
    <mergeCell ref="A22:E22"/>
    <mergeCell ref="A14:B14"/>
    <mergeCell ref="A17:E17"/>
  </mergeCells>
  <phoneticPr fontId="3"/>
  <pageMargins left="0.7" right="0.7" top="0.75" bottom="0.75" header="0.3" footer="0.3"/>
  <pageSetup paperSize="9" scale="46" fitToHeight="0" orientation="landscape" r:id="rId1"/>
  <rowBreaks count="1" manualBreakCount="1">
    <brk id="2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別紙9</vt:lpstr>
      <vt:lpstr>別紙9!Print_Area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