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82458CD-57F1-4657-AE7A-23B85C3117D5}" xr6:coauthVersionLast="47" xr6:coauthVersionMax="47" xr10:uidLastSave="{00000000-0000-0000-0000-000000000000}"/>
  <bookViews>
    <workbookView xWindow="-110" yWindow="-110" windowWidth="19420" windowHeight="10300" tabRatio="807" firstSheet="2" activeTab="2" xr2:uid="{00000000-000D-0000-FFFF-FFFF00000000}"/>
  </bookViews>
  <sheets>
    <sheet name="使用しない　#99発電実績" sheetId="56" state="hidden" r:id="rId1"/>
    <sheet name="使用しない　98発電所設備" sheetId="42" state="hidden" r:id="rId2"/>
    <sheet name="92電力需要実績" sheetId="59" r:id="rId3"/>
    <sheet name="使用しない　(印）エネルギー－上水道" sheetId="60" state="hidden" r:id="rId4"/>
  </sheets>
  <definedNames>
    <definedName name="_xlnm.Print_Area" localSheetId="3">'使用しない　(印）エネルギー－上水道'!$A$1:$H$93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56" l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F8" i="56"/>
  <c r="G8" i="56" s="1"/>
  <c r="G7" i="56" l="1"/>
</calcChain>
</file>

<file path=xl/sharedStrings.xml><?xml version="1.0" encoding="utf-8"?>
<sst xmlns="http://schemas.openxmlformats.org/spreadsheetml/2006/main" count="123" uniqueCount="99">
  <si>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</si>
  <si>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</si>
  <si>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</si>
  <si>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</si>
  <si>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</si>
  <si>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</si>
  <si>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</si>
  <si>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</si>
  <si>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</si>
  <si>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</si>
  <si>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</si>
  <si>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青田発電所</t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</si>
  <si>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</si>
  <si>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</si>
  <si>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</si>
  <si>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</si>
  <si>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</si>
  <si>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</si>
  <si>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</si>
  <si>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</si>
  <si>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</si>
  <si>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</si>
  <si>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</si>
  <si>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</si>
  <si>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</si>
  <si>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</si>
  <si>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</si>
  <si>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</si>
  <si>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</si>
  <si>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</si>
  <si>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</si>
  <si>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</si>
  <si>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</si>
  <si>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</si>
  <si>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</si>
  <si>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</si>
  <si>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</si>
  <si>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</si>
  <si>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</si>
  <si>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</si>
  <si>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</si>
  <si>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</si>
  <si>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</si>
  <si>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</si>
  <si>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</si>
  <si>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</si>
  <si>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</si>
  <si>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</si>
  <si>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</si>
  <si>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</si>
  <si>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</si>
  <si>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</si>
  <si>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</si>
  <si>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</si>
  <si>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</si>
  <si>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</si>
  <si>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</si>
  <si>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</si>
  <si>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</si>
  <si>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</si>
  <si>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単位：1,000kWh</t>
    <rPh sb="0" eb="2">
      <t>タンイ</t>
    </rPh>
    <phoneticPr fontId="4"/>
  </si>
  <si>
    <t>資料　資源エネルギー庁「電力調査統計」</t>
    <rPh sb="0" eb="2">
      <t>シリョウ</t>
    </rPh>
    <phoneticPr fontId="4"/>
  </si>
  <si>
    <t>特別高圧</t>
    <rPh sb="0" eb="2">
      <t>トクベツ</t>
    </rPh>
    <rPh sb="2" eb="4">
      <t>コウアツ</t>
    </rPh>
    <phoneticPr fontId="4"/>
  </si>
  <si>
    <t>高圧</t>
    <rPh sb="0" eb="2">
      <t>コウアツ</t>
    </rPh>
    <phoneticPr fontId="4"/>
  </si>
  <si>
    <t>低圧</t>
    <rPh sb="0" eb="2">
      <t>テイアツ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</si>
  <si>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</si>
  <si>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</si>
  <si>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</si>
  <si>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</si>
  <si>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</si>
  <si>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</si>
  <si>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</si>
  <si>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</si>
  <si>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</si>
  <si>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</si>
  <si>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</si>
  <si>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</si>
  <si>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</si>
  <si>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</si>
  <si>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2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</si>
  <si>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</si>
  <si>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</si>
  <si>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</si>
  <si>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3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</si>
  <si>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</si>
  <si>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</si>
  <si>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</si>
  <si>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</si>
  <si>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</si>
  <si>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</si>
  <si>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</si>
  <si>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</si>
  <si>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</si>
  <si>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　　  　 5月</t>
    <rPh sb="7" eb="8">
      <t>ツキ</t>
    </rPh>
    <phoneticPr fontId="4"/>
  </si>
  <si>
    <t>資料出所　資源エネルギー庁「電力調査統計」</t>
    <rPh sb="0" eb="2">
      <t>シリョウ</t>
    </rPh>
    <rPh sb="2" eb="4">
      <t>シュッショ</t>
    </rPh>
    <phoneticPr fontId="4"/>
  </si>
  <si>
    <t>令和4年度</t>
    <rPh sb="0" eb="2">
      <t>レイワ</t>
    </rPh>
    <rPh sb="3" eb="5">
      <t>ネンド</t>
    </rPh>
    <phoneticPr fontId="4"/>
  </si>
  <si>
    <t>９２．電　力　需　要　実　績</t>
    <rPh sb="3" eb="4">
      <t>デン</t>
    </rPh>
    <rPh sb="5" eb="6">
      <t>チカラ</t>
    </rPh>
    <rPh sb="7" eb="8">
      <t>モトメ</t>
    </rPh>
    <rPh sb="9" eb="10">
      <t>ヨウ</t>
    </rPh>
    <rPh sb="11" eb="12">
      <t>ジツ</t>
    </rPh>
    <rPh sb="13" eb="14">
      <t>イサオ</t>
    </rPh>
    <phoneticPr fontId="4"/>
  </si>
  <si>
    <t>　令和6年4月</t>
    <rPh sb="1" eb="3">
      <t>レイワ</t>
    </rPh>
    <rPh sb="4" eb="5">
      <t>ネン</t>
    </rPh>
    <rPh sb="6" eb="7">
      <t>ツキ</t>
    </rPh>
    <phoneticPr fontId="4"/>
  </si>
  <si>
    <t>　令和7年1月</t>
    <rPh sb="1" eb="3">
      <t>レイワ</t>
    </rPh>
    <rPh sb="4" eb="5">
      <t>ネン</t>
    </rPh>
    <rPh sb="6" eb="7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</si>
</sst>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8" formatCode="0.000"/>
    <numFmt numFmtId="179" formatCode="_ * #,##0.0;\-\ * \-#,##0.0_ ;_ * &quot;-&quot;_ ;_ @_ "/>
  </numFmts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10" fillId="0" borderId="0"/>
    <xf numFmtId="37" fontId="9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5" fillId="0" borderId="0">
      <alignment vertical="center"/>
    </xf>
    <xf numFmtId="0" fontId="1" fillId="0" borderId="0">
      <alignment vertical="center"/>
    </xf>
  </cellStyleXfs>
  <cellXfs count="121">
    <xf numFmtId="0" fontId="0" fillId="0" borderId="0" xfId="0"/>
    <xf numFmtId="0" fontId="6" fillId="0" borderId="0" xfId="0" applyFont="1" applyFill="1"/>
    <xf numFmtId="37" fontId="0" fillId="0" borderId="0" xfId="0" applyNumberFormat="1"/>
    <xf numFmtId="0" fontId="11" fillId="0" borderId="0" xfId="3" applyNumberFormat="1" applyFont="1" applyFill="1" applyAlignment="1">
      <alignment horizontal="centerContinuous"/>
    </xf>
    <xf numFmtId="0" fontId="12" fillId="0" borderId="0" xfId="3" applyNumberFormat="1" applyFont="1" applyFill="1"/>
    <xf numFmtId="0" fontId="11" fillId="0" borderId="0" xfId="3" quotePrefix="1" applyNumberFormat="1" applyFont="1" applyFill="1" applyBorder="1" applyAlignment="1" applyProtection="1">
      <alignment horizontal="centerContinuous"/>
    </xf>
    <xf numFmtId="0" fontId="11" fillId="0" borderId="0" xfId="3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>
      <alignment horizontal="centerContinuous"/>
    </xf>
    <xf numFmtId="37" fontId="12" fillId="0" borderId="0" xfId="3" applyFont="1" applyFill="1"/>
    <xf numFmtId="0" fontId="12" fillId="0" borderId="1" xfId="3" applyNumberFormat="1" applyFont="1" applyFill="1" applyBorder="1"/>
    <xf numFmtId="0" fontId="12" fillId="0" borderId="11" xfId="3" applyNumberFormat="1" applyFont="1" applyFill="1" applyBorder="1" applyAlignment="1">
      <alignment vertical="center"/>
    </xf>
    <xf numFmtId="0" fontId="12" fillId="0" borderId="7" xfId="3" applyNumberFormat="1" applyFont="1" applyFill="1" applyBorder="1" applyAlignment="1" applyProtection="1">
      <alignment horizontal="centerContinuous" vertical="center"/>
    </xf>
    <xf numFmtId="0" fontId="12" fillId="0" borderId="4" xfId="3" applyNumberFormat="1" applyFont="1" applyFill="1" applyBorder="1" applyAlignment="1">
      <alignment horizontal="centerContinuous" vertical="center"/>
    </xf>
    <xf numFmtId="0" fontId="12" fillId="0" borderId="0" xfId="3" applyNumberFormat="1" applyFont="1" applyFill="1" applyAlignment="1">
      <alignment vertical="center"/>
    </xf>
    <xf numFmtId="0" fontId="12" fillId="0" borderId="9" xfId="3" applyNumberFormat="1" applyFont="1" applyFill="1" applyBorder="1" applyAlignment="1">
      <alignment vertical="center"/>
    </xf>
    <xf numFmtId="0" fontId="12" fillId="0" borderId="5" xfId="3" applyNumberFormat="1" applyFont="1" applyFill="1" applyBorder="1" applyAlignment="1" applyProtection="1">
      <alignment horizontal="centerContinuous" vertical="center"/>
    </xf>
    <xf numFmtId="37" fontId="12" fillId="0" borderId="16" xfId="3" applyFont="1" applyFill="1" applyBorder="1" applyAlignment="1">
      <alignment horizontal="distributed" vertical="center" indent="1"/>
    </xf>
    <xf numFmtId="37" fontId="13" fillId="0" borderId="19" xfId="3" applyFont="1" applyFill="1" applyBorder="1" applyAlignment="1" applyProtection="1">
      <alignment horizontal="right" vertical="center"/>
    </xf>
    <xf numFmtId="37" fontId="13" fillId="0" borderId="8" xfId="3" applyFont="1" applyFill="1" applyBorder="1" applyAlignment="1" applyProtection="1">
      <alignment horizontal="right" vertical="center"/>
    </xf>
    <xf numFmtId="37" fontId="12" fillId="0" borderId="0" xfId="3" applyFont="1" applyFill="1" applyAlignment="1">
      <alignment vertical="center"/>
    </xf>
    <xf numFmtId="37" fontId="12" fillId="0" borderId="15" xfId="3" applyFont="1" applyFill="1" applyBorder="1" applyAlignment="1">
      <alignment horizontal="distributed" vertical="center" indent="1"/>
    </xf>
    <xf numFmtId="37" fontId="15" fillId="0" borderId="3" xfId="3" applyFont="1" applyFill="1" applyBorder="1" applyAlignment="1" applyProtection="1">
      <alignment horizontal="right" vertical="center"/>
    </xf>
    <xf numFmtId="37" fontId="15" fillId="0" borderId="0" xfId="3" applyFont="1" applyFill="1" applyBorder="1" applyAlignment="1" applyProtection="1">
      <alignment horizontal="right" vertical="center"/>
    </xf>
    <xf numFmtId="0" fontId="12" fillId="0" borderId="2" xfId="3" applyNumberFormat="1" applyFont="1" applyFill="1" applyBorder="1" applyAlignment="1" applyProtection="1">
      <alignment horizontal="distributed" vertical="center" indent="1"/>
    </xf>
    <xf numFmtId="37" fontId="12" fillId="0" borderId="15" xfId="3" applyFont="1" applyFill="1" applyBorder="1" applyAlignment="1" applyProtection="1">
      <alignment horizontal="distributed" vertical="center" indent="1"/>
    </xf>
    <xf numFmtId="0" fontId="12" fillId="0" borderId="0" xfId="3" applyNumberFormat="1" applyFont="1" applyFill="1" applyBorder="1" applyAlignment="1" applyProtection="1">
      <alignment horizontal="right" vertical="center"/>
      <protection locked="0"/>
    </xf>
    <xf numFmtId="37" fontId="12" fillId="0" borderId="15" xfId="3" applyFont="1" applyFill="1" applyBorder="1" applyAlignment="1" applyProtection="1">
      <alignment horizontal="distributed" vertical="center" wrapText="1" indent="1"/>
    </xf>
    <xf numFmtId="38" fontId="12" fillId="0" borderId="0" xfId="1" applyFont="1" applyFill="1" applyBorder="1" applyAlignment="1">
      <alignment horizontal="right" vertical="center"/>
    </xf>
    <xf numFmtId="37" fontId="16" fillId="0" borderId="0" xfId="3" applyFont="1" applyFill="1"/>
    <xf numFmtId="0" fontId="12" fillId="0" borderId="9" xfId="3" applyNumberFormat="1" applyFont="1" applyFill="1" applyBorder="1" applyAlignment="1">
      <alignment horizontal="distributed" vertical="center" indent="1"/>
    </xf>
    <xf numFmtId="37" fontId="12" fillId="0" borderId="10" xfId="3" applyFont="1" applyFill="1" applyBorder="1" applyAlignment="1">
      <alignment horizontal="distributed" vertical="center" indent="1"/>
    </xf>
    <xf numFmtId="37" fontId="12" fillId="0" borderId="0" xfId="3" applyFont="1" applyFill="1" applyBorder="1" applyAlignment="1">
      <alignment horizontal="distributed" vertical="center"/>
    </xf>
    <xf numFmtId="38" fontId="12" fillId="0" borderId="0" xfId="1" applyFont="1" applyFill="1" applyBorder="1" applyAlignment="1">
      <alignment vertical="center"/>
    </xf>
    <xf numFmtId="0" fontId="12" fillId="0" borderId="0" xfId="3" applyNumberFormat="1" applyFont="1" applyFill="1" applyAlignment="1" applyProtection="1">
      <alignment horizontal="right"/>
    </xf>
    <xf numFmtId="37" fontId="12" fillId="0" borderId="0" xfId="3" applyFont="1" applyFill="1" applyAlignment="1">
      <alignment horizontal="center"/>
    </xf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11" xfId="0" applyFont="1" applyFill="1" applyBorder="1"/>
    <xf numFmtId="0" fontId="12" fillId="0" borderId="9" xfId="0" applyFont="1" applyFill="1" applyBorder="1"/>
    <xf numFmtId="0" fontId="12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right"/>
    </xf>
    <xf numFmtId="38" fontId="20" fillId="0" borderId="3" xfId="1" applyFont="1" applyFill="1" applyBorder="1" applyAlignment="1">
      <alignment horizontal="right" vertical="center"/>
    </xf>
    <xf numFmtId="38" fontId="20" fillId="0" borderId="0" xfId="1" applyFont="1" applyFill="1" applyBorder="1" applyAlignment="1">
      <alignment horizontal="right" vertical="center"/>
    </xf>
    <xf numFmtId="0" fontId="20" fillId="0" borderId="0" xfId="3" applyNumberFormat="1" applyFont="1" applyFill="1" applyBorder="1" applyAlignment="1" applyProtection="1">
      <alignment horizontal="right" vertical="center"/>
    </xf>
    <xf numFmtId="41" fontId="12" fillId="0" borderId="0" xfId="0" applyNumberFormat="1" applyFont="1" applyFill="1" applyAlignment="1">
      <alignment vertical="center"/>
    </xf>
    <xf numFmtId="41" fontId="21" fillId="0" borderId="3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0" fontId="12" fillId="0" borderId="8" xfId="0" applyFont="1" applyFill="1" applyBorder="1"/>
    <xf numFmtId="41" fontId="21" fillId="0" borderId="5" xfId="0" applyNumberFormat="1" applyFont="1" applyFill="1" applyBorder="1" applyAlignment="1">
      <alignment vertical="center"/>
    </xf>
    <xf numFmtId="0" fontId="21" fillId="0" borderId="1" xfId="3" applyNumberFormat="1" applyFont="1" applyFill="1" applyBorder="1" applyAlignment="1" applyProtection="1">
      <alignment horizontal="right"/>
    </xf>
    <xf numFmtId="0" fontId="12" fillId="0" borderId="18" xfId="3" applyNumberFormat="1" applyFont="1" applyFill="1" applyBorder="1" applyAlignment="1" applyProtection="1">
      <alignment horizontal="distributed" vertical="center" indent="1"/>
    </xf>
    <xf numFmtId="0" fontId="12" fillId="0" borderId="2" xfId="3" applyNumberFormat="1" applyFont="1" applyFill="1" applyBorder="1" applyAlignment="1" applyProtection="1">
      <alignment vertical="center"/>
    </xf>
    <xf numFmtId="41" fontId="12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12" fillId="0" borderId="0" xfId="0" applyNumberFormat="1" applyFont="1" applyFill="1" applyBorder="1" applyAlignment="1">
      <alignment vertical="center"/>
    </xf>
    <xf numFmtId="41" fontId="21" fillId="0" borderId="0" xfId="0" applyNumberFormat="1" applyFont="1" applyFill="1" applyBorder="1" applyAlignment="1">
      <alignment vertical="center"/>
    </xf>
    <xf numFmtId="0" fontId="21" fillId="0" borderId="2" xfId="3" applyNumberFormat="1" applyFont="1" applyFill="1" applyBorder="1" applyAlignment="1" applyProtection="1">
      <alignment vertical="center"/>
    </xf>
    <xf numFmtId="37" fontId="21" fillId="0" borderId="15" xfId="3" applyFont="1" applyFill="1" applyBorder="1" applyAlignment="1">
      <alignment horizontal="distributed" vertical="center" indent="1"/>
    </xf>
    <xf numFmtId="38" fontId="21" fillId="0" borderId="3" xfId="1" applyFont="1" applyFill="1" applyBorder="1" applyAlignment="1" applyProtection="1">
      <alignment horizontal="right" vertical="center"/>
      <protection locked="0"/>
    </xf>
    <xf numFmtId="38" fontId="21" fillId="0" borderId="0" xfId="1" applyFont="1" applyFill="1" applyBorder="1" applyAlignment="1" applyProtection="1">
      <alignment horizontal="right" vertical="center"/>
      <protection locked="0"/>
    </xf>
    <xf numFmtId="178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0" xfId="3" applyNumberFormat="1" applyFont="1" applyFill="1" applyBorder="1" applyAlignment="1" applyProtection="1">
      <alignment horizontal="right" vertical="center"/>
      <protection locked="0"/>
    </xf>
    <xf numFmtId="0" fontId="21" fillId="0" borderId="2" xfId="3" applyNumberFormat="1" applyFont="1" applyFill="1" applyBorder="1" applyAlignment="1" applyProtection="1">
      <alignment horizontal="distributed" vertical="center" indent="1"/>
    </xf>
    <xf numFmtId="0" fontId="21" fillId="0" borderId="0" xfId="2" applyNumberFormat="1" applyFont="1" applyFill="1" applyBorder="1" applyAlignment="1" applyProtection="1">
      <alignment horizontal="right" vertical="center"/>
      <protection locked="0"/>
    </xf>
    <xf numFmtId="38" fontId="21" fillId="0" borderId="3" xfId="1" applyFont="1" applyFill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0" fontId="21" fillId="0" borderId="0" xfId="2" applyNumberFormat="1" applyFont="1" applyFill="1" applyBorder="1" applyAlignment="1" applyProtection="1">
      <alignment horizontal="right" vertical="center"/>
    </xf>
    <xf numFmtId="179" fontId="21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1" fillId="2" borderId="5" xfId="5" applyFont="1" applyFill="1" applyBorder="1" applyAlignment="1">
      <alignment horizontal="right" vertical="center"/>
    </xf>
    <xf numFmtId="38" fontId="21" fillId="2" borderId="4" xfId="5" applyFont="1" applyFill="1" applyBorder="1" applyAlignment="1">
      <alignment horizontal="right" vertical="center"/>
    </xf>
    <xf numFmtId="0" fontId="21" fillId="2" borderId="4" xfId="3" applyNumberFormat="1" applyFont="1" applyFill="1" applyBorder="1" applyAlignment="1" applyProtection="1">
      <alignment horizontal="right" vertical="center"/>
      <protection locked="0"/>
    </xf>
    <xf numFmtId="38" fontId="21" fillId="2" borderId="0" xfId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 applyProtection="1">
      <alignment horizontal="right" vertical="center"/>
      <protection locked="0"/>
    </xf>
    <xf numFmtId="0" fontId="24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1" fillId="2" borderId="0" xfId="1" applyFont="1" applyFill="1" applyBorder="1" applyAlignment="1">
      <alignment horizontal="right" vertical="center"/>
    </xf>
    <xf numFmtId="0" fontId="21" fillId="2" borderId="0" xfId="3" applyNumberFormat="1" applyFont="1" applyFill="1" applyBorder="1" applyAlignment="1" applyProtection="1">
      <alignment horizontal="right" vertical="center"/>
      <protection locked="0"/>
    </xf>
    <xf numFmtId="178" fontId="21" fillId="2" borderId="0" xfId="3" applyNumberFormat="1" applyFont="1" applyFill="1" applyBorder="1" applyAlignment="1">
      <alignment horizontal="right" vertical="center"/>
    </xf>
    <xf numFmtId="38" fontId="21" fillId="2" borderId="3" xfId="1" applyFont="1" applyFill="1" applyBorder="1" applyAlignment="1" applyProtection="1">
      <alignment horizontal="right" vertical="center"/>
      <protection locked="0"/>
    </xf>
    <xf numFmtId="176" fontId="21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0" fontId="6" fillId="0" borderId="0" xfId="0" applyFont="1" applyFill="1" applyAlignment="1">
      <alignment horizontal="right"/>
    </xf>
    <xf numFmtId="0" fontId="6" fillId="0" borderId="11" xfId="0" applyFont="1" applyFill="1" applyBorder="1"/>
    <xf numFmtId="0" fontId="6" fillId="0" borderId="9" xfId="0" applyFont="1" applyFill="1" applyBorder="1" applyAlignment="1">
      <alignment horizontal="center" vertical="center"/>
    </xf>
    <xf numFmtId="41" fontId="12" fillId="0" borderId="0" xfId="0" applyNumberFormat="1" applyFont="1" applyFill="1"/>
    <xf numFmtId="41" fontId="6" fillId="0" borderId="3" xfId="0" applyNumberFormat="1" applyFont="1" applyFill="1" applyBorder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6" fillId="0" borderId="9" xfId="0" applyFont="1" applyFill="1" applyBorder="1"/>
    <xf numFmtId="0" fontId="7" fillId="0" borderId="0" xfId="0" applyFont="1" applyFill="1" applyAlignment="1">
      <alignment horizontal="right"/>
    </xf>
    <xf numFmtId="0" fontId="23" fillId="0" borderId="2" xfId="0" applyFont="1" applyFill="1" applyBorder="1" applyAlignment="1">
      <alignment horizontal="center" vertical="center"/>
    </xf>
    <xf numFmtId="41" fontId="23" fillId="0" borderId="3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4" xfId="0" applyNumberFormat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/>
    <xf numFmtId="0" fontId="12" fillId="0" borderId="14" xfId="3" applyNumberFormat="1" applyFont="1" applyFill="1" applyBorder="1" applyAlignment="1" applyProtection="1">
      <alignment horizontal="center" vertical="center"/>
    </xf>
    <xf numFmtId="0" fontId="12" fillId="0" borderId="10" xfId="3" applyNumberFormat="1" applyFont="1" applyFill="1" applyBorder="1" applyAlignment="1" applyProtection="1">
      <alignment horizontal="center" vertical="center"/>
    </xf>
    <xf numFmtId="0" fontId="12" fillId="0" borderId="13" xfId="3" applyNumberFormat="1" applyFont="1" applyFill="1" applyBorder="1" applyAlignment="1" applyProtection="1">
      <alignment horizontal="center" vertical="center"/>
    </xf>
    <xf numFmtId="0" fontId="12" fillId="0" borderId="5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horizontal="center"/>
    </xf>
    <xf numFmtId="0" fontId="26" fillId="0" borderId="0" xfId="0" applyFont="1" applyFill="1" applyAlignment="1"/>
    <xf numFmtId="0" fontId="6" fillId="0" borderId="1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</cellXfs>
  <cellStyles count="8">
    <cellStyle name="桁区切り" xfId="1" builtinId="6"/>
    <cellStyle name="桁区切り 2" xfId="5" xr:uid="{00000000-0005-0000-0000-000001000000}"/>
    <cellStyle name="標準" xfId="0" builtinId="0"/>
    <cellStyle name="標準 2" xfId="6" xr:uid="{00000000-0005-0000-0000-000003000000}"/>
    <cellStyle name="標準 6 2 22" xfId="4" xr:uid="{00000000-0005-0000-0000-000004000000}"/>
    <cellStyle name="標準 6 28 3" xfId="7" xr:uid="{CED22EAE-D73E-4A43-8E9F-0F7A5F538089}"/>
    <cellStyle name="標準_09_099_105電気・ガス・水道" xfId="2" xr:uid="{00000000-0005-0000-0000-000005000000}"/>
    <cellStyle name="標準_09電気・ガス・水道" xfId="3" xr:uid="{00000000-0005-0000-0000-000006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40825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1" bestFit="1" customWidth="1"/>
    <col min="2" max="7" width="17.453125" style="1" customWidth="1"/>
    <col min="8" max="16384" width="9" style="1"/>
  </cols>
  <sheetData>
    <row r="1" spans="1:7" ht="21" x14ac:dyDescent="0.3">
      <c r="A1" s="110" t="s">
        <v>69</v>
      </c>
      <c r="B1" s="111"/>
      <c r="C1" s="111"/>
      <c r="D1" s="111"/>
      <c r="E1" s="111"/>
      <c r="F1" s="111"/>
      <c r="G1" s="111"/>
    </row>
    <row r="2" spans="1:7" ht="17" thickBot="1" x14ac:dyDescent="0.3">
      <c r="A2" s="35"/>
      <c r="B2" s="35"/>
      <c r="C2" s="35"/>
      <c r="D2" s="35"/>
      <c r="E2" s="35"/>
      <c r="F2" s="36"/>
      <c r="G2" s="36" t="s">
        <v>66</v>
      </c>
    </row>
    <row r="3" spans="1:7" ht="16.5" customHeight="1" thickTop="1" x14ac:dyDescent="0.25">
      <c r="A3" s="37"/>
      <c r="B3" s="107" t="s">
        <v>54</v>
      </c>
      <c r="C3" s="107" t="s">
        <v>55</v>
      </c>
      <c r="D3" s="104" t="s">
        <v>59</v>
      </c>
      <c r="E3" s="105"/>
      <c r="F3" s="106"/>
      <c r="G3" s="104" t="s">
        <v>65</v>
      </c>
    </row>
    <row r="4" spans="1:7" ht="16.5" customHeight="1" x14ac:dyDescent="0.25">
      <c r="A4" s="38"/>
      <c r="B4" s="108"/>
      <c r="C4" s="108"/>
      <c r="D4" s="39" t="s">
        <v>56</v>
      </c>
      <c r="E4" s="39" t="s">
        <v>57</v>
      </c>
      <c r="F4" s="39" t="s">
        <v>58</v>
      </c>
      <c r="G4" s="109"/>
    </row>
    <row r="5" spans="1:7" ht="27" customHeight="1" x14ac:dyDescent="0.25">
      <c r="A5" s="40" t="s">
        <v>73</v>
      </c>
      <c r="B5" s="54">
        <v>486919</v>
      </c>
      <c r="C5" s="46">
        <v>27044845</v>
      </c>
      <c r="D5" s="46">
        <v>363434</v>
      </c>
      <c r="E5" s="46">
        <v>387096</v>
      </c>
      <c r="F5" s="46">
        <v>750530</v>
      </c>
      <c r="G5" s="46">
        <v>28282295</v>
      </c>
    </row>
    <row r="6" spans="1:7" ht="27" customHeight="1" x14ac:dyDescent="0.25">
      <c r="A6" s="55">
        <v>30</v>
      </c>
      <c r="B6" s="54">
        <v>603794.34</v>
      </c>
      <c r="C6" s="46">
        <v>21253859.300000001</v>
      </c>
      <c r="D6" s="46">
        <v>346865</v>
      </c>
      <c r="E6" s="46">
        <v>486596.97399999999</v>
      </c>
      <c r="F6" s="46">
        <v>833461.97399999993</v>
      </c>
      <c r="G6" s="46">
        <v>22691115.614</v>
      </c>
    </row>
    <row r="7" spans="1:7" ht="27" customHeight="1" x14ac:dyDescent="0.25">
      <c r="A7" s="56" t="s">
        <v>75</v>
      </c>
      <c r="B7" s="47">
        <v>675988</v>
      </c>
      <c r="C7" s="57">
        <f>SUM(C8:C19)</f>
        <v>20782396</v>
      </c>
      <c r="D7" s="58">
        <v>409330</v>
      </c>
      <c r="E7" s="58">
        <v>699030</v>
      </c>
      <c r="F7" s="58">
        <f t="shared" ref="F7:F18" si="0">D7+E7</f>
        <v>1108360</v>
      </c>
      <c r="G7" s="48">
        <f>B7+C7+F7</f>
        <v>22566744</v>
      </c>
    </row>
    <row r="8" spans="1:7" ht="33" customHeight="1" x14ac:dyDescent="0.25">
      <c r="A8" s="40" t="s">
        <v>81</v>
      </c>
      <c r="B8" s="47">
        <v>23658</v>
      </c>
      <c r="C8" s="48">
        <v>1360347</v>
      </c>
      <c r="D8" s="48">
        <v>38314</v>
      </c>
      <c r="E8" s="48">
        <v>71196</v>
      </c>
      <c r="F8" s="48">
        <f t="shared" si="0"/>
        <v>109510</v>
      </c>
      <c r="G8" s="48">
        <f>B8+C8+F8</f>
        <v>1493515</v>
      </c>
    </row>
    <row r="9" spans="1:7" ht="33" customHeight="1" x14ac:dyDescent="0.25">
      <c r="A9" s="40" t="s">
        <v>82</v>
      </c>
      <c r="B9" s="47">
        <v>46738</v>
      </c>
      <c r="C9" s="48">
        <v>1342620</v>
      </c>
      <c r="D9" s="48">
        <v>23494</v>
      </c>
      <c r="E9" s="48">
        <v>83085</v>
      </c>
      <c r="F9" s="48">
        <f t="shared" si="0"/>
        <v>106579</v>
      </c>
      <c r="G9" s="48">
        <v>1495936</v>
      </c>
    </row>
    <row r="10" spans="1:7" ht="33" customHeight="1" x14ac:dyDescent="0.25">
      <c r="A10" s="40" t="s">
        <v>45</v>
      </c>
      <c r="B10" s="47">
        <v>83586</v>
      </c>
      <c r="C10" s="48">
        <v>1387795</v>
      </c>
      <c r="D10" s="48">
        <v>21753</v>
      </c>
      <c r="E10" s="48">
        <v>65326</v>
      </c>
      <c r="F10" s="48">
        <f t="shared" si="0"/>
        <v>87079</v>
      </c>
      <c r="G10" s="48">
        <f t="shared" ref="G10:G19" si="1">B10+C10+F10</f>
        <v>1558460</v>
      </c>
    </row>
    <row r="11" spans="1:7" ht="33" customHeight="1" x14ac:dyDescent="0.25">
      <c r="A11" s="40" t="s">
        <v>46</v>
      </c>
      <c r="B11" s="47">
        <v>116287</v>
      </c>
      <c r="C11" s="48">
        <v>1567270</v>
      </c>
      <c r="D11" s="48">
        <v>17678</v>
      </c>
      <c r="E11" s="48">
        <v>54180</v>
      </c>
      <c r="F11" s="48">
        <f t="shared" si="0"/>
        <v>71858</v>
      </c>
      <c r="G11" s="48">
        <f t="shared" si="1"/>
        <v>1755415</v>
      </c>
    </row>
    <row r="12" spans="1:7" ht="33" customHeight="1" x14ac:dyDescent="0.25">
      <c r="A12" s="40" t="s">
        <v>47</v>
      </c>
      <c r="B12" s="47">
        <v>95778</v>
      </c>
      <c r="C12" s="48">
        <v>2024501</v>
      </c>
      <c r="D12" s="48">
        <v>18115</v>
      </c>
      <c r="E12" s="48">
        <v>69782</v>
      </c>
      <c r="F12" s="48">
        <f t="shared" si="0"/>
        <v>87897</v>
      </c>
      <c r="G12" s="48">
        <f t="shared" si="1"/>
        <v>2208176</v>
      </c>
    </row>
    <row r="13" spans="1:7" ht="33" customHeight="1" x14ac:dyDescent="0.25">
      <c r="A13" s="40" t="s">
        <v>48</v>
      </c>
      <c r="B13" s="47">
        <v>91858</v>
      </c>
      <c r="C13" s="48">
        <v>1771076</v>
      </c>
      <c r="D13" s="48">
        <v>27109</v>
      </c>
      <c r="E13" s="48">
        <v>55560</v>
      </c>
      <c r="F13" s="48">
        <f t="shared" si="0"/>
        <v>82669</v>
      </c>
      <c r="G13" s="48">
        <f t="shared" si="1"/>
        <v>1945603</v>
      </c>
    </row>
    <row r="14" spans="1:7" ht="33" customHeight="1" x14ac:dyDescent="0.25">
      <c r="A14" s="40" t="s">
        <v>49</v>
      </c>
      <c r="B14" s="47">
        <v>91959</v>
      </c>
      <c r="C14" s="48">
        <v>1528448</v>
      </c>
      <c r="D14" s="48">
        <v>40077</v>
      </c>
      <c r="E14" s="48">
        <v>44899</v>
      </c>
      <c r="F14" s="48">
        <f t="shared" si="0"/>
        <v>84976</v>
      </c>
      <c r="G14" s="48">
        <f t="shared" si="1"/>
        <v>1705383</v>
      </c>
    </row>
    <row r="15" spans="1:7" ht="33" customHeight="1" x14ac:dyDescent="0.25">
      <c r="A15" s="40" t="s">
        <v>50</v>
      </c>
      <c r="B15" s="47">
        <v>35411</v>
      </c>
      <c r="C15" s="48">
        <v>1671027</v>
      </c>
      <c r="D15" s="48">
        <v>40621</v>
      </c>
      <c r="E15" s="48">
        <v>50370</v>
      </c>
      <c r="F15" s="48">
        <f t="shared" si="0"/>
        <v>90991</v>
      </c>
      <c r="G15" s="48">
        <f t="shared" si="1"/>
        <v>1797429</v>
      </c>
    </row>
    <row r="16" spans="1:7" ht="33" customHeight="1" x14ac:dyDescent="0.25">
      <c r="A16" s="40" t="s">
        <v>51</v>
      </c>
      <c r="B16" s="47">
        <v>19912</v>
      </c>
      <c r="C16" s="48">
        <v>2357703</v>
      </c>
      <c r="D16" s="48">
        <v>40974</v>
      </c>
      <c r="E16" s="48">
        <v>38400</v>
      </c>
      <c r="F16" s="48">
        <f t="shared" si="0"/>
        <v>79374</v>
      </c>
      <c r="G16" s="48">
        <f t="shared" si="1"/>
        <v>2456989</v>
      </c>
    </row>
    <row r="17" spans="1:7" ht="33" customHeight="1" x14ac:dyDescent="0.25">
      <c r="A17" s="40" t="s">
        <v>80</v>
      </c>
      <c r="B17" s="47">
        <v>15996</v>
      </c>
      <c r="C17" s="48">
        <v>2281559</v>
      </c>
      <c r="D17" s="48">
        <v>53136</v>
      </c>
      <c r="E17" s="48">
        <v>41555</v>
      </c>
      <c r="F17" s="48">
        <f t="shared" si="0"/>
        <v>94691</v>
      </c>
      <c r="G17" s="48">
        <f t="shared" si="1"/>
        <v>2392246</v>
      </c>
    </row>
    <row r="18" spans="1:7" ht="33" customHeight="1" x14ac:dyDescent="0.25">
      <c r="A18" s="40" t="s">
        <v>52</v>
      </c>
      <c r="B18" s="47">
        <v>20633</v>
      </c>
      <c r="C18" s="48">
        <v>1866090</v>
      </c>
      <c r="D18" s="48">
        <v>46186</v>
      </c>
      <c r="E18" s="48">
        <v>55378</v>
      </c>
      <c r="F18" s="48">
        <f t="shared" si="0"/>
        <v>101564</v>
      </c>
      <c r="G18" s="48">
        <f t="shared" si="1"/>
        <v>1988287</v>
      </c>
    </row>
    <row r="19" spans="1:7" ht="33" customHeight="1" x14ac:dyDescent="0.25">
      <c r="A19" s="41" t="s">
        <v>53</v>
      </c>
      <c r="B19" s="50">
        <v>34173</v>
      </c>
      <c r="C19" s="48">
        <v>1623960</v>
      </c>
      <c r="D19" s="48">
        <v>41874</v>
      </c>
      <c r="E19" s="48">
        <v>69298</v>
      </c>
      <c r="F19" s="48">
        <v>111171</v>
      </c>
      <c r="G19" s="48">
        <f t="shared" si="1"/>
        <v>1769304</v>
      </c>
    </row>
    <row r="20" spans="1:7" x14ac:dyDescent="0.25">
      <c r="A20" s="35"/>
      <c r="B20" s="35"/>
      <c r="C20" s="49"/>
      <c r="D20" s="49"/>
      <c r="E20" s="49"/>
      <c r="F20" s="42"/>
      <c r="G20" s="42" t="s">
        <v>61</v>
      </c>
    </row>
    <row r="21" spans="1:7" x14ac:dyDescent="0.25">
      <c r="A21" s="35"/>
      <c r="B21" s="35"/>
      <c r="C21" s="35"/>
      <c r="D21" s="35"/>
      <c r="E21" s="35"/>
      <c r="F21" s="35"/>
      <c r="G21" s="35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8" bestFit="1" customWidth="1"/>
    <col min="2" max="2" width="40.6328125" style="8" bestFit="1" customWidth="1"/>
    <col min="3" max="5" width="18.453125" style="8" customWidth="1"/>
    <col min="6" max="6" width="19" style="8" customWidth="1"/>
    <col min="7" max="16384" width="10.6328125" style="8"/>
  </cols>
  <sheetData>
    <row r="1" spans="1:6" ht="27.65" customHeight="1" x14ac:dyDescent="0.35">
      <c r="A1" s="5"/>
      <c r="B1" s="3"/>
      <c r="C1" s="6" t="s">
        <v>67</v>
      </c>
      <c r="D1" s="7"/>
      <c r="E1" s="7"/>
      <c r="F1" s="5"/>
    </row>
    <row r="2" spans="1:6" s="4" customFormat="1" ht="25" customHeight="1" thickBot="1" x14ac:dyDescent="0.3">
      <c r="A2" s="9"/>
      <c r="B2" s="9"/>
      <c r="C2" s="9"/>
      <c r="D2" s="9"/>
      <c r="E2" s="9"/>
      <c r="F2" s="51" t="s">
        <v>74</v>
      </c>
    </row>
    <row r="3" spans="1:6" s="13" customFormat="1" ht="25.5" customHeight="1" thickTop="1" x14ac:dyDescent="0.2">
      <c r="A3" s="10"/>
      <c r="B3" s="112" t="s">
        <v>0</v>
      </c>
      <c r="C3" s="11" t="s">
        <v>1</v>
      </c>
      <c r="D3" s="12"/>
      <c r="E3" s="112" t="s">
        <v>2</v>
      </c>
      <c r="F3" s="114" t="s">
        <v>3</v>
      </c>
    </row>
    <row r="4" spans="1:6" s="13" customFormat="1" ht="25.5" customHeight="1" x14ac:dyDescent="0.2">
      <c r="A4" s="14"/>
      <c r="B4" s="113"/>
      <c r="C4" s="15" t="s">
        <v>4</v>
      </c>
      <c r="D4" s="15" t="s">
        <v>5</v>
      </c>
      <c r="E4" s="113"/>
      <c r="F4" s="115"/>
    </row>
    <row r="5" spans="1:6" s="19" customFormat="1" ht="21.75" customHeight="1" x14ac:dyDescent="0.2">
      <c r="A5" s="52"/>
      <c r="B5" s="16"/>
      <c r="C5" s="17" t="s">
        <v>12</v>
      </c>
      <c r="D5" s="18" t="s">
        <v>12</v>
      </c>
      <c r="E5" s="18" t="s">
        <v>72</v>
      </c>
      <c r="F5" s="18" t="s">
        <v>13</v>
      </c>
    </row>
    <row r="6" spans="1:6" ht="39.75" customHeight="1" x14ac:dyDescent="0.25">
      <c r="A6" s="53" t="s">
        <v>41</v>
      </c>
      <c r="B6" s="20"/>
      <c r="C6" s="21"/>
      <c r="D6" s="22"/>
      <c r="E6" s="22"/>
      <c r="F6" s="22"/>
    </row>
    <row r="7" spans="1:6" ht="39.75" customHeight="1" x14ac:dyDescent="0.25">
      <c r="A7" s="71" t="s">
        <v>23</v>
      </c>
      <c r="B7" s="72" t="s">
        <v>24</v>
      </c>
      <c r="C7" s="79">
        <v>530</v>
      </c>
      <c r="D7" s="79">
        <v>160</v>
      </c>
      <c r="E7" s="80">
        <v>0.54</v>
      </c>
      <c r="F7" s="80">
        <v>121</v>
      </c>
    </row>
    <row r="8" spans="1:6" ht="39.75" customHeight="1" x14ac:dyDescent="0.25">
      <c r="A8" s="71" t="s">
        <v>25</v>
      </c>
      <c r="B8" s="72" t="s">
        <v>26</v>
      </c>
      <c r="C8" s="79">
        <v>700</v>
      </c>
      <c r="D8" s="79">
        <v>190</v>
      </c>
      <c r="E8" s="80">
        <v>1.1100000000000001</v>
      </c>
      <c r="F8" s="80">
        <v>83.39</v>
      </c>
    </row>
    <row r="9" spans="1:6" ht="39.75" customHeight="1" x14ac:dyDescent="0.25">
      <c r="A9" s="71" t="s">
        <v>27</v>
      </c>
      <c r="B9" s="72" t="s">
        <v>28</v>
      </c>
      <c r="C9" s="79">
        <v>800</v>
      </c>
      <c r="D9" s="79">
        <v>0</v>
      </c>
      <c r="E9" s="80">
        <v>4.1749999999999998</v>
      </c>
      <c r="F9" s="80">
        <v>25.76</v>
      </c>
    </row>
    <row r="10" spans="1:6" ht="39.75" customHeight="1" x14ac:dyDescent="0.25">
      <c r="A10" s="71" t="s">
        <v>29</v>
      </c>
      <c r="B10" s="73" t="s">
        <v>30</v>
      </c>
      <c r="C10" s="79">
        <v>740</v>
      </c>
      <c r="D10" s="79">
        <v>380</v>
      </c>
      <c r="E10" s="80">
        <v>4.1749999999999998</v>
      </c>
      <c r="F10" s="80">
        <v>22.42</v>
      </c>
    </row>
    <row r="11" spans="1:6" ht="39.75" customHeight="1" x14ac:dyDescent="0.25">
      <c r="A11" s="71" t="s">
        <v>31</v>
      </c>
      <c r="B11" s="73" t="s">
        <v>30</v>
      </c>
      <c r="C11" s="79">
        <v>830</v>
      </c>
      <c r="D11" s="79">
        <v>420</v>
      </c>
      <c r="E11" s="80">
        <v>3.8959999999999999</v>
      </c>
      <c r="F11" s="80">
        <v>28.57</v>
      </c>
    </row>
    <row r="12" spans="1:6" ht="39.75" customHeight="1" x14ac:dyDescent="0.25">
      <c r="A12" s="71" t="s">
        <v>38</v>
      </c>
      <c r="B12" s="73" t="s">
        <v>22</v>
      </c>
      <c r="C12" s="79">
        <v>4800</v>
      </c>
      <c r="D12" s="79">
        <v>59</v>
      </c>
      <c r="E12" s="80">
        <v>9</v>
      </c>
      <c r="F12" s="81" t="s">
        <v>83</v>
      </c>
    </row>
    <row r="13" spans="1:6" ht="39.75" customHeight="1" x14ac:dyDescent="0.25">
      <c r="A13" s="74" t="s">
        <v>11</v>
      </c>
      <c r="B13" s="75" t="s">
        <v>19</v>
      </c>
      <c r="C13" s="82">
        <v>2800</v>
      </c>
      <c r="D13" s="82">
        <v>360</v>
      </c>
      <c r="E13" s="80">
        <v>1.5</v>
      </c>
      <c r="F13" s="80">
        <v>224.3</v>
      </c>
    </row>
    <row r="14" spans="1:6" ht="39.75" customHeight="1" x14ac:dyDescent="0.25">
      <c r="A14" s="74" t="s">
        <v>39</v>
      </c>
      <c r="B14" s="75" t="s">
        <v>40</v>
      </c>
      <c r="C14" s="82">
        <v>1000</v>
      </c>
      <c r="D14" s="82">
        <v>0</v>
      </c>
      <c r="E14" s="80">
        <v>0.62</v>
      </c>
      <c r="F14" s="80">
        <v>203.07</v>
      </c>
    </row>
    <row r="15" spans="1:6" ht="39.75" customHeight="1" x14ac:dyDescent="0.25">
      <c r="A15" s="71" t="s">
        <v>32</v>
      </c>
      <c r="B15" s="73" t="s">
        <v>33</v>
      </c>
      <c r="C15" s="79">
        <v>2000</v>
      </c>
      <c r="D15" s="79">
        <v>75</v>
      </c>
      <c r="E15" s="80">
        <v>4</v>
      </c>
      <c r="F15" s="80">
        <v>65.2</v>
      </c>
    </row>
    <row r="16" spans="1:6" ht="39.75" customHeight="1" x14ac:dyDescent="0.25">
      <c r="A16" s="71" t="s">
        <v>34</v>
      </c>
      <c r="B16" s="73" t="s">
        <v>35</v>
      </c>
      <c r="C16" s="79">
        <v>1800</v>
      </c>
      <c r="D16" s="79">
        <v>0</v>
      </c>
      <c r="E16" s="80">
        <v>3.7</v>
      </c>
      <c r="F16" s="80">
        <v>60.15</v>
      </c>
    </row>
    <row r="17" spans="1:9" ht="39.75" customHeight="1" x14ac:dyDescent="0.25">
      <c r="A17" s="71" t="s">
        <v>84</v>
      </c>
      <c r="B17" s="73" t="s">
        <v>36</v>
      </c>
      <c r="C17" s="79">
        <v>25600</v>
      </c>
      <c r="D17" s="79">
        <v>6000</v>
      </c>
      <c r="E17" s="80">
        <v>24</v>
      </c>
      <c r="F17" s="83">
        <v>121.64100000000001</v>
      </c>
    </row>
    <row r="18" spans="1:9" ht="39.75" customHeight="1" x14ac:dyDescent="0.25">
      <c r="A18" s="71" t="s">
        <v>37</v>
      </c>
      <c r="B18" s="73" t="s">
        <v>85</v>
      </c>
      <c r="C18" s="79">
        <v>28600</v>
      </c>
      <c r="D18" s="79">
        <v>7300</v>
      </c>
      <c r="E18" s="80">
        <v>24</v>
      </c>
      <c r="F18" s="83">
        <v>134.92099999999999</v>
      </c>
    </row>
    <row r="19" spans="1:9" ht="39.75" customHeight="1" x14ac:dyDescent="0.25">
      <c r="A19" s="71" t="s">
        <v>86</v>
      </c>
      <c r="B19" s="72" t="s">
        <v>87</v>
      </c>
      <c r="C19" s="79">
        <v>2600</v>
      </c>
      <c r="D19" s="79">
        <v>61</v>
      </c>
      <c r="E19" s="80">
        <v>6</v>
      </c>
      <c r="F19" s="80">
        <v>51.34</v>
      </c>
    </row>
    <row r="20" spans="1:9" ht="39.75" customHeight="1" x14ac:dyDescent="0.25">
      <c r="A20" s="74" t="s">
        <v>88</v>
      </c>
      <c r="B20" s="75" t="s">
        <v>89</v>
      </c>
      <c r="C20" s="82">
        <v>12000</v>
      </c>
      <c r="D20" s="82">
        <v>1400</v>
      </c>
      <c r="E20" s="84">
        <v>3</v>
      </c>
      <c r="F20" s="84">
        <v>476.88</v>
      </c>
    </row>
    <row r="21" spans="1:9" ht="39.75" customHeight="1" x14ac:dyDescent="0.25">
      <c r="A21" s="71" t="s">
        <v>90</v>
      </c>
      <c r="B21" s="72" t="s">
        <v>36</v>
      </c>
      <c r="C21" s="79">
        <v>11400</v>
      </c>
      <c r="D21" s="79">
        <v>650</v>
      </c>
      <c r="E21" s="80">
        <v>40</v>
      </c>
      <c r="F21" s="80">
        <v>33.520000000000003</v>
      </c>
      <c r="G21" s="28"/>
      <c r="H21" s="28"/>
      <c r="I21" s="28"/>
    </row>
    <row r="22" spans="1:9" ht="39.75" customHeight="1" x14ac:dyDescent="0.25">
      <c r="A22" s="71" t="s">
        <v>91</v>
      </c>
      <c r="B22" s="87" t="s">
        <v>92</v>
      </c>
      <c r="C22" s="79">
        <v>6400</v>
      </c>
      <c r="D22" s="79">
        <v>180</v>
      </c>
      <c r="E22" s="80">
        <v>3</v>
      </c>
      <c r="F22" s="80">
        <v>262.2</v>
      </c>
      <c r="G22" s="28"/>
      <c r="H22" s="28"/>
      <c r="I22" s="28"/>
    </row>
    <row r="23" spans="1:9" ht="39.75" customHeight="1" x14ac:dyDescent="0.25">
      <c r="A23" s="71" t="s">
        <v>68</v>
      </c>
      <c r="B23" s="72" t="s">
        <v>20</v>
      </c>
      <c r="C23" s="79">
        <v>7500</v>
      </c>
      <c r="D23" s="79" t="s">
        <v>70</v>
      </c>
      <c r="E23" s="80" t="s">
        <v>70</v>
      </c>
      <c r="F23" s="80" t="s">
        <v>70</v>
      </c>
    </row>
    <row r="24" spans="1:9" ht="39.75" customHeight="1" x14ac:dyDescent="0.25">
      <c r="A24" s="59" t="s">
        <v>78</v>
      </c>
      <c r="B24" s="60"/>
      <c r="C24" s="61"/>
      <c r="D24" s="62"/>
      <c r="E24" s="63"/>
      <c r="F24" s="64"/>
    </row>
    <row r="25" spans="1:9" ht="39.75" customHeight="1" x14ac:dyDescent="0.25">
      <c r="A25" s="65" t="s">
        <v>76</v>
      </c>
      <c r="B25" s="60" t="s">
        <v>20</v>
      </c>
      <c r="C25" s="61">
        <v>4802000</v>
      </c>
      <c r="D25" s="62" t="s">
        <v>71</v>
      </c>
      <c r="E25" s="63" t="s">
        <v>71</v>
      </c>
      <c r="F25" s="64" t="s">
        <v>71</v>
      </c>
    </row>
    <row r="26" spans="1:9" ht="39.75" customHeight="1" x14ac:dyDescent="0.25">
      <c r="A26" s="65" t="s">
        <v>77</v>
      </c>
      <c r="B26" s="60" t="s">
        <v>20</v>
      </c>
      <c r="C26" s="61">
        <v>585000</v>
      </c>
      <c r="D26" s="62" t="s">
        <v>71</v>
      </c>
      <c r="E26" s="63" t="s">
        <v>71</v>
      </c>
      <c r="F26" s="64" t="s">
        <v>71</v>
      </c>
    </row>
    <row r="27" spans="1:9" ht="39.75" customHeight="1" x14ac:dyDescent="0.25">
      <c r="A27" s="53" t="s">
        <v>42</v>
      </c>
      <c r="B27" s="20"/>
      <c r="C27" s="43"/>
      <c r="D27" s="44"/>
      <c r="E27" s="45"/>
      <c r="F27" s="45"/>
    </row>
    <row r="28" spans="1:9" ht="39.75" customHeight="1" x14ac:dyDescent="0.25">
      <c r="A28" s="23" t="s">
        <v>15</v>
      </c>
      <c r="B28" s="24" t="s">
        <v>16</v>
      </c>
      <c r="C28" s="85">
        <v>370</v>
      </c>
      <c r="D28" s="79">
        <v>25</v>
      </c>
      <c r="E28" s="83">
        <v>0.86299999999999999</v>
      </c>
      <c r="F28" s="86">
        <v>53</v>
      </c>
    </row>
    <row r="29" spans="1:9" ht="39.75" customHeight="1" x14ac:dyDescent="0.25">
      <c r="A29" s="53" t="s">
        <v>43</v>
      </c>
      <c r="B29" s="20"/>
      <c r="C29" s="43"/>
      <c r="D29" s="44"/>
      <c r="E29" s="45"/>
      <c r="F29" s="45"/>
    </row>
    <row r="30" spans="1:9" s="19" customFormat="1" ht="39.75" customHeight="1" x14ac:dyDescent="0.2">
      <c r="A30" s="23" t="s">
        <v>17</v>
      </c>
      <c r="B30" s="26" t="s">
        <v>18</v>
      </c>
      <c r="C30" s="61">
        <v>40000</v>
      </c>
      <c r="D30" s="62">
        <v>9900</v>
      </c>
      <c r="E30" s="66">
        <v>21</v>
      </c>
      <c r="F30" s="66">
        <v>225.3</v>
      </c>
    </row>
    <row r="31" spans="1:9" ht="39.75" customHeight="1" x14ac:dyDescent="0.25">
      <c r="A31" s="23" t="s">
        <v>7</v>
      </c>
      <c r="B31" s="24" t="s">
        <v>8</v>
      </c>
      <c r="C31" s="61">
        <v>25000</v>
      </c>
      <c r="D31" s="62">
        <v>5200</v>
      </c>
      <c r="E31" s="66">
        <v>25</v>
      </c>
      <c r="F31" s="66">
        <v>120.92</v>
      </c>
    </row>
    <row r="32" spans="1:9" ht="39.75" customHeight="1" x14ac:dyDescent="0.25">
      <c r="A32" s="23" t="s">
        <v>9</v>
      </c>
      <c r="B32" s="24" t="s">
        <v>10</v>
      </c>
      <c r="C32" s="67">
        <v>30000</v>
      </c>
      <c r="D32" s="68">
        <v>8500</v>
      </c>
      <c r="E32" s="69">
        <v>74</v>
      </c>
      <c r="F32" s="70">
        <v>49</v>
      </c>
    </row>
    <row r="33" spans="1:6" ht="39.75" customHeight="1" x14ac:dyDescent="0.25">
      <c r="A33" s="53" t="s">
        <v>44</v>
      </c>
      <c r="B33" s="20"/>
      <c r="C33" s="43"/>
      <c r="D33" s="44"/>
      <c r="E33" s="45"/>
      <c r="F33" s="45"/>
    </row>
    <row r="34" spans="1:6" ht="39.75" customHeight="1" x14ac:dyDescent="0.25">
      <c r="A34" s="29" t="s">
        <v>21</v>
      </c>
      <c r="B34" s="30" t="s">
        <v>14</v>
      </c>
      <c r="C34" s="76">
        <v>12050</v>
      </c>
      <c r="D34" s="77" t="s">
        <v>79</v>
      </c>
      <c r="E34" s="78" t="s">
        <v>79</v>
      </c>
      <c r="F34" s="78" t="s">
        <v>79</v>
      </c>
    </row>
    <row r="35" spans="1:6" ht="26.5" customHeight="1" x14ac:dyDescent="0.25">
      <c r="B35" s="31"/>
      <c r="C35" s="32"/>
      <c r="D35" s="27"/>
      <c r="E35" s="25"/>
      <c r="F35" s="33" t="s">
        <v>6</v>
      </c>
    </row>
    <row r="36" spans="1:6" s="4" customFormat="1" ht="18" customHeight="1" x14ac:dyDescent="0.25">
      <c r="A36" s="8"/>
      <c r="F36" s="33"/>
    </row>
    <row r="37" spans="1:6" x14ac:dyDescent="0.25">
      <c r="B37" s="34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0"/>
  <sheetViews>
    <sheetView showGridLines="0" tabSelected="1" zoomScale="85" zoomScaleNormal="85" zoomScaleSheetLayoutView="85" workbookViewId="0">
      <selection activeCell="B7" sqref="B7"/>
    </sheetView>
  </sheetViews>
  <sheetFormatPr defaultColWidth="9" defaultRowHeight="16.5" x14ac:dyDescent="0.25"/>
  <cols>
    <col min="1" max="5" width="20.6328125" style="35" customWidth="1"/>
    <col min="6" max="6" width="9" style="35"/>
    <col min="7" max="10" width="12.6328125" style="35" customWidth="1"/>
    <col min="11" max="16384" width="9" style="35"/>
  </cols>
  <sheetData>
    <row r="1" spans="1:5" x14ac:dyDescent="0.25">
      <c r="A1" s="116" t="s">
        <v>96</v>
      </c>
      <c r="B1" s="117"/>
      <c r="C1" s="117"/>
      <c r="D1" s="117"/>
      <c r="E1" s="117"/>
    </row>
    <row r="2" spans="1:5" ht="17" thickBot="1" x14ac:dyDescent="0.3">
      <c r="A2" s="1"/>
      <c r="B2" s="1"/>
      <c r="C2" s="1"/>
      <c r="D2" s="1"/>
      <c r="E2" s="88" t="s">
        <v>60</v>
      </c>
    </row>
    <row r="3" spans="1:5" ht="16.5" customHeight="1" thickTop="1" x14ac:dyDescent="0.25">
      <c r="A3" s="89"/>
      <c r="B3" s="101" t="s">
        <v>62</v>
      </c>
      <c r="C3" s="101" t="s">
        <v>63</v>
      </c>
      <c r="D3" s="118" t="s">
        <v>64</v>
      </c>
      <c r="E3" s="103" t="s">
        <v>58</v>
      </c>
    </row>
    <row r="4" spans="1:5" ht="16.5" customHeight="1" x14ac:dyDescent="0.25">
      <c r="A4" s="94"/>
      <c r="B4" s="102"/>
      <c r="C4" s="102"/>
      <c r="D4" s="119"/>
      <c r="E4" s="120"/>
    </row>
    <row r="5" spans="1:5" ht="27" customHeight="1" x14ac:dyDescent="0.25">
      <c r="A5" s="55" t="s">
        <v>95</v>
      </c>
      <c r="B5" s="92">
        <v>9385682.9780000001</v>
      </c>
      <c r="C5" s="93">
        <v>5652720.3380000005</v>
      </c>
      <c r="D5" s="93">
        <v>4660690.9910000004</v>
      </c>
      <c r="E5" s="93">
        <v>19699094.307</v>
      </c>
    </row>
    <row r="6" spans="1:5" ht="27" customHeight="1" x14ac:dyDescent="0.25">
      <c r="A6" s="55">
        <v>5</v>
      </c>
      <c r="B6" s="92">
        <v>9148767.0989999995</v>
      </c>
      <c r="C6" s="93">
        <v>5555165.2919999994</v>
      </c>
      <c r="D6" s="93">
        <v>4588041.7089999989</v>
      </c>
      <c r="E6" s="93">
        <v>19291974.100000001</v>
      </c>
    </row>
    <row r="7" spans="1:5" ht="27" customHeight="1" x14ac:dyDescent="0.25">
      <c r="A7" s="96">
        <v>6</v>
      </c>
      <c r="B7" s="97">
        <v>9321811.8249999993</v>
      </c>
      <c r="C7" s="98">
        <v>5599818.4610000011</v>
      </c>
      <c r="D7" s="98">
        <v>4730304.8209999995</v>
      </c>
      <c r="E7" s="98">
        <v>19651935.107000001</v>
      </c>
    </row>
    <row r="8" spans="1:5" ht="27" customHeight="1" x14ac:dyDescent="0.25">
      <c r="A8" s="55" t="s">
        <v>97</v>
      </c>
      <c r="B8" s="92">
        <v>746739.81799999997</v>
      </c>
      <c r="C8" s="93">
        <v>429387.25399999996</v>
      </c>
      <c r="D8" s="93">
        <v>367694.93699999998</v>
      </c>
      <c r="E8" s="93">
        <v>1543822.0089999998</v>
      </c>
    </row>
    <row r="9" spans="1:5" ht="27" customHeight="1" x14ac:dyDescent="0.25">
      <c r="A9" s="55" t="s">
        <v>93</v>
      </c>
      <c r="B9" s="92">
        <v>762252.924</v>
      </c>
      <c r="C9" s="93">
        <v>402040.20199999999</v>
      </c>
      <c r="D9" s="93">
        <v>302225.005</v>
      </c>
      <c r="E9" s="93">
        <v>1466518.1310000001</v>
      </c>
    </row>
    <row r="10" spans="1:5" ht="27" customHeight="1" x14ac:dyDescent="0.25">
      <c r="A10" s="55" t="s">
        <v>45</v>
      </c>
      <c r="B10" s="92">
        <v>791694.07799999998</v>
      </c>
      <c r="C10" s="93">
        <v>438146.46299999999</v>
      </c>
      <c r="D10" s="93">
        <v>290241.93900000001</v>
      </c>
      <c r="E10" s="93">
        <v>1520082.48</v>
      </c>
    </row>
    <row r="11" spans="1:5" ht="27" customHeight="1" x14ac:dyDescent="0.25">
      <c r="A11" s="55" t="s">
        <v>46</v>
      </c>
      <c r="B11" s="92">
        <v>851146.90399999998</v>
      </c>
      <c r="C11" s="93">
        <v>518976.07400000002</v>
      </c>
      <c r="D11" s="93">
        <v>338052.78899999999</v>
      </c>
      <c r="E11" s="93">
        <v>1708175.767</v>
      </c>
    </row>
    <row r="12" spans="1:5" ht="27" customHeight="1" x14ac:dyDescent="0.25">
      <c r="A12" s="55" t="s">
        <v>47</v>
      </c>
      <c r="B12" s="92">
        <v>829876.91299999994</v>
      </c>
      <c r="C12" s="93">
        <v>549521.42200000002</v>
      </c>
      <c r="D12" s="93">
        <v>499418.32299999997</v>
      </c>
      <c r="E12" s="93">
        <v>1878816.6579999998</v>
      </c>
    </row>
    <row r="13" spans="1:5" ht="27" customHeight="1" x14ac:dyDescent="0.25">
      <c r="A13" s="55" t="s">
        <v>48</v>
      </c>
      <c r="B13" s="92">
        <v>831695.26799999992</v>
      </c>
      <c r="C13" s="93">
        <v>543511.63399999996</v>
      </c>
      <c r="D13" s="93">
        <v>447126.22200000001</v>
      </c>
      <c r="E13" s="93">
        <v>1822333.1239999998</v>
      </c>
    </row>
    <row r="14" spans="1:5" ht="27" customHeight="1" x14ac:dyDescent="0.25">
      <c r="A14" s="55" t="s">
        <v>49</v>
      </c>
      <c r="B14" s="92">
        <v>814114.81799999997</v>
      </c>
      <c r="C14" s="93">
        <v>496722.55599999998</v>
      </c>
      <c r="D14" s="93">
        <v>339795.82900000003</v>
      </c>
      <c r="E14" s="93">
        <v>1650633.2029999997</v>
      </c>
    </row>
    <row r="15" spans="1:5" ht="27" customHeight="1" x14ac:dyDescent="0.25">
      <c r="A15" s="55" t="s">
        <v>50</v>
      </c>
      <c r="B15" s="92">
        <v>742257.26800000004</v>
      </c>
      <c r="C15" s="93">
        <v>428365.277</v>
      </c>
      <c r="D15" s="93">
        <v>297333.272</v>
      </c>
      <c r="E15" s="93">
        <v>1467955.8169999998</v>
      </c>
    </row>
    <row r="16" spans="1:5" ht="27" customHeight="1" x14ac:dyDescent="0.25">
      <c r="A16" s="55" t="s">
        <v>51</v>
      </c>
      <c r="B16" s="92">
        <v>740779.48599999992</v>
      </c>
      <c r="C16" s="93">
        <v>428891.63</v>
      </c>
      <c r="D16" s="93">
        <v>355951.02600000001</v>
      </c>
      <c r="E16" s="93">
        <v>1525622.142</v>
      </c>
    </row>
    <row r="17" spans="1:9" ht="27" customHeight="1" x14ac:dyDescent="0.25">
      <c r="A17" s="55" t="s">
        <v>98</v>
      </c>
      <c r="B17" s="92">
        <v>740185.25400000007</v>
      </c>
      <c r="C17" s="93">
        <v>454144.19399999996</v>
      </c>
      <c r="D17" s="93">
        <v>540996.02799999993</v>
      </c>
      <c r="E17" s="93">
        <v>1735325.476</v>
      </c>
    </row>
    <row r="18" spans="1:9" ht="27" customHeight="1" x14ac:dyDescent="0.25">
      <c r="A18" s="55" t="s">
        <v>52</v>
      </c>
      <c r="B18" s="92">
        <v>704382.46</v>
      </c>
      <c r="C18" s="93">
        <v>465321.91200000001</v>
      </c>
      <c r="D18" s="93">
        <v>499677.11699999997</v>
      </c>
      <c r="E18" s="93">
        <v>1669381.4890000001</v>
      </c>
    </row>
    <row r="19" spans="1:9" ht="27" customHeight="1" x14ac:dyDescent="0.25">
      <c r="A19" s="90" t="s">
        <v>53</v>
      </c>
      <c r="B19" s="99">
        <v>766686.63399999996</v>
      </c>
      <c r="C19" s="100">
        <v>444789.84299999999</v>
      </c>
      <c r="D19" s="100">
        <v>451792.33400000003</v>
      </c>
      <c r="E19" s="100">
        <v>1663268.811</v>
      </c>
    </row>
    <row r="20" spans="1:9" x14ac:dyDescent="0.25">
      <c r="A20" s="1"/>
      <c r="B20" s="1"/>
      <c r="C20" s="1"/>
      <c r="D20" s="1"/>
      <c r="E20" s="95" t="s">
        <v>94</v>
      </c>
      <c r="G20" s="91"/>
      <c r="H20" s="91"/>
      <c r="I20" s="91"/>
    </row>
  </sheetData>
  <mergeCells count="5">
    <mergeCell ref="A1:E1"/>
    <mergeCell ref="B3:B4"/>
    <mergeCell ref="C3:C4"/>
    <mergeCell ref="D3:D4"/>
    <mergeCell ref="E3:E4"/>
  </mergeCells>
  <phoneticPr fontId="4"/>
  <pageMargins left="0.78740157480314965" right="0.78740157480314965" top="0.78740157480314965" bottom="0.59055118110236227" header="0.39370078740157483" footer="0.31496062992125984"/>
  <pageSetup paperSize="9" orientation="landscape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2"/>
      <c r="B1" s="2"/>
      <c r="C1" s="2"/>
      <c r="D1" s="2"/>
      <c r="E1" s="2"/>
      <c r="F1" s="2"/>
      <c r="G1" s="2"/>
      <c r="H1" s="2"/>
    </row>
    <row r="3" spans="1:8" ht="25.5" customHeight="1" x14ac:dyDescent="0.2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使用しない　#99発電実績</vt:lpstr>
      <vt:lpstr>使用しない　98発電所設備</vt:lpstr>
      <vt:lpstr>92電力需要実績</vt:lpstr>
      <vt:lpstr>使用しない　(印）エネルギー－上水道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