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0A4772E4-F26B-4292-AA02-FE9D438196A7}" xr6:coauthVersionLast="47" xr6:coauthVersionMax="47" xr10:uidLastSave="{00000000-0000-0000-0000-000000000000}"/>
  <bookViews>
    <workbookView xWindow="28680" yWindow="-120" windowWidth="29040" windowHeight="15720" tabRatio="863" xr2:uid="{00000000-000D-0000-FFFF-FFFF00000000}"/>
  </bookViews>
  <sheets>
    <sheet name="56海面漁業経営体数（階層、組織別）" sheetId="4" r:id="rId1"/>
    <sheet name="×修正前63海面漁業魚種別漁獲量 " sheetId="17" state="hidden" r:id="rId2"/>
    <sheet name="×修正前　64海面魚業種類別漁獲量－市町－" sheetId="18" state="hidden" r:id="rId3"/>
    <sheet name="×修正前　65海面養殖業収獲量" sheetId="20" state="hidden" r:id="rId4"/>
    <sheet name="×修正前66海面漁業使用漁船数" sheetId="21" state="hidden" r:id="rId5"/>
    <sheet name="×#67内水面漁業漁獲量 " sheetId="23" state="hidden" r:id="rId6"/>
    <sheet name="×#68内水面養殖業収獲量（魚種別）" sheetId="24" state="hidden" r:id="rId7"/>
  </sheets>
  <definedNames>
    <definedName name="_xlnm.Print_Area" localSheetId="4">×修正前66海面漁業使用漁船数!$A$1:$Q$34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B12" i="4"/>
  <c r="B14" i="4"/>
  <c r="B15" i="4"/>
  <c r="B16" i="4"/>
  <c r="B13" i="4"/>
  <c r="W16" i="4"/>
  <c r="W13" i="4"/>
  <c r="W12" i="4"/>
  <c r="F14" i="4"/>
  <c r="F15" i="4"/>
  <c r="F16" i="4"/>
  <c r="F13" i="4"/>
  <c r="D11" i="4"/>
  <c r="F11" i="4"/>
  <c r="W23" i="4"/>
  <c r="W24" i="4"/>
  <c r="W25" i="4"/>
  <c r="W26" i="4"/>
  <c r="W27" i="4"/>
  <c r="W28" i="4"/>
  <c r="W29" i="4"/>
  <c r="W30" i="4"/>
  <c r="W31" i="4"/>
  <c r="W32" i="4"/>
  <c r="W33" i="4"/>
  <c r="W22" i="4"/>
  <c r="W19" i="4"/>
  <c r="W18" i="4"/>
  <c r="F19" i="4"/>
  <c r="F21" i="4"/>
  <c r="F22" i="4"/>
  <c r="F23" i="4"/>
  <c r="F24" i="4"/>
  <c r="F25" i="4"/>
  <c r="F26" i="4"/>
  <c r="F27" i="4"/>
  <c r="F28" i="4"/>
  <c r="F29" i="4"/>
  <c r="F30" i="4"/>
  <c r="F31" i="4"/>
  <c r="F32" i="4"/>
  <c r="F33" i="4"/>
  <c r="F34" i="4"/>
  <c r="F35" i="4"/>
  <c r="F18" i="4"/>
  <c r="S18" i="23"/>
  <c r="S17" i="23"/>
  <c r="S16" i="23"/>
  <c r="S15" i="23"/>
  <c r="S14" i="23"/>
  <c r="S13" i="23"/>
  <c r="S11" i="23"/>
  <c r="S10" i="23"/>
  <c r="S9" i="23"/>
  <c r="S8" i="23"/>
  <c r="S7" i="23"/>
</calcChain>
</file>

<file path=xl/sharedStrings.xml><?xml version="1.0" encoding="utf-8"?>
<sst xmlns="http://schemas.openxmlformats.org/spreadsheetml/2006/main" count="1202" uniqueCount="317">
  <si>
    <t>漁</t>
  </si>
  <si>
    <t>船</t>
  </si>
  <si>
    <t>業</t>
  </si>
  <si>
    <t>海        面        養        殖        業</t>
  </si>
  <si>
    <t>総  数</t>
  </si>
  <si>
    <t>計</t>
  </si>
  <si>
    <t>動</t>
  </si>
  <si>
    <t>力</t>
  </si>
  <si>
    <t>地びき網</t>
  </si>
  <si>
    <t>1t未満</t>
  </si>
  <si>
    <t>養　殖</t>
  </si>
  <si>
    <t>個  人  経  営</t>
  </si>
  <si>
    <t>会  社  経  営</t>
  </si>
  <si>
    <t>-</t>
  </si>
  <si>
    <t>漁  協  経  営</t>
  </si>
  <si>
    <t>漁業生産組合経営</t>
  </si>
  <si>
    <t>共  同  経  営</t>
  </si>
  <si>
    <t>単位：経営体</t>
  </si>
  <si>
    <t>大  型
定置網</t>
  </si>
  <si>
    <t>小  型
定置網</t>
  </si>
  <si>
    <t>総     数</t>
  </si>
  <si>
    <t>津市</t>
  </si>
  <si>
    <t>伊勢市</t>
  </si>
  <si>
    <t>松阪市</t>
  </si>
  <si>
    <t>桑名市</t>
  </si>
  <si>
    <t>鈴鹿市</t>
  </si>
  <si>
    <t>尾鷲市</t>
  </si>
  <si>
    <t>鳥羽市</t>
  </si>
  <si>
    <t>熊野市</t>
  </si>
  <si>
    <t>木曽岬町</t>
  </si>
  <si>
    <t>川越町</t>
  </si>
  <si>
    <t>明和町</t>
  </si>
  <si>
    <t>御浜町</t>
  </si>
  <si>
    <t>紀宝町</t>
  </si>
  <si>
    <t>貝     類</t>
  </si>
  <si>
    <t>海   藻   類</t>
  </si>
  <si>
    <t>真  珠</t>
  </si>
  <si>
    <t>ぶり類</t>
  </si>
  <si>
    <t>まだい</t>
  </si>
  <si>
    <t>ひらめ</t>
  </si>
  <si>
    <t>わかめ類</t>
  </si>
  <si>
    <t>総  隻  数</t>
  </si>
  <si>
    <t>隻</t>
  </si>
  <si>
    <t>500t以上</t>
  </si>
  <si>
    <t>漁                    獲                      量</t>
  </si>
  <si>
    <t>魚</t>
  </si>
  <si>
    <t>類</t>
  </si>
  <si>
    <t>う な ぎ</t>
  </si>
  <si>
    <t>あ   ゆ</t>
  </si>
  <si>
    <t>こ   い</t>
  </si>
  <si>
    <t>ふ   な</t>
  </si>
  <si>
    <t>木曽川水系</t>
  </si>
  <si>
    <t>揖斐川水系</t>
  </si>
  <si>
    <t>宮川水系</t>
  </si>
  <si>
    <t>熊野川水系</t>
  </si>
  <si>
    <t>淀川水系</t>
  </si>
  <si>
    <t>単位:t</t>
  </si>
  <si>
    <t>にじます</t>
  </si>
  <si>
    <t>四</t>
  </si>
  <si>
    <t>伊</t>
  </si>
  <si>
    <t>松</t>
  </si>
  <si>
    <t>桑</t>
  </si>
  <si>
    <t>鈴</t>
  </si>
  <si>
    <t>尾</t>
  </si>
  <si>
    <t>鳥</t>
  </si>
  <si>
    <t>熊</t>
  </si>
  <si>
    <t>木</t>
  </si>
  <si>
    <t>川</t>
  </si>
  <si>
    <t>明</t>
  </si>
  <si>
    <t>紀</t>
  </si>
  <si>
    <t>御</t>
  </si>
  <si>
    <t>単位:t</t>
    <phoneticPr fontId="3"/>
  </si>
  <si>
    <t>漁  船
非使用</t>
  </si>
  <si>
    <t>真　珠</t>
  </si>
  <si>
    <t>その他の</t>
  </si>
  <si>
    <t>小　計</t>
  </si>
  <si>
    <t>1～3</t>
  </si>
  <si>
    <t>3 ～ 5</t>
  </si>
  <si>
    <t>養　　　殖</t>
  </si>
  <si>
    <t>無 動 力 船
隻       数</t>
  </si>
  <si>
    <t>船外機付き船
隻        数</t>
  </si>
  <si>
    <t>合計トン数</t>
  </si>
  <si>
    <t>1 ～ 3</t>
  </si>
  <si>
    <t>5 ～ 10</t>
  </si>
  <si>
    <t>10 ～ 20</t>
  </si>
  <si>
    <t>20 ～ 30</t>
  </si>
  <si>
    <t>30 ～ 50</t>
  </si>
  <si>
    <t>50 ～ 100</t>
  </si>
  <si>
    <t>100 ～ 200</t>
  </si>
  <si>
    <t>200 ～ 500</t>
  </si>
  <si>
    <t>四日市市</t>
  </si>
  <si>
    <t>津</t>
    <rPh sb="0" eb="1">
      <t>ツ</t>
    </rPh>
    <phoneticPr fontId="1"/>
  </si>
  <si>
    <t xml:space="preserve">  単位:隻数 隻、合計トン数 ｔ</t>
    <phoneticPr fontId="2"/>
  </si>
  <si>
    <t>その他の
ま す 類</t>
  </si>
  <si>
    <t>さけ・
ます類</t>
  </si>
  <si>
    <t xml:space="preserve"> t</t>
  </si>
  <si>
    <t>kg</t>
  </si>
  <si>
    <t>総数</t>
    <phoneticPr fontId="3"/>
  </si>
  <si>
    <t>総数</t>
    <phoneticPr fontId="3"/>
  </si>
  <si>
    <t>のり類</t>
    <rPh sb="2" eb="3">
      <t>ルイ</t>
    </rPh>
    <phoneticPr fontId="2"/>
  </si>
  <si>
    <t>かき類</t>
    <rPh sb="2" eb="3">
      <t>ルイ</t>
    </rPh>
    <phoneticPr fontId="2"/>
  </si>
  <si>
    <t>わかめ類</t>
    <rPh sb="3" eb="4">
      <t>ルイ</t>
    </rPh>
    <phoneticPr fontId="2"/>
  </si>
  <si>
    <t>養　　殖</t>
    <phoneticPr fontId="2"/>
  </si>
  <si>
    <t>まだい</t>
    <phoneticPr fontId="2"/>
  </si>
  <si>
    <t>養  殖</t>
    <phoneticPr fontId="2"/>
  </si>
  <si>
    <t xml:space="preserve">  ２ 階層区分は、漁獲金額が最も多いもので、漁船階層、定置網、地びき網、海面養殖業の各階層に分類し､</t>
    <rPh sb="47" eb="49">
      <t>ブンルイ</t>
    </rPh>
    <phoneticPr fontId="2"/>
  </si>
  <si>
    <t>志摩市</t>
    <rPh sb="0" eb="2">
      <t>シマ</t>
    </rPh>
    <rPh sb="2" eb="3">
      <t>シ</t>
    </rPh>
    <phoneticPr fontId="2"/>
  </si>
  <si>
    <t>志</t>
    <rPh sb="0" eb="1">
      <t>シ</t>
    </rPh>
    <phoneticPr fontId="2"/>
  </si>
  <si>
    <t>大</t>
    <rPh sb="0" eb="1">
      <t>ダイ</t>
    </rPh>
    <phoneticPr fontId="2"/>
  </si>
  <si>
    <t>大紀町</t>
    <rPh sb="0" eb="1">
      <t>ダイ</t>
    </rPh>
    <rPh sb="1" eb="2">
      <t>キ</t>
    </rPh>
    <rPh sb="2" eb="3">
      <t>チョウ</t>
    </rPh>
    <phoneticPr fontId="2"/>
  </si>
  <si>
    <t>注１ ｢漁業センサス｣及び｢海面漁業生産統計調査｣による。総数は海面漁業・海面養殖業の合算値。以下同じ。</t>
    <rPh sb="14" eb="16">
      <t>カイメン</t>
    </rPh>
    <rPh sb="18" eb="20">
      <t>セイサン</t>
    </rPh>
    <rPh sb="20" eb="22">
      <t>トウケイ</t>
    </rPh>
    <rPh sb="29" eb="31">
      <t>ソウスウ</t>
    </rPh>
    <rPh sb="32" eb="34">
      <t>カイメン</t>
    </rPh>
    <rPh sb="34" eb="36">
      <t>ギョギョウ</t>
    </rPh>
    <rPh sb="37" eb="39">
      <t>カイメン</t>
    </rPh>
    <rPh sb="39" eb="41">
      <t>ヨウショク</t>
    </rPh>
    <rPh sb="41" eb="42">
      <t>ギョウ</t>
    </rPh>
    <rPh sb="43" eb="45">
      <t>ガッサン</t>
    </rPh>
    <rPh sb="45" eb="46">
      <t>チ</t>
    </rPh>
    <phoneticPr fontId="2"/>
  </si>
  <si>
    <t>　  18. 1.1</t>
  </si>
  <si>
    <t>大紀町</t>
    <rPh sb="0" eb="2">
      <t>ダイキ</t>
    </rPh>
    <rPh sb="2" eb="3">
      <t>チョウ</t>
    </rPh>
    <phoneticPr fontId="2"/>
  </si>
  <si>
    <t>南伊勢町</t>
    <rPh sb="1" eb="2">
      <t>イ</t>
    </rPh>
    <phoneticPr fontId="2"/>
  </si>
  <si>
    <t>紀北町</t>
    <rPh sb="1" eb="2">
      <t>キタ</t>
    </rPh>
    <phoneticPr fontId="2"/>
  </si>
  <si>
    <t>南伊勢町</t>
    <rPh sb="0" eb="1">
      <t>ミナミ</t>
    </rPh>
    <rPh sb="1" eb="3">
      <t>イセ</t>
    </rPh>
    <phoneticPr fontId="2"/>
  </si>
  <si>
    <t>紀北町</t>
    <rPh sb="0" eb="2">
      <t>キホク</t>
    </rPh>
    <phoneticPr fontId="2"/>
  </si>
  <si>
    <t>南</t>
    <rPh sb="0" eb="1">
      <t>ミナミ</t>
    </rPh>
    <phoneticPr fontId="2"/>
  </si>
  <si>
    <t>注１ ｢漁業センサス｣及び｢海面漁業生産統計調査｣による。なお、平成14.1.1までは「漁業動態調査」による。</t>
    <rPh sb="32" eb="33">
      <t>ヘイ</t>
    </rPh>
    <rPh sb="33" eb="34">
      <t>ナ</t>
    </rPh>
    <rPh sb="44" eb="46">
      <t>ギョギョウ</t>
    </rPh>
    <rPh sb="46" eb="48">
      <t>ドウタイ</t>
    </rPh>
    <rPh sb="48" eb="50">
      <t>チョウサ</t>
    </rPh>
    <phoneticPr fontId="2"/>
  </si>
  <si>
    <t>　２ 動力船のトン数区分は漁船１隻の大きさによる規模区分である。</t>
    <phoneticPr fontId="2"/>
  </si>
  <si>
    <t xml:space="preserve">  ３ 漁船隻数は、漁業生産のために使用した船で、調査期日現在、漁業経営体が保有しているものである。</t>
    <phoneticPr fontId="2"/>
  </si>
  <si>
    <t xml:space="preserve">   別  隻  数  及  び  ト  ン  数  - 市  町 -</t>
  </si>
  <si>
    <t>　  19. 1.1</t>
  </si>
  <si>
    <t>あまだい類</t>
    <rPh sb="4" eb="5">
      <t>ルイ</t>
    </rPh>
    <phoneticPr fontId="2"/>
  </si>
  <si>
    <t>海産ほ乳類</t>
    <rPh sb="0" eb="2">
      <t>カイサン</t>
    </rPh>
    <rPh sb="3" eb="5">
      <t>ニュウルイ</t>
    </rPh>
    <phoneticPr fontId="2"/>
  </si>
  <si>
    <t>船びき網</t>
    <rPh sb="0" eb="1">
      <t>フナ</t>
    </rPh>
    <rPh sb="3" eb="4">
      <t>アミ</t>
    </rPh>
    <phoneticPr fontId="3"/>
  </si>
  <si>
    <t>採貝・採藻</t>
    <rPh sb="0" eb="1">
      <t>サイ</t>
    </rPh>
    <rPh sb="1" eb="2">
      <t>カイ</t>
    </rPh>
    <rPh sb="3" eb="4">
      <t>サイ</t>
    </rPh>
    <rPh sb="4" eb="5">
      <t>モ</t>
    </rPh>
    <phoneticPr fontId="2"/>
  </si>
  <si>
    <t>その他</t>
    <rPh sb="2" eb="3">
      <t>タ</t>
    </rPh>
    <phoneticPr fontId="2"/>
  </si>
  <si>
    <t>船外機</t>
    <rPh sb="0" eb="3">
      <t>センガイキ</t>
    </rPh>
    <phoneticPr fontId="2"/>
  </si>
  <si>
    <t>付漁船</t>
    <rPh sb="0" eb="1">
      <t>ツキ</t>
    </rPh>
    <rPh sb="1" eb="3">
      <t>ギョセン</t>
    </rPh>
    <phoneticPr fontId="2"/>
  </si>
  <si>
    <t>単位:t</t>
    <phoneticPr fontId="3"/>
  </si>
  <si>
    <t>総数</t>
    <rPh sb="0" eb="2">
      <t>ソウスウ</t>
    </rPh>
    <phoneticPr fontId="3"/>
  </si>
  <si>
    <t>くろまぐろ</t>
    <phoneticPr fontId="3"/>
  </si>
  <si>
    <t>びんなが</t>
    <phoneticPr fontId="3"/>
  </si>
  <si>
    <t>めばち</t>
    <phoneticPr fontId="3"/>
  </si>
  <si>
    <t>きはだ</t>
    <phoneticPr fontId="3"/>
  </si>
  <si>
    <t>その他のまぐろ類</t>
    <phoneticPr fontId="3"/>
  </si>
  <si>
    <t>まかじき</t>
    <phoneticPr fontId="3"/>
  </si>
  <si>
    <t>めかじき</t>
    <phoneticPr fontId="3"/>
  </si>
  <si>
    <t>くろかじき類</t>
    <phoneticPr fontId="3"/>
  </si>
  <si>
    <t>その他のかじき類</t>
    <phoneticPr fontId="3"/>
  </si>
  <si>
    <t>かつお</t>
    <phoneticPr fontId="3"/>
  </si>
  <si>
    <t>そうだがつお類</t>
    <phoneticPr fontId="3"/>
  </si>
  <si>
    <t>さめ類</t>
    <phoneticPr fontId="3"/>
  </si>
  <si>
    <t>このしろ</t>
    <phoneticPr fontId="3"/>
  </si>
  <si>
    <t>まいわし</t>
    <phoneticPr fontId="3"/>
  </si>
  <si>
    <t>うるめいわし</t>
    <phoneticPr fontId="3"/>
  </si>
  <si>
    <t>かたくちいわし</t>
    <phoneticPr fontId="3"/>
  </si>
  <si>
    <t>しらす</t>
    <phoneticPr fontId="3"/>
  </si>
  <si>
    <t>まあじ</t>
    <phoneticPr fontId="3"/>
  </si>
  <si>
    <t>むろあじ類</t>
    <phoneticPr fontId="3"/>
  </si>
  <si>
    <t>さば類</t>
    <phoneticPr fontId="3"/>
  </si>
  <si>
    <t>さんま</t>
    <phoneticPr fontId="3"/>
  </si>
  <si>
    <t>ぶり類</t>
    <phoneticPr fontId="3"/>
  </si>
  <si>
    <t>ひらめ</t>
    <phoneticPr fontId="3"/>
  </si>
  <si>
    <t>かれい類</t>
    <phoneticPr fontId="3"/>
  </si>
  <si>
    <t>にぎす類</t>
    <phoneticPr fontId="3"/>
  </si>
  <si>
    <t>あなご類</t>
    <phoneticPr fontId="3"/>
  </si>
  <si>
    <t>たちうお</t>
    <phoneticPr fontId="2"/>
  </si>
  <si>
    <t>まだい</t>
    <phoneticPr fontId="3"/>
  </si>
  <si>
    <t>いさき</t>
    <phoneticPr fontId="3"/>
  </si>
  <si>
    <t>さわら類</t>
    <phoneticPr fontId="3"/>
  </si>
  <si>
    <t>すずき類</t>
    <phoneticPr fontId="3"/>
  </si>
  <si>
    <t>いかなご</t>
    <phoneticPr fontId="3"/>
  </si>
  <si>
    <t>ふぐ類</t>
    <phoneticPr fontId="3"/>
  </si>
  <si>
    <t>その他の魚類</t>
    <phoneticPr fontId="3"/>
  </si>
  <si>
    <t>いせえび</t>
    <phoneticPr fontId="3"/>
  </si>
  <si>
    <t>くるまえび</t>
    <phoneticPr fontId="3"/>
  </si>
  <si>
    <t>その他のえび類</t>
    <phoneticPr fontId="3"/>
  </si>
  <si>
    <t>がざみ類</t>
    <phoneticPr fontId="3"/>
  </si>
  <si>
    <t>その他のかに類</t>
    <phoneticPr fontId="3"/>
  </si>
  <si>
    <t>あわび類</t>
    <phoneticPr fontId="3"/>
  </si>
  <si>
    <t>さざえ</t>
    <phoneticPr fontId="3"/>
  </si>
  <si>
    <t>あさり類</t>
    <phoneticPr fontId="3"/>
  </si>
  <si>
    <t>その他の貝類</t>
    <phoneticPr fontId="3"/>
  </si>
  <si>
    <t>するめいか</t>
    <phoneticPr fontId="3"/>
  </si>
  <si>
    <t>その他のいか類</t>
    <phoneticPr fontId="3"/>
  </si>
  <si>
    <t>たこ類</t>
    <phoneticPr fontId="3"/>
  </si>
  <si>
    <t>うに類</t>
    <phoneticPr fontId="3"/>
  </si>
  <si>
    <t>その他の水産動物類</t>
    <phoneticPr fontId="3"/>
  </si>
  <si>
    <t>かき類
(殻付)</t>
    <rPh sb="5" eb="6">
      <t>カラ</t>
    </rPh>
    <phoneticPr fontId="2"/>
  </si>
  <si>
    <t>単位:t</t>
    <phoneticPr fontId="2"/>
  </si>
  <si>
    <t>長良川水系</t>
    <rPh sb="0" eb="3">
      <t>ナガラガワ</t>
    </rPh>
    <rPh sb="3" eb="5">
      <t>スイケイ</t>
    </rPh>
    <phoneticPr fontId="0"/>
  </si>
  <si>
    <t>ちだい・きだい</t>
  </si>
  <si>
    <t>くろだい・へだい</t>
  </si>
  <si>
    <t>無動
力船</t>
    <phoneticPr fontId="2"/>
  </si>
  <si>
    <t>その他の
刺網</t>
    <rPh sb="2" eb="3">
      <t>タ</t>
    </rPh>
    <rPh sb="5" eb="6">
      <t>サ</t>
    </rPh>
    <rPh sb="6" eb="7">
      <t>アミ</t>
    </rPh>
    <phoneticPr fontId="2"/>
  </si>
  <si>
    <t>さんま
棒受網</t>
    <rPh sb="4" eb="5">
      <t>ボウ</t>
    </rPh>
    <rPh sb="5" eb="6">
      <t>ウ</t>
    </rPh>
    <rPh sb="6" eb="7">
      <t>アミ</t>
    </rPh>
    <phoneticPr fontId="2"/>
  </si>
  <si>
    <t>遠洋まぐろ
はえ縄</t>
    <rPh sb="0" eb="2">
      <t>エンヨウ</t>
    </rPh>
    <rPh sb="8" eb="9">
      <t>ナワ</t>
    </rPh>
    <phoneticPr fontId="3"/>
  </si>
  <si>
    <t>近海まぐろ
はえ縄</t>
    <rPh sb="0" eb="2">
      <t>キンカイ</t>
    </rPh>
    <rPh sb="8" eb="9">
      <t>ナワ</t>
    </rPh>
    <phoneticPr fontId="3"/>
  </si>
  <si>
    <t>遠洋かつお
一本釣</t>
    <rPh sb="0" eb="2">
      <t>エンヨウ</t>
    </rPh>
    <rPh sb="6" eb="8">
      <t>イッポン</t>
    </rPh>
    <rPh sb="8" eb="9">
      <t>ツ</t>
    </rPh>
    <phoneticPr fontId="3"/>
  </si>
  <si>
    <t>近海かつお
一本釣</t>
    <rPh sb="0" eb="2">
      <t>キンカイ</t>
    </rPh>
    <rPh sb="6" eb="8">
      <t>イッポン</t>
    </rPh>
    <rPh sb="8" eb="9">
      <t>ツ</t>
    </rPh>
    <phoneticPr fontId="3"/>
  </si>
  <si>
    <t>漁獲量計</t>
    <rPh sb="0" eb="2">
      <t>ギョカク</t>
    </rPh>
    <rPh sb="2" eb="3">
      <t>リョウ</t>
    </rPh>
    <phoneticPr fontId="2"/>
  </si>
  <si>
    <t>ぶり</t>
    <phoneticPr fontId="2"/>
  </si>
  <si>
    <t>魚          類</t>
    <phoneticPr fontId="2"/>
  </si>
  <si>
    <t>くろのり</t>
    <phoneticPr fontId="2"/>
  </si>
  <si>
    <t>ばらのり</t>
    <phoneticPr fontId="2"/>
  </si>
  <si>
    <t>魚　　　類</t>
    <phoneticPr fontId="2"/>
  </si>
  <si>
    <t>川越町</t>
    <rPh sb="0" eb="3">
      <t>カワゴエチョウ</t>
    </rPh>
    <phoneticPr fontId="2"/>
  </si>
  <si>
    <t>中・小型
まき網</t>
    <rPh sb="0" eb="1">
      <t>ナカ</t>
    </rPh>
    <rPh sb="2" eb="3">
      <t>ショウ</t>
    </rPh>
    <rPh sb="3" eb="4">
      <t>カタ</t>
    </rPh>
    <rPh sb="7" eb="8">
      <t>アミ</t>
    </rPh>
    <phoneticPr fontId="3"/>
  </si>
  <si>
    <t>貝  類</t>
    <rPh sb="0" eb="1">
      <t>カイ</t>
    </rPh>
    <rPh sb="3" eb="4">
      <t>タグイ</t>
    </rPh>
    <phoneticPr fontId="2"/>
  </si>
  <si>
    <t>その他の
水産動植物類</t>
    <rPh sb="2" eb="3">
      <t>タ</t>
    </rPh>
    <rPh sb="5" eb="7">
      <t>スイサン</t>
    </rPh>
    <rPh sb="7" eb="10">
      <t>ドウショクブツ</t>
    </rPh>
    <rPh sb="10" eb="11">
      <t>ルイ</t>
    </rPh>
    <phoneticPr fontId="2"/>
  </si>
  <si>
    <t>　  20.11.1(セ）</t>
  </si>
  <si>
    <t>その他の
網漁業</t>
    <rPh sb="6" eb="7">
      <t>リョウ</t>
    </rPh>
    <rPh sb="7" eb="8">
      <t>ギョウ</t>
    </rPh>
    <phoneticPr fontId="3"/>
  </si>
  <si>
    <t>小型
底びき網</t>
    <rPh sb="0" eb="1">
      <t>ショウ</t>
    </rPh>
    <rPh sb="1" eb="2">
      <t>カタ</t>
    </rPh>
    <rPh sb="3" eb="4">
      <t>ソコ</t>
    </rPh>
    <phoneticPr fontId="3"/>
  </si>
  <si>
    <t>大型
定置網</t>
    <phoneticPr fontId="2"/>
  </si>
  <si>
    <t>小型
定置網</t>
    <rPh sb="0" eb="1">
      <t>ショウ</t>
    </rPh>
    <phoneticPr fontId="3"/>
  </si>
  <si>
    <t>　  25.11.1(セ）</t>
  </si>
  <si>
    <t xml:space="preserve"> -</t>
  </si>
  <si>
    <t>東海農政局「東海農林水産統計年報」</t>
    <phoneticPr fontId="2"/>
  </si>
  <si>
    <t>資料 東海農政局「東海農林水産統計年報」</t>
    <rPh sb="3" eb="5">
      <t>トウカイ</t>
    </rPh>
    <rPh sb="5" eb="8">
      <t>ノウセイキョク</t>
    </rPh>
    <rPh sb="9" eb="11">
      <t>トウカイ</t>
    </rPh>
    <rPh sb="11" eb="13">
      <t>ノウリン</t>
    </rPh>
    <rPh sb="13" eb="15">
      <t>スイサン</t>
    </rPh>
    <rPh sb="15" eb="17">
      <t>トウケイ</t>
    </rPh>
    <rPh sb="17" eb="19">
      <t>ネンポウ</t>
    </rPh>
    <phoneticPr fontId="6"/>
  </si>
  <si>
    <t>御浜町</t>
    <rPh sb="0" eb="3">
      <t>ミハマチョウ</t>
    </rPh>
    <phoneticPr fontId="2"/>
  </si>
  <si>
    <t>紀宝町</t>
    <rPh sb="0" eb="3">
      <t>キホウチョウ</t>
    </rPh>
    <phoneticPr fontId="2"/>
  </si>
  <si>
    <t xml:space="preserve">- </t>
  </si>
  <si>
    <t>海藻類</t>
    <phoneticPr fontId="3"/>
  </si>
  <si>
    <t>注1 その他の刺網は、刺網のうち「さけ・ます・かじき等の流し網」を除くもの。</t>
    <rPh sb="0" eb="1">
      <t>チュウ</t>
    </rPh>
    <rPh sb="5" eb="6">
      <t>タ</t>
    </rPh>
    <rPh sb="7" eb="8">
      <t>サ</t>
    </rPh>
    <rPh sb="8" eb="9">
      <t>アミ</t>
    </rPh>
    <rPh sb="26" eb="27">
      <t>トウ</t>
    </rPh>
    <rPh sb="28" eb="29">
      <t>ナガ</t>
    </rPh>
    <rPh sb="30" eb="31">
      <t>アミ</t>
    </rPh>
    <rPh sb="33" eb="34">
      <t>ノゾ</t>
    </rPh>
    <phoneticPr fontId="2"/>
  </si>
  <si>
    <t>　2 内訳は主なものであり、漁獲量計および総数と一致しない。</t>
    <rPh sb="3" eb="5">
      <t>ウチワケ</t>
    </rPh>
    <rPh sb="6" eb="7">
      <t>オモ</t>
    </rPh>
    <rPh sb="14" eb="16">
      <t>ギョカク</t>
    </rPh>
    <rPh sb="16" eb="17">
      <t>リョウ</t>
    </rPh>
    <rPh sb="17" eb="18">
      <t>ケイ</t>
    </rPh>
    <rPh sb="21" eb="23">
      <t>ソウスウ</t>
    </rPh>
    <rPh sb="24" eb="26">
      <t>イッチ</t>
    </rPh>
    <phoneticPr fontId="2"/>
  </si>
  <si>
    <t>資料 農林水産省「海面漁業生産統計調査」</t>
    <rPh sb="3" eb="5">
      <t>ノウリン</t>
    </rPh>
    <rPh sb="5" eb="8">
      <t>スイサンショウ</t>
    </rPh>
    <phoneticPr fontId="6"/>
  </si>
  <si>
    <t>資料　農林水産省「海面漁業生産統計調査」</t>
    <rPh sb="3" eb="5">
      <t>ノウリン</t>
    </rPh>
    <rPh sb="5" eb="8">
      <t>スイサンショウ</t>
    </rPh>
    <phoneticPr fontId="6"/>
  </si>
  <si>
    <t xml:space="preserve">６６. 海  面  漁  業  使  用  漁  船  規  模   </t>
    <phoneticPr fontId="2"/>
  </si>
  <si>
    <t>６７. 内   水   面   漁   業   漁   獲   量</t>
    <phoneticPr fontId="2"/>
  </si>
  <si>
    <t>６８. 内   水   面   養   殖   業   収   獲   量</t>
    <rPh sb="32" eb="33">
      <t>カクトク</t>
    </rPh>
    <phoneticPr fontId="2"/>
  </si>
  <si>
    <t>魚類計</t>
    <phoneticPr fontId="3"/>
  </si>
  <si>
    <t>えび類計</t>
    <rPh sb="2" eb="3">
      <t>ルイ</t>
    </rPh>
    <rPh sb="3" eb="4">
      <t>ケイ</t>
    </rPh>
    <phoneticPr fontId="3"/>
  </si>
  <si>
    <t>かに類計</t>
    <rPh sb="2" eb="3">
      <t>ルイ</t>
    </rPh>
    <rPh sb="3" eb="4">
      <t>ケイ</t>
    </rPh>
    <phoneticPr fontId="3"/>
  </si>
  <si>
    <t>貝類計</t>
    <phoneticPr fontId="3"/>
  </si>
  <si>
    <t>いか類計</t>
    <rPh sb="2" eb="3">
      <t>ルイ</t>
    </rPh>
    <rPh sb="3" eb="4">
      <t>ケイ</t>
    </rPh>
    <phoneticPr fontId="3"/>
  </si>
  <si>
    <t>注　項目は主だったものをあげたので、積み上げ値と計は一致しない。</t>
    <rPh sb="0" eb="1">
      <t>チュウ</t>
    </rPh>
    <rPh sb="2" eb="4">
      <t>コウモク</t>
    </rPh>
    <rPh sb="5" eb="6">
      <t>オモ</t>
    </rPh>
    <rPh sb="18" eb="19">
      <t>ツ</t>
    </rPh>
    <rPh sb="20" eb="21">
      <t>ア</t>
    </rPh>
    <rPh sb="22" eb="23">
      <t>アタイ</t>
    </rPh>
    <rPh sb="24" eb="25">
      <t>ケイ</t>
    </rPh>
    <rPh sb="26" eb="28">
      <t>イッチ</t>
    </rPh>
    <phoneticPr fontId="2"/>
  </si>
  <si>
    <t>1000t以上</t>
    <phoneticPr fontId="2"/>
  </si>
  <si>
    <t>3～5</t>
    <phoneticPr fontId="2"/>
  </si>
  <si>
    <t>5～10</t>
    <phoneticPr fontId="2"/>
  </si>
  <si>
    <t>10～20</t>
    <phoneticPr fontId="2"/>
  </si>
  <si>
    <t>20～30</t>
    <phoneticPr fontId="2"/>
  </si>
  <si>
    <t>30～50</t>
    <phoneticPr fontId="2"/>
  </si>
  <si>
    <t>50～100</t>
    <phoneticPr fontId="2"/>
  </si>
  <si>
    <t>100～200</t>
    <phoneticPr fontId="2"/>
  </si>
  <si>
    <t>200～500</t>
    <phoneticPr fontId="2"/>
  </si>
  <si>
    <t>500～1000</t>
    <phoneticPr fontId="2"/>
  </si>
  <si>
    <t>注1 「その他の魚類」、「その他のえび類」、「その他のかに類」、</t>
  </si>
  <si>
    <t>　　「その他の貝類」、「その他のいか」、「その他の水産動物類」</t>
  </si>
  <si>
    <t>　　は、それぞれ「海面漁業生産統計調査」の魚種分類による。</t>
  </si>
  <si>
    <t>　2 主な魚種のみを記載しているため、各計、総数と一致しない。</t>
    <rPh sb="22" eb="24">
      <t>ソウスウ</t>
    </rPh>
    <phoneticPr fontId="2"/>
  </si>
  <si>
    <t>６５.  海   面   養   殖   業   収   獲   量   －   市   町   －</t>
    <rPh sb="29" eb="30">
      <t>エ</t>
    </rPh>
    <rPh sb="41" eb="42">
      <t>シ</t>
    </rPh>
    <rPh sb="45" eb="46">
      <t>マチ</t>
    </rPh>
    <phoneticPr fontId="2"/>
  </si>
  <si>
    <t>６３. 海  面  漁  業  魚  種  別  漁  獲  量</t>
    <phoneticPr fontId="3"/>
  </si>
  <si>
    <t>６４．海　面　漁　業　漁　業　種　類　別　漁　獲　量　-　市　町　-</t>
    <phoneticPr fontId="2"/>
  </si>
  <si>
    <t>５６．海　　　面　　　漁　　　業　　</t>
    <rPh sb="3" eb="4">
      <t>ウミ</t>
    </rPh>
    <rPh sb="7" eb="8">
      <t>メン</t>
    </rPh>
    <phoneticPr fontId="2"/>
  </si>
  <si>
    <t>　　経　　　営　　　体　　　数　（ 階 層、組 織 別 ）</t>
    <rPh sb="18" eb="19">
      <t>カイ</t>
    </rPh>
    <rPh sb="20" eb="21">
      <t>ソウ</t>
    </rPh>
    <rPh sb="22" eb="23">
      <t>クミ</t>
    </rPh>
    <rPh sb="24" eb="25">
      <t>オリ</t>
    </rPh>
    <rPh sb="26" eb="27">
      <t>ベツ</t>
    </rPh>
    <phoneticPr fontId="2"/>
  </si>
  <si>
    <t>数</t>
    <phoneticPr fontId="2"/>
  </si>
  <si>
    <t>28</t>
  </si>
  <si>
    <t>　 28</t>
  </si>
  <si>
    <t>　　 28</t>
  </si>
  <si>
    <t xml:space="preserve"> 　　28</t>
  </si>
  <si>
    <t>30</t>
  </si>
  <si>
    <t>　　19. 1.1</t>
  </si>
  <si>
    <t>　　20.11.1(セ)</t>
  </si>
  <si>
    <t>　　25.11.1(セ)</t>
  </si>
  <si>
    <t>　　30.11.1(セ)</t>
    <phoneticPr fontId="2"/>
  </si>
  <si>
    <t>志摩市</t>
  </si>
  <si>
    <t>南伊勢町</t>
  </si>
  <si>
    <t>大紀町</t>
  </si>
  <si>
    <t>紀北町</t>
  </si>
  <si>
    <t>-</t>
    <phoneticPr fontId="7"/>
  </si>
  <si>
    <t>-</t>
    <phoneticPr fontId="7"/>
  </si>
  <si>
    <t>-</t>
    <phoneticPr fontId="7"/>
  </si>
  <si>
    <t>-</t>
    <phoneticPr fontId="7"/>
  </si>
  <si>
    <t>-</t>
    <phoneticPr fontId="7"/>
  </si>
  <si>
    <t>-</t>
    <phoneticPr fontId="7"/>
  </si>
  <si>
    <t>-</t>
    <phoneticPr fontId="7"/>
  </si>
  <si>
    <t>-</t>
    <phoneticPr fontId="7"/>
  </si>
  <si>
    <t>-</t>
    <phoneticPr fontId="7"/>
  </si>
  <si>
    <t>平成17.1.1</t>
    <phoneticPr fontId="2"/>
  </si>
  <si>
    <t>　  30.11.1(セ）</t>
    <phoneticPr fontId="2"/>
  </si>
  <si>
    <t>-</t>
    <phoneticPr fontId="2"/>
  </si>
  <si>
    <t>平成30年</t>
    <phoneticPr fontId="3"/>
  </si>
  <si>
    <t>-</t>
    <phoneticPr fontId="2"/>
  </si>
  <si>
    <t>-</t>
    <phoneticPr fontId="2"/>
  </si>
  <si>
    <t>X</t>
  </si>
  <si>
    <t xml:space="preserve"> X</t>
  </si>
  <si>
    <t>資料 農林水産省「漁業センサス」</t>
    <rPh sb="3" eb="5">
      <t>ノウリン</t>
    </rPh>
    <rPh sb="5" eb="8">
      <t>スイサンショウ</t>
    </rPh>
    <rPh sb="9" eb="11">
      <t>ギョギョウ</t>
    </rPh>
    <phoneticPr fontId="6"/>
  </si>
  <si>
    <t>X</t>
    <phoneticPr fontId="2"/>
  </si>
  <si>
    <t>　４ 平成20,25,30年は漁業センサス年であり、(セ)の表示のある年は海上作業30日未満の個人経営体については計上していない。</t>
    <rPh sb="3" eb="5">
      <t>ヘイセイ</t>
    </rPh>
    <rPh sb="13" eb="14">
      <t>ネン</t>
    </rPh>
    <rPh sb="15" eb="17">
      <t>ギョギョウ</t>
    </rPh>
    <rPh sb="21" eb="22">
      <t>トシ</t>
    </rPh>
    <rPh sb="30" eb="32">
      <t>ヒョウジ</t>
    </rPh>
    <rPh sb="35" eb="36">
      <t>トシ</t>
    </rPh>
    <rPh sb="37" eb="39">
      <t>カイジョウ</t>
    </rPh>
    <rPh sb="39" eb="41">
      <t>サギョウ</t>
    </rPh>
    <phoneticPr fontId="5"/>
  </si>
  <si>
    <t>平成27年</t>
    <rPh sb="0" eb="2">
      <t>ヘイセイ</t>
    </rPh>
    <rPh sb="4" eb="5">
      <t>ネン</t>
    </rPh>
    <phoneticPr fontId="2"/>
  </si>
  <si>
    <t>29</t>
  </si>
  <si>
    <t>31(令和元)</t>
    <rPh sb="2" eb="4">
      <t>レイワ</t>
    </rPh>
    <rPh sb="4" eb="5">
      <t>モト</t>
    </rPh>
    <phoneticPr fontId="3"/>
  </si>
  <si>
    <t>ちだい</t>
    <phoneticPr fontId="2"/>
  </si>
  <si>
    <t>･･･</t>
  </si>
  <si>
    <t>　 29</t>
  </si>
  <si>
    <t>　 30</t>
  </si>
  <si>
    <t>31(令和元)</t>
    <rPh sb="2" eb="4">
      <t>レイワ</t>
    </rPh>
    <rPh sb="4" eb="5">
      <t>モト</t>
    </rPh>
    <phoneticPr fontId="0"/>
  </si>
  <si>
    <t>きだい</t>
    <phoneticPr fontId="2"/>
  </si>
  <si>
    <t>くろだい</t>
    <phoneticPr fontId="2"/>
  </si>
  <si>
    <t>へだい</t>
    <phoneticPr fontId="2"/>
  </si>
  <si>
    <t>なまこ類</t>
    <rPh sb="3" eb="4">
      <t>ルイ</t>
    </rPh>
    <phoneticPr fontId="7"/>
  </si>
  <si>
    <t>　　 29</t>
  </si>
  <si>
    <t>　　 30</t>
  </si>
  <si>
    <t>31/令和元</t>
    <rPh sb="2" eb="4">
      <t>レイワ</t>
    </rPh>
    <rPh sb="4" eb="5">
      <t>モト</t>
    </rPh>
    <phoneticPr fontId="0"/>
  </si>
  <si>
    <t>　 平成27年</t>
    <rPh sb="2" eb="4">
      <t>ヘイセイ</t>
    </rPh>
    <rPh sb="6" eb="7">
      <t>ネン</t>
    </rPh>
    <phoneticPr fontId="2"/>
  </si>
  <si>
    <t xml:space="preserve"> 　　29</t>
  </si>
  <si>
    <t xml:space="preserve"> 　　30</t>
  </si>
  <si>
    <t>31/令和元</t>
    <rPh sb="2" eb="4">
      <t>レイワ</t>
    </rPh>
    <rPh sb="4" eb="5">
      <t>モト</t>
    </rPh>
    <phoneticPr fontId="2"/>
  </si>
  <si>
    <t>-</t>
    <phoneticPr fontId="2"/>
  </si>
  <si>
    <t>検算</t>
    <rPh sb="0" eb="2">
      <t>ケンザン</t>
    </rPh>
    <phoneticPr fontId="2"/>
  </si>
  <si>
    <t>注４　平成20年値(20.11.1)から「官公庁・学校・試験場経営」が</t>
    <rPh sb="0" eb="1">
      <t>チュウ</t>
    </rPh>
    <phoneticPr fontId="2"/>
  </si>
  <si>
    <t>資料出所 東海農政局「東海農林水産統計年報」　　　　　</t>
    <rPh sb="9" eb="10">
      <t>キョク</t>
    </rPh>
    <rPh sb="11" eb="13">
      <t>トウカイ</t>
    </rPh>
    <rPh sb="13" eb="15">
      <t>ノウリン</t>
    </rPh>
    <rPh sb="15" eb="17">
      <t>スイサン</t>
    </rPh>
    <rPh sb="17" eb="19">
      <t>トウケイ</t>
    </rPh>
    <rPh sb="19" eb="21">
      <t>ネンポウ</t>
    </rPh>
    <phoneticPr fontId="6"/>
  </si>
  <si>
    <t xml:space="preserve">   漁船階層の動力船は使用した動力船の合計トン数によって区分した。</t>
    <phoneticPr fontId="2"/>
  </si>
  <si>
    <t>　３ 平成２０年値(平成２０年１１月１日)より地びき網は漁船使用に含まれ、その分類は使用した漁船で判断。</t>
    <rPh sb="3" eb="5">
      <t>ヘイセイ</t>
    </rPh>
    <rPh sb="7" eb="8">
      <t>ネン</t>
    </rPh>
    <rPh sb="10" eb="12">
      <t>ヘイセイ</t>
    </rPh>
    <rPh sb="14" eb="15">
      <t>ネン</t>
    </rPh>
    <rPh sb="17" eb="18">
      <t>ガツ</t>
    </rPh>
    <rPh sb="19" eb="20">
      <t>ニチ</t>
    </rPh>
    <rPh sb="23" eb="24">
      <t>チ</t>
    </rPh>
    <rPh sb="26" eb="27">
      <t>アミ</t>
    </rPh>
    <rPh sb="28" eb="30">
      <t>ギョセン</t>
    </rPh>
    <rPh sb="30" eb="32">
      <t>シヨウ</t>
    </rPh>
    <rPh sb="33" eb="34">
      <t>フク</t>
    </rPh>
    <rPh sb="39" eb="41">
      <t>ブンルイ</t>
    </rPh>
    <rPh sb="42" eb="44">
      <t>シヨウ</t>
    </rPh>
    <phoneticPr fontId="2"/>
  </si>
  <si>
    <t>　 県政策企画部統計課「漁業センサス結果報告書」</t>
    <rPh sb="2" eb="3">
      <t>ケン</t>
    </rPh>
    <rPh sb="3" eb="5">
      <t>セイサク</t>
    </rPh>
    <rPh sb="5" eb="7">
      <t>キカク</t>
    </rPh>
    <rPh sb="7" eb="8">
      <t>ブ</t>
    </rPh>
    <rPh sb="8" eb="10">
      <t>トウケイ</t>
    </rPh>
    <rPh sb="10" eb="11">
      <t>カ</t>
    </rPh>
    <rPh sb="12" eb="14">
      <t>ギョギョウ</t>
    </rPh>
    <rPh sb="18" eb="20">
      <t>ケッカ</t>
    </rPh>
    <rPh sb="20" eb="23">
      <t>ホウコクショ</t>
    </rPh>
    <phoneticPr fontId="2"/>
  </si>
  <si>
    <t>　５  海面養殖業の養殖種類の中には、種苗養殖経営体を含む。</t>
    <phoneticPr fontId="2"/>
  </si>
  <si>
    <t>　６  この表でいう真珠養殖には真珠母貝養殖を含む。</t>
    <phoneticPr fontId="2"/>
  </si>
  <si>
    <t>　　調査対象外となったが、その内都道府県の機関である栽培</t>
    <rPh sb="16" eb="20">
      <t>トドウフケン</t>
    </rPh>
    <rPh sb="21" eb="23">
      <t>キカン</t>
    </rPh>
    <phoneticPr fontId="2"/>
  </si>
  <si>
    <t>　　漁業センターや水産増殖センター等産業分類上「漁業」に</t>
    <rPh sb="18" eb="20">
      <t>サンギョウ</t>
    </rPh>
    <rPh sb="20" eb="22">
      <t>ブンルイ</t>
    </rPh>
    <rPh sb="22" eb="23">
      <t>ジョウ</t>
    </rPh>
    <rPh sb="24" eb="26">
      <t>ギョギョウ</t>
    </rPh>
    <phoneticPr fontId="2"/>
  </si>
  <si>
    <t>　　分類されるものは「その他」に分類。</t>
    <phoneticPr fontId="7"/>
  </si>
  <si>
    <t>平成18. 1.1</t>
    <phoneticPr fontId="7"/>
  </si>
  <si>
    <t xml:space="preserve"> 令和5.11.1(セ)</t>
    <rPh sb="1" eb="2">
      <t>レイワ</t>
    </rPh>
    <phoneticPr fontId="2"/>
  </si>
  <si>
    <t xml:space="preserve">     ただし、船外機付漁船は、平成１９年値(平成１９年１月１日）までは、動力船の合計トン数には含めていない。</t>
    <rPh sb="13" eb="14">
      <t>ギョ</t>
    </rPh>
    <rPh sb="24" eb="26">
      <t>ヘイセイ</t>
    </rPh>
    <rPh sb="28" eb="29">
      <t>ネン</t>
    </rPh>
    <rPh sb="30" eb="31">
      <t>ガツ</t>
    </rPh>
    <rPh sb="32" eb="33">
      <t>ニチ</t>
    </rPh>
    <phoneticPr fontId="2"/>
  </si>
  <si>
    <t xml:space="preserve">   　また、船外機付漁船のみ使用のものは動力１t未満に区分している。平成２０年値(平成２０年１１月１日)は、</t>
    <rPh sb="11" eb="12">
      <t>ギョ</t>
    </rPh>
    <rPh sb="42" eb="44">
      <t>ヘイセイ</t>
    </rPh>
    <rPh sb="46" eb="47">
      <t>ネン</t>
    </rPh>
    <rPh sb="49" eb="50">
      <t>ガツ</t>
    </rPh>
    <rPh sb="51" eb="52">
      <t>ニチ</t>
    </rPh>
    <phoneticPr fontId="2"/>
  </si>
  <si>
    <t xml:space="preserve">   船外機付漁船のみ使用は動力1t未満から分離した。</t>
    <rPh sb="3" eb="7">
      <t>センガイキツ</t>
    </rPh>
    <rPh sb="7" eb="8">
      <t>ギョ</t>
    </rPh>
    <rPh sb="8" eb="9">
      <t>セン</t>
    </rPh>
    <rPh sb="14" eb="16">
      <t>ドウリョク</t>
    </rPh>
    <rPh sb="18" eb="20">
      <t>ミマン</t>
    </rPh>
    <rPh sb="22" eb="24">
      <t>ブンリ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</si>
</sst>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4"/>
      <name val="Terminal"/>
      <charset val="128"/>
    </font>
    <font>
      <sz val="12"/>
      <name val="ＭＳ 明朝"/>
      <family val="1"/>
      <charset val="128"/>
    </font>
    <font>
      <sz val="11"/>
      <name val="ＭＳ 明朝"/>
      <family val="1"/>
      <charset val="128"/>
    </font>
    <font>
      <sz val="6"/>
      <name val="ＭＳ Ｐ明朝"/>
      <family val="1"/>
      <charset val="128"/>
    </font>
    <font>
      <b/>
      <sz val="20"/>
      <name val="ＭＳ ゴシック"/>
      <family val="3"/>
      <charset val="128"/>
    </font>
    <font>
      <sz val="6"/>
      <name val="ＭＳ Ｐゴシック"/>
      <family val="3"/>
      <charset val="128"/>
    </font>
    <font>
      <sz val="14"/>
      <name val="ＭＳ 明朝"/>
      <family val="1"/>
      <charset val="128"/>
    </font>
    <font>
      <sz val="20"/>
      <name val="ＭＳ ゴシック"/>
      <family val="3"/>
      <charset val="128"/>
    </font>
    <font>
      <sz val="14"/>
      <name val="ＭＳ ゴシック"/>
      <family val="3"/>
      <charset val="128"/>
    </font>
    <font>
      <sz val="14"/>
      <name val="ＭＳ Ｐ明朝"/>
      <family val="1"/>
      <charset val="128"/>
    </font>
    <font>
      <sz val="13.5"/>
      <name val="ＭＳ 明朝"/>
      <family val="1"/>
      <charset val="128"/>
    </font>
    <font>
      <sz val="13.5"/>
      <name val="ＭＳ ゴシック"/>
      <family val="3"/>
      <charset val="128"/>
    </font>
    <font>
      <sz val="13"/>
      <name val="ＭＳ 明朝"/>
      <family val="1"/>
      <charset val="128"/>
    </font>
    <font>
      <sz val="14"/>
      <color rgb="FFFF0000"/>
      <name val="ＭＳ ゴシック"/>
      <family val="3"/>
      <charset val="128"/>
    </font>
    <font>
      <sz val="14"/>
      <color rgb="FFFF0000"/>
      <name val="ＭＳ 明朝"/>
      <family val="1"/>
      <charset val="128"/>
    </font>
    <font>
      <sz val="11"/>
      <color rgb="FFFF0000"/>
      <name val="ＭＳ ゴシック"/>
      <family val="3"/>
      <charset val="128"/>
    </font>
    <font>
      <sz val="14"/>
      <color rgb="FF0000FF"/>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s>
  <cellStyleXfs count="8">
    <xf numFmtId="0" fontId="0" fillId="0" borderId="0"/>
    <xf numFmtId="38" fontId="1" fillId="0" borderId="0" applyFont="0" applyFill="0" applyBorder="0" applyAlignment="0" applyProtection="0"/>
    <xf numFmtId="37" fontId="2" fillId="0" borderId="0"/>
    <xf numFmtId="37" fontId="2" fillId="0" borderId="0"/>
    <xf numFmtId="37" fontId="2" fillId="0" borderId="0"/>
    <xf numFmtId="0" fontId="4" fillId="0" borderId="0">
      <alignment vertical="center"/>
    </xf>
    <xf numFmtId="0" fontId="1" fillId="0" borderId="0">
      <alignment vertical="center"/>
    </xf>
    <xf numFmtId="0" fontId="1" fillId="0" borderId="0">
      <alignment vertical="center"/>
    </xf>
  </cellStyleXfs>
  <cellXfs count="280">
    <xf numFmtId="0" fontId="0" fillId="0" borderId="0" xfId="0"/>
    <xf numFmtId="37" fontId="8" fillId="0" borderId="0" xfId="4" applyFont="1" applyFill="1"/>
    <xf numFmtId="37" fontId="9" fillId="0" borderId="0" xfId="4" quotePrefix="1" applyFont="1" applyFill="1" applyAlignment="1" applyProtection="1">
      <alignment horizontal="left"/>
    </xf>
    <xf numFmtId="37" fontId="2" fillId="0" borderId="0" xfId="4" applyFont="1" applyFill="1"/>
    <xf numFmtId="37" fontId="9" fillId="0" borderId="0" xfId="4" applyFont="1" applyFill="1" applyAlignment="1" applyProtection="1">
      <alignment horizontal="right"/>
    </xf>
    <xf numFmtId="37" fontId="9" fillId="0" borderId="0" xfId="4" applyFont="1" applyFill="1" applyAlignment="1" applyProtection="1"/>
    <xf numFmtId="37" fontId="8" fillId="0" borderId="0" xfId="4" applyFont="1" applyFill="1" applyAlignment="1"/>
    <xf numFmtId="37" fontId="10" fillId="0" borderId="1" xfId="4" applyFont="1" applyFill="1" applyBorder="1" applyAlignment="1" applyProtection="1">
      <alignment horizontal="left"/>
    </xf>
    <xf numFmtId="37" fontId="8" fillId="0" borderId="1" xfId="4" applyFont="1" applyFill="1" applyBorder="1"/>
    <xf numFmtId="37" fontId="8" fillId="0" borderId="1" xfId="4" applyFont="1" applyFill="1" applyBorder="1" applyAlignment="1">
      <alignment horizontal="right"/>
    </xf>
    <xf numFmtId="0" fontId="8" fillId="0" borderId="8" xfId="4" applyNumberFormat="1" applyFont="1" applyFill="1" applyBorder="1" applyAlignment="1">
      <alignment vertical="center"/>
    </xf>
    <xf numFmtId="0" fontId="8" fillId="0" borderId="0" xfId="4" applyNumberFormat="1" applyFont="1" applyFill="1" applyBorder="1" applyAlignment="1">
      <alignment vertical="center"/>
    </xf>
    <xf numFmtId="0" fontId="8" fillId="0" borderId="4" xfId="4" applyNumberFormat="1" applyFont="1" applyFill="1" applyBorder="1" applyAlignment="1">
      <alignment vertical="center"/>
    </xf>
    <xf numFmtId="0" fontId="8" fillId="0" borderId="2" xfId="4" applyNumberFormat="1" applyFont="1" applyFill="1" applyBorder="1" applyAlignment="1" applyProtection="1">
      <alignment horizontal="center" vertical="center"/>
    </xf>
    <xf numFmtId="0" fontId="8" fillId="0" borderId="2" xfId="4" applyNumberFormat="1" applyFont="1" applyFill="1" applyBorder="1" applyAlignment="1">
      <alignment vertical="center"/>
    </xf>
    <xf numFmtId="0" fontId="8" fillId="0" borderId="13" xfId="4" applyNumberFormat="1" applyFont="1" applyFill="1" applyBorder="1" applyAlignment="1">
      <alignment vertical="center"/>
    </xf>
    <xf numFmtId="0" fontId="8" fillId="0" borderId="2" xfId="4" applyNumberFormat="1" applyFont="1" applyFill="1" applyBorder="1" applyAlignment="1" applyProtection="1">
      <alignment horizontal="centerContinuous" vertical="center"/>
    </xf>
    <xf numFmtId="0" fontId="8" fillId="0" borderId="2" xfId="4" applyNumberFormat="1" applyFont="1" applyFill="1" applyBorder="1" applyAlignment="1">
      <alignment horizontal="centerContinuous" vertical="center"/>
    </xf>
    <xf numFmtId="0" fontId="8" fillId="0" borderId="0" xfId="4" applyNumberFormat="1" applyFont="1" applyFill="1" applyAlignment="1">
      <alignment vertical="center"/>
    </xf>
    <xf numFmtId="0" fontId="8" fillId="0" borderId="7" xfId="4" applyNumberFormat="1" applyFont="1" applyFill="1" applyBorder="1" applyAlignment="1">
      <alignment vertical="center"/>
    </xf>
    <xf numFmtId="0" fontId="8" fillId="0" borderId="0" xfId="4" applyNumberFormat="1" applyFont="1" applyFill="1" applyBorder="1" applyAlignment="1" applyProtection="1">
      <alignment horizontal="center"/>
    </xf>
    <xf numFmtId="0" fontId="8" fillId="0" borderId="15" xfId="4" applyNumberFormat="1" applyFont="1" applyFill="1" applyBorder="1" applyAlignment="1">
      <alignment horizontal="center" vertical="center"/>
    </xf>
    <xf numFmtId="0" fontId="11" fillId="0" borderId="13" xfId="4" applyNumberFormat="1" applyFont="1" applyFill="1" applyBorder="1" applyAlignment="1" applyProtection="1">
      <alignment horizontal="center"/>
    </xf>
    <xf numFmtId="0" fontId="8" fillId="0" borderId="15" xfId="4" applyNumberFormat="1" applyFont="1" applyFill="1" applyBorder="1" applyAlignment="1" applyProtection="1">
      <alignment horizontal="center"/>
    </xf>
    <xf numFmtId="0" fontId="8" fillId="0" borderId="13" xfId="4" applyNumberFormat="1" applyFont="1" applyFill="1" applyBorder="1" applyAlignment="1" applyProtection="1">
      <alignment horizontal="center"/>
    </xf>
    <xf numFmtId="0" fontId="8" fillId="0" borderId="12" xfId="4" applyNumberFormat="1" applyFont="1" applyFill="1" applyBorder="1" applyAlignment="1">
      <alignment vertical="center"/>
    </xf>
    <xf numFmtId="0" fontId="8" fillId="0" borderId="3" xfId="4" applyNumberFormat="1" applyFont="1" applyFill="1" applyBorder="1" applyAlignment="1">
      <alignment horizontal="center" vertical="center"/>
    </xf>
    <xf numFmtId="0" fontId="8" fillId="0" borderId="2" xfId="4" applyNumberFormat="1" applyFont="1" applyFill="1" applyBorder="1" applyAlignment="1" applyProtection="1">
      <alignment horizontal="center" vertical="center" wrapText="1"/>
    </xf>
    <xf numFmtId="0" fontId="8" fillId="0" borderId="5" xfId="4" applyNumberFormat="1" applyFont="1" applyFill="1" applyBorder="1" applyAlignment="1" applyProtection="1">
      <alignment horizontal="center" vertical="center" wrapText="1"/>
    </xf>
    <xf numFmtId="0" fontId="8" fillId="0" borderId="4" xfId="4" applyNumberFormat="1" applyFont="1" applyFill="1" applyBorder="1" applyAlignment="1" applyProtection="1">
      <alignment horizontal="center" vertical="top"/>
    </xf>
    <xf numFmtId="0" fontId="11" fillId="0" borderId="4" xfId="4" applyNumberFormat="1" applyFont="1" applyFill="1" applyBorder="1" applyAlignment="1" applyProtection="1">
      <alignment horizontal="center" vertical="top"/>
    </xf>
    <xf numFmtId="37" fontId="12" fillId="0" borderId="7" xfId="4" quotePrefix="1" applyFont="1" applyFill="1" applyBorder="1" applyAlignment="1" applyProtection="1">
      <alignment horizontal="left"/>
    </xf>
    <xf numFmtId="37" fontId="8" fillId="0" borderId="0" xfId="4" applyFont="1" applyFill="1" applyAlignment="1" applyProtection="1">
      <alignment horizontal="right"/>
    </xf>
    <xf numFmtId="37" fontId="8" fillId="0" borderId="0" xfId="4" applyFont="1" applyFill="1" applyBorder="1" applyAlignment="1" applyProtection="1">
      <alignment horizontal="right"/>
    </xf>
    <xf numFmtId="37" fontId="8" fillId="0" borderId="0" xfId="4" applyFont="1" applyFill="1" applyAlignment="1" applyProtection="1">
      <alignment horizontal="right"/>
      <protection locked="0"/>
    </xf>
    <xf numFmtId="37" fontId="8" fillId="0" borderId="0" xfId="4" applyFont="1" applyFill="1" applyAlignment="1" applyProtection="1">
      <alignment horizontal="right" vertical="center"/>
      <protection locked="0"/>
    </xf>
    <xf numFmtId="37" fontId="8" fillId="0" borderId="0" xfId="4" applyFont="1" applyFill="1" applyAlignment="1">
      <alignment vertical="center"/>
    </xf>
    <xf numFmtId="37" fontId="8" fillId="0" borderId="0" xfId="4" applyFont="1" applyFill="1" applyBorder="1" applyAlignment="1">
      <alignment horizontal="right"/>
    </xf>
    <xf numFmtId="37" fontId="8" fillId="0" borderId="0" xfId="4" applyFont="1" applyFill="1" applyBorder="1" applyAlignment="1">
      <alignment horizontal="right" vertical="center"/>
    </xf>
    <xf numFmtId="37" fontId="8" fillId="0" borderId="7" xfId="4" applyFont="1" applyFill="1" applyBorder="1" applyAlignment="1" applyProtection="1">
      <alignment horizontal="distributed"/>
    </xf>
    <xf numFmtId="0" fontId="8" fillId="0" borderId="0" xfId="4" applyNumberFormat="1" applyFont="1" applyFill="1" applyAlignment="1" applyProtection="1">
      <alignment horizontal="left"/>
    </xf>
    <xf numFmtId="0" fontId="8" fillId="0" borderId="0" xfId="4" applyNumberFormat="1" applyFont="1" applyFill="1"/>
    <xf numFmtId="37" fontId="2" fillId="0" borderId="0" xfId="4" applyFont="1" applyFill="1" applyAlignment="1"/>
    <xf numFmtId="0" fontId="9" fillId="0" borderId="0" xfId="4" applyNumberFormat="1" applyFont="1" applyFill="1" applyAlignment="1" applyProtection="1">
      <alignment horizontal="centerContinuous"/>
    </xf>
    <xf numFmtId="0" fontId="9" fillId="0" borderId="0" xfId="4" applyNumberFormat="1" applyFont="1" applyFill="1"/>
    <xf numFmtId="0" fontId="8" fillId="0" borderId="1" xfId="4" applyNumberFormat="1" applyFont="1" applyFill="1" applyBorder="1"/>
    <xf numFmtId="0" fontId="8" fillId="0" borderId="1" xfId="4" applyNumberFormat="1" applyFont="1" applyFill="1" applyBorder="1" applyAlignment="1" applyProtection="1">
      <alignment horizontal="right"/>
    </xf>
    <xf numFmtId="37" fontId="8" fillId="0" borderId="0" xfId="4" applyFont="1" applyFill="1" applyBorder="1" applyAlignment="1" applyProtection="1">
      <alignment horizontal="distributed" vertical="center"/>
    </xf>
    <xf numFmtId="37" fontId="8" fillId="0" borderId="13" xfId="4" applyFont="1" applyFill="1" applyBorder="1" applyAlignment="1" applyProtection="1">
      <alignment vertical="center"/>
    </xf>
    <xf numFmtId="37" fontId="8" fillId="0" borderId="2" xfId="4" applyFont="1" applyFill="1" applyBorder="1" applyAlignment="1" applyProtection="1">
      <alignment horizontal="distributed" vertical="center"/>
    </xf>
    <xf numFmtId="37" fontId="8" fillId="0" borderId="0" xfId="2" applyFont="1" applyFill="1" applyAlignment="1" applyProtection="1">
      <alignment horizontal="right"/>
    </xf>
    <xf numFmtId="0" fontId="8" fillId="0" borderId="0" xfId="4" applyNumberFormat="1" applyFont="1" applyFill="1" applyAlignment="1"/>
    <xf numFmtId="37" fontId="8" fillId="0" borderId="0" xfId="4" applyFont="1" applyFill="1" applyBorder="1"/>
    <xf numFmtId="0" fontId="10" fillId="0" borderId="1" xfId="4" applyNumberFormat="1" applyFont="1" applyFill="1" applyBorder="1" applyAlignment="1" applyProtection="1">
      <alignment horizontal="left"/>
    </xf>
    <xf numFmtId="0" fontId="8" fillId="0" borderId="1" xfId="4" applyNumberFormat="1" applyFont="1" applyFill="1" applyBorder="1" applyAlignment="1"/>
    <xf numFmtId="0" fontId="8" fillId="0" borderId="2" xfId="4" applyNumberFormat="1" applyFont="1" applyFill="1" applyBorder="1" applyAlignment="1" applyProtection="1">
      <alignment horizontal="left" vertical="center"/>
    </xf>
    <xf numFmtId="0" fontId="8" fillId="0" borderId="2" xfId="4" applyNumberFormat="1" applyFont="1" applyFill="1" applyBorder="1" applyAlignment="1" applyProtection="1">
      <alignment horizontal="right" vertical="center"/>
    </xf>
    <xf numFmtId="0" fontId="8" fillId="0" borderId="4" xfId="4" applyNumberFormat="1" applyFont="1" applyFill="1" applyBorder="1" applyAlignment="1" applyProtection="1">
      <alignment horizontal="center" vertical="center"/>
    </xf>
    <xf numFmtId="0" fontId="14" fillId="0" borderId="4" xfId="4" applyNumberFormat="1" applyFont="1" applyFill="1" applyBorder="1" applyAlignment="1" applyProtection="1">
      <alignment horizontal="center" vertical="center" wrapText="1"/>
    </xf>
    <xf numFmtId="0" fontId="8" fillId="0" borderId="0" xfId="4" applyNumberFormat="1" applyFont="1" applyFill="1" applyBorder="1" applyAlignment="1" applyProtection="1">
      <alignment horizontal="center" vertical="center"/>
    </xf>
    <xf numFmtId="0" fontId="14" fillId="0" borderId="0" xfId="4" applyNumberFormat="1" applyFont="1" applyFill="1" applyBorder="1" applyAlignment="1" applyProtection="1">
      <alignment horizontal="center" vertical="center" wrapText="1"/>
    </xf>
    <xf numFmtId="37" fontId="8" fillId="0" borderId="7" xfId="4" quotePrefix="1" applyFont="1" applyFill="1" applyBorder="1" applyAlignment="1" applyProtection="1">
      <alignment horizontal="center"/>
    </xf>
    <xf numFmtId="37" fontId="8" fillId="0" borderId="0" xfId="1" applyNumberFormat="1" applyFont="1" applyFill="1" applyAlignment="1">
      <alignment horizontal="right"/>
    </xf>
    <xf numFmtId="37" fontId="10" fillId="0" borderId="0" xfId="4" applyFont="1" applyFill="1" applyBorder="1"/>
    <xf numFmtId="37" fontId="10" fillId="0" borderId="0" xfId="4" applyFont="1" applyFill="1" applyBorder="1" applyAlignment="1">
      <alignment horizontal="right"/>
    </xf>
    <xf numFmtId="37" fontId="10" fillId="0" borderId="0" xfId="4" applyFont="1" applyFill="1"/>
    <xf numFmtId="37" fontId="10" fillId="0" borderId="12" xfId="4" quotePrefix="1" applyFont="1" applyFill="1" applyBorder="1" applyAlignment="1" applyProtection="1">
      <alignment horizontal="center"/>
    </xf>
    <xf numFmtId="37" fontId="10" fillId="0" borderId="4" xfId="4" applyFont="1" applyFill="1" applyBorder="1"/>
    <xf numFmtId="37" fontId="10" fillId="0" borderId="2" xfId="4" applyFont="1" applyFill="1" applyBorder="1"/>
    <xf numFmtId="37" fontId="8" fillId="0" borderId="14" xfId="4" applyFont="1" applyFill="1" applyBorder="1"/>
    <xf numFmtId="0" fontId="9" fillId="0" borderId="0" xfId="4" applyNumberFormat="1" applyFont="1" applyFill="1" applyBorder="1"/>
    <xf numFmtId="0" fontId="8" fillId="0" borderId="0" xfId="4" applyNumberFormat="1" applyFont="1" applyFill="1" applyBorder="1"/>
    <xf numFmtId="0" fontId="8" fillId="0" borderId="18" xfId="4" applyNumberFormat="1" applyFont="1" applyFill="1" applyBorder="1" applyAlignment="1">
      <alignment vertical="center"/>
    </xf>
    <xf numFmtId="0" fontId="8" fillId="0" borderId="2" xfId="4" applyNumberFormat="1" applyFont="1" applyFill="1" applyBorder="1" applyAlignment="1">
      <alignment horizontal="center" vertical="center"/>
    </xf>
    <xf numFmtId="0" fontId="14" fillId="0" borderId="4" xfId="4" applyNumberFormat="1" applyFont="1" applyFill="1" applyBorder="1" applyAlignment="1" applyProtection="1">
      <alignment horizontal="distributed" vertical="center" wrapText="1" justifyLastLine="1"/>
    </xf>
    <xf numFmtId="0" fontId="8" fillId="0" borderId="6" xfId="4" applyNumberFormat="1" applyFont="1" applyFill="1" applyBorder="1" applyAlignment="1">
      <alignment vertical="center"/>
    </xf>
    <xf numFmtId="0" fontId="14" fillId="0" borderId="0" xfId="4" applyNumberFormat="1" applyFont="1" applyFill="1" applyBorder="1" applyAlignment="1" applyProtection="1">
      <alignment horizontal="distributed" vertical="center" wrapText="1" justifyLastLine="1"/>
    </xf>
    <xf numFmtId="0" fontId="8" fillId="0" borderId="0" xfId="4" applyNumberFormat="1" applyFont="1" applyFill="1" applyBorder="1" applyAlignment="1">
      <alignment horizontal="center" vertical="center" wrapText="1"/>
    </xf>
    <xf numFmtId="37" fontId="8" fillId="0" borderId="0" xfId="4" applyFont="1" applyFill="1" applyBorder="1" applyAlignment="1" applyProtection="1">
      <alignment horizontal="right"/>
      <protection locked="0"/>
    </xf>
    <xf numFmtId="37" fontId="10" fillId="0" borderId="2" xfId="4" applyFont="1" applyFill="1" applyBorder="1" applyAlignment="1">
      <alignment horizontal="right"/>
    </xf>
    <xf numFmtId="37" fontId="8" fillId="0" borderId="12" xfId="4" applyFont="1" applyFill="1" applyBorder="1" applyAlignment="1" applyProtection="1">
      <alignment horizontal="distributed"/>
    </xf>
    <xf numFmtId="37" fontId="8" fillId="0" borderId="2" xfId="4" applyFont="1" applyFill="1" applyBorder="1" applyAlignment="1" applyProtection="1">
      <alignment horizontal="right"/>
      <protection locked="0"/>
    </xf>
    <xf numFmtId="0" fontId="8" fillId="0" borderId="14" xfId="4" applyNumberFormat="1" applyFont="1" applyFill="1" applyBorder="1"/>
    <xf numFmtId="37" fontId="8" fillId="0" borderId="0" xfId="4" applyNumberFormat="1" applyFont="1" applyFill="1"/>
    <xf numFmtId="0" fontId="9" fillId="0" borderId="0" xfId="4" applyNumberFormat="1" applyFont="1" applyFill="1" applyBorder="1" applyAlignment="1"/>
    <xf numFmtId="0" fontId="9" fillId="0" borderId="0" xfId="4" applyNumberFormat="1" applyFont="1" applyFill="1" applyBorder="1" applyAlignment="1" applyProtection="1">
      <alignment horizontal="left"/>
    </xf>
    <xf numFmtId="0" fontId="9" fillId="0" borderId="0" xfId="4" applyNumberFormat="1" applyFont="1" applyFill="1" applyBorder="1" applyAlignment="1" applyProtection="1">
      <alignment horizontal="right"/>
    </xf>
    <xf numFmtId="0" fontId="9" fillId="0" borderId="0" xfId="4" applyNumberFormat="1" applyFont="1" applyFill="1" applyAlignment="1">
      <alignment horizontal="right"/>
    </xf>
    <xf numFmtId="0" fontId="9" fillId="0" borderId="0" xfId="4" applyNumberFormat="1" applyFont="1" applyFill="1" applyAlignment="1"/>
    <xf numFmtId="0" fontId="8" fillId="0" borderId="1" xfId="4" applyNumberFormat="1" applyFont="1" applyFill="1" applyBorder="1" applyAlignment="1" applyProtection="1">
      <alignment horizontal="left"/>
    </xf>
    <xf numFmtId="0" fontId="8" fillId="0" borderId="0" xfId="4" applyNumberFormat="1" applyFont="1" applyFill="1" applyAlignment="1">
      <alignment horizontal="right"/>
    </xf>
    <xf numFmtId="0" fontId="8" fillId="0" borderId="0" xfId="4" applyNumberFormat="1" applyFont="1" applyFill="1" applyAlignment="1">
      <alignment horizontal="right" vertical="center"/>
    </xf>
    <xf numFmtId="0" fontId="8" fillId="0" borderId="13" xfId="4" applyNumberFormat="1" applyFont="1" applyFill="1" applyBorder="1" applyAlignment="1" applyProtection="1">
      <alignment horizontal="center" vertical="center"/>
    </xf>
    <xf numFmtId="0" fontId="8" fillId="0" borderId="16" xfId="4" applyNumberFormat="1" applyFont="1" applyFill="1" applyBorder="1" applyAlignment="1">
      <alignment vertical="center"/>
    </xf>
    <xf numFmtId="0" fontId="8" fillId="0" borderId="4" xfId="4" applyNumberFormat="1" applyFont="1" applyFill="1" applyBorder="1" applyAlignment="1" applyProtection="1">
      <alignment horizontal="left" vertical="center"/>
    </xf>
    <xf numFmtId="0" fontId="8" fillId="0" borderId="5" xfId="4" applyNumberFormat="1" applyFont="1" applyFill="1" applyBorder="1" applyAlignment="1" applyProtection="1">
      <alignment horizontal="center" vertical="center"/>
    </xf>
    <xf numFmtId="37" fontId="8" fillId="0" borderId="14" xfId="4" quotePrefix="1" applyFont="1" applyFill="1" applyBorder="1" applyAlignment="1" applyProtection="1">
      <alignment horizontal="center" vertical="center"/>
    </xf>
    <xf numFmtId="37" fontId="8" fillId="0" borderId="17" xfId="4" applyFont="1" applyFill="1" applyBorder="1" applyAlignment="1" applyProtection="1">
      <alignment vertical="center"/>
    </xf>
    <xf numFmtId="37" fontId="8" fillId="0" borderId="14" xfId="4" applyFont="1" applyFill="1" applyBorder="1" applyAlignment="1" applyProtection="1">
      <alignment vertical="center"/>
      <protection locked="0"/>
    </xf>
    <xf numFmtId="37" fontId="8" fillId="0" borderId="14" xfId="4" applyFont="1" applyFill="1" applyBorder="1" applyAlignment="1" applyProtection="1">
      <alignment vertical="center"/>
    </xf>
    <xf numFmtId="37" fontId="8" fillId="0" borderId="14" xfId="4" applyFont="1" applyFill="1" applyBorder="1" applyAlignment="1" applyProtection="1">
      <alignment horizontal="right" vertical="center"/>
      <protection locked="0"/>
    </xf>
    <xf numFmtId="37" fontId="8" fillId="0" borderId="0" xfId="4" applyFont="1" applyFill="1" applyAlignment="1">
      <alignment horizontal="right" vertical="center"/>
    </xf>
    <xf numFmtId="37" fontId="8" fillId="0" borderId="0" xfId="4" quotePrefix="1" applyFont="1" applyFill="1" applyBorder="1" applyAlignment="1" applyProtection="1">
      <alignment horizontal="center" vertical="center"/>
    </xf>
    <xf numFmtId="37" fontId="8" fillId="0" borderId="0" xfId="4" applyFont="1" applyFill="1" applyBorder="1" applyAlignment="1" applyProtection="1">
      <alignment vertical="center"/>
      <protection locked="0"/>
    </xf>
    <xf numFmtId="37" fontId="8" fillId="0" borderId="0" xfId="4" applyFont="1" applyFill="1" applyBorder="1" applyAlignment="1" applyProtection="1">
      <alignment vertical="center"/>
    </xf>
    <xf numFmtId="37" fontId="8" fillId="0" borderId="0" xfId="4" applyFont="1" applyFill="1" applyBorder="1" applyAlignment="1" applyProtection="1">
      <alignment horizontal="right" vertical="center"/>
      <protection locked="0"/>
    </xf>
    <xf numFmtId="37" fontId="10" fillId="0" borderId="0" xfId="4" quotePrefix="1" applyFont="1" applyFill="1" applyBorder="1" applyAlignment="1" applyProtection="1">
      <alignment horizontal="center" vertical="center"/>
    </xf>
    <xf numFmtId="37" fontId="10" fillId="0" borderId="13" xfId="4" applyFont="1" applyFill="1" applyBorder="1" applyAlignment="1">
      <alignment vertical="center"/>
    </xf>
    <xf numFmtId="37" fontId="10" fillId="0" borderId="0" xfId="4" applyFont="1" applyFill="1" applyBorder="1" applyAlignment="1">
      <alignment vertical="center"/>
    </xf>
    <xf numFmtId="37" fontId="10" fillId="0" borderId="0" xfId="4" applyFont="1" applyFill="1" applyBorder="1" applyAlignment="1">
      <alignment horizontal="right" vertical="center"/>
    </xf>
    <xf numFmtId="37" fontId="10" fillId="0" borderId="0" xfId="4" applyFont="1" applyFill="1" applyAlignment="1">
      <alignment horizontal="right" vertical="center"/>
    </xf>
    <xf numFmtId="37" fontId="10" fillId="0" borderId="0" xfId="4" applyFont="1" applyFill="1" applyAlignment="1">
      <alignment vertical="center"/>
    </xf>
    <xf numFmtId="37" fontId="10" fillId="0" borderId="0" xfId="4" quotePrefix="1" applyFont="1" applyFill="1" applyBorder="1" applyAlignment="1" applyProtection="1">
      <alignment horizontal="left" vertical="center"/>
    </xf>
    <xf numFmtId="37" fontId="8" fillId="0" borderId="13" xfId="4" applyFont="1" applyFill="1" applyBorder="1" applyAlignment="1" applyProtection="1">
      <alignment horizontal="right" vertical="center"/>
    </xf>
    <xf numFmtId="37" fontId="8" fillId="0" borderId="0" xfId="4" applyFont="1" applyFill="1" applyBorder="1" applyAlignment="1" applyProtection="1">
      <alignment horizontal="right" vertical="center"/>
    </xf>
    <xf numFmtId="37" fontId="8" fillId="0" borderId="0" xfId="4" applyFont="1" applyFill="1" applyAlignment="1" applyProtection="1">
      <alignment vertical="center"/>
      <protection locked="0"/>
    </xf>
    <xf numFmtId="37" fontId="8" fillId="0" borderId="0" xfId="4" applyFont="1" applyFill="1" applyAlignment="1" applyProtection="1">
      <alignment horizontal="right" vertical="center"/>
    </xf>
    <xf numFmtId="37" fontId="8" fillId="0" borderId="4" xfId="4" applyFont="1" applyFill="1" applyBorder="1" applyAlignment="1" applyProtection="1">
      <alignment horizontal="right" vertical="center"/>
    </xf>
    <xf numFmtId="37" fontId="8" fillId="0" borderId="2" xfId="4" applyFont="1" applyFill="1" applyBorder="1" applyAlignment="1" applyProtection="1">
      <alignment horizontal="right" vertical="center"/>
      <protection locked="0"/>
    </xf>
    <xf numFmtId="37" fontId="8" fillId="0" borderId="2" xfId="4" applyFont="1" applyFill="1" applyBorder="1" applyAlignment="1" applyProtection="1">
      <alignment horizontal="right" vertical="center"/>
    </xf>
    <xf numFmtId="37" fontId="8" fillId="0" borderId="0" xfId="4" applyFont="1" applyFill="1" applyAlignment="1" applyProtection="1">
      <alignment horizontal="left"/>
    </xf>
    <xf numFmtId="37" fontId="8" fillId="0" borderId="0" xfId="4" applyFont="1" applyFill="1" applyAlignment="1">
      <alignment horizontal="right"/>
    </xf>
    <xf numFmtId="37" fontId="2" fillId="0" borderId="0" xfId="4" applyFont="1" applyFill="1" applyAlignment="1">
      <alignment horizontal="right"/>
    </xf>
    <xf numFmtId="0" fontId="8" fillId="0" borderId="0" xfId="5" applyFont="1" applyFill="1" applyBorder="1" applyAlignment="1"/>
    <xf numFmtId="37" fontId="9" fillId="0" borderId="0" xfId="4" applyFont="1" applyFill="1" applyAlignment="1" applyProtection="1">
      <alignment horizontal="centerContinuous"/>
    </xf>
    <xf numFmtId="37" fontId="8" fillId="0" borderId="0" xfId="4" applyFont="1" applyFill="1" applyAlignment="1">
      <alignment horizontal="centerContinuous"/>
    </xf>
    <xf numFmtId="37" fontId="9" fillId="0" borderId="0" xfId="4" quotePrefix="1" applyFont="1" applyFill="1" applyAlignment="1" applyProtection="1">
      <alignment horizontal="centerContinuous"/>
    </xf>
    <xf numFmtId="0" fontId="8" fillId="0" borderId="9" xfId="4" applyNumberFormat="1" applyFont="1" applyFill="1" applyBorder="1" applyAlignment="1">
      <alignment horizontal="centerContinuous" vertical="center"/>
    </xf>
    <xf numFmtId="0" fontId="8" fillId="0" borderId="10" xfId="4" applyNumberFormat="1" applyFont="1" applyFill="1" applyBorder="1" applyAlignment="1">
      <alignment horizontal="centerContinuous" vertical="center"/>
    </xf>
    <xf numFmtId="0" fontId="8" fillId="0" borderId="11" xfId="4" applyNumberFormat="1" applyFont="1" applyFill="1" applyBorder="1" applyAlignment="1">
      <alignment horizontal="centerContinuous" vertical="center"/>
    </xf>
    <xf numFmtId="0" fontId="8" fillId="0" borderId="8" xfId="4" applyNumberFormat="1" applyFont="1" applyFill="1" applyBorder="1" applyAlignment="1">
      <alignment horizontal="centerContinuous" vertical="center" wrapText="1"/>
    </xf>
    <xf numFmtId="0" fontId="8" fillId="0" borderId="4" xfId="4" applyNumberFormat="1" applyFont="1" applyFill="1" applyBorder="1" applyAlignment="1">
      <alignment horizontal="center" vertical="center"/>
    </xf>
    <xf numFmtId="0" fontId="8" fillId="0" borderId="3" xfId="4" applyNumberFormat="1" applyFont="1" applyFill="1" applyBorder="1" applyAlignment="1">
      <alignment horizontal="center" vertical="center" wrapText="1"/>
    </xf>
    <xf numFmtId="0" fontId="8" fillId="0" borderId="5" xfId="4" applyNumberFormat="1" applyFont="1" applyFill="1" applyBorder="1" applyAlignment="1">
      <alignment horizontal="center" vertical="center" wrapText="1"/>
    </xf>
    <xf numFmtId="37" fontId="8" fillId="0" borderId="7" xfId="4" applyFont="1" applyFill="1" applyBorder="1"/>
    <xf numFmtId="37" fontId="3" fillId="0" borderId="0" xfId="4" applyFont="1" applyFill="1" applyBorder="1" applyAlignment="1" applyProtection="1">
      <alignment horizontal="right"/>
    </xf>
    <xf numFmtId="37" fontId="3" fillId="0" borderId="0" xfId="4" applyFont="1" applyFill="1" applyAlignment="1" applyProtection="1">
      <alignment horizontal="right"/>
    </xf>
    <xf numFmtId="37" fontId="8" fillId="0" borderId="0" xfId="4" quotePrefix="1" applyFont="1" applyFill="1" applyBorder="1" applyAlignment="1" applyProtection="1">
      <alignment horizontal="center"/>
    </xf>
    <xf numFmtId="37" fontId="8" fillId="0" borderId="7" xfId="4" applyFont="1" applyFill="1" applyBorder="1" applyAlignment="1" applyProtection="1">
      <alignment horizontal="left"/>
    </xf>
    <xf numFmtId="37" fontId="8" fillId="0" borderId="7" xfId="4" quotePrefix="1" applyFont="1" applyFill="1" applyBorder="1" applyAlignment="1" applyProtection="1">
      <alignment horizontal="left"/>
    </xf>
    <xf numFmtId="37" fontId="8" fillId="0" borderId="7" xfId="4" quotePrefix="1" applyFont="1" applyFill="1" applyBorder="1" applyAlignment="1">
      <alignment horizontal="left"/>
    </xf>
    <xf numFmtId="37" fontId="8" fillId="0" borderId="0" xfId="4" applyFont="1" applyFill="1" applyBorder="1" applyAlignment="1" applyProtection="1">
      <alignment horizontal="left"/>
    </xf>
    <xf numFmtId="37" fontId="8" fillId="0" borderId="0" xfId="4" applyFont="1" applyFill="1" applyAlignment="1" applyProtection="1">
      <alignment horizontal="distributed"/>
    </xf>
    <xf numFmtId="37" fontId="8" fillId="0" borderId="0" xfId="4" applyFont="1" applyFill="1" applyBorder="1" applyAlignment="1" applyProtection="1">
      <alignment horizontal="distributed"/>
    </xf>
    <xf numFmtId="37" fontId="8" fillId="0" borderId="2" xfId="4" applyFont="1" applyFill="1" applyBorder="1" applyAlignment="1" applyProtection="1">
      <alignment horizontal="distributed"/>
    </xf>
    <xf numFmtId="37" fontId="8" fillId="0" borderId="4" xfId="3" applyFont="1" applyFill="1" applyBorder="1" applyAlignment="1" applyProtection="1">
      <alignment horizontal="right"/>
      <protection locked="0"/>
    </xf>
    <xf numFmtId="37" fontId="8" fillId="0" borderId="2" xfId="3" applyFont="1" applyFill="1" applyBorder="1" applyAlignment="1" applyProtection="1">
      <alignment horizontal="right"/>
      <protection locked="0"/>
    </xf>
    <xf numFmtId="37" fontId="9" fillId="0" borderId="0" xfId="3" applyFont="1" applyFill="1" applyAlignment="1">
      <alignment horizontal="centerContinuous" vertical="center"/>
    </xf>
    <xf numFmtId="37" fontId="9" fillId="0" borderId="0" xfId="3" applyFont="1" applyFill="1" applyAlignment="1" applyProtection="1">
      <alignment horizontal="centerContinuous" vertical="center"/>
    </xf>
    <xf numFmtId="37" fontId="8" fillId="0" borderId="0" xfId="3" applyFont="1" applyFill="1" applyAlignment="1">
      <alignment horizontal="centerContinuous" vertical="center"/>
    </xf>
    <xf numFmtId="37" fontId="8" fillId="0" borderId="0" xfId="3" applyFont="1" applyFill="1" applyAlignment="1">
      <alignment vertical="center"/>
    </xf>
    <xf numFmtId="0" fontId="8" fillId="0" borderId="1" xfId="3" applyNumberFormat="1" applyFont="1" applyFill="1" applyBorder="1"/>
    <xf numFmtId="0" fontId="8" fillId="0" borderId="1" xfId="3" applyNumberFormat="1" applyFont="1" applyFill="1" applyBorder="1" applyAlignment="1">
      <alignment horizontal="right"/>
    </xf>
    <xf numFmtId="0" fontId="8" fillId="0" borderId="0" xfId="3" applyNumberFormat="1" applyFont="1" applyFill="1"/>
    <xf numFmtId="0" fontId="8" fillId="0" borderId="8" xfId="3" applyNumberFormat="1" applyFont="1" applyFill="1" applyBorder="1" applyAlignment="1">
      <alignment vertical="center"/>
    </xf>
    <xf numFmtId="0" fontId="8" fillId="0" borderId="0" xfId="3" applyNumberFormat="1" applyFont="1" applyFill="1" applyAlignment="1">
      <alignment vertical="center"/>
    </xf>
    <xf numFmtId="0" fontId="8" fillId="0" borderId="12" xfId="3" applyNumberFormat="1" applyFont="1" applyFill="1" applyBorder="1" applyAlignment="1">
      <alignment vertical="center"/>
    </xf>
    <xf numFmtId="37" fontId="10" fillId="0" borderId="6" xfId="3" applyFont="1" applyFill="1" applyBorder="1" applyAlignment="1" applyProtection="1">
      <alignment horizontal="distributed" vertical="center" indent="1"/>
    </xf>
    <xf numFmtId="37" fontId="10" fillId="0" borderId="14" xfId="3" applyFont="1" applyFill="1" applyBorder="1" applyAlignment="1" applyProtection="1">
      <alignment horizontal="right" vertical="center"/>
    </xf>
    <xf numFmtId="37" fontId="10" fillId="0" borderId="0" xfId="3" applyFont="1" applyFill="1" applyAlignment="1">
      <alignment vertical="center"/>
    </xf>
    <xf numFmtId="37" fontId="8" fillId="0" borderId="7" xfId="3" applyFont="1" applyFill="1" applyBorder="1" applyAlignment="1" applyProtection="1">
      <alignment horizontal="distributed" vertical="center" indent="2"/>
    </xf>
    <xf numFmtId="37" fontId="8" fillId="0" borderId="0" xfId="3" applyFont="1" applyFill="1" applyBorder="1" applyAlignment="1" applyProtection="1">
      <alignment horizontal="right" vertical="center"/>
    </xf>
    <xf numFmtId="37" fontId="8" fillId="0" borderId="0" xfId="3" applyFont="1" applyFill="1" applyBorder="1" applyAlignment="1" applyProtection="1">
      <alignment horizontal="right" vertical="center"/>
      <protection locked="0"/>
    </xf>
    <xf numFmtId="38" fontId="8" fillId="0" borderId="0" xfId="1" applyFont="1" applyFill="1" applyBorder="1" applyAlignment="1">
      <alignment horizontal="right" vertical="center"/>
    </xf>
    <xf numFmtId="37" fontId="8" fillId="0" borderId="12" xfId="3" applyFont="1" applyFill="1" applyBorder="1" applyAlignment="1" applyProtection="1">
      <alignment horizontal="distributed" vertical="center" indent="2"/>
    </xf>
    <xf numFmtId="37" fontId="8" fillId="0" borderId="2" xfId="3" applyFont="1" applyFill="1" applyBorder="1" applyAlignment="1" applyProtection="1">
      <alignment horizontal="right" vertical="center"/>
    </xf>
    <xf numFmtId="37" fontId="8" fillId="0" borderId="2" xfId="3" applyFont="1" applyFill="1" applyBorder="1" applyAlignment="1" applyProtection="1">
      <alignment horizontal="right" vertical="center"/>
      <protection locked="0"/>
    </xf>
    <xf numFmtId="37" fontId="8" fillId="0" borderId="0" xfId="3" applyFont="1" applyFill="1" applyBorder="1" applyAlignment="1">
      <alignment horizontal="distributed"/>
    </xf>
    <xf numFmtId="37" fontId="8" fillId="0" borderId="0" xfId="3" applyFont="1" applyFill="1" applyBorder="1"/>
    <xf numFmtId="37" fontId="8" fillId="0" borderId="0" xfId="3" applyFont="1" applyFill="1"/>
    <xf numFmtId="37" fontId="8" fillId="0" borderId="1" xfId="3" applyFont="1" applyFill="1" applyBorder="1" applyAlignment="1">
      <alignment horizontal="distributed"/>
    </xf>
    <xf numFmtId="37" fontId="8" fillId="0" borderId="1" xfId="3" applyFont="1" applyFill="1" applyBorder="1"/>
    <xf numFmtId="0" fontId="8" fillId="0" borderId="0" xfId="3" applyNumberFormat="1" applyFont="1" applyFill="1" applyAlignment="1">
      <alignment horizontal="distributed" vertical="center"/>
    </xf>
    <xf numFmtId="0" fontId="8" fillId="0" borderId="0" xfId="3" applyNumberFormat="1" applyFont="1" applyFill="1" applyAlignment="1">
      <alignment horizontal="right" vertical="center"/>
    </xf>
    <xf numFmtId="0" fontId="8" fillId="0" borderId="2" xfId="3" applyNumberFormat="1" applyFont="1" applyFill="1" applyBorder="1" applyAlignment="1">
      <alignment horizontal="distributed" vertical="center"/>
    </xf>
    <xf numFmtId="37" fontId="10" fillId="0" borderId="14" xfId="3" applyFont="1" applyFill="1" applyBorder="1" applyAlignment="1" applyProtection="1">
      <alignment horizontal="right" vertical="center"/>
      <protection locked="0"/>
    </xf>
    <xf numFmtId="37" fontId="10" fillId="0" borderId="14" xfId="3" applyFont="1" applyFill="1" applyBorder="1" applyAlignment="1" applyProtection="1">
      <alignment vertical="center"/>
    </xf>
    <xf numFmtId="37" fontId="8" fillId="0" borderId="0" xfId="3" applyFont="1" applyFill="1" applyAlignment="1">
      <alignment horizontal="right" vertical="center"/>
    </xf>
    <xf numFmtId="38" fontId="8" fillId="0" borderId="2" xfId="1" applyFont="1" applyFill="1" applyBorder="1" applyAlignment="1">
      <alignment horizontal="right" vertical="center"/>
    </xf>
    <xf numFmtId="0" fontId="9" fillId="0" borderId="0" xfId="3" applyNumberFormat="1" applyFont="1" applyFill="1"/>
    <xf numFmtId="0" fontId="9" fillId="0" borderId="0" xfId="3" applyNumberFormat="1" applyFont="1" applyFill="1" applyAlignment="1" applyProtection="1">
      <alignment horizontal="centerContinuous"/>
    </xf>
    <xf numFmtId="0" fontId="9" fillId="0" borderId="0" xfId="3" applyNumberFormat="1" applyFont="1" applyFill="1" applyAlignment="1">
      <alignment horizontal="centerContinuous"/>
    </xf>
    <xf numFmtId="0" fontId="8" fillId="0" borderId="1" xfId="3" applyNumberFormat="1" applyFont="1" applyFill="1" applyBorder="1" applyAlignment="1" applyProtection="1">
      <alignment horizontal="right"/>
    </xf>
    <xf numFmtId="0" fontId="8" fillId="0" borderId="10" xfId="3" applyNumberFormat="1" applyFont="1" applyFill="1" applyBorder="1" applyAlignment="1">
      <alignment vertical="center"/>
    </xf>
    <xf numFmtId="0" fontId="8" fillId="0" borderId="11" xfId="3" applyNumberFormat="1" applyFont="1" applyFill="1" applyBorder="1" applyAlignment="1">
      <alignment vertical="center"/>
    </xf>
    <xf numFmtId="0" fontId="8" fillId="0" borderId="4" xfId="3" applyNumberFormat="1" applyFont="1" applyFill="1" applyBorder="1" applyAlignment="1" applyProtection="1">
      <alignment horizontal="center" vertical="center"/>
    </xf>
    <xf numFmtId="0" fontId="8" fillId="0" borderId="4" xfId="3" quotePrefix="1" applyNumberFormat="1" applyFont="1" applyFill="1" applyBorder="1" applyAlignment="1" applyProtection="1">
      <alignment horizontal="center" vertical="center"/>
    </xf>
    <xf numFmtId="37" fontId="10" fillId="0" borderId="0" xfId="3" applyFont="1" applyFill="1" applyAlignment="1" applyProtection="1">
      <alignment horizontal="right" vertical="center"/>
    </xf>
    <xf numFmtId="37" fontId="10" fillId="0" borderId="0" xfId="3" applyFont="1" applyFill="1" applyBorder="1" applyAlignment="1" applyProtection="1">
      <alignment horizontal="right" vertical="center"/>
    </xf>
    <xf numFmtId="37" fontId="8" fillId="0" borderId="0" xfId="3" applyFont="1" applyFill="1" applyBorder="1" applyAlignment="1" applyProtection="1">
      <alignment horizontal="distributed" vertical="center"/>
    </xf>
    <xf numFmtId="37" fontId="8" fillId="0" borderId="7" xfId="3" applyFont="1" applyFill="1" applyBorder="1" applyAlignment="1" applyProtection="1">
      <alignment horizontal="distributed" vertical="center"/>
    </xf>
    <xf numFmtId="37" fontId="8" fillId="0" borderId="0" xfId="3" applyFont="1" applyFill="1" applyAlignment="1" applyProtection="1">
      <alignment horizontal="right" vertical="center"/>
      <protection locked="0"/>
    </xf>
    <xf numFmtId="37" fontId="8" fillId="0" borderId="0" xfId="3" applyFont="1" applyFill="1" applyAlignment="1" applyProtection="1">
      <alignment horizontal="right" vertical="center"/>
    </xf>
    <xf numFmtId="37" fontId="8" fillId="0" borderId="0" xfId="3" applyFont="1" applyFill="1" applyBorder="1" applyAlignment="1">
      <alignment horizontal="right" vertical="center"/>
    </xf>
    <xf numFmtId="37" fontId="8" fillId="0" borderId="0" xfId="1" applyNumberFormat="1" applyFont="1" applyFill="1" applyAlignment="1">
      <alignment horizontal="right" vertical="center"/>
    </xf>
    <xf numFmtId="37" fontId="10" fillId="0" borderId="0" xfId="3" applyFont="1" applyFill="1" applyAlignment="1" applyProtection="1">
      <alignment horizontal="right" vertical="center"/>
      <protection locked="0"/>
    </xf>
    <xf numFmtId="37" fontId="10" fillId="0" borderId="0" xfId="3" applyFont="1" applyFill="1" applyBorder="1" applyAlignment="1" applyProtection="1">
      <alignment horizontal="right" vertical="center"/>
      <protection locked="0"/>
    </xf>
    <xf numFmtId="37" fontId="10" fillId="0" borderId="2" xfId="3" applyFont="1" applyFill="1" applyBorder="1" applyAlignment="1" applyProtection="1">
      <alignment horizontal="right" vertical="center"/>
    </xf>
    <xf numFmtId="0" fontId="8" fillId="0" borderId="0" xfId="3" applyNumberFormat="1" applyFont="1" applyFill="1" applyAlignment="1" applyProtection="1">
      <alignment horizontal="left"/>
    </xf>
    <xf numFmtId="0" fontId="8" fillId="0" borderId="7" xfId="0" applyFont="1" applyFill="1" applyBorder="1" applyAlignment="1">
      <alignment horizontal="distributed" vertical="center"/>
    </xf>
    <xf numFmtId="37" fontId="15" fillId="0" borderId="0" xfId="3" applyFont="1" applyFill="1" applyAlignment="1" applyProtection="1">
      <alignment horizontal="right" vertical="center"/>
    </xf>
    <xf numFmtId="37" fontId="15" fillId="0" borderId="0" xfId="3" applyFont="1" applyFill="1" applyBorder="1" applyAlignment="1" applyProtection="1">
      <alignment horizontal="right" vertical="center"/>
    </xf>
    <xf numFmtId="37" fontId="16" fillId="0" borderId="0" xfId="3" applyFont="1" applyFill="1" applyBorder="1" applyAlignment="1" applyProtection="1">
      <alignment horizontal="right" vertical="center"/>
    </xf>
    <xf numFmtId="37" fontId="16" fillId="0" borderId="0" xfId="3" applyFont="1" applyFill="1" applyBorder="1" applyAlignment="1">
      <alignment horizontal="right" vertical="center"/>
    </xf>
    <xf numFmtId="37" fontId="16" fillId="0" borderId="0" xfId="3" applyFont="1" applyFill="1" applyAlignment="1" applyProtection="1">
      <alignment horizontal="right" vertical="center"/>
      <protection locked="0"/>
    </xf>
    <xf numFmtId="37" fontId="16" fillId="0" borderId="0" xfId="1" applyNumberFormat="1" applyFont="1" applyFill="1" applyAlignment="1">
      <alignment horizontal="right" vertical="center"/>
    </xf>
    <xf numFmtId="37" fontId="16" fillId="0" borderId="0" xfId="3" applyFont="1" applyFill="1" applyBorder="1" applyAlignment="1" applyProtection="1">
      <alignment horizontal="right" vertical="center"/>
      <protection locked="0"/>
    </xf>
    <xf numFmtId="37" fontId="15" fillId="0" borderId="0" xfId="3" applyFont="1" applyFill="1" applyBorder="1" applyAlignment="1" applyProtection="1">
      <alignment horizontal="right" vertical="center"/>
      <protection locked="0"/>
    </xf>
    <xf numFmtId="37" fontId="15" fillId="0" borderId="2" xfId="3" applyFont="1" applyFill="1" applyBorder="1" applyAlignment="1" applyProtection="1">
      <alignment horizontal="right" vertical="center"/>
    </xf>
    <xf numFmtId="0" fontId="16" fillId="0" borderId="4" xfId="3" quotePrefix="1" applyNumberFormat="1" applyFont="1" applyFill="1" applyBorder="1" applyAlignment="1" applyProtection="1">
      <alignment horizontal="center" vertical="center"/>
    </xf>
    <xf numFmtId="37" fontId="15" fillId="0" borderId="0" xfId="4" applyFont="1" applyFill="1" applyBorder="1" applyAlignment="1">
      <alignment horizontal="right"/>
    </xf>
    <xf numFmtId="37" fontId="15" fillId="0" borderId="0" xfId="4" quotePrefix="1" applyFont="1" applyFill="1" applyBorder="1" applyAlignment="1" applyProtection="1">
      <alignment horizontal="center"/>
    </xf>
    <xf numFmtId="37" fontId="15" fillId="0" borderId="7" xfId="4" quotePrefix="1" applyFont="1" applyFill="1" applyBorder="1" applyAlignment="1">
      <alignment horizontal="left"/>
    </xf>
    <xf numFmtId="37" fontId="15" fillId="0" borderId="0" xfId="4" applyFont="1" applyFill="1" applyBorder="1"/>
    <xf numFmtId="37" fontId="16" fillId="0" borderId="13" xfId="3" applyFont="1" applyFill="1" applyBorder="1" applyAlignment="1" applyProtection="1">
      <alignment horizontal="right"/>
      <protection locked="0"/>
    </xf>
    <xf numFmtId="37" fontId="16" fillId="0" borderId="0" xfId="3" applyFont="1" applyFill="1" applyBorder="1" applyAlignment="1" applyProtection="1">
      <alignment horizontal="right"/>
      <protection locked="0"/>
    </xf>
    <xf numFmtId="0" fontId="16" fillId="0" borderId="7" xfId="0" applyFont="1" applyFill="1" applyBorder="1" applyAlignment="1">
      <alignment horizontal="distributed" vertical="center"/>
    </xf>
    <xf numFmtId="0" fontId="16" fillId="0" borderId="0" xfId="1" applyNumberFormat="1" applyFont="1" applyFill="1" applyAlignment="1">
      <alignment horizontal="right" vertical="center"/>
    </xf>
    <xf numFmtId="37" fontId="15" fillId="0" borderId="7" xfId="4" quotePrefix="1" applyFont="1" applyFill="1" applyBorder="1" applyAlignment="1" applyProtection="1">
      <alignment horizontal="center"/>
    </xf>
    <xf numFmtId="37" fontId="16" fillId="0" borderId="0" xfId="4" applyFont="1" applyFill="1" applyBorder="1" applyAlignment="1" applyProtection="1">
      <alignment horizontal="right"/>
    </xf>
    <xf numFmtId="37" fontId="16" fillId="0" borderId="0" xfId="4" applyFont="1" applyFill="1" applyAlignment="1" applyProtection="1">
      <alignment horizontal="right"/>
      <protection locked="0"/>
    </xf>
    <xf numFmtId="37" fontId="16" fillId="0" borderId="0" xfId="4" applyFont="1" applyFill="1" applyBorder="1" applyAlignment="1" applyProtection="1">
      <alignment horizontal="right"/>
      <protection locked="0"/>
    </xf>
    <xf numFmtId="37" fontId="15" fillId="0" borderId="0" xfId="1" applyNumberFormat="1" applyFont="1" applyFill="1" applyAlignment="1">
      <alignment horizontal="right"/>
    </xf>
    <xf numFmtId="37" fontId="18" fillId="0" borderId="0" xfId="4" applyFont="1" applyFill="1" applyBorder="1"/>
    <xf numFmtId="0" fontId="16" fillId="0" borderId="0" xfId="4" applyNumberFormat="1" applyFont="1" applyFill="1" applyBorder="1" applyAlignment="1">
      <alignment vertical="center"/>
    </xf>
    <xf numFmtId="0" fontId="8" fillId="0" borderId="14" xfId="4" applyNumberFormat="1" applyFont="1" applyFill="1" applyBorder="1" applyAlignment="1" applyProtection="1">
      <alignment horizontal="left"/>
    </xf>
    <xf numFmtId="37" fontId="8" fillId="0" borderId="6" xfId="4" applyFont="1" applyFill="1" applyBorder="1" applyAlignment="1" applyProtection="1">
      <alignment horizontal="distributed"/>
    </xf>
    <xf numFmtId="37" fontId="14" fillId="0" borderId="7" xfId="4" applyFont="1" applyFill="1" applyBorder="1" applyAlignment="1" applyProtection="1">
      <alignment horizontal="distributed"/>
    </xf>
    <xf numFmtId="37" fontId="14" fillId="0" borderId="7" xfId="4" applyFont="1" applyFill="1" applyBorder="1" applyAlignment="1" applyProtection="1">
      <alignment horizontal="distributed" wrapText="1"/>
    </xf>
    <xf numFmtId="37" fontId="8" fillId="0" borderId="0" xfId="4" applyFont="1" applyFill="1" applyBorder="1" applyAlignment="1" applyProtection="1">
      <protection locked="0"/>
    </xf>
    <xf numFmtId="37" fontId="10" fillId="0" borderId="0" xfId="4" applyFont="1" applyFill="1" applyBorder="1" applyAlignment="1" applyProtection="1">
      <alignment horizontal="right"/>
    </xf>
    <xf numFmtId="37" fontId="10" fillId="0" borderId="0" xfId="4" applyFont="1" applyFill="1" applyAlignment="1" applyProtection="1">
      <alignment horizontal="right"/>
      <protection locked="0"/>
    </xf>
    <xf numFmtId="0" fontId="8" fillId="0" borderId="3" xfId="4" applyNumberFormat="1" applyFont="1" applyFill="1" applyBorder="1" applyAlignment="1" applyProtection="1">
      <alignment horizontal="center" vertical="center" wrapText="1"/>
    </xf>
    <xf numFmtId="0" fontId="8" fillId="0" borderId="4" xfId="4" applyNumberFormat="1" applyFont="1" applyFill="1" applyBorder="1" applyAlignment="1" applyProtection="1">
      <alignment horizontal="center" vertical="center" wrapText="1"/>
    </xf>
    <xf numFmtId="37" fontId="8" fillId="0" borderId="14" xfId="4" applyFont="1" applyFill="1" applyBorder="1" applyAlignment="1" applyProtection="1">
      <alignment horizontal="right"/>
      <protection locked="0"/>
    </xf>
    <xf numFmtId="37" fontId="13" fillId="0" borderId="12" xfId="4" quotePrefix="1" applyFont="1" applyFill="1" applyBorder="1" applyAlignment="1" applyProtection="1">
      <alignment horizontal="left"/>
    </xf>
    <xf numFmtId="37" fontId="10" fillId="0" borderId="0" xfId="4" applyFont="1" applyFill="1" applyAlignment="1" applyProtection="1">
      <alignment horizontal="right"/>
    </xf>
    <xf numFmtId="37" fontId="8" fillId="0" borderId="0" xfId="4" applyNumberFormat="1" applyFont="1" applyFill="1" applyBorder="1" applyAlignment="1">
      <alignment horizontal="right"/>
    </xf>
    <xf numFmtId="37" fontId="10" fillId="0" borderId="2" xfId="4" applyFont="1" applyFill="1" applyBorder="1" applyAlignment="1" applyProtection="1">
      <alignment horizontal="right"/>
      <protection locked="0"/>
    </xf>
    <xf numFmtId="37" fontId="10" fillId="0" borderId="0" xfId="4" applyFont="1" applyFill="1" applyBorder="1" applyAlignment="1" applyProtection="1">
      <protection locked="0"/>
    </xf>
    <xf numFmtId="37" fontId="8" fillId="0" borderId="14" xfId="4" applyFont="1" applyFill="1" applyBorder="1" applyAlignment="1">
      <alignment horizontal="right"/>
    </xf>
    <xf numFmtId="37" fontId="8" fillId="0" borderId="4" xfId="4" applyFont="1" applyFill="1" applyBorder="1" applyAlignment="1">
      <alignment horizontal="right"/>
    </xf>
    <xf numFmtId="37" fontId="8" fillId="0" borderId="2" xfId="4" applyFont="1" applyFill="1" applyBorder="1" applyAlignment="1">
      <alignment horizontal="right"/>
    </xf>
    <xf numFmtId="37" fontId="8" fillId="0" borderId="2" xfId="4" applyNumberFormat="1" applyFont="1" applyFill="1" applyBorder="1" applyAlignment="1">
      <alignment horizontal="right"/>
    </xf>
    <xf numFmtId="0" fontId="8" fillId="0" borderId="19" xfId="4" applyNumberFormat="1" applyFont="1" applyFill="1" applyBorder="1" applyAlignment="1" applyProtection="1">
      <alignment horizontal="center" vertical="center" wrapText="1"/>
    </xf>
    <xf numFmtId="0" fontId="8" fillId="0" borderId="20" xfId="4" applyNumberFormat="1" applyFont="1" applyFill="1" applyBorder="1" applyAlignment="1" applyProtection="1">
      <alignment horizontal="center" vertical="center" wrapText="1"/>
    </xf>
    <xf numFmtId="0" fontId="8" fillId="0" borderId="3" xfId="4" applyNumberFormat="1" applyFont="1" applyFill="1" applyBorder="1" applyAlignment="1" applyProtection="1">
      <alignment horizontal="center" vertical="center" wrapText="1"/>
    </xf>
    <xf numFmtId="0" fontId="8" fillId="0" borderId="15" xfId="4" applyNumberFormat="1" applyFont="1" applyFill="1" applyBorder="1" applyAlignment="1" applyProtection="1">
      <alignment horizontal="center" vertical="center"/>
    </xf>
    <xf numFmtId="0" fontId="8" fillId="0" borderId="3" xfId="4" applyNumberFormat="1" applyFont="1" applyFill="1" applyBorder="1" applyAlignment="1" applyProtection="1">
      <alignment horizontal="center" vertical="center"/>
    </xf>
    <xf numFmtId="0" fontId="3" fillId="0" borderId="15" xfId="4" applyNumberFormat="1" applyFont="1" applyFill="1" applyBorder="1" applyAlignment="1" applyProtection="1">
      <alignment horizontal="center" vertical="center" wrapText="1"/>
    </xf>
    <xf numFmtId="0" fontId="3" fillId="0" borderId="3" xfId="4" applyNumberFormat="1" applyFont="1" applyFill="1" applyBorder="1" applyAlignment="1" applyProtection="1">
      <alignment horizontal="center" vertical="center"/>
    </xf>
    <xf numFmtId="0" fontId="1" fillId="0" borderId="3" xfId="0" applyFont="1" applyFill="1" applyBorder="1" applyAlignment="1">
      <alignment horizontal="center" vertical="center"/>
    </xf>
    <xf numFmtId="0" fontId="8" fillId="0" borderId="19" xfId="4" applyNumberFormat="1" applyFont="1" applyFill="1" applyBorder="1" applyAlignment="1" applyProtection="1">
      <alignment horizontal="center" vertical="center"/>
    </xf>
    <xf numFmtId="0" fontId="8" fillId="0" borderId="4" xfId="4" applyNumberFormat="1" applyFont="1" applyFill="1" applyBorder="1" applyAlignment="1" applyProtection="1">
      <alignment horizontal="center" vertical="center"/>
    </xf>
    <xf numFmtId="37" fontId="10" fillId="0" borderId="2" xfId="3" applyFont="1" applyFill="1" applyBorder="1" applyAlignment="1" applyProtection="1">
      <alignment horizontal="distributed" vertical="center"/>
    </xf>
    <xf numFmtId="37" fontId="10" fillId="0" borderId="12" xfId="3" applyFont="1" applyFill="1" applyBorder="1" applyAlignment="1">
      <alignment horizontal="distributed" vertical="center"/>
    </xf>
    <xf numFmtId="37" fontId="10" fillId="0" borderId="0" xfId="3" applyFont="1" applyFill="1" applyBorder="1" applyAlignment="1" applyProtection="1">
      <alignment horizontal="distributed" vertical="center"/>
    </xf>
    <xf numFmtId="37" fontId="10" fillId="0" borderId="7" xfId="3" applyFont="1" applyFill="1" applyBorder="1" applyAlignment="1">
      <alignment horizontal="distributed" vertical="center"/>
    </xf>
    <xf numFmtId="37" fontId="10" fillId="0" borderId="7" xfId="3" applyFont="1" applyFill="1" applyBorder="1" applyAlignment="1" applyProtection="1">
      <alignment horizontal="distributed" vertical="center"/>
    </xf>
    <xf numFmtId="37" fontId="10" fillId="0" borderId="14" xfId="3" applyFont="1" applyFill="1" applyBorder="1" applyAlignment="1" applyProtection="1">
      <alignment horizontal="distributed" vertical="center"/>
    </xf>
    <xf numFmtId="37" fontId="10" fillId="0" borderId="6" xfId="3" applyFont="1" applyFill="1" applyBorder="1" applyAlignment="1">
      <alignment horizontal="distributed" vertical="center"/>
    </xf>
    <xf numFmtId="0" fontId="15" fillId="0" borderId="0" xfId="0" applyFont="1" applyFill="1" applyAlignment="1">
      <alignment horizontal="distributed" vertical="center"/>
    </xf>
    <xf numFmtId="0" fontId="17" fillId="0" borderId="7" xfId="0" applyFont="1" applyFill="1" applyBorder="1" applyAlignment="1">
      <alignment horizontal="distributed" vertical="center"/>
    </xf>
    <xf numFmtId="0" fontId="8" fillId="0" borderId="19" xfId="3" applyNumberFormat="1" applyFont="1" applyFill="1" applyBorder="1" applyAlignment="1">
      <alignment horizontal="center" vertical="center" wrapText="1"/>
    </xf>
    <xf numFmtId="0" fontId="8" fillId="0" borderId="3" xfId="3" applyNumberFormat="1" applyFont="1" applyFill="1" applyBorder="1" applyAlignment="1">
      <alignment horizontal="center" vertical="center" wrapText="1"/>
    </xf>
    <xf numFmtId="0" fontId="8" fillId="0" borderId="21" xfId="3" applyNumberFormat="1" applyFont="1" applyFill="1" applyBorder="1" applyAlignment="1" applyProtection="1">
      <alignment horizontal="center" vertical="center" wrapText="1"/>
    </xf>
    <xf numFmtId="0" fontId="8" fillId="0" borderId="4" xfId="3" applyNumberFormat="1" applyFont="1" applyFill="1" applyBorder="1" applyAlignment="1" applyProtection="1">
      <alignment horizontal="center" vertical="center" wrapText="1"/>
    </xf>
    <xf numFmtId="0" fontId="8" fillId="0" borderId="19" xfId="3" applyNumberFormat="1" applyFont="1" applyFill="1" applyBorder="1" applyAlignment="1" applyProtection="1">
      <alignment horizontal="center" vertical="center" wrapText="1"/>
    </xf>
    <xf numFmtId="0" fontId="8" fillId="0" borderId="3" xfId="3" applyNumberFormat="1" applyFont="1" applyFill="1" applyBorder="1" applyAlignment="1" applyProtection="1">
      <alignment horizontal="center" vertical="center" wrapText="1"/>
    </xf>
    <xf numFmtId="0" fontId="8" fillId="0" borderId="8" xfId="3" applyNumberFormat="1" applyFont="1" applyFill="1" applyBorder="1" applyAlignment="1" applyProtection="1">
      <alignment horizontal="center" vertical="center"/>
    </xf>
    <xf numFmtId="0" fontId="8" fillId="0" borderId="12" xfId="3" applyNumberFormat="1" applyFont="1" applyFill="1" applyBorder="1" applyAlignment="1" applyProtection="1">
      <alignment horizontal="center" vertical="center"/>
    </xf>
    <xf numFmtId="0" fontId="8" fillId="0" borderId="3" xfId="3" applyNumberFormat="1" applyFont="1" applyFill="1" applyBorder="1" applyAlignment="1" applyProtection="1">
      <alignment horizontal="center" vertical="center"/>
    </xf>
    <xf numFmtId="0" fontId="8" fillId="0" borderId="20" xfId="3" applyNumberFormat="1" applyFont="1" applyFill="1" applyBorder="1" applyAlignment="1">
      <alignment horizontal="center" vertical="center" wrapText="1"/>
    </xf>
    <xf numFmtId="0" fontId="8" fillId="0" borderId="21" xfId="4" applyNumberFormat="1" applyFont="1" applyFill="1" applyBorder="1" applyAlignment="1">
      <alignment horizontal="center" vertical="center"/>
    </xf>
    <xf numFmtId="0" fontId="8" fillId="0" borderId="4" xfId="4" applyNumberFormat="1" applyFont="1" applyFill="1" applyBorder="1" applyAlignment="1">
      <alignment horizontal="center" vertical="center"/>
    </xf>
    <xf numFmtId="0" fontId="8" fillId="0" borderId="17" xfId="4" applyNumberFormat="1" applyFont="1" applyFill="1" applyBorder="1" applyAlignment="1" applyProtection="1">
      <alignment horizontal="center" vertical="center"/>
    </xf>
    <xf numFmtId="37" fontId="8" fillId="0" borderId="14" xfId="2" applyFont="1" applyFill="1" applyBorder="1" applyAlignment="1" applyProtection="1">
      <alignment horizontal="left"/>
    </xf>
    <xf numFmtId="0" fontId="8" fillId="0" borderId="6" xfId="4" applyNumberFormat="1" applyFont="1" applyFill="1" applyBorder="1" applyAlignment="1" applyProtection="1">
      <alignment horizontal="center" vertical="center"/>
    </xf>
    <xf numFmtId="0" fontId="8" fillId="0" borderId="12" xfId="4" applyNumberFormat="1" applyFont="1" applyFill="1" applyBorder="1" applyAlignment="1" applyProtection="1">
      <alignment horizontal="center" vertical="center"/>
    </xf>
    <xf numFmtId="0" fontId="8" fillId="0" borderId="17" xfId="4" applyNumberFormat="1" applyFont="1" applyFill="1" applyBorder="1" applyAlignment="1" applyProtection="1">
      <alignment horizontal="center" vertical="center" wrapText="1"/>
    </xf>
  </cellXfs>
  <cellStyles count="8">
    <cellStyle name="桁区切り" xfId="1" builtinId="6"/>
    <cellStyle name="標準" xfId="0" builtinId="0"/>
    <cellStyle name="標準 2" xfId="6" xr:uid="{00000000-0005-0000-0000-000002000000}"/>
    <cellStyle name="標準 2 2" xfId="7" xr:uid="{00000000-0005-0000-0000-000003000000}"/>
    <cellStyle name="標準_04農業" xfId="2" xr:uid="{00000000-0005-0000-0000-000004000000}"/>
    <cellStyle name="標準_06水産業" xfId="3" xr:uid="{00000000-0005-0000-0000-000005000000}"/>
    <cellStyle name="標準_06水産業_1" xfId="4" xr:uid="{00000000-0005-0000-0000-000006000000}"/>
    <cellStyle name="標準_三重年報／水産業編" xfId="5"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2"/>
  <sheetViews>
    <sheetView showGridLines="0" tabSelected="1" zoomScale="70" zoomScaleNormal="70" zoomScaleSheetLayoutView="70" workbookViewId="0">
      <selection activeCell="R3" sqref="R3"/>
    </sheetView>
  </sheetViews>
  <sheetFormatPr defaultColWidth="10.6328125" defaultRowHeight="16.5" x14ac:dyDescent="0.25"/>
  <cols>
    <col min="1" max="1" width="20.453125" style="1" customWidth="1"/>
    <col min="2" max="4" width="9.453125" style="1" customWidth="1"/>
    <col min="5" max="5" width="8" style="1" customWidth="1"/>
    <col min="6" max="6" width="9.453125" style="1" customWidth="1"/>
    <col min="7" max="7" width="9.6328125" style="1" bestFit="1" customWidth="1"/>
    <col min="8" max="8" width="9" style="1" customWidth="1"/>
    <col min="9" max="19" width="8.453125" style="1" customWidth="1"/>
    <col min="20" max="30" width="11.6328125" style="1" customWidth="1"/>
    <col min="31" max="31" width="3.36328125" style="1" customWidth="1"/>
    <col min="32" max="16384" width="10.6328125" style="1"/>
  </cols>
  <sheetData>
    <row r="1" spans="1:30" ht="27.65" customHeight="1" x14ac:dyDescent="0.35">
      <c r="K1" s="2"/>
      <c r="L1" s="3"/>
      <c r="P1" s="4" t="s">
        <v>245</v>
      </c>
      <c r="Q1" s="5" t="s">
        <v>246</v>
      </c>
      <c r="S1" s="6"/>
      <c r="T1" s="6"/>
      <c r="U1" s="6"/>
      <c r="V1" s="6"/>
      <c r="W1" s="6"/>
      <c r="X1" s="6"/>
      <c r="Y1" s="6"/>
      <c r="Z1" s="6"/>
      <c r="AA1" s="6"/>
      <c r="AB1" s="6"/>
      <c r="AC1" s="6"/>
      <c r="AD1" s="6"/>
    </row>
    <row r="2" spans="1:30" ht="25" customHeight="1" thickBot="1" x14ac:dyDescent="0.3">
      <c r="A2" s="7"/>
      <c r="B2" s="8"/>
      <c r="C2" s="8"/>
      <c r="D2" s="8"/>
      <c r="E2" s="8"/>
      <c r="F2" s="8"/>
      <c r="G2" s="8"/>
      <c r="H2" s="8"/>
      <c r="I2" s="8"/>
      <c r="J2" s="8"/>
      <c r="K2" s="8"/>
      <c r="L2" s="8"/>
      <c r="M2" s="8"/>
      <c r="N2" s="8"/>
      <c r="O2" s="8"/>
      <c r="P2" s="8"/>
      <c r="Q2" s="8"/>
      <c r="R2" s="8"/>
      <c r="S2" s="8"/>
      <c r="T2" s="8"/>
      <c r="U2" s="8"/>
      <c r="V2" s="8"/>
      <c r="W2" s="8"/>
      <c r="X2" s="8"/>
      <c r="Y2" s="8"/>
      <c r="Z2" s="8"/>
      <c r="AA2" s="8"/>
      <c r="AB2" s="8"/>
      <c r="AC2" s="8"/>
      <c r="AD2" s="9" t="s">
        <v>17</v>
      </c>
    </row>
    <row r="3" spans="1:30" s="18" customFormat="1" ht="28" customHeight="1" thickTop="1" x14ac:dyDescent="0.2">
      <c r="A3" s="10"/>
      <c r="B3" s="11"/>
      <c r="C3" s="244" t="s">
        <v>72</v>
      </c>
      <c r="D3" s="12"/>
      <c r="E3" s="13" t="s">
        <v>0</v>
      </c>
      <c r="F3" s="14"/>
      <c r="G3" s="14"/>
      <c r="H3" s="14"/>
      <c r="I3" s="14"/>
      <c r="J3" s="13" t="s">
        <v>1</v>
      </c>
      <c r="K3" s="14"/>
      <c r="L3" s="14"/>
      <c r="M3" s="14"/>
      <c r="N3" s="13" t="s">
        <v>0</v>
      </c>
      <c r="O3" s="14"/>
      <c r="P3" s="14"/>
      <c r="Q3" s="14"/>
      <c r="R3" s="13" t="s">
        <v>2</v>
      </c>
      <c r="S3" s="14"/>
      <c r="T3" s="244" t="s">
        <v>18</v>
      </c>
      <c r="U3" s="244" t="s">
        <v>19</v>
      </c>
      <c r="V3" s="15"/>
      <c r="W3" s="12"/>
      <c r="X3" s="16" t="s">
        <v>3</v>
      </c>
      <c r="Y3" s="17"/>
      <c r="Z3" s="17"/>
      <c r="AA3" s="17"/>
      <c r="AB3" s="17"/>
      <c r="AC3" s="17"/>
      <c r="AD3" s="14"/>
    </row>
    <row r="4" spans="1:30" s="18" customFormat="1" ht="28" customHeight="1" x14ac:dyDescent="0.25">
      <c r="A4" s="19"/>
      <c r="B4" s="20" t="s">
        <v>4</v>
      </c>
      <c r="C4" s="245"/>
      <c r="D4" s="247" t="s">
        <v>5</v>
      </c>
      <c r="E4" s="249" t="s">
        <v>185</v>
      </c>
      <c r="F4" s="247" t="s">
        <v>75</v>
      </c>
      <c r="G4" s="21" t="s">
        <v>128</v>
      </c>
      <c r="H4" s="14"/>
      <c r="I4" s="13" t="s">
        <v>6</v>
      </c>
      <c r="J4" s="14"/>
      <c r="K4" s="14"/>
      <c r="L4" s="14"/>
      <c r="M4" s="13" t="s">
        <v>7</v>
      </c>
      <c r="N4" s="14"/>
      <c r="O4" s="14"/>
      <c r="P4" s="14"/>
      <c r="Q4" s="13" t="s">
        <v>1</v>
      </c>
      <c r="R4" s="14"/>
      <c r="S4" s="14"/>
      <c r="T4" s="245"/>
      <c r="U4" s="245"/>
      <c r="V4" s="22" t="s">
        <v>8</v>
      </c>
      <c r="W4" s="247" t="s">
        <v>5</v>
      </c>
      <c r="X4" s="23" t="s">
        <v>99</v>
      </c>
      <c r="Y4" s="24" t="s">
        <v>100</v>
      </c>
      <c r="Z4" s="24" t="s">
        <v>73</v>
      </c>
      <c r="AA4" s="24" t="s">
        <v>101</v>
      </c>
      <c r="AB4" s="24" t="s">
        <v>37</v>
      </c>
      <c r="AC4" s="24" t="s">
        <v>103</v>
      </c>
      <c r="AD4" s="22" t="s">
        <v>74</v>
      </c>
    </row>
    <row r="5" spans="1:30" s="18" customFormat="1" ht="48.75" customHeight="1" x14ac:dyDescent="0.2">
      <c r="A5" s="25"/>
      <c r="B5" s="14"/>
      <c r="C5" s="246"/>
      <c r="D5" s="248"/>
      <c r="E5" s="250"/>
      <c r="F5" s="251"/>
      <c r="G5" s="26" t="s">
        <v>129</v>
      </c>
      <c r="H5" s="27" t="s">
        <v>9</v>
      </c>
      <c r="I5" s="233" t="s">
        <v>76</v>
      </c>
      <c r="J5" s="233" t="s">
        <v>229</v>
      </c>
      <c r="K5" s="233" t="s">
        <v>230</v>
      </c>
      <c r="L5" s="233" t="s">
        <v>231</v>
      </c>
      <c r="M5" s="233" t="s">
        <v>232</v>
      </c>
      <c r="N5" s="233" t="s">
        <v>233</v>
      </c>
      <c r="O5" s="233" t="s">
        <v>234</v>
      </c>
      <c r="P5" s="28" t="s">
        <v>235</v>
      </c>
      <c r="Q5" s="28" t="s">
        <v>236</v>
      </c>
      <c r="R5" s="232" t="s">
        <v>237</v>
      </c>
      <c r="S5" s="233" t="s">
        <v>228</v>
      </c>
      <c r="T5" s="246"/>
      <c r="U5" s="246"/>
      <c r="V5" s="12"/>
      <c r="W5" s="248"/>
      <c r="X5" s="29" t="s">
        <v>10</v>
      </c>
      <c r="Y5" s="29" t="s">
        <v>10</v>
      </c>
      <c r="Z5" s="29" t="s">
        <v>10</v>
      </c>
      <c r="AA5" s="29" t="s">
        <v>102</v>
      </c>
      <c r="AB5" s="29" t="s">
        <v>10</v>
      </c>
      <c r="AC5" s="29" t="s">
        <v>104</v>
      </c>
      <c r="AD5" s="30" t="s">
        <v>78</v>
      </c>
    </row>
    <row r="6" spans="1:30" ht="39" customHeight="1" x14ac:dyDescent="0.25">
      <c r="A6" s="31" t="s">
        <v>312</v>
      </c>
      <c r="B6" s="33">
        <v>6484</v>
      </c>
      <c r="C6" s="34">
        <v>580</v>
      </c>
      <c r="D6" s="32">
        <v>3683</v>
      </c>
      <c r="E6" s="34">
        <v>1</v>
      </c>
      <c r="F6" s="32">
        <v>3682</v>
      </c>
      <c r="G6" s="34" t="s">
        <v>13</v>
      </c>
      <c r="H6" s="34">
        <v>1228</v>
      </c>
      <c r="I6" s="34">
        <v>1177</v>
      </c>
      <c r="J6" s="34">
        <v>563</v>
      </c>
      <c r="K6" s="34">
        <v>458</v>
      </c>
      <c r="L6" s="34">
        <v>155</v>
      </c>
      <c r="M6" s="34">
        <v>26</v>
      </c>
      <c r="N6" s="34">
        <v>17</v>
      </c>
      <c r="O6" s="34">
        <v>27</v>
      </c>
      <c r="P6" s="34">
        <v>12</v>
      </c>
      <c r="Q6" s="34">
        <v>9</v>
      </c>
      <c r="R6" s="34">
        <v>4</v>
      </c>
      <c r="S6" s="34">
        <v>6</v>
      </c>
      <c r="T6" s="34">
        <v>33</v>
      </c>
      <c r="U6" s="34">
        <v>189</v>
      </c>
      <c r="V6" s="34">
        <v>4</v>
      </c>
      <c r="W6" s="32">
        <v>1995</v>
      </c>
      <c r="X6" s="34">
        <v>550</v>
      </c>
      <c r="Y6" s="34">
        <v>271</v>
      </c>
      <c r="Z6" s="34">
        <v>748</v>
      </c>
      <c r="AA6" s="34">
        <v>74</v>
      </c>
      <c r="AB6" s="34">
        <v>18</v>
      </c>
      <c r="AC6" s="34">
        <v>253</v>
      </c>
      <c r="AD6" s="34">
        <v>81</v>
      </c>
    </row>
    <row r="7" spans="1:30" ht="39" customHeight="1" x14ac:dyDescent="0.25">
      <c r="A7" s="31" t="s">
        <v>253</v>
      </c>
      <c r="B7" s="33">
        <v>6249</v>
      </c>
      <c r="C7" s="34">
        <v>545</v>
      </c>
      <c r="D7" s="32">
        <v>3608</v>
      </c>
      <c r="E7" s="34">
        <v>1</v>
      </c>
      <c r="F7" s="32">
        <v>3607</v>
      </c>
      <c r="G7" s="34" t="s">
        <v>13</v>
      </c>
      <c r="H7" s="34">
        <v>1206</v>
      </c>
      <c r="I7" s="34">
        <v>1123</v>
      </c>
      <c r="J7" s="34">
        <v>562</v>
      </c>
      <c r="K7" s="34">
        <v>453</v>
      </c>
      <c r="L7" s="34">
        <v>168</v>
      </c>
      <c r="M7" s="34">
        <v>27</v>
      </c>
      <c r="N7" s="34">
        <v>16</v>
      </c>
      <c r="O7" s="34">
        <v>25</v>
      </c>
      <c r="P7" s="34">
        <v>11</v>
      </c>
      <c r="Q7" s="34">
        <v>8</v>
      </c>
      <c r="R7" s="34">
        <v>2</v>
      </c>
      <c r="S7" s="34">
        <v>6</v>
      </c>
      <c r="T7" s="34">
        <v>32</v>
      </c>
      <c r="U7" s="34">
        <v>185</v>
      </c>
      <c r="V7" s="34">
        <v>4</v>
      </c>
      <c r="W7" s="32">
        <v>1875</v>
      </c>
      <c r="X7" s="34">
        <v>513</v>
      </c>
      <c r="Y7" s="34">
        <v>264</v>
      </c>
      <c r="Z7" s="34">
        <v>701</v>
      </c>
      <c r="AA7" s="34">
        <v>72</v>
      </c>
      <c r="AB7" s="34">
        <v>15</v>
      </c>
      <c r="AC7" s="34">
        <v>235</v>
      </c>
      <c r="AD7" s="34">
        <v>75</v>
      </c>
    </row>
    <row r="8" spans="1:30" ht="39" customHeight="1" x14ac:dyDescent="0.25">
      <c r="A8" s="31" t="s">
        <v>254</v>
      </c>
      <c r="B8" s="33">
        <v>5155</v>
      </c>
      <c r="C8" s="34">
        <v>359</v>
      </c>
      <c r="D8" s="32">
        <v>3072</v>
      </c>
      <c r="E8" s="34">
        <v>4</v>
      </c>
      <c r="F8" s="32">
        <v>3068</v>
      </c>
      <c r="G8" s="34">
        <v>792</v>
      </c>
      <c r="H8" s="34">
        <v>154</v>
      </c>
      <c r="I8" s="34">
        <v>838</v>
      </c>
      <c r="J8" s="34">
        <v>574</v>
      </c>
      <c r="K8" s="34">
        <v>443</v>
      </c>
      <c r="L8" s="34">
        <v>176</v>
      </c>
      <c r="M8" s="34">
        <v>21</v>
      </c>
      <c r="N8" s="34">
        <v>27</v>
      </c>
      <c r="O8" s="34">
        <v>23</v>
      </c>
      <c r="P8" s="34">
        <v>11</v>
      </c>
      <c r="Q8" s="34">
        <v>4</v>
      </c>
      <c r="R8" s="34">
        <v>2</v>
      </c>
      <c r="S8" s="34">
        <v>3</v>
      </c>
      <c r="T8" s="34">
        <v>30</v>
      </c>
      <c r="U8" s="34">
        <v>146</v>
      </c>
      <c r="V8" s="34" t="s">
        <v>13</v>
      </c>
      <c r="W8" s="32">
        <v>1548</v>
      </c>
      <c r="X8" s="34">
        <v>517</v>
      </c>
      <c r="Y8" s="34">
        <v>230</v>
      </c>
      <c r="Z8" s="34">
        <v>469</v>
      </c>
      <c r="AA8" s="34">
        <v>48</v>
      </c>
      <c r="AB8" s="34">
        <v>12</v>
      </c>
      <c r="AC8" s="34">
        <v>187</v>
      </c>
      <c r="AD8" s="34">
        <v>85</v>
      </c>
    </row>
    <row r="9" spans="1:30" ht="39" customHeight="1" x14ac:dyDescent="0.25">
      <c r="A9" s="31" t="s">
        <v>255</v>
      </c>
      <c r="B9" s="33">
        <v>4118</v>
      </c>
      <c r="C9" s="34">
        <v>302</v>
      </c>
      <c r="D9" s="32">
        <v>2524</v>
      </c>
      <c r="E9" s="34">
        <v>2</v>
      </c>
      <c r="F9" s="32">
        <v>2522</v>
      </c>
      <c r="G9" s="34">
        <v>601</v>
      </c>
      <c r="H9" s="34">
        <v>162</v>
      </c>
      <c r="I9" s="34">
        <v>750</v>
      </c>
      <c r="J9" s="34">
        <v>492</v>
      </c>
      <c r="K9" s="34">
        <v>331</v>
      </c>
      <c r="L9" s="34">
        <v>110</v>
      </c>
      <c r="M9" s="34">
        <v>21</v>
      </c>
      <c r="N9" s="34">
        <v>22</v>
      </c>
      <c r="O9" s="34">
        <v>16</v>
      </c>
      <c r="P9" s="34">
        <v>10</v>
      </c>
      <c r="Q9" s="34">
        <v>4</v>
      </c>
      <c r="R9" s="34">
        <v>2</v>
      </c>
      <c r="S9" s="34">
        <v>1</v>
      </c>
      <c r="T9" s="34">
        <v>24</v>
      </c>
      <c r="U9" s="34">
        <v>101</v>
      </c>
      <c r="V9" s="34" t="s">
        <v>13</v>
      </c>
      <c r="W9" s="32">
        <v>1167</v>
      </c>
      <c r="X9" s="229">
        <v>444</v>
      </c>
      <c r="Y9" s="229">
        <v>210</v>
      </c>
      <c r="Z9" s="229">
        <v>283</v>
      </c>
      <c r="AA9" s="229">
        <v>36</v>
      </c>
      <c r="AB9" s="229">
        <v>10</v>
      </c>
      <c r="AC9" s="229">
        <v>115</v>
      </c>
      <c r="AD9" s="229">
        <v>69</v>
      </c>
    </row>
    <row r="10" spans="1:30" s="65" customFormat="1" ht="39" customHeight="1" x14ac:dyDescent="0.25">
      <c r="A10" s="31" t="s">
        <v>256</v>
      </c>
      <c r="B10" s="33">
        <v>3178</v>
      </c>
      <c r="C10" s="34">
        <v>222</v>
      </c>
      <c r="D10" s="32">
        <v>1877</v>
      </c>
      <c r="E10" s="34">
        <v>2</v>
      </c>
      <c r="F10" s="32">
        <v>1875</v>
      </c>
      <c r="G10" s="34">
        <v>423</v>
      </c>
      <c r="H10" s="78">
        <v>119</v>
      </c>
      <c r="I10" s="78">
        <v>542</v>
      </c>
      <c r="J10" s="78">
        <v>382</v>
      </c>
      <c r="K10" s="78">
        <v>267</v>
      </c>
      <c r="L10" s="78">
        <v>76</v>
      </c>
      <c r="M10" s="78">
        <v>18</v>
      </c>
      <c r="N10" s="78">
        <v>16</v>
      </c>
      <c r="O10" s="78">
        <v>15</v>
      </c>
      <c r="P10" s="78">
        <v>10</v>
      </c>
      <c r="Q10" s="78">
        <v>3</v>
      </c>
      <c r="R10" s="78">
        <v>2</v>
      </c>
      <c r="S10" s="78">
        <v>2</v>
      </c>
      <c r="T10" s="34">
        <v>25</v>
      </c>
      <c r="U10" s="34">
        <v>62</v>
      </c>
      <c r="V10" s="34" t="s">
        <v>13</v>
      </c>
      <c r="W10" s="32">
        <v>992</v>
      </c>
      <c r="X10" s="229">
        <v>376</v>
      </c>
      <c r="Y10" s="229">
        <v>171</v>
      </c>
      <c r="Z10" s="229">
        <v>238</v>
      </c>
      <c r="AA10" s="229">
        <v>68</v>
      </c>
      <c r="AB10" s="229">
        <v>7</v>
      </c>
      <c r="AC10" s="229">
        <v>90</v>
      </c>
      <c r="AD10" s="229">
        <v>42</v>
      </c>
    </row>
    <row r="11" spans="1:30" s="65" customFormat="1" ht="39" customHeight="1" x14ac:dyDescent="0.25">
      <c r="A11" s="235" t="s">
        <v>313</v>
      </c>
      <c r="B11" s="230">
        <v>2286</v>
      </c>
      <c r="C11" s="231">
        <v>135</v>
      </c>
      <c r="D11" s="236">
        <f>1325</f>
        <v>1325</v>
      </c>
      <c r="E11" s="231" t="s">
        <v>13</v>
      </c>
      <c r="F11" s="237">
        <f>SUM(G11:S11)</f>
        <v>1325</v>
      </c>
      <c r="G11" s="231">
        <v>323</v>
      </c>
      <c r="H11" s="238">
        <v>69</v>
      </c>
      <c r="I11" s="238">
        <v>328</v>
      </c>
      <c r="J11" s="238">
        <v>301</v>
      </c>
      <c r="K11" s="238">
        <v>183</v>
      </c>
      <c r="L11" s="238">
        <v>69</v>
      </c>
      <c r="M11" s="238">
        <v>14</v>
      </c>
      <c r="N11" s="238">
        <v>11</v>
      </c>
      <c r="O11" s="238">
        <v>12</v>
      </c>
      <c r="P11" s="238">
        <v>8</v>
      </c>
      <c r="Q11" s="238">
        <v>4</v>
      </c>
      <c r="R11" s="238">
        <v>1</v>
      </c>
      <c r="S11" s="238">
        <v>2</v>
      </c>
      <c r="T11" s="231">
        <v>14</v>
      </c>
      <c r="U11" s="231">
        <v>62</v>
      </c>
      <c r="V11" s="231" t="s">
        <v>13</v>
      </c>
      <c r="W11" s="236">
        <v>750</v>
      </c>
      <c r="X11" s="239">
        <v>292</v>
      </c>
      <c r="Y11" s="239">
        <v>118</v>
      </c>
      <c r="Z11" s="239">
        <v>143</v>
      </c>
      <c r="AA11" s="239">
        <v>71</v>
      </c>
      <c r="AB11" s="239">
        <v>5</v>
      </c>
      <c r="AC11" s="239">
        <v>71</v>
      </c>
      <c r="AD11" s="239">
        <v>50</v>
      </c>
    </row>
    <row r="12" spans="1:30" s="6" customFormat="1" ht="36" customHeight="1" x14ac:dyDescent="0.25">
      <c r="A12" s="226" t="s">
        <v>11</v>
      </c>
      <c r="B12" s="240">
        <f>SUM(C12:D12,T12,U12,W12)</f>
        <v>2197</v>
      </c>
      <c r="C12" s="240">
        <v>134</v>
      </c>
      <c r="D12" s="240">
        <v>1291</v>
      </c>
      <c r="E12" s="240" t="s">
        <v>13</v>
      </c>
      <c r="F12" s="240">
        <f>SUM(G12:S12)</f>
        <v>1291</v>
      </c>
      <c r="G12" s="240">
        <v>322</v>
      </c>
      <c r="H12" s="34">
        <v>68</v>
      </c>
      <c r="I12" s="34">
        <v>326</v>
      </c>
      <c r="J12" s="34">
        <v>301</v>
      </c>
      <c r="K12" s="34">
        <v>181</v>
      </c>
      <c r="L12" s="34">
        <v>66</v>
      </c>
      <c r="M12" s="34">
        <v>12</v>
      </c>
      <c r="N12" s="34">
        <v>6</v>
      </c>
      <c r="O12" s="34">
        <v>4</v>
      </c>
      <c r="P12" s="34">
        <v>4</v>
      </c>
      <c r="Q12" s="34">
        <v>1</v>
      </c>
      <c r="R12" s="34" t="s">
        <v>13</v>
      </c>
      <c r="S12" s="234" t="s">
        <v>261</v>
      </c>
      <c r="T12" s="240">
        <v>3</v>
      </c>
      <c r="U12" s="240">
        <v>61</v>
      </c>
      <c r="V12" s="240" t="s">
        <v>262</v>
      </c>
      <c r="W12" s="240">
        <f>SUM(X12:AD12)</f>
        <v>708</v>
      </c>
      <c r="X12" s="240">
        <v>284</v>
      </c>
      <c r="Y12" s="240">
        <v>108</v>
      </c>
      <c r="Z12" s="240">
        <v>136</v>
      </c>
      <c r="AA12" s="240">
        <v>70</v>
      </c>
      <c r="AB12" s="240">
        <v>2</v>
      </c>
      <c r="AC12" s="240">
        <v>63</v>
      </c>
      <c r="AD12" s="240">
        <v>45</v>
      </c>
    </row>
    <row r="13" spans="1:30" s="6" customFormat="1" ht="36" customHeight="1" x14ac:dyDescent="0.25">
      <c r="A13" s="39" t="s">
        <v>12</v>
      </c>
      <c r="B13" s="37">
        <f>SUM(C13:D13,T13,U13,W13)</f>
        <v>58</v>
      </c>
      <c r="C13" s="37">
        <v>1</v>
      </c>
      <c r="D13" s="37">
        <v>12</v>
      </c>
      <c r="E13" s="37" t="s">
        <v>264</v>
      </c>
      <c r="F13" s="37">
        <f>SUM(G13:S13)</f>
        <v>12</v>
      </c>
      <c r="G13" s="37" t="s">
        <v>13</v>
      </c>
      <c r="H13" s="37" t="s">
        <v>261</v>
      </c>
      <c r="I13" s="37">
        <v>1</v>
      </c>
      <c r="J13" s="37" t="s">
        <v>261</v>
      </c>
      <c r="K13" s="37" t="s">
        <v>263</v>
      </c>
      <c r="L13" s="37" t="s">
        <v>261</v>
      </c>
      <c r="M13" s="37" t="s">
        <v>261</v>
      </c>
      <c r="N13" s="37">
        <v>1</v>
      </c>
      <c r="O13" s="37" t="s">
        <v>261</v>
      </c>
      <c r="P13" s="37">
        <v>4</v>
      </c>
      <c r="Q13" s="37">
        <v>3</v>
      </c>
      <c r="R13" s="37">
        <v>1</v>
      </c>
      <c r="S13" s="37">
        <v>2</v>
      </c>
      <c r="T13" s="37">
        <v>10</v>
      </c>
      <c r="U13" s="37">
        <v>1</v>
      </c>
      <c r="V13" s="37" t="s">
        <v>13</v>
      </c>
      <c r="W13" s="37">
        <f>SUM(X13:AD13)</f>
        <v>34</v>
      </c>
      <c r="X13" s="37">
        <v>1</v>
      </c>
      <c r="Y13" s="37">
        <v>10</v>
      </c>
      <c r="Z13" s="37">
        <v>7</v>
      </c>
      <c r="AA13" s="37">
        <v>1</v>
      </c>
      <c r="AB13" s="37">
        <v>2</v>
      </c>
      <c r="AC13" s="37">
        <v>8</v>
      </c>
      <c r="AD13" s="37">
        <v>5</v>
      </c>
    </row>
    <row r="14" spans="1:30" s="6" customFormat="1" ht="36" customHeight="1" x14ac:dyDescent="0.25">
      <c r="A14" s="39" t="s">
        <v>14</v>
      </c>
      <c r="B14" s="37">
        <f t="shared" ref="B14:B16" si="0">SUM(C14:D14,T14,U14,W14)</f>
        <v>1</v>
      </c>
      <c r="C14" s="37" t="s">
        <v>261</v>
      </c>
      <c r="D14" s="37">
        <v>1</v>
      </c>
      <c r="E14" s="37" t="s">
        <v>264</v>
      </c>
      <c r="F14" s="37">
        <f t="shared" ref="F14:F16" si="1">SUM(G14:S14)</f>
        <v>1</v>
      </c>
      <c r="G14" s="37">
        <v>1</v>
      </c>
      <c r="H14" s="37" t="s">
        <v>268</v>
      </c>
      <c r="I14" s="37" t="s">
        <v>268</v>
      </c>
      <c r="J14" s="37" t="s">
        <v>268</v>
      </c>
      <c r="K14" s="37" t="s">
        <v>261</v>
      </c>
      <c r="L14" s="37" t="s">
        <v>268</v>
      </c>
      <c r="M14" s="37" t="s">
        <v>268</v>
      </c>
      <c r="N14" s="37" t="s">
        <v>268</v>
      </c>
      <c r="O14" s="37" t="s">
        <v>268</v>
      </c>
      <c r="P14" s="37" t="s">
        <v>268</v>
      </c>
      <c r="Q14" s="37" t="s">
        <v>268</v>
      </c>
      <c r="R14" s="37" t="s">
        <v>268</v>
      </c>
      <c r="S14" s="37" t="s">
        <v>268</v>
      </c>
      <c r="T14" s="37" t="s">
        <v>13</v>
      </c>
      <c r="U14" s="37" t="s">
        <v>263</v>
      </c>
      <c r="V14" s="37" t="s">
        <v>13</v>
      </c>
      <c r="W14" s="37" t="s">
        <v>13</v>
      </c>
      <c r="X14" s="37" t="s">
        <v>13</v>
      </c>
      <c r="Y14" s="37" t="s">
        <v>13</v>
      </c>
      <c r="Z14" s="37" t="s">
        <v>13</v>
      </c>
      <c r="AA14" s="37" t="s">
        <v>13</v>
      </c>
      <c r="AB14" s="37" t="s">
        <v>13</v>
      </c>
      <c r="AC14" s="37" t="s">
        <v>13</v>
      </c>
      <c r="AD14" s="37" t="s">
        <v>13</v>
      </c>
    </row>
    <row r="15" spans="1:30" s="6" customFormat="1" ht="36" customHeight="1" x14ac:dyDescent="0.25">
      <c r="A15" s="227" t="s">
        <v>15</v>
      </c>
      <c r="B15" s="37">
        <f t="shared" si="0"/>
        <v>2</v>
      </c>
      <c r="C15" s="37" t="s">
        <v>261</v>
      </c>
      <c r="D15" s="37">
        <v>1</v>
      </c>
      <c r="E15" s="37" t="s">
        <v>264</v>
      </c>
      <c r="F15" s="37">
        <f t="shared" si="1"/>
        <v>1</v>
      </c>
      <c r="G15" s="37" t="s">
        <v>267</v>
      </c>
      <c r="H15" s="37" t="s">
        <v>263</v>
      </c>
      <c r="I15" s="37" t="s">
        <v>263</v>
      </c>
      <c r="J15" s="37" t="s">
        <v>269</v>
      </c>
      <c r="K15" s="37" t="s">
        <v>263</v>
      </c>
      <c r="L15" s="37" t="s">
        <v>263</v>
      </c>
      <c r="M15" s="37" t="s">
        <v>263</v>
      </c>
      <c r="N15" s="37" t="s">
        <v>263</v>
      </c>
      <c r="O15" s="37">
        <v>1</v>
      </c>
      <c r="P15" s="37" t="s">
        <v>263</v>
      </c>
      <c r="Q15" s="37" t="s">
        <v>263</v>
      </c>
      <c r="R15" s="37" t="s">
        <v>263</v>
      </c>
      <c r="S15" s="37" t="s">
        <v>263</v>
      </c>
      <c r="T15" s="37">
        <v>1</v>
      </c>
      <c r="U15" s="37" t="s">
        <v>263</v>
      </c>
      <c r="V15" s="37" t="s">
        <v>13</v>
      </c>
      <c r="W15" s="37" t="s">
        <v>13</v>
      </c>
      <c r="X15" s="37" t="s">
        <v>13</v>
      </c>
      <c r="Y15" s="37" t="s">
        <v>13</v>
      </c>
      <c r="Z15" s="37" t="s">
        <v>13</v>
      </c>
      <c r="AA15" s="37" t="s">
        <v>13</v>
      </c>
      <c r="AB15" s="37" t="s">
        <v>13</v>
      </c>
      <c r="AC15" s="37" t="s">
        <v>13</v>
      </c>
      <c r="AD15" s="37" t="s">
        <v>13</v>
      </c>
    </row>
    <row r="16" spans="1:30" s="6" customFormat="1" ht="36" customHeight="1" x14ac:dyDescent="0.25">
      <c r="A16" s="39" t="s">
        <v>16</v>
      </c>
      <c r="B16" s="37">
        <f t="shared" si="0"/>
        <v>28</v>
      </c>
      <c r="C16" s="37" t="s">
        <v>261</v>
      </c>
      <c r="D16" s="37">
        <v>20</v>
      </c>
      <c r="E16" s="37" t="s">
        <v>265</v>
      </c>
      <c r="F16" s="37">
        <f t="shared" si="1"/>
        <v>20</v>
      </c>
      <c r="G16" s="37" t="s">
        <v>13</v>
      </c>
      <c r="H16" s="37">
        <v>1</v>
      </c>
      <c r="I16" s="37">
        <v>1</v>
      </c>
      <c r="J16" s="37" t="s">
        <v>261</v>
      </c>
      <c r="K16" s="37">
        <v>2</v>
      </c>
      <c r="L16" s="37">
        <v>3</v>
      </c>
      <c r="M16" s="37">
        <v>2</v>
      </c>
      <c r="N16" s="37">
        <v>4</v>
      </c>
      <c r="O16" s="37">
        <v>7</v>
      </c>
      <c r="P16" s="37" t="s">
        <v>263</v>
      </c>
      <c r="Q16" s="37" t="s">
        <v>263</v>
      </c>
      <c r="R16" s="37" t="s">
        <v>263</v>
      </c>
      <c r="S16" s="37" t="s">
        <v>263</v>
      </c>
      <c r="T16" s="37" t="s">
        <v>13</v>
      </c>
      <c r="U16" s="37" t="s">
        <v>261</v>
      </c>
      <c r="V16" s="37" t="s">
        <v>13</v>
      </c>
      <c r="W16" s="37">
        <f t="shared" ref="W16" si="2">SUM(X16:AD16)</f>
        <v>8</v>
      </c>
      <c r="X16" s="37">
        <v>7</v>
      </c>
      <c r="Y16" s="37" t="s">
        <v>13</v>
      </c>
      <c r="Z16" s="37" t="s">
        <v>13</v>
      </c>
      <c r="AA16" s="37" t="s">
        <v>13</v>
      </c>
      <c r="AB16" s="37">
        <v>1</v>
      </c>
      <c r="AC16" s="37" t="s">
        <v>13</v>
      </c>
      <c r="AD16" s="37" t="s">
        <v>13</v>
      </c>
    </row>
    <row r="17" spans="1:30" s="6" customFormat="1" ht="36" customHeight="1" x14ac:dyDescent="0.25">
      <c r="A17" s="228" t="s">
        <v>127</v>
      </c>
      <c r="B17" s="241" t="s">
        <v>13</v>
      </c>
      <c r="C17" s="242" t="s">
        <v>261</v>
      </c>
      <c r="D17" s="243" t="s">
        <v>13</v>
      </c>
      <c r="E17" s="243" t="s">
        <v>266</v>
      </c>
      <c r="F17" s="243" t="s">
        <v>261</v>
      </c>
      <c r="G17" s="242" t="s">
        <v>261</v>
      </c>
      <c r="H17" s="242" t="s">
        <v>13</v>
      </c>
      <c r="I17" s="242" t="s">
        <v>13</v>
      </c>
      <c r="J17" s="242" t="s">
        <v>13</v>
      </c>
      <c r="K17" s="242" t="s">
        <v>13</v>
      </c>
      <c r="L17" s="242" t="s">
        <v>13</v>
      </c>
      <c r="M17" s="242" t="s">
        <v>13</v>
      </c>
      <c r="N17" s="242" t="s">
        <v>13</v>
      </c>
      <c r="O17" s="242" t="s">
        <v>13</v>
      </c>
      <c r="P17" s="242" t="s">
        <v>13</v>
      </c>
      <c r="Q17" s="242" t="s">
        <v>13</v>
      </c>
      <c r="R17" s="242" t="s">
        <v>13</v>
      </c>
      <c r="S17" s="242" t="s">
        <v>13</v>
      </c>
      <c r="T17" s="242" t="s">
        <v>261</v>
      </c>
      <c r="U17" s="242" t="s">
        <v>263</v>
      </c>
      <c r="V17" s="242" t="s">
        <v>13</v>
      </c>
      <c r="W17" s="242" t="s">
        <v>13</v>
      </c>
      <c r="X17" s="242" t="s">
        <v>13</v>
      </c>
      <c r="Y17" s="242" t="s">
        <v>13</v>
      </c>
      <c r="Z17" s="242" t="s">
        <v>13</v>
      </c>
      <c r="AA17" s="242" t="s">
        <v>13</v>
      </c>
      <c r="AB17" s="242" t="s">
        <v>13</v>
      </c>
      <c r="AC17" s="242" t="s">
        <v>13</v>
      </c>
      <c r="AD17" s="242" t="s">
        <v>13</v>
      </c>
    </row>
    <row r="18" spans="1:30" ht="37" customHeight="1" x14ac:dyDescent="0.25">
      <c r="A18" s="226" t="s">
        <v>29</v>
      </c>
      <c r="B18" s="37">
        <v>13</v>
      </c>
      <c r="C18" s="37">
        <v>1</v>
      </c>
      <c r="D18" s="237">
        <v>8</v>
      </c>
      <c r="E18" s="37" t="s">
        <v>13</v>
      </c>
      <c r="F18" s="237">
        <f>SUM(G18:S18)</f>
        <v>8</v>
      </c>
      <c r="G18" s="37">
        <v>6</v>
      </c>
      <c r="H18" s="37" t="s">
        <v>13</v>
      </c>
      <c r="I18" s="37" t="s">
        <v>13</v>
      </c>
      <c r="J18" s="37">
        <v>2</v>
      </c>
      <c r="K18" s="37" t="s">
        <v>13</v>
      </c>
      <c r="L18" s="37" t="s">
        <v>13</v>
      </c>
      <c r="M18" s="37" t="s">
        <v>13</v>
      </c>
      <c r="N18" s="37" t="s">
        <v>13</v>
      </c>
      <c r="O18" s="37" t="s">
        <v>13</v>
      </c>
      <c r="P18" s="37" t="s">
        <v>13</v>
      </c>
      <c r="Q18" s="37" t="s">
        <v>13</v>
      </c>
      <c r="R18" s="37" t="s">
        <v>13</v>
      </c>
      <c r="S18" s="37" t="s">
        <v>13</v>
      </c>
      <c r="T18" s="37" t="s">
        <v>208</v>
      </c>
      <c r="U18" s="37" t="s">
        <v>208</v>
      </c>
      <c r="V18" s="37" t="s">
        <v>208</v>
      </c>
      <c r="W18" s="37">
        <f>SUM(X18:AD18)</f>
        <v>4</v>
      </c>
      <c r="X18" s="37">
        <v>4</v>
      </c>
      <c r="Y18" s="37" t="s">
        <v>208</v>
      </c>
      <c r="Z18" s="37" t="s">
        <v>208</v>
      </c>
      <c r="AA18" s="37" t="s">
        <v>208</v>
      </c>
      <c r="AB18" s="37" t="s">
        <v>208</v>
      </c>
      <c r="AC18" s="37" t="s">
        <v>208</v>
      </c>
      <c r="AD18" s="37" t="s">
        <v>208</v>
      </c>
    </row>
    <row r="19" spans="1:30" ht="37" customHeight="1" x14ac:dyDescent="0.25">
      <c r="A19" s="39" t="s">
        <v>24</v>
      </c>
      <c r="B19" s="37">
        <v>83</v>
      </c>
      <c r="C19" s="37" t="s">
        <v>13</v>
      </c>
      <c r="D19" s="37">
        <v>62</v>
      </c>
      <c r="E19" s="37" t="s">
        <v>13</v>
      </c>
      <c r="F19" s="237">
        <f t="shared" ref="F19:F35" si="3">SUM(G19:S19)</f>
        <v>62</v>
      </c>
      <c r="G19" s="37">
        <v>12</v>
      </c>
      <c r="H19" s="37" t="s">
        <v>13</v>
      </c>
      <c r="I19" s="37">
        <v>6</v>
      </c>
      <c r="J19" s="37">
        <v>40</v>
      </c>
      <c r="K19" s="37">
        <v>4</v>
      </c>
      <c r="L19" s="37" t="s">
        <v>13</v>
      </c>
      <c r="M19" s="37" t="s">
        <v>13</v>
      </c>
      <c r="N19" s="37" t="s">
        <v>13</v>
      </c>
      <c r="O19" s="37" t="s">
        <v>13</v>
      </c>
      <c r="P19" s="37" t="s">
        <v>13</v>
      </c>
      <c r="Q19" s="37" t="s">
        <v>13</v>
      </c>
      <c r="R19" s="37" t="s">
        <v>13</v>
      </c>
      <c r="S19" s="37" t="s">
        <v>208</v>
      </c>
      <c r="T19" s="37" t="s">
        <v>208</v>
      </c>
      <c r="U19" s="37" t="s">
        <v>208</v>
      </c>
      <c r="V19" s="37" t="s">
        <v>208</v>
      </c>
      <c r="W19" s="37">
        <f>SUM(X19:AD19)</f>
        <v>21</v>
      </c>
      <c r="X19" s="37">
        <v>21</v>
      </c>
      <c r="Y19" s="37" t="s">
        <v>208</v>
      </c>
      <c r="Z19" s="37" t="s">
        <v>208</v>
      </c>
      <c r="AA19" s="37" t="s">
        <v>208</v>
      </c>
      <c r="AB19" s="37" t="s">
        <v>208</v>
      </c>
      <c r="AC19" s="37" t="s">
        <v>208</v>
      </c>
      <c r="AD19" s="37" t="s">
        <v>208</v>
      </c>
    </row>
    <row r="20" spans="1:30" ht="37" customHeight="1" x14ac:dyDescent="0.25">
      <c r="A20" s="39" t="s">
        <v>30</v>
      </c>
      <c r="B20" s="37" t="s">
        <v>13</v>
      </c>
      <c r="C20" s="37" t="s">
        <v>13</v>
      </c>
      <c r="D20" s="237" t="s">
        <v>13</v>
      </c>
      <c r="E20" s="37" t="s">
        <v>13</v>
      </c>
      <c r="F20" s="37" t="s">
        <v>13</v>
      </c>
      <c r="G20" s="37" t="s">
        <v>13</v>
      </c>
      <c r="H20" s="37" t="s">
        <v>13</v>
      </c>
      <c r="I20" s="37" t="s">
        <v>13</v>
      </c>
      <c r="J20" s="37" t="s">
        <v>13</v>
      </c>
      <c r="K20" s="37" t="s">
        <v>13</v>
      </c>
      <c r="L20" s="37" t="s">
        <v>13</v>
      </c>
      <c r="M20" s="37" t="s">
        <v>13</v>
      </c>
      <c r="N20" s="37" t="s">
        <v>13</v>
      </c>
      <c r="O20" s="37" t="s">
        <v>13</v>
      </c>
      <c r="P20" s="37" t="s">
        <v>13</v>
      </c>
      <c r="Q20" s="37" t="s">
        <v>13</v>
      </c>
      <c r="R20" s="37" t="s">
        <v>13</v>
      </c>
      <c r="S20" s="37" t="s">
        <v>208</v>
      </c>
      <c r="T20" s="37" t="s">
        <v>13</v>
      </c>
      <c r="U20" s="37" t="s">
        <v>13</v>
      </c>
      <c r="V20" s="37" t="s">
        <v>208</v>
      </c>
      <c r="W20" s="37" t="s">
        <v>13</v>
      </c>
      <c r="X20" s="37" t="s">
        <v>13</v>
      </c>
      <c r="Y20" s="37" t="s">
        <v>208</v>
      </c>
      <c r="Z20" s="37" t="s">
        <v>208</v>
      </c>
      <c r="AA20" s="37" t="s">
        <v>208</v>
      </c>
      <c r="AB20" s="37" t="s">
        <v>208</v>
      </c>
      <c r="AC20" s="37" t="s">
        <v>208</v>
      </c>
      <c r="AD20" s="37" t="s">
        <v>208</v>
      </c>
    </row>
    <row r="21" spans="1:30" ht="37" customHeight="1" x14ac:dyDescent="0.25">
      <c r="A21" s="39" t="s">
        <v>90</v>
      </c>
      <c r="B21" s="37">
        <v>19</v>
      </c>
      <c r="C21" s="37" t="s">
        <v>13</v>
      </c>
      <c r="D21" s="37">
        <v>19</v>
      </c>
      <c r="E21" s="37" t="s">
        <v>13</v>
      </c>
      <c r="F21" s="237">
        <f t="shared" si="3"/>
        <v>19</v>
      </c>
      <c r="G21" s="37">
        <v>1</v>
      </c>
      <c r="H21" s="37" t="s">
        <v>13</v>
      </c>
      <c r="I21" s="37">
        <v>3</v>
      </c>
      <c r="J21" s="37">
        <v>8</v>
      </c>
      <c r="K21" s="37">
        <v>2</v>
      </c>
      <c r="L21" s="37">
        <v>4</v>
      </c>
      <c r="M21" s="37" t="s">
        <v>13</v>
      </c>
      <c r="N21" s="37">
        <v>1</v>
      </c>
      <c r="O21" s="37" t="s">
        <v>13</v>
      </c>
      <c r="P21" s="37" t="s">
        <v>13</v>
      </c>
      <c r="Q21" s="37" t="s">
        <v>13</v>
      </c>
      <c r="R21" s="37" t="s">
        <v>13</v>
      </c>
      <c r="S21" s="37" t="s">
        <v>208</v>
      </c>
      <c r="T21" s="37" t="s">
        <v>13</v>
      </c>
      <c r="U21" s="37" t="s">
        <v>13</v>
      </c>
      <c r="V21" s="37" t="s">
        <v>208</v>
      </c>
      <c r="W21" s="37" t="s">
        <v>13</v>
      </c>
      <c r="X21" s="37" t="s">
        <v>13</v>
      </c>
      <c r="Y21" s="37" t="s">
        <v>13</v>
      </c>
      <c r="Z21" s="37" t="s">
        <v>13</v>
      </c>
      <c r="AA21" s="37" t="s">
        <v>13</v>
      </c>
      <c r="AB21" s="37" t="s">
        <v>13</v>
      </c>
      <c r="AC21" s="37" t="s">
        <v>13</v>
      </c>
      <c r="AD21" s="37" t="s">
        <v>13</v>
      </c>
    </row>
    <row r="22" spans="1:30" ht="37" customHeight="1" x14ac:dyDescent="0.25">
      <c r="A22" s="39" t="s">
        <v>25</v>
      </c>
      <c r="B22" s="37">
        <v>49</v>
      </c>
      <c r="C22" s="37" t="s">
        <v>13</v>
      </c>
      <c r="D22" s="37">
        <v>29</v>
      </c>
      <c r="E22" s="37" t="s">
        <v>13</v>
      </c>
      <c r="F22" s="237">
        <f t="shared" si="3"/>
        <v>29</v>
      </c>
      <c r="G22" s="37">
        <v>5</v>
      </c>
      <c r="H22" s="37">
        <v>2</v>
      </c>
      <c r="I22" s="37">
        <v>6</v>
      </c>
      <c r="J22" s="37">
        <v>1</v>
      </c>
      <c r="K22" s="37">
        <v>6</v>
      </c>
      <c r="L22" s="37">
        <v>4</v>
      </c>
      <c r="M22" s="37">
        <v>4</v>
      </c>
      <c r="N22" s="37" t="s">
        <v>13</v>
      </c>
      <c r="O22" s="37">
        <v>1</v>
      </c>
      <c r="P22" s="37" t="s">
        <v>13</v>
      </c>
      <c r="Q22" s="37" t="s">
        <v>13</v>
      </c>
      <c r="R22" s="37" t="s">
        <v>13</v>
      </c>
      <c r="S22" s="37" t="s">
        <v>208</v>
      </c>
      <c r="T22" s="37" t="s">
        <v>13</v>
      </c>
      <c r="U22" s="37">
        <v>2</v>
      </c>
      <c r="V22" s="37" t="s">
        <v>208</v>
      </c>
      <c r="W22" s="37">
        <f>SUM(X22:AD22)</f>
        <v>18</v>
      </c>
      <c r="X22" s="37">
        <v>17</v>
      </c>
      <c r="Y22" s="37" t="s">
        <v>13</v>
      </c>
      <c r="Z22" s="37" t="s">
        <v>13</v>
      </c>
      <c r="AA22" s="37" t="s">
        <v>13</v>
      </c>
      <c r="AB22" s="37" t="s">
        <v>13</v>
      </c>
      <c r="AC22" s="37" t="s">
        <v>13</v>
      </c>
      <c r="AD22" s="37">
        <v>1</v>
      </c>
    </row>
    <row r="23" spans="1:30" ht="37" customHeight="1" x14ac:dyDescent="0.25">
      <c r="A23" s="39" t="s">
        <v>21</v>
      </c>
      <c r="B23" s="37">
        <v>60</v>
      </c>
      <c r="C23" s="37">
        <v>2</v>
      </c>
      <c r="D23" s="37">
        <v>54</v>
      </c>
      <c r="E23" s="37" t="s">
        <v>13</v>
      </c>
      <c r="F23" s="237">
        <f t="shared" si="3"/>
        <v>54</v>
      </c>
      <c r="G23" s="37">
        <v>7</v>
      </c>
      <c r="H23" s="37" t="s">
        <v>13</v>
      </c>
      <c r="I23" s="37">
        <v>10</v>
      </c>
      <c r="J23" s="37">
        <v>13</v>
      </c>
      <c r="K23" s="37">
        <v>14</v>
      </c>
      <c r="L23" s="37">
        <v>2</v>
      </c>
      <c r="M23" s="37">
        <v>3</v>
      </c>
      <c r="N23" s="37">
        <v>2</v>
      </c>
      <c r="O23" s="37">
        <v>3</v>
      </c>
      <c r="P23" s="37" t="s">
        <v>13</v>
      </c>
      <c r="Q23" s="37" t="s">
        <v>13</v>
      </c>
      <c r="R23" s="37" t="s">
        <v>13</v>
      </c>
      <c r="S23" s="37" t="s">
        <v>208</v>
      </c>
      <c r="T23" s="37" t="s">
        <v>13</v>
      </c>
      <c r="U23" s="37" t="s">
        <v>13</v>
      </c>
      <c r="V23" s="37" t="s">
        <v>208</v>
      </c>
      <c r="W23" s="37">
        <f t="shared" ref="W23:W33" si="4">SUM(X23:AD23)</f>
        <v>4</v>
      </c>
      <c r="X23" s="37">
        <v>4</v>
      </c>
      <c r="Y23" s="37" t="s">
        <v>13</v>
      </c>
      <c r="Z23" s="37" t="s">
        <v>13</v>
      </c>
      <c r="AA23" s="37" t="s">
        <v>13</v>
      </c>
      <c r="AB23" s="37" t="s">
        <v>13</v>
      </c>
      <c r="AC23" s="37" t="s">
        <v>13</v>
      </c>
      <c r="AD23" s="37" t="s">
        <v>13</v>
      </c>
    </row>
    <row r="24" spans="1:30" ht="37" customHeight="1" x14ac:dyDescent="0.25">
      <c r="A24" s="39" t="s">
        <v>23</v>
      </c>
      <c r="B24" s="37">
        <v>95</v>
      </c>
      <c r="C24" s="37" t="s">
        <v>13</v>
      </c>
      <c r="D24" s="37">
        <v>57</v>
      </c>
      <c r="E24" s="37" t="s">
        <v>13</v>
      </c>
      <c r="F24" s="237">
        <f t="shared" si="3"/>
        <v>57</v>
      </c>
      <c r="G24" s="37">
        <v>55</v>
      </c>
      <c r="H24" s="37" t="s">
        <v>13</v>
      </c>
      <c r="I24" s="37">
        <v>1</v>
      </c>
      <c r="J24" s="37" t="s">
        <v>13</v>
      </c>
      <c r="K24" s="37">
        <v>1</v>
      </c>
      <c r="L24" s="37" t="s">
        <v>13</v>
      </c>
      <c r="M24" s="37" t="s">
        <v>13</v>
      </c>
      <c r="N24" s="37" t="s">
        <v>13</v>
      </c>
      <c r="O24" s="37" t="s">
        <v>13</v>
      </c>
      <c r="P24" s="37" t="s">
        <v>13</v>
      </c>
      <c r="Q24" s="37" t="s">
        <v>13</v>
      </c>
      <c r="R24" s="37" t="s">
        <v>13</v>
      </c>
      <c r="S24" s="37" t="s">
        <v>208</v>
      </c>
      <c r="T24" s="37" t="s">
        <v>13</v>
      </c>
      <c r="U24" s="37">
        <v>2</v>
      </c>
      <c r="V24" s="37" t="s">
        <v>208</v>
      </c>
      <c r="W24" s="37">
        <f t="shared" si="4"/>
        <v>36</v>
      </c>
      <c r="X24" s="37">
        <v>36</v>
      </c>
      <c r="Y24" s="37" t="s">
        <v>13</v>
      </c>
      <c r="Z24" s="37" t="s">
        <v>13</v>
      </c>
      <c r="AA24" s="37" t="s">
        <v>13</v>
      </c>
      <c r="AB24" s="37" t="s">
        <v>13</v>
      </c>
      <c r="AC24" s="37" t="s">
        <v>13</v>
      </c>
      <c r="AD24" s="37" t="s">
        <v>13</v>
      </c>
    </row>
    <row r="25" spans="1:30" ht="37" customHeight="1" x14ac:dyDescent="0.25">
      <c r="A25" s="39" t="s">
        <v>31</v>
      </c>
      <c r="B25" s="37">
        <v>27</v>
      </c>
      <c r="C25" s="37" t="s">
        <v>13</v>
      </c>
      <c r="D25" s="37">
        <v>19</v>
      </c>
      <c r="E25" s="37" t="s">
        <v>13</v>
      </c>
      <c r="F25" s="237">
        <f t="shared" si="3"/>
        <v>19</v>
      </c>
      <c r="G25" s="37">
        <v>10</v>
      </c>
      <c r="H25" s="37" t="s">
        <v>13</v>
      </c>
      <c r="I25" s="37" t="s">
        <v>13</v>
      </c>
      <c r="J25" s="37" t="s">
        <v>13</v>
      </c>
      <c r="K25" s="37">
        <v>8</v>
      </c>
      <c r="L25" s="37">
        <v>1</v>
      </c>
      <c r="M25" s="37" t="s">
        <v>13</v>
      </c>
      <c r="N25" s="37" t="s">
        <v>13</v>
      </c>
      <c r="O25" s="37" t="s">
        <v>13</v>
      </c>
      <c r="P25" s="37" t="s">
        <v>13</v>
      </c>
      <c r="Q25" s="37" t="s">
        <v>13</v>
      </c>
      <c r="R25" s="37" t="s">
        <v>13</v>
      </c>
      <c r="S25" s="37" t="s">
        <v>208</v>
      </c>
      <c r="T25" s="37" t="s">
        <v>13</v>
      </c>
      <c r="U25" s="37" t="s">
        <v>13</v>
      </c>
      <c r="V25" s="37" t="s">
        <v>208</v>
      </c>
      <c r="W25" s="37">
        <f t="shared" si="4"/>
        <v>8</v>
      </c>
      <c r="X25" s="37">
        <v>8</v>
      </c>
      <c r="Y25" s="37" t="s">
        <v>13</v>
      </c>
      <c r="Z25" s="37" t="s">
        <v>13</v>
      </c>
      <c r="AA25" s="37" t="s">
        <v>13</v>
      </c>
      <c r="AB25" s="37" t="s">
        <v>13</v>
      </c>
      <c r="AC25" s="37" t="s">
        <v>13</v>
      </c>
      <c r="AD25" s="37" t="s">
        <v>13</v>
      </c>
    </row>
    <row r="26" spans="1:30" ht="37" customHeight="1" x14ac:dyDescent="0.25">
      <c r="A26" s="39" t="s">
        <v>22</v>
      </c>
      <c r="B26" s="37">
        <v>59</v>
      </c>
      <c r="C26" s="37" t="s">
        <v>13</v>
      </c>
      <c r="D26" s="37">
        <v>48</v>
      </c>
      <c r="E26" s="37" t="s">
        <v>13</v>
      </c>
      <c r="F26" s="237">
        <f t="shared" si="3"/>
        <v>48</v>
      </c>
      <c r="G26" s="37">
        <v>29</v>
      </c>
      <c r="H26" s="37">
        <v>4</v>
      </c>
      <c r="I26" s="37">
        <v>5</v>
      </c>
      <c r="J26" s="37">
        <v>4</v>
      </c>
      <c r="K26" s="37">
        <v>3</v>
      </c>
      <c r="L26" s="37">
        <v>1</v>
      </c>
      <c r="M26" s="37" t="s">
        <v>13</v>
      </c>
      <c r="N26" s="37" t="s">
        <v>13</v>
      </c>
      <c r="O26" s="37" t="s">
        <v>13</v>
      </c>
      <c r="P26" s="37" t="s">
        <v>13</v>
      </c>
      <c r="Q26" s="37">
        <v>2</v>
      </c>
      <c r="R26" s="37" t="s">
        <v>13</v>
      </c>
      <c r="S26" s="37" t="s">
        <v>208</v>
      </c>
      <c r="T26" s="37" t="s">
        <v>13</v>
      </c>
      <c r="U26" s="37" t="s">
        <v>13</v>
      </c>
      <c r="V26" s="37" t="s">
        <v>208</v>
      </c>
      <c r="W26" s="37">
        <f t="shared" si="4"/>
        <v>11</v>
      </c>
      <c r="X26" s="37">
        <v>10</v>
      </c>
      <c r="Y26" s="37" t="s">
        <v>13</v>
      </c>
      <c r="Z26" s="37" t="s">
        <v>13</v>
      </c>
      <c r="AA26" s="37">
        <v>1</v>
      </c>
      <c r="AB26" s="37" t="s">
        <v>13</v>
      </c>
      <c r="AC26" s="37" t="s">
        <v>13</v>
      </c>
      <c r="AD26" s="37" t="s">
        <v>13</v>
      </c>
    </row>
    <row r="27" spans="1:30" ht="37" customHeight="1" x14ac:dyDescent="0.25">
      <c r="A27" s="39" t="s">
        <v>27</v>
      </c>
      <c r="B27" s="37">
        <v>584</v>
      </c>
      <c r="C27" s="37">
        <v>68</v>
      </c>
      <c r="D27" s="37">
        <v>324</v>
      </c>
      <c r="E27" s="37" t="s">
        <v>13</v>
      </c>
      <c r="F27" s="237">
        <f t="shared" si="3"/>
        <v>324</v>
      </c>
      <c r="G27" s="37">
        <v>45</v>
      </c>
      <c r="H27" s="37">
        <v>10</v>
      </c>
      <c r="I27" s="37">
        <v>67</v>
      </c>
      <c r="J27" s="37">
        <v>95</v>
      </c>
      <c r="K27" s="37">
        <v>57</v>
      </c>
      <c r="L27" s="37">
        <v>30</v>
      </c>
      <c r="M27" s="37">
        <v>6</v>
      </c>
      <c r="N27" s="37">
        <v>7</v>
      </c>
      <c r="O27" s="37">
        <v>7</v>
      </c>
      <c r="P27" s="37" t="s">
        <v>13</v>
      </c>
      <c r="Q27" s="37" t="s">
        <v>13</v>
      </c>
      <c r="R27" s="37" t="s">
        <v>13</v>
      </c>
      <c r="S27" s="37" t="s">
        <v>208</v>
      </c>
      <c r="T27" s="37" t="s">
        <v>13</v>
      </c>
      <c r="U27" s="37">
        <v>9</v>
      </c>
      <c r="V27" s="37" t="s">
        <v>208</v>
      </c>
      <c r="W27" s="37">
        <f t="shared" si="4"/>
        <v>183</v>
      </c>
      <c r="X27" s="37">
        <v>35</v>
      </c>
      <c r="Y27" s="37">
        <v>78</v>
      </c>
      <c r="Z27" s="37" t="s">
        <v>13</v>
      </c>
      <c r="AA27" s="37">
        <v>70</v>
      </c>
      <c r="AB27" s="37" t="s">
        <v>13</v>
      </c>
      <c r="AC27" s="37" t="s">
        <v>13</v>
      </c>
      <c r="AD27" s="37" t="s">
        <v>13</v>
      </c>
    </row>
    <row r="28" spans="1:30" ht="37" customHeight="1" x14ac:dyDescent="0.25">
      <c r="A28" s="39" t="s">
        <v>257</v>
      </c>
      <c r="B28" s="37">
        <v>604</v>
      </c>
      <c r="C28" s="37">
        <v>56</v>
      </c>
      <c r="D28" s="37">
        <v>285</v>
      </c>
      <c r="E28" s="37" t="s">
        <v>13</v>
      </c>
      <c r="F28" s="237">
        <f t="shared" si="3"/>
        <v>285</v>
      </c>
      <c r="G28" s="37">
        <v>85</v>
      </c>
      <c r="H28" s="37">
        <v>8</v>
      </c>
      <c r="I28" s="37">
        <v>57</v>
      </c>
      <c r="J28" s="37">
        <v>61</v>
      </c>
      <c r="K28" s="37">
        <v>49</v>
      </c>
      <c r="L28" s="37">
        <v>21</v>
      </c>
      <c r="M28" s="37" t="s">
        <v>13</v>
      </c>
      <c r="N28" s="37" t="s">
        <v>13</v>
      </c>
      <c r="O28" s="37" t="s">
        <v>13</v>
      </c>
      <c r="P28" s="37">
        <v>3</v>
      </c>
      <c r="Q28" s="37">
        <v>1</v>
      </c>
      <c r="R28" s="37" t="s">
        <v>13</v>
      </c>
      <c r="S28" s="37" t="s">
        <v>208</v>
      </c>
      <c r="T28" s="37">
        <v>2</v>
      </c>
      <c r="U28" s="37">
        <v>8</v>
      </c>
      <c r="V28" s="37" t="s">
        <v>208</v>
      </c>
      <c r="W28" s="37">
        <f t="shared" si="4"/>
        <v>253</v>
      </c>
      <c r="X28" s="37">
        <v>121</v>
      </c>
      <c r="Y28" s="37">
        <v>16</v>
      </c>
      <c r="Z28" s="37">
        <v>105</v>
      </c>
      <c r="AA28" s="37" t="s">
        <v>13</v>
      </c>
      <c r="AB28" s="37" t="s">
        <v>13</v>
      </c>
      <c r="AC28" s="37" t="s">
        <v>13</v>
      </c>
      <c r="AD28" s="37">
        <v>11</v>
      </c>
    </row>
    <row r="29" spans="1:30" ht="37" customHeight="1" x14ac:dyDescent="0.25">
      <c r="A29" s="39" t="s">
        <v>258</v>
      </c>
      <c r="B29" s="37">
        <v>322</v>
      </c>
      <c r="C29" s="37">
        <v>1</v>
      </c>
      <c r="D29" s="37">
        <v>149</v>
      </c>
      <c r="E29" s="37" t="s">
        <v>13</v>
      </c>
      <c r="F29" s="237">
        <f t="shared" si="3"/>
        <v>149</v>
      </c>
      <c r="G29" s="37">
        <v>23</v>
      </c>
      <c r="H29" s="37">
        <v>14</v>
      </c>
      <c r="I29" s="37">
        <v>72</v>
      </c>
      <c r="J29" s="37">
        <v>21</v>
      </c>
      <c r="K29" s="37">
        <v>14</v>
      </c>
      <c r="L29" s="37">
        <v>2</v>
      </c>
      <c r="M29" s="37" t="s">
        <v>13</v>
      </c>
      <c r="N29" s="37" t="s">
        <v>13</v>
      </c>
      <c r="O29" s="37" t="s">
        <v>13</v>
      </c>
      <c r="P29" s="37">
        <v>1</v>
      </c>
      <c r="Q29" s="37" t="s">
        <v>13</v>
      </c>
      <c r="R29" s="37">
        <v>1</v>
      </c>
      <c r="S29" s="37">
        <v>1</v>
      </c>
      <c r="T29" s="37">
        <v>3</v>
      </c>
      <c r="U29" s="37">
        <v>14</v>
      </c>
      <c r="V29" s="37" t="s">
        <v>208</v>
      </c>
      <c r="W29" s="37">
        <f t="shared" si="4"/>
        <v>155</v>
      </c>
      <c r="X29" s="37">
        <v>28</v>
      </c>
      <c r="Y29" s="37">
        <v>13</v>
      </c>
      <c r="Z29" s="37">
        <v>38</v>
      </c>
      <c r="AA29" s="37" t="s">
        <v>13</v>
      </c>
      <c r="AB29" s="37" t="s">
        <v>13</v>
      </c>
      <c r="AC29" s="37">
        <v>40</v>
      </c>
      <c r="AD29" s="37">
        <v>36</v>
      </c>
    </row>
    <row r="30" spans="1:30" ht="37" customHeight="1" x14ac:dyDescent="0.25">
      <c r="A30" s="39" t="s">
        <v>259</v>
      </c>
      <c r="B30" s="37">
        <v>31</v>
      </c>
      <c r="C30" s="37" t="s">
        <v>13</v>
      </c>
      <c r="D30" s="37">
        <v>19</v>
      </c>
      <c r="E30" s="37" t="s">
        <v>13</v>
      </c>
      <c r="F30" s="237">
        <f t="shared" si="3"/>
        <v>19</v>
      </c>
      <c r="G30" s="37">
        <v>1</v>
      </c>
      <c r="H30" s="37">
        <v>4</v>
      </c>
      <c r="I30" s="37">
        <v>9</v>
      </c>
      <c r="J30" s="37">
        <v>4</v>
      </c>
      <c r="K30" s="37" t="s">
        <v>13</v>
      </c>
      <c r="L30" s="37" t="s">
        <v>13</v>
      </c>
      <c r="M30" s="37" t="s">
        <v>13</v>
      </c>
      <c r="N30" s="37" t="s">
        <v>13</v>
      </c>
      <c r="O30" s="37">
        <v>1</v>
      </c>
      <c r="P30" s="37" t="s">
        <v>13</v>
      </c>
      <c r="Q30" s="37" t="s">
        <v>13</v>
      </c>
      <c r="R30" s="37" t="s">
        <v>13</v>
      </c>
      <c r="S30" s="37" t="s">
        <v>208</v>
      </c>
      <c r="T30" s="37">
        <v>1</v>
      </c>
      <c r="U30" s="37">
        <v>2</v>
      </c>
      <c r="V30" s="37" t="s">
        <v>208</v>
      </c>
      <c r="W30" s="37">
        <f t="shared" si="4"/>
        <v>9</v>
      </c>
      <c r="X30" s="37" t="s">
        <v>13</v>
      </c>
      <c r="Y30" s="37" t="s">
        <v>13</v>
      </c>
      <c r="Z30" s="37" t="s">
        <v>13</v>
      </c>
      <c r="AA30" s="37" t="s">
        <v>13</v>
      </c>
      <c r="AB30" s="37">
        <v>3</v>
      </c>
      <c r="AC30" s="37">
        <v>5</v>
      </c>
      <c r="AD30" s="37">
        <v>1</v>
      </c>
    </row>
    <row r="31" spans="1:30" ht="37" customHeight="1" x14ac:dyDescent="0.25">
      <c r="A31" s="39" t="s">
        <v>260</v>
      </c>
      <c r="B31" s="37">
        <v>145</v>
      </c>
      <c r="C31" s="37" t="s">
        <v>13</v>
      </c>
      <c r="D31" s="37">
        <v>100</v>
      </c>
      <c r="E31" s="37" t="s">
        <v>13</v>
      </c>
      <c r="F31" s="237">
        <f t="shared" si="3"/>
        <v>100</v>
      </c>
      <c r="G31" s="37">
        <v>26</v>
      </c>
      <c r="H31" s="37">
        <v>2</v>
      </c>
      <c r="I31" s="37">
        <v>39</v>
      </c>
      <c r="J31" s="37">
        <v>13</v>
      </c>
      <c r="K31" s="37">
        <v>12</v>
      </c>
      <c r="L31" s="37">
        <v>1</v>
      </c>
      <c r="M31" s="37">
        <v>1</v>
      </c>
      <c r="N31" s="37">
        <v>1</v>
      </c>
      <c r="O31" s="37" t="s">
        <v>13</v>
      </c>
      <c r="P31" s="37">
        <v>4</v>
      </c>
      <c r="Q31" s="37">
        <v>1</v>
      </c>
      <c r="R31" s="37" t="s">
        <v>13</v>
      </c>
      <c r="S31" s="37" t="s">
        <v>208</v>
      </c>
      <c r="T31" s="37">
        <v>1</v>
      </c>
      <c r="U31" s="37">
        <v>11</v>
      </c>
      <c r="V31" s="37" t="s">
        <v>208</v>
      </c>
      <c r="W31" s="37">
        <f t="shared" si="4"/>
        <v>33</v>
      </c>
      <c r="X31" s="37">
        <v>8</v>
      </c>
      <c r="Y31" s="37">
        <v>11</v>
      </c>
      <c r="Z31" s="37" t="s">
        <v>13</v>
      </c>
      <c r="AA31" s="37" t="s">
        <v>13</v>
      </c>
      <c r="AB31" s="37">
        <v>1</v>
      </c>
      <c r="AC31" s="37">
        <v>13</v>
      </c>
      <c r="AD31" s="37" t="s">
        <v>13</v>
      </c>
    </row>
    <row r="32" spans="1:30" ht="37" customHeight="1" x14ac:dyDescent="0.25">
      <c r="A32" s="39" t="s">
        <v>26</v>
      </c>
      <c r="B32" s="37">
        <v>106</v>
      </c>
      <c r="C32" s="37">
        <v>7</v>
      </c>
      <c r="D32" s="37">
        <v>72</v>
      </c>
      <c r="E32" s="37" t="s">
        <v>13</v>
      </c>
      <c r="F32" s="237">
        <f t="shared" si="3"/>
        <v>72</v>
      </c>
      <c r="G32" s="37">
        <v>5</v>
      </c>
      <c r="H32" s="37">
        <v>19</v>
      </c>
      <c r="I32" s="37">
        <v>23</v>
      </c>
      <c r="J32" s="37">
        <v>15</v>
      </c>
      <c r="K32" s="37">
        <v>6</v>
      </c>
      <c r="L32" s="37">
        <v>3</v>
      </c>
      <c r="M32" s="37" t="s">
        <v>13</v>
      </c>
      <c r="N32" s="37" t="s">
        <v>13</v>
      </c>
      <c r="O32" s="37" t="s">
        <v>13</v>
      </c>
      <c r="P32" s="37" t="s">
        <v>13</v>
      </c>
      <c r="Q32" s="37" t="s">
        <v>13</v>
      </c>
      <c r="R32" s="37" t="s">
        <v>13</v>
      </c>
      <c r="S32" s="37">
        <v>1</v>
      </c>
      <c r="T32" s="37">
        <v>4</v>
      </c>
      <c r="U32" s="37">
        <v>11</v>
      </c>
      <c r="V32" s="37" t="s">
        <v>208</v>
      </c>
      <c r="W32" s="37">
        <f t="shared" si="4"/>
        <v>12</v>
      </c>
      <c r="X32" s="37" t="s">
        <v>13</v>
      </c>
      <c r="Y32" s="37" t="s">
        <v>13</v>
      </c>
      <c r="Z32" s="37" t="s">
        <v>13</v>
      </c>
      <c r="AA32" s="37" t="s">
        <v>13</v>
      </c>
      <c r="AB32" s="37">
        <v>1</v>
      </c>
      <c r="AC32" s="37">
        <v>11</v>
      </c>
      <c r="AD32" s="37" t="s">
        <v>13</v>
      </c>
    </row>
    <row r="33" spans="1:30" ht="37" customHeight="1" x14ac:dyDescent="0.25">
      <c r="A33" s="39" t="s">
        <v>28</v>
      </c>
      <c r="B33" s="37">
        <v>55</v>
      </c>
      <c r="C33" s="37" t="s">
        <v>13</v>
      </c>
      <c r="D33" s="37">
        <v>47</v>
      </c>
      <c r="E33" s="37" t="s">
        <v>13</v>
      </c>
      <c r="F33" s="237">
        <f t="shared" si="3"/>
        <v>47</v>
      </c>
      <c r="G33" s="37">
        <v>10</v>
      </c>
      <c r="H33" s="37">
        <v>2</v>
      </c>
      <c r="I33" s="37">
        <v>24</v>
      </c>
      <c r="J33" s="37">
        <v>8</v>
      </c>
      <c r="K33" s="37">
        <v>3</v>
      </c>
      <c r="L33" s="37" t="s">
        <v>13</v>
      </c>
      <c r="M33" s="37" t="s">
        <v>13</v>
      </c>
      <c r="N33" s="37" t="s">
        <v>13</v>
      </c>
      <c r="O33" s="37" t="s">
        <v>13</v>
      </c>
      <c r="P33" s="37" t="s">
        <v>13</v>
      </c>
      <c r="Q33" s="37" t="s">
        <v>13</v>
      </c>
      <c r="R33" s="37" t="s">
        <v>13</v>
      </c>
      <c r="S33" s="37" t="s">
        <v>208</v>
      </c>
      <c r="T33" s="37">
        <v>2</v>
      </c>
      <c r="U33" s="37">
        <v>3</v>
      </c>
      <c r="V33" s="37" t="s">
        <v>208</v>
      </c>
      <c r="W33" s="37">
        <f t="shared" si="4"/>
        <v>3</v>
      </c>
      <c r="X33" s="37" t="s">
        <v>13</v>
      </c>
      <c r="Y33" s="37" t="s">
        <v>13</v>
      </c>
      <c r="Z33" s="37" t="s">
        <v>13</v>
      </c>
      <c r="AA33" s="37" t="s">
        <v>13</v>
      </c>
      <c r="AB33" s="37" t="s">
        <v>13</v>
      </c>
      <c r="AC33" s="37">
        <v>2</v>
      </c>
      <c r="AD33" s="37">
        <v>1</v>
      </c>
    </row>
    <row r="34" spans="1:30" ht="37" customHeight="1" x14ac:dyDescent="0.25">
      <c r="A34" s="39" t="s">
        <v>32</v>
      </c>
      <c r="B34" s="37">
        <v>12</v>
      </c>
      <c r="C34" s="37" t="s">
        <v>13</v>
      </c>
      <c r="D34" s="37">
        <v>11</v>
      </c>
      <c r="E34" s="37" t="s">
        <v>13</v>
      </c>
      <c r="F34" s="237">
        <f t="shared" si="3"/>
        <v>11</v>
      </c>
      <c r="G34" s="37" t="s">
        <v>13</v>
      </c>
      <c r="H34" s="37" t="s">
        <v>13</v>
      </c>
      <c r="I34" s="37">
        <v>3</v>
      </c>
      <c r="J34" s="37">
        <v>8</v>
      </c>
      <c r="K34" s="37" t="s">
        <v>13</v>
      </c>
      <c r="L34" s="37" t="s">
        <v>13</v>
      </c>
      <c r="M34" s="37" t="s">
        <v>13</v>
      </c>
      <c r="N34" s="37" t="s">
        <v>13</v>
      </c>
      <c r="O34" s="37" t="s">
        <v>13</v>
      </c>
      <c r="P34" s="37" t="s">
        <v>13</v>
      </c>
      <c r="Q34" s="37" t="s">
        <v>13</v>
      </c>
      <c r="R34" s="37" t="s">
        <v>13</v>
      </c>
      <c r="S34" s="37" t="s">
        <v>208</v>
      </c>
      <c r="T34" s="37">
        <v>1</v>
      </c>
      <c r="U34" s="37" t="s">
        <v>13</v>
      </c>
      <c r="V34" s="37" t="s">
        <v>208</v>
      </c>
      <c r="W34" s="37" t="s">
        <v>13</v>
      </c>
      <c r="X34" s="37" t="s">
        <v>13</v>
      </c>
      <c r="Y34" s="37" t="s">
        <v>13</v>
      </c>
      <c r="Z34" s="37" t="s">
        <v>13</v>
      </c>
      <c r="AA34" s="37" t="s">
        <v>13</v>
      </c>
      <c r="AB34" s="37" t="s">
        <v>13</v>
      </c>
      <c r="AC34" s="37" t="s">
        <v>13</v>
      </c>
      <c r="AD34" s="37" t="s">
        <v>13</v>
      </c>
    </row>
    <row r="35" spans="1:30" ht="37" customHeight="1" x14ac:dyDescent="0.25">
      <c r="A35" s="39" t="s">
        <v>33</v>
      </c>
      <c r="B35" s="241">
        <v>22</v>
      </c>
      <c r="C35" s="242" t="s">
        <v>13</v>
      </c>
      <c r="D35" s="242">
        <v>22</v>
      </c>
      <c r="E35" s="242" t="s">
        <v>13</v>
      </c>
      <c r="F35" s="237">
        <f t="shared" si="3"/>
        <v>22</v>
      </c>
      <c r="G35" s="242">
        <v>3</v>
      </c>
      <c r="H35" s="242">
        <v>4</v>
      </c>
      <c r="I35" s="242">
        <v>3</v>
      </c>
      <c r="J35" s="242">
        <v>8</v>
      </c>
      <c r="K35" s="242">
        <v>4</v>
      </c>
      <c r="L35" s="242" t="s">
        <v>13</v>
      </c>
      <c r="M35" s="242" t="s">
        <v>13</v>
      </c>
      <c r="N35" s="242" t="s">
        <v>13</v>
      </c>
      <c r="O35" s="242" t="s">
        <v>13</v>
      </c>
      <c r="P35" s="242" t="s">
        <v>13</v>
      </c>
      <c r="Q35" s="242" t="s">
        <v>13</v>
      </c>
      <c r="R35" s="242" t="s">
        <v>13</v>
      </c>
      <c r="S35" s="242" t="s">
        <v>208</v>
      </c>
      <c r="T35" s="242" t="s">
        <v>13</v>
      </c>
      <c r="U35" s="242" t="s">
        <v>13</v>
      </c>
      <c r="V35" s="242" t="s">
        <v>208</v>
      </c>
      <c r="W35" s="242" t="s">
        <v>13</v>
      </c>
      <c r="X35" s="242" t="s">
        <v>13</v>
      </c>
      <c r="Y35" s="242" t="s">
        <v>13</v>
      </c>
      <c r="Z35" s="242" t="s">
        <v>13</v>
      </c>
      <c r="AA35" s="242" t="s">
        <v>13</v>
      </c>
      <c r="AB35" s="242" t="s">
        <v>13</v>
      </c>
      <c r="AC35" s="242" t="s">
        <v>13</v>
      </c>
      <c r="AD35" s="242" t="s">
        <v>13</v>
      </c>
    </row>
    <row r="36" spans="1:30" ht="18" customHeight="1" x14ac:dyDescent="0.25">
      <c r="A36" s="225" t="s">
        <v>110</v>
      </c>
      <c r="B36" s="41"/>
      <c r="F36" s="69"/>
      <c r="Q36" s="1" t="s">
        <v>302</v>
      </c>
      <c r="AA36" s="69"/>
      <c r="AD36" s="50" t="s">
        <v>303</v>
      </c>
    </row>
    <row r="37" spans="1:30" ht="18" customHeight="1" x14ac:dyDescent="0.25">
      <c r="A37" s="40" t="s">
        <v>105</v>
      </c>
      <c r="B37" s="41"/>
      <c r="Q37" s="1" t="s">
        <v>309</v>
      </c>
      <c r="AD37" s="121" t="s">
        <v>306</v>
      </c>
    </row>
    <row r="38" spans="1:30" ht="18" customHeight="1" x14ac:dyDescent="0.25">
      <c r="A38" s="40" t="s">
        <v>304</v>
      </c>
      <c r="B38" s="41"/>
      <c r="Q38" s="1" t="s">
        <v>310</v>
      </c>
    </row>
    <row r="39" spans="1:30" ht="18" customHeight="1" x14ac:dyDescent="0.25">
      <c r="A39" s="40" t="s">
        <v>314</v>
      </c>
      <c r="B39" s="42"/>
      <c r="C39" s="42"/>
      <c r="D39" s="42"/>
      <c r="E39" s="42"/>
      <c r="F39" s="42"/>
      <c r="G39" s="42"/>
      <c r="H39" s="42"/>
      <c r="I39" s="42"/>
      <c r="J39" s="42"/>
      <c r="K39" s="42"/>
      <c r="L39" s="42"/>
      <c r="M39" s="42"/>
      <c r="N39" s="42"/>
      <c r="Q39" s="1" t="s">
        <v>311</v>
      </c>
    </row>
    <row r="40" spans="1:30" ht="18" customHeight="1" x14ac:dyDescent="0.25">
      <c r="A40" s="40" t="s">
        <v>315</v>
      </c>
      <c r="B40" s="42"/>
      <c r="C40" s="42"/>
      <c r="D40" s="42"/>
      <c r="E40" s="42"/>
      <c r="F40" s="42"/>
      <c r="G40" s="42"/>
      <c r="H40" s="42"/>
      <c r="I40" s="42"/>
      <c r="J40" s="42"/>
      <c r="K40" s="42"/>
      <c r="L40" s="42"/>
      <c r="M40" s="42"/>
      <c r="N40" s="42"/>
      <c r="Q40" s="1" t="s">
        <v>307</v>
      </c>
    </row>
    <row r="41" spans="1:30" ht="18" customHeight="1" x14ac:dyDescent="0.25">
      <c r="A41" s="40" t="s">
        <v>316</v>
      </c>
      <c r="B41" s="42"/>
      <c r="C41" s="42"/>
      <c r="D41" s="42"/>
      <c r="Q41" s="1" t="s">
        <v>308</v>
      </c>
    </row>
    <row r="42" spans="1:30" x14ac:dyDescent="0.25">
      <c r="A42" s="1" t="s">
        <v>305</v>
      </c>
    </row>
  </sheetData>
  <mergeCells count="7">
    <mergeCell ref="U3:U5"/>
    <mergeCell ref="W4:W5"/>
    <mergeCell ref="C3:C5"/>
    <mergeCell ref="D4:D5"/>
    <mergeCell ref="E4:E5"/>
    <mergeCell ref="T3:T5"/>
    <mergeCell ref="F4:F5"/>
  </mergeCells>
  <phoneticPr fontId="7"/>
  <printOptions horizontalCentered="1"/>
  <pageMargins left="0.78740157480314965" right="0.78740157480314965" top="0.78740157480314965" bottom="0.59055118110236227" header="0.39370078740157483" footer="0.31496062992125984"/>
  <pageSetup paperSize="9" scale="56" firstPageNumber="68"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74"/>
  <sheetViews>
    <sheetView showGridLines="0" topLeftCell="A44" zoomScale="70" zoomScaleNormal="70" workbookViewId="0">
      <selection activeCell="I28" sqref="I28"/>
    </sheetView>
  </sheetViews>
  <sheetFormatPr defaultColWidth="10.6328125" defaultRowHeight="16.5" x14ac:dyDescent="0.25"/>
  <cols>
    <col min="1" max="1" width="4.26953125" style="169" customWidth="1"/>
    <col min="2" max="2" width="30" style="169" customWidth="1"/>
    <col min="3" max="7" width="23.7265625" style="169" customWidth="1"/>
    <col min="8" max="16384" width="10.6328125" style="169"/>
  </cols>
  <sheetData>
    <row r="1" spans="1:11" s="179" customFormat="1" ht="27.65" customHeight="1" x14ac:dyDescent="0.35">
      <c r="B1" s="180" t="s">
        <v>243</v>
      </c>
      <c r="C1" s="181"/>
      <c r="D1" s="181"/>
      <c r="E1" s="181"/>
      <c r="F1" s="181"/>
      <c r="G1" s="181"/>
      <c r="I1" s="169"/>
      <c r="J1" s="169"/>
      <c r="K1" s="169"/>
    </row>
    <row r="2" spans="1:11" s="153" customFormat="1" ht="24" customHeight="1" thickBot="1" x14ac:dyDescent="0.3">
      <c r="A2" s="151"/>
      <c r="B2" s="151"/>
      <c r="C2" s="151"/>
      <c r="D2" s="151"/>
      <c r="E2" s="151"/>
      <c r="F2" s="151"/>
      <c r="G2" s="182" t="s">
        <v>130</v>
      </c>
      <c r="I2" s="169"/>
      <c r="J2" s="169"/>
      <c r="K2" s="169"/>
    </row>
    <row r="3" spans="1:11" s="155" customFormat="1" ht="21" customHeight="1" thickTop="1" x14ac:dyDescent="0.25">
      <c r="A3" s="183"/>
      <c r="B3" s="184"/>
      <c r="C3" s="185" t="s">
        <v>281</v>
      </c>
      <c r="D3" s="186" t="s">
        <v>248</v>
      </c>
      <c r="E3" s="186" t="s">
        <v>282</v>
      </c>
      <c r="F3" s="186" t="s">
        <v>252</v>
      </c>
      <c r="G3" s="209" t="s">
        <v>283</v>
      </c>
      <c r="I3" s="169"/>
      <c r="J3" s="169"/>
      <c r="K3" s="169"/>
    </row>
    <row r="4" spans="1:11" s="159" customFormat="1" ht="21" customHeight="1" x14ac:dyDescent="0.2">
      <c r="A4" s="259" t="s">
        <v>131</v>
      </c>
      <c r="B4" s="260"/>
      <c r="C4" s="187">
        <v>153702</v>
      </c>
      <c r="D4" s="187">
        <v>170426</v>
      </c>
      <c r="E4" s="187">
        <v>154672</v>
      </c>
      <c r="F4" s="187">
        <v>131881</v>
      </c>
      <c r="G4" s="200">
        <v>130988</v>
      </c>
    </row>
    <row r="5" spans="1:11" s="159" customFormat="1" ht="21" customHeight="1" x14ac:dyDescent="0.2">
      <c r="A5" s="256" t="s">
        <v>222</v>
      </c>
      <c r="B5" s="257"/>
      <c r="C5" s="187">
        <v>149165</v>
      </c>
      <c r="D5" s="187">
        <v>165693</v>
      </c>
      <c r="E5" s="187">
        <v>149216</v>
      </c>
      <c r="F5" s="188">
        <v>127364</v>
      </c>
      <c r="G5" s="201">
        <v>125790</v>
      </c>
    </row>
    <row r="6" spans="1:11" s="150" customFormat="1" ht="21" customHeight="1" x14ac:dyDescent="0.2">
      <c r="A6" s="189"/>
      <c r="B6" s="190" t="s">
        <v>132</v>
      </c>
      <c r="C6" s="191">
        <v>289</v>
      </c>
      <c r="D6" s="191">
        <v>446</v>
      </c>
      <c r="E6" s="192">
        <v>445</v>
      </c>
      <c r="F6" s="161">
        <v>392</v>
      </c>
      <c r="G6" s="202">
        <v>650</v>
      </c>
    </row>
    <row r="7" spans="1:11" s="150" customFormat="1" ht="21" customHeight="1" x14ac:dyDescent="0.2">
      <c r="A7" s="189"/>
      <c r="B7" s="190" t="s">
        <v>133</v>
      </c>
      <c r="C7" s="191">
        <v>6112</v>
      </c>
      <c r="D7" s="191">
        <v>5077</v>
      </c>
      <c r="E7" s="191">
        <v>4896</v>
      </c>
      <c r="F7" s="193">
        <v>4821</v>
      </c>
      <c r="G7" s="203">
        <v>3462</v>
      </c>
    </row>
    <row r="8" spans="1:11" s="150" customFormat="1" ht="21" customHeight="1" x14ac:dyDescent="0.2">
      <c r="A8" s="189"/>
      <c r="B8" s="190" t="s">
        <v>134</v>
      </c>
      <c r="C8" s="191">
        <v>3282</v>
      </c>
      <c r="D8" s="191">
        <v>2555</v>
      </c>
      <c r="E8" s="191">
        <v>1966</v>
      </c>
      <c r="F8" s="193">
        <v>2060</v>
      </c>
      <c r="G8" s="203">
        <v>1329</v>
      </c>
    </row>
    <row r="9" spans="1:11" s="150" customFormat="1" ht="21" customHeight="1" x14ac:dyDescent="0.2">
      <c r="A9" s="189"/>
      <c r="B9" s="190" t="s">
        <v>135</v>
      </c>
      <c r="C9" s="191">
        <v>5246</v>
      </c>
      <c r="D9" s="191">
        <v>5122</v>
      </c>
      <c r="E9" s="191">
        <v>3894</v>
      </c>
      <c r="F9" s="193">
        <v>4380</v>
      </c>
      <c r="G9" s="203">
        <v>3266</v>
      </c>
    </row>
    <row r="10" spans="1:11" s="150" customFormat="1" ht="21" customHeight="1" x14ac:dyDescent="0.2">
      <c r="A10" s="189"/>
      <c r="B10" s="190" t="s">
        <v>136</v>
      </c>
      <c r="C10" s="191" t="s">
        <v>13</v>
      </c>
      <c r="D10" s="191">
        <v>5</v>
      </c>
      <c r="E10" s="191">
        <v>0</v>
      </c>
      <c r="F10" s="191">
        <v>0</v>
      </c>
      <c r="G10" s="204">
        <v>0</v>
      </c>
    </row>
    <row r="11" spans="1:11" s="150" customFormat="1" ht="21" customHeight="1" x14ac:dyDescent="0.2">
      <c r="A11" s="189"/>
      <c r="B11" s="190" t="s">
        <v>137</v>
      </c>
      <c r="C11" s="191">
        <v>79</v>
      </c>
      <c r="D11" s="191">
        <v>85</v>
      </c>
      <c r="E11" s="191">
        <v>55</v>
      </c>
      <c r="F11" s="193">
        <v>64</v>
      </c>
      <c r="G11" s="203">
        <v>27</v>
      </c>
    </row>
    <row r="12" spans="1:11" s="150" customFormat="1" ht="21" customHeight="1" x14ac:dyDescent="0.2">
      <c r="A12" s="189"/>
      <c r="B12" s="190" t="s">
        <v>138</v>
      </c>
      <c r="C12" s="191">
        <v>709</v>
      </c>
      <c r="D12" s="191">
        <v>801</v>
      </c>
      <c r="E12" s="191">
        <v>438</v>
      </c>
      <c r="F12" s="193">
        <v>398</v>
      </c>
      <c r="G12" s="203">
        <v>367</v>
      </c>
    </row>
    <row r="13" spans="1:11" s="150" customFormat="1" ht="21" customHeight="1" x14ac:dyDescent="0.2">
      <c r="A13" s="189"/>
      <c r="B13" s="190" t="s">
        <v>139</v>
      </c>
      <c r="C13" s="191">
        <v>320</v>
      </c>
      <c r="D13" s="191">
        <v>281</v>
      </c>
      <c r="E13" s="191">
        <v>153</v>
      </c>
      <c r="F13" s="193">
        <v>148</v>
      </c>
      <c r="G13" s="203">
        <v>117</v>
      </c>
    </row>
    <row r="14" spans="1:11" s="150" customFormat="1" ht="21" customHeight="1" x14ac:dyDescent="0.2">
      <c r="A14" s="189"/>
      <c r="B14" s="190" t="s">
        <v>140</v>
      </c>
      <c r="C14" s="191">
        <v>56</v>
      </c>
      <c r="D14" s="191">
        <v>64</v>
      </c>
      <c r="E14" s="191">
        <v>29</v>
      </c>
      <c r="F14" s="193">
        <v>26</v>
      </c>
      <c r="G14" s="203">
        <v>15</v>
      </c>
    </row>
    <row r="15" spans="1:11" s="150" customFormat="1" ht="21" customHeight="1" x14ac:dyDescent="0.2">
      <c r="A15" s="189"/>
      <c r="B15" s="190" t="s">
        <v>141</v>
      </c>
      <c r="C15" s="191">
        <v>25867</v>
      </c>
      <c r="D15" s="191">
        <v>26734</v>
      </c>
      <c r="E15" s="191">
        <v>18159</v>
      </c>
      <c r="F15" s="193">
        <v>14042</v>
      </c>
      <c r="G15" s="203">
        <v>15672</v>
      </c>
    </row>
    <row r="16" spans="1:11" s="150" customFormat="1" ht="21" customHeight="1" x14ac:dyDescent="0.2">
      <c r="A16" s="189"/>
      <c r="B16" s="190" t="s">
        <v>142</v>
      </c>
      <c r="C16" s="191">
        <v>446</v>
      </c>
      <c r="D16" s="191">
        <v>473</v>
      </c>
      <c r="E16" s="191">
        <v>176</v>
      </c>
      <c r="F16" s="193">
        <v>254</v>
      </c>
      <c r="G16" s="203">
        <v>191</v>
      </c>
    </row>
    <row r="17" spans="1:7" s="150" customFormat="1" ht="21" customHeight="1" x14ac:dyDescent="0.2">
      <c r="A17" s="189"/>
      <c r="B17" s="190" t="s">
        <v>143</v>
      </c>
      <c r="C17" s="191">
        <v>333</v>
      </c>
      <c r="D17" s="191">
        <v>597</v>
      </c>
      <c r="E17" s="191">
        <v>531</v>
      </c>
      <c r="F17" s="193">
        <v>658</v>
      </c>
      <c r="G17" s="203">
        <v>298</v>
      </c>
    </row>
    <row r="18" spans="1:7" s="150" customFormat="1" ht="21" customHeight="1" x14ac:dyDescent="0.2">
      <c r="A18" s="189"/>
      <c r="B18" s="190" t="s">
        <v>144</v>
      </c>
      <c r="C18" s="191">
        <v>73</v>
      </c>
      <c r="D18" s="191">
        <v>77</v>
      </c>
      <c r="E18" s="191">
        <v>22</v>
      </c>
      <c r="F18" s="193">
        <v>14</v>
      </c>
      <c r="G18" s="203">
        <v>57</v>
      </c>
    </row>
    <row r="19" spans="1:7" s="150" customFormat="1" ht="21" customHeight="1" x14ac:dyDescent="0.2">
      <c r="A19" s="189"/>
      <c r="B19" s="190" t="s">
        <v>145</v>
      </c>
      <c r="C19" s="191">
        <v>24953</v>
      </c>
      <c r="D19" s="191">
        <v>58560</v>
      </c>
      <c r="E19" s="191">
        <v>48604</v>
      </c>
      <c r="F19" s="193">
        <v>43798</v>
      </c>
      <c r="G19" s="203">
        <v>24586</v>
      </c>
    </row>
    <row r="20" spans="1:7" s="150" customFormat="1" ht="21" customHeight="1" x14ac:dyDescent="0.2">
      <c r="A20" s="189"/>
      <c r="B20" s="190" t="s">
        <v>146</v>
      </c>
      <c r="C20" s="191">
        <v>17864</v>
      </c>
      <c r="D20" s="191">
        <v>7873</v>
      </c>
      <c r="E20" s="191">
        <v>8128</v>
      </c>
      <c r="F20" s="193">
        <v>2949</v>
      </c>
      <c r="G20" s="203">
        <v>1577</v>
      </c>
    </row>
    <row r="21" spans="1:7" s="150" customFormat="1" ht="21" customHeight="1" x14ac:dyDescent="0.2">
      <c r="A21" s="189"/>
      <c r="B21" s="190" t="s">
        <v>147</v>
      </c>
      <c r="C21" s="191">
        <v>20873</v>
      </c>
      <c r="D21" s="191">
        <v>18288</v>
      </c>
      <c r="E21" s="191">
        <v>12324</v>
      </c>
      <c r="F21" s="193">
        <v>4734</v>
      </c>
      <c r="G21" s="203">
        <v>14595</v>
      </c>
    </row>
    <row r="22" spans="1:7" s="150" customFormat="1" ht="21" customHeight="1" x14ac:dyDescent="0.2">
      <c r="A22" s="189"/>
      <c r="B22" s="190" t="s">
        <v>148</v>
      </c>
      <c r="C22" s="191">
        <v>1811</v>
      </c>
      <c r="D22" s="191">
        <v>1045</v>
      </c>
      <c r="E22" s="191">
        <v>283</v>
      </c>
      <c r="F22" s="193">
        <v>747</v>
      </c>
      <c r="G22" s="203">
        <v>870</v>
      </c>
    </row>
    <row r="23" spans="1:7" s="150" customFormat="1" ht="21" customHeight="1" x14ac:dyDescent="0.2">
      <c r="A23" s="189"/>
      <c r="B23" s="190" t="s">
        <v>149</v>
      </c>
      <c r="C23" s="191">
        <v>1929</v>
      </c>
      <c r="D23" s="191">
        <v>1855</v>
      </c>
      <c r="E23" s="191">
        <v>2567</v>
      </c>
      <c r="F23" s="193">
        <v>1996</v>
      </c>
      <c r="G23" s="203">
        <v>1437</v>
      </c>
    </row>
    <row r="24" spans="1:7" s="150" customFormat="1" ht="21" customHeight="1" x14ac:dyDescent="0.2">
      <c r="A24" s="189"/>
      <c r="B24" s="190" t="s">
        <v>150</v>
      </c>
      <c r="C24" s="191">
        <v>390</v>
      </c>
      <c r="D24" s="191">
        <v>393</v>
      </c>
      <c r="E24" s="191">
        <v>508</v>
      </c>
      <c r="F24" s="193">
        <v>86</v>
      </c>
      <c r="G24" s="203">
        <v>174</v>
      </c>
    </row>
    <row r="25" spans="1:7" s="150" customFormat="1" ht="21" customHeight="1" x14ac:dyDescent="0.2">
      <c r="A25" s="189"/>
      <c r="B25" s="190" t="s">
        <v>151</v>
      </c>
      <c r="C25" s="191">
        <v>26795</v>
      </c>
      <c r="D25" s="191">
        <v>26267</v>
      </c>
      <c r="E25" s="191">
        <v>33980</v>
      </c>
      <c r="F25" s="193">
        <v>36385</v>
      </c>
      <c r="G25" s="203">
        <v>50038</v>
      </c>
    </row>
    <row r="26" spans="1:7" s="150" customFormat="1" ht="21" customHeight="1" x14ac:dyDescent="0.2">
      <c r="A26" s="189"/>
      <c r="B26" s="190" t="s">
        <v>152</v>
      </c>
      <c r="C26" s="191">
        <v>896</v>
      </c>
      <c r="D26" s="191">
        <v>745</v>
      </c>
      <c r="E26" s="191">
        <v>447</v>
      </c>
      <c r="F26" s="193">
        <v>477</v>
      </c>
      <c r="G26" s="203">
        <v>84</v>
      </c>
    </row>
    <row r="27" spans="1:7" s="150" customFormat="1" ht="21" customHeight="1" x14ac:dyDescent="0.2">
      <c r="A27" s="189"/>
      <c r="B27" s="190" t="s">
        <v>153</v>
      </c>
      <c r="C27" s="191">
        <v>3885</v>
      </c>
      <c r="D27" s="191">
        <v>3763</v>
      </c>
      <c r="E27" s="191">
        <v>7917</v>
      </c>
      <c r="F27" s="193">
        <v>4677</v>
      </c>
      <c r="G27" s="203">
        <v>2712</v>
      </c>
    </row>
    <row r="28" spans="1:7" s="150" customFormat="1" ht="21" customHeight="1" x14ac:dyDescent="0.2">
      <c r="A28" s="189"/>
      <c r="B28" s="190" t="s">
        <v>154</v>
      </c>
      <c r="C28" s="191">
        <v>97</v>
      </c>
      <c r="D28" s="191">
        <v>83</v>
      </c>
      <c r="E28" s="191">
        <v>107</v>
      </c>
      <c r="F28" s="193">
        <v>83</v>
      </c>
      <c r="G28" s="203">
        <v>92</v>
      </c>
    </row>
    <row r="29" spans="1:7" s="150" customFormat="1" ht="21" customHeight="1" x14ac:dyDescent="0.2">
      <c r="A29" s="189"/>
      <c r="B29" s="190" t="s">
        <v>155</v>
      </c>
      <c r="C29" s="191">
        <v>45</v>
      </c>
      <c r="D29" s="191">
        <v>39</v>
      </c>
      <c r="E29" s="191">
        <v>34</v>
      </c>
      <c r="F29" s="193">
        <v>54</v>
      </c>
      <c r="G29" s="203">
        <v>45</v>
      </c>
    </row>
    <row r="30" spans="1:7" s="150" customFormat="1" ht="21" customHeight="1" x14ac:dyDescent="0.2">
      <c r="A30" s="189"/>
      <c r="B30" s="190" t="s">
        <v>156</v>
      </c>
      <c r="C30" s="194" t="s">
        <v>276</v>
      </c>
      <c r="D30" s="194" t="s">
        <v>276</v>
      </c>
      <c r="E30" s="194" t="s">
        <v>276</v>
      </c>
      <c r="F30" s="194" t="s">
        <v>276</v>
      </c>
      <c r="G30" s="205" t="s">
        <v>276</v>
      </c>
    </row>
    <row r="31" spans="1:7" s="150" customFormat="1" ht="21" customHeight="1" x14ac:dyDescent="0.2">
      <c r="A31" s="189"/>
      <c r="B31" s="190" t="s">
        <v>157</v>
      </c>
      <c r="C31" s="194" t="s">
        <v>276</v>
      </c>
      <c r="D31" s="194" t="s">
        <v>276</v>
      </c>
      <c r="E31" s="194" t="s">
        <v>276</v>
      </c>
      <c r="F31" s="194" t="s">
        <v>276</v>
      </c>
      <c r="G31" s="205">
        <v>16</v>
      </c>
    </row>
    <row r="32" spans="1:7" s="150" customFormat="1" ht="21" customHeight="1" x14ac:dyDescent="0.2">
      <c r="A32" s="189"/>
      <c r="B32" s="190" t="s">
        <v>158</v>
      </c>
      <c r="C32" s="191">
        <v>78</v>
      </c>
      <c r="D32" s="191">
        <v>103</v>
      </c>
      <c r="E32" s="191">
        <v>43</v>
      </c>
      <c r="F32" s="193">
        <v>245</v>
      </c>
      <c r="G32" s="203">
        <v>362</v>
      </c>
    </row>
    <row r="33" spans="1:7" s="150" customFormat="1" ht="21" customHeight="1" x14ac:dyDescent="0.2">
      <c r="A33" s="189"/>
      <c r="B33" s="190" t="s">
        <v>159</v>
      </c>
      <c r="C33" s="191">
        <v>264</v>
      </c>
      <c r="D33" s="191">
        <v>262</v>
      </c>
      <c r="E33" s="191">
        <v>238</v>
      </c>
      <c r="F33" s="193">
        <v>241</v>
      </c>
      <c r="G33" s="203">
        <v>226</v>
      </c>
    </row>
    <row r="34" spans="1:7" s="150" customFormat="1" ht="21" customHeight="1" x14ac:dyDescent="0.2">
      <c r="A34" s="189"/>
      <c r="B34" s="199" t="s">
        <v>183</v>
      </c>
      <c r="C34" s="38">
        <v>28</v>
      </c>
      <c r="D34" s="38">
        <v>32</v>
      </c>
      <c r="E34" s="38">
        <v>23</v>
      </c>
      <c r="F34" s="193">
        <v>17</v>
      </c>
      <c r="G34" s="205" t="s">
        <v>285</v>
      </c>
    </row>
    <row r="35" spans="1:7" s="150" customFormat="1" ht="21" customHeight="1" x14ac:dyDescent="0.2">
      <c r="A35" s="189"/>
      <c r="B35" s="216" t="s">
        <v>284</v>
      </c>
      <c r="C35" s="205" t="s">
        <v>285</v>
      </c>
      <c r="D35" s="205" t="s">
        <v>285</v>
      </c>
      <c r="E35" s="217" t="s">
        <v>285</v>
      </c>
      <c r="F35" s="205" t="s">
        <v>285</v>
      </c>
      <c r="G35" s="205">
        <v>14</v>
      </c>
    </row>
    <row r="36" spans="1:7" s="150" customFormat="1" ht="21" customHeight="1" x14ac:dyDescent="0.2">
      <c r="A36" s="189"/>
      <c r="B36" s="216" t="s">
        <v>289</v>
      </c>
      <c r="C36" s="205" t="s">
        <v>285</v>
      </c>
      <c r="D36" s="205" t="s">
        <v>285</v>
      </c>
      <c r="E36" s="217" t="s">
        <v>285</v>
      </c>
      <c r="F36" s="205" t="s">
        <v>285</v>
      </c>
      <c r="G36" s="203">
        <v>8</v>
      </c>
    </row>
    <row r="37" spans="1:7" s="150" customFormat="1" ht="21" customHeight="1" x14ac:dyDescent="0.2">
      <c r="A37" s="189"/>
      <c r="B37" s="199" t="s">
        <v>184</v>
      </c>
      <c r="C37" s="191">
        <v>134</v>
      </c>
      <c r="D37" s="191">
        <v>134</v>
      </c>
      <c r="E37" s="191">
        <v>96</v>
      </c>
      <c r="F37" s="193">
        <v>101</v>
      </c>
      <c r="G37" s="205" t="s">
        <v>285</v>
      </c>
    </row>
    <row r="38" spans="1:7" s="150" customFormat="1" ht="21" customHeight="1" x14ac:dyDescent="0.2">
      <c r="A38" s="189"/>
      <c r="B38" s="216" t="s">
        <v>290</v>
      </c>
      <c r="C38" s="205" t="s">
        <v>285</v>
      </c>
      <c r="D38" s="205" t="s">
        <v>285</v>
      </c>
      <c r="E38" s="217" t="s">
        <v>285</v>
      </c>
      <c r="F38" s="205" t="s">
        <v>285</v>
      </c>
      <c r="G38" s="203">
        <v>36</v>
      </c>
    </row>
    <row r="39" spans="1:7" s="150" customFormat="1" ht="21" customHeight="1" x14ac:dyDescent="0.2">
      <c r="A39" s="189"/>
      <c r="B39" s="216" t="s">
        <v>291</v>
      </c>
      <c r="C39" s="205" t="s">
        <v>285</v>
      </c>
      <c r="D39" s="205" t="s">
        <v>285</v>
      </c>
      <c r="E39" s="217" t="s">
        <v>285</v>
      </c>
      <c r="F39" s="205" t="s">
        <v>285</v>
      </c>
      <c r="G39" s="205">
        <v>40</v>
      </c>
    </row>
    <row r="40" spans="1:7" s="150" customFormat="1" ht="21" customHeight="1" x14ac:dyDescent="0.2">
      <c r="A40" s="189"/>
      <c r="B40" s="190" t="s">
        <v>160</v>
      </c>
      <c r="C40" s="191">
        <v>281</v>
      </c>
      <c r="D40" s="191">
        <v>354</v>
      </c>
      <c r="E40" s="191">
        <v>233</v>
      </c>
      <c r="F40" s="193">
        <v>166</v>
      </c>
      <c r="G40" s="203">
        <v>137</v>
      </c>
    </row>
    <row r="41" spans="1:7" s="150" customFormat="1" ht="21" customHeight="1" x14ac:dyDescent="0.2">
      <c r="A41" s="189"/>
      <c r="B41" s="190" t="s">
        <v>161</v>
      </c>
      <c r="C41" s="191">
        <v>674</v>
      </c>
      <c r="D41" s="191">
        <v>516</v>
      </c>
      <c r="E41" s="191">
        <v>507</v>
      </c>
      <c r="F41" s="193">
        <v>643</v>
      </c>
      <c r="G41" s="203">
        <v>741</v>
      </c>
    </row>
    <row r="42" spans="1:7" s="150" customFormat="1" ht="21" customHeight="1" x14ac:dyDescent="0.2">
      <c r="A42" s="189"/>
      <c r="B42" s="190" t="s">
        <v>162</v>
      </c>
      <c r="C42" s="191">
        <v>179</v>
      </c>
      <c r="D42" s="191">
        <v>237</v>
      </c>
      <c r="E42" s="191">
        <v>178</v>
      </c>
      <c r="F42" s="193">
        <v>158</v>
      </c>
      <c r="G42" s="203">
        <v>154</v>
      </c>
    </row>
    <row r="43" spans="1:7" s="150" customFormat="1" ht="21" customHeight="1" x14ac:dyDescent="0.2">
      <c r="A43" s="189"/>
      <c r="B43" s="190" t="s">
        <v>163</v>
      </c>
      <c r="C43" s="191">
        <v>1918</v>
      </c>
      <c r="D43" s="191" t="s">
        <v>13</v>
      </c>
      <c r="E43" s="191" t="s">
        <v>13</v>
      </c>
      <c r="F43" s="193" t="s">
        <v>13</v>
      </c>
      <c r="G43" s="203" t="s">
        <v>13</v>
      </c>
    </row>
    <row r="44" spans="1:7" s="150" customFormat="1" ht="21" customHeight="1" x14ac:dyDescent="0.2">
      <c r="A44" s="189"/>
      <c r="B44" s="190" t="s">
        <v>123</v>
      </c>
      <c r="C44" s="38">
        <v>9</v>
      </c>
      <c r="D44" s="38">
        <v>10</v>
      </c>
      <c r="E44" s="38">
        <v>5</v>
      </c>
      <c r="F44" s="193">
        <v>5</v>
      </c>
      <c r="G44" s="203" t="s">
        <v>276</v>
      </c>
    </row>
    <row r="45" spans="1:7" s="150" customFormat="1" ht="21" customHeight="1" x14ac:dyDescent="0.2">
      <c r="A45" s="189"/>
      <c r="B45" s="190" t="s">
        <v>164</v>
      </c>
      <c r="C45" s="191">
        <v>139</v>
      </c>
      <c r="D45" s="191">
        <v>105</v>
      </c>
      <c r="E45" s="191">
        <v>91</v>
      </c>
      <c r="F45" s="193">
        <v>66</v>
      </c>
      <c r="G45" s="203">
        <v>95</v>
      </c>
    </row>
    <row r="46" spans="1:7" s="150" customFormat="1" ht="21" customHeight="1" x14ac:dyDescent="0.2">
      <c r="A46" s="189"/>
      <c r="B46" s="190" t="s">
        <v>165</v>
      </c>
      <c r="C46" s="191">
        <v>3022</v>
      </c>
      <c r="D46" s="191">
        <v>2649</v>
      </c>
      <c r="E46" s="191">
        <v>2100</v>
      </c>
      <c r="F46" s="193">
        <v>2428</v>
      </c>
      <c r="G46" s="203">
        <v>2286</v>
      </c>
    </row>
    <row r="47" spans="1:7" s="159" customFormat="1" ht="21" customHeight="1" x14ac:dyDescent="0.2">
      <c r="A47" s="256" t="s">
        <v>223</v>
      </c>
      <c r="B47" s="257"/>
      <c r="C47" s="188">
        <v>436</v>
      </c>
      <c r="D47" s="188">
        <v>340</v>
      </c>
      <c r="E47" s="188">
        <v>443</v>
      </c>
      <c r="F47" s="188">
        <v>580</v>
      </c>
      <c r="G47" s="203">
        <v>358</v>
      </c>
    </row>
    <row r="48" spans="1:7" s="150" customFormat="1" ht="21" customHeight="1" x14ac:dyDescent="0.2">
      <c r="A48" s="189"/>
      <c r="B48" s="190" t="s">
        <v>166</v>
      </c>
      <c r="C48" s="191">
        <v>313</v>
      </c>
      <c r="D48" s="191">
        <v>247</v>
      </c>
      <c r="E48" s="191">
        <v>258</v>
      </c>
      <c r="F48" s="162">
        <v>311</v>
      </c>
      <c r="G48" s="203">
        <v>288</v>
      </c>
    </row>
    <row r="49" spans="1:7" s="150" customFormat="1" ht="21" customHeight="1" x14ac:dyDescent="0.2">
      <c r="A49" s="189"/>
      <c r="B49" s="190" t="s">
        <v>167</v>
      </c>
      <c r="C49" s="191">
        <v>4</v>
      </c>
      <c r="D49" s="191">
        <v>4</v>
      </c>
      <c r="E49" s="191">
        <v>3</v>
      </c>
      <c r="F49" s="162">
        <v>7</v>
      </c>
      <c r="G49" s="201">
        <v>4</v>
      </c>
    </row>
    <row r="50" spans="1:7" s="150" customFormat="1" ht="21" customHeight="1" x14ac:dyDescent="0.2">
      <c r="A50" s="189"/>
      <c r="B50" s="190" t="s">
        <v>168</v>
      </c>
      <c r="C50" s="191">
        <v>118</v>
      </c>
      <c r="D50" s="191">
        <v>89</v>
      </c>
      <c r="E50" s="191">
        <v>181</v>
      </c>
      <c r="F50" s="162">
        <v>263</v>
      </c>
      <c r="G50" s="206">
        <v>66</v>
      </c>
    </row>
    <row r="51" spans="1:7" s="159" customFormat="1" ht="21" customHeight="1" x14ac:dyDescent="0.2">
      <c r="A51" s="256" t="s">
        <v>224</v>
      </c>
      <c r="B51" s="257"/>
      <c r="C51" s="188">
        <v>30</v>
      </c>
      <c r="D51" s="188">
        <v>30</v>
      </c>
      <c r="E51" s="188">
        <v>25</v>
      </c>
      <c r="F51" s="188">
        <v>24</v>
      </c>
      <c r="G51" s="206">
        <v>40</v>
      </c>
    </row>
    <row r="52" spans="1:7" s="150" customFormat="1" ht="21" customHeight="1" x14ac:dyDescent="0.2">
      <c r="A52" s="189"/>
      <c r="B52" s="190" t="s">
        <v>169</v>
      </c>
      <c r="C52" s="191">
        <v>21</v>
      </c>
      <c r="D52" s="191">
        <v>21</v>
      </c>
      <c r="E52" s="191">
        <v>15</v>
      </c>
      <c r="F52" s="162">
        <v>15</v>
      </c>
      <c r="G52" s="206">
        <v>29</v>
      </c>
    </row>
    <row r="53" spans="1:7" s="150" customFormat="1" ht="21" customHeight="1" x14ac:dyDescent="0.2">
      <c r="A53" s="189"/>
      <c r="B53" s="190" t="s">
        <v>170</v>
      </c>
      <c r="C53" s="191">
        <v>9</v>
      </c>
      <c r="D53" s="191">
        <v>9</v>
      </c>
      <c r="E53" s="191">
        <v>10</v>
      </c>
      <c r="F53" s="162">
        <v>10</v>
      </c>
      <c r="G53" s="201">
        <v>11</v>
      </c>
    </row>
    <row r="54" spans="1:7" s="159" customFormat="1" ht="21" customHeight="1" x14ac:dyDescent="0.2">
      <c r="A54" s="256" t="s">
        <v>225</v>
      </c>
      <c r="B54" s="257"/>
      <c r="C54" s="188">
        <v>1700</v>
      </c>
      <c r="D54" s="188">
        <v>2199</v>
      </c>
      <c r="E54" s="188">
        <v>2822</v>
      </c>
      <c r="F54" s="188">
        <v>1865</v>
      </c>
      <c r="G54" s="206">
        <v>3506</v>
      </c>
    </row>
    <row r="55" spans="1:7" s="150" customFormat="1" ht="21" customHeight="1" x14ac:dyDescent="0.2">
      <c r="A55" s="189"/>
      <c r="B55" s="190" t="s">
        <v>171</v>
      </c>
      <c r="C55" s="191">
        <v>45</v>
      </c>
      <c r="D55" s="191">
        <v>58</v>
      </c>
      <c r="E55" s="191">
        <v>72</v>
      </c>
      <c r="F55" s="162">
        <v>58</v>
      </c>
      <c r="G55" s="206">
        <v>62</v>
      </c>
    </row>
    <row r="56" spans="1:7" s="150" customFormat="1" ht="21" customHeight="1" x14ac:dyDescent="0.2">
      <c r="A56" s="189"/>
      <c r="B56" s="190" t="s">
        <v>172</v>
      </c>
      <c r="C56" s="191">
        <v>472</v>
      </c>
      <c r="D56" s="191">
        <v>483</v>
      </c>
      <c r="E56" s="191">
        <v>475</v>
      </c>
      <c r="F56" s="162">
        <v>464</v>
      </c>
      <c r="G56" s="201">
        <v>465</v>
      </c>
    </row>
    <row r="57" spans="1:7" s="150" customFormat="1" ht="21" customHeight="1" x14ac:dyDescent="0.2">
      <c r="A57" s="189"/>
      <c r="B57" s="190" t="s">
        <v>173</v>
      </c>
      <c r="C57" s="191">
        <v>106</v>
      </c>
      <c r="D57" s="191">
        <v>194</v>
      </c>
      <c r="E57" s="191">
        <v>318</v>
      </c>
      <c r="F57" s="162">
        <v>8</v>
      </c>
      <c r="G57" s="206">
        <v>29</v>
      </c>
    </row>
    <row r="58" spans="1:7" s="150" customFormat="1" ht="21" customHeight="1" x14ac:dyDescent="0.2">
      <c r="A58" s="189"/>
      <c r="B58" s="190" t="s">
        <v>174</v>
      </c>
      <c r="C58" s="191">
        <v>1077</v>
      </c>
      <c r="D58" s="191">
        <v>1463</v>
      </c>
      <c r="E58" s="191">
        <v>1957</v>
      </c>
      <c r="F58" s="162">
        <v>1335</v>
      </c>
      <c r="G58" s="206">
        <v>2949</v>
      </c>
    </row>
    <row r="59" spans="1:7" s="159" customFormat="1" ht="21" customHeight="1" x14ac:dyDescent="0.2">
      <c r="A59" s="256" t="s">
        <v>226</v>
      </c>
      <c r="B59" s="257"/>
      <c r="C59" s="188">
        <v>535</v>
      </c>
      <c r="D59" s="188">
        <v>507</v>
      </c>
      <c r="E59" s="188">
        <v>360</v>
      </c>
      <c r="F59" s="188">
        <v>366</v>
      </c>
      <c r="G59" s="206">
        <v>178</v>
      </c>
    </row>
    <row r="60" spans="1:7" s="150" customFormat="1" ht="21" customHeight="1" x14ac:dyDescent="0.2">
      <c r="A60" s="189"/>
      <c r="B60" s="190" t="s">
        <v>175</v>
      </c>
      <c r="C60" s="191">
        <v>301</v>
      </c>
      <c r="D60" s="191">
        <v>300</v>
      </c>
      <c r="E60" s="191">
        <v>147</v>
      </c>
      <c r="F60" s="162">
        <v>237</v>
      </c>
      <c r="G60" s="206">
        <v>63</v>
      </c>
    </row>
    <row r="61" spans="1:7" s="150" customFormat="1" ht="21" customHeight="1" x14ac:dyDescent="0.2">
      <c r="A61" s="189"/>
      <c r="B61" s="190" t="s">
        <v>176</v>
      </c>
      <c r="C61" s="191">
        <v>234</v>
      </c>
      <c r="D61" s="191">
        <v>206</v>
      </c>
      <c r="E61" s="191">
        <v>213</v>
      </c>
      <c r="F61" s="162">
        <v>129</v>
      </c>
      <c r="G61" s="201">
        <v>115</v>
      </c>
    </row>
    <row r="62" spans="1:7" s="159" customFormat="1" ht="21" customHeight="1" x14ac:dyDescent="0.2">
      <c r="A62" s="256" t="s">
        <v>177</v>
      </c>
      <c r="B62" s="257"/>
      <c r="C62" s="195">
        <v>291</v>
      </c>
      <c r="D62" s="195">
        <v>237</v>
      </c>
      <c r="E62" s="195">
        <v>173</v>
      </c>
      <c r="F62" s="196">
        <v>133</v>
      </c>
      <c r="G62" s="206">
        <v>183</v>
      </c>
    </row>
    <row r="63" spans="1:7" s="159" customFormat="1" ht="21" customHeight="1" x14ac:dyDescent="0.2">
      <c r="A63" s="261" t="s">
        <v>292</v>
      </c>
      <c r="B63" s="262"/>
      <c r="C63" s="205" t="s">
        <v>285</v>
      </c>
      <c r="D63" s="205" t="s">
        <v>285</v>
      </c>
      <c r="E63" s="217" t="s">
        <v>285</v>
      </c>
      <c r="F63" s="205" t="s">
        <v>285</v>
      </c>
      <c r="G63" s="206">
        <v>112</v>
      </c>
    </row>
    <row r="64" spans="1:7" s="159" customFormat="1" ht="21" customHeight="1" x14ac:dyDescent="0.2">
      <c r="A64" s="256" t="s">
        <v>178</v>
      </c>
      <c r="B64" s="257"/>
      <c r="C64" s="195">
        <v>27</v>
      </c>
      <c r="D64" s="195">
        <v>13</v>
      </c>
      <c r="E64" s="195">
        <v>7</v>
      </c>
      <c r="F64" s="196">
        <v>3</v>
      </c>
      <c r="G64" s="207">
        <v>4</v>
      </c>
    </row>
    <row r="65" spans="1:11" s="159" customFormat="1" ht="21" customHeight="1" x14ac:dyDescent="0.2">
      <c r="A65" s="256" t="s">
        <v>124</v>
      </c>
      <c r="B65" s="258"/>
      <c r="C65" s="109">
        <v>20</v>
      </c>
      <c r="D65" s="109">
        <v>7</v>
      </c>
      <c r="E65" s="109">
        <v>6</v>
      </c>
      <c r="F65" s="109" t="s">
        <v>13</v>
      </c>
      <c r="G65" s="207">
        <v>8</v>
      </c>
    </row>
    <row r="66" spans="1:11" s="159" customFormat="1" ht="21" customHeight="1" x14ac:dyDescent="0.2">
      <c r="A66" s="256" t="s">
        <v>179</v>
      </c>
      <c r="B66" s="257"/>
      <c r="C66" s="195">
        <v>209</v>
      </c>
      <c r="D66" s="195">
        <v>222</v>
      </c>
      <c r="E66" s="195">
        <v>241</v>
      </c>
      <c r="F66" s="196">
        <v>167</v>
      </c>
      <c r="G66" s="207">
        <v>4</v>
      </c>
    </row>
    <row r="67" spans="1:11" s="159" customFormat="1" ht="21" customHeight="1" x14ac:dyDescent="0.2">
      <c r="A67" s="254" t="s">
        <v>214</v>
      </c>
      <c r="B67" s="255"/>
      <c r="C67" s="197">
        <v>1289</v>
      </c>
      <c r="D67" s="197">
        <v>1178</v>
      </c>
      <c r="E67" s="197">
        <v>1379</v>
      </c>
      <c r="F67" s="197">
        <v>1379</v>
      </c>
      <c r="G67" s="208">
        <v>805</v>
      </c>
    </row>
    <row r="68" spans="1:11" s="153" customFormat="1" ht="18" customHeight="1" x14ac:dyDescent="0.25">
      <c r="A68" s="198" t="s">
        <v>238</v>
      </c>
      <c r="E68" s="198"/>
      <c r="G68" s="50" t="s">
        <v>217</v>
      </c>
      <c r="I68" s="169"/>
      <c r="J68" s="169"/>
      <c r="K68" s="169"/>
    </row>
    <row r="69" spans="1:11" s="153" customFormat="1" ht="18" customHeight="1" x14ac:dyDescent="0.25">
      <c r="A69" s="153" t="s">
        <v>239</v>
      </c>
      <c r="I69" s="169"/>
      <c r="J69" s="169"/>
      <c r="K69" s="169"/>
    </row>
    <row r="70" spans="1:11" s="153" customFormat="1" ht="18" customHeight="1" x14ac:dyDescent="0.25">
      <c r="A70" s="169" t="s">
        <v>240</v>
      </c>
      <c r="I70" s="169"/>
      <c r="J70" s="169"/>
      <c r="K70" s="169"/>
    </row>
    <row r="71" spans="1:11" ht="18" customHeight="1" x14ac:dyDescent="0.25">
      <c r="A71" s="169" t="s">
        <v>241</v>
      </c>
    </row>
    <row r="72" spans="1:11" ht="18" customHeight="1" x14ac:dyDescent="0.25"/>
    <row r="73" spans="1:11" ht="18" customHeight="1" x14ac:dyDescent="0.25"/>
    <row r="74" spans="1:11" ht="18" customHeight="1" x14ac:dyDescent="0.25"/>
  </sheetData>
  <mergeCells count="12">
    <mergeCell ref="A4:B4"/>
    <mergeCell ref="A5:B5"/>
    <mergeCell ref="A47:B47"/>
    <mergeCell ref="A51:B51"/>
    <mergeCell ref="A66:B66"/>
    <mergeCell ref="A63:B63"/>
    <mergeCell ref="A67:B67"/>
    <mergeCell ref="A54:B54"/>
    <mergeCell ref="A59:B59"/>
    <mergeCell ref="A62:B62"/>
    <mergeCell ref="A64:B64"/>
    <mergeCell ref="A65:B65"/>
  </mergeCells>
  <phoneticPr fontId="2"/>
  <printOptions horizontalCentered="1"/>
  <pageMargins left="0.78740157480314965" right="0.78740157480314965" top="0.78740157480314965" bottom="0.59055118110236227" header="0.39370078740157483" footer="0.31496062992125984"/>
  <pageSetup paperSize="9" scale="55" firstPageNumber="73"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I48"/>
  <sheetViews>
    <sheetView showGridLines="0" topLeftCell="C20" zoomScale="80" zoomScaleNormal="80" workbookViewId="0">
      <selection activeCell="I28" sqref="I28"/>
    </sheetView>
  </sheetViews>
  <sheetFormatPr defaultColWidth="10.6328125" defaultRowHeight="16.5" x14ac:dyDescent="0.25"/>
  <cols>
    <col min="1" max="1" width="31.08984375" style="169" customWidth="1"/>
    <col min="2" max="8" width="17.36328125" style="169" customWidth="1"/>
    <col min="9" max="16384" width="10.6328125" style="169"/>
  </cols>
  <sheetData>
    <row r="1" spans="1:8" s="150" customFormat="1" ht="27" customHeight="1" x14ac:dyDescent="0.2">
      <c r="A1" s="147" t="s">
        <v>244</v>
      </c>
      <c r="B1" s="148"/>
      <c r="C1" s="149"/>
      <c r="D1" s="149"/>
      <c r="E1" s="149"/>
      <c r="F1" s="149"/>
      <c r="G1" s="148"/>
      <c r="H1" s="148"/>
    </row>
    <row r="2" spans="1:8" s="153" customFormat="1" ht="25" customHeight="1" thickBot="1" x14ac:dyDescent="0.3">
      <c r="A2" s="151" t="s">
        <v>273</v>
      </c>
      <c r="B2" s="151"/>
      <c r="C2" s="151"/>
      <c r="D2" s="151"/>
      <c r="E2" s="151"/>
      <c r="F2" s="151"/>
      <c r="G2" s="151"/>
      <c r="H2" s="152" t="s">
        <v>71</v>
      </c>
    </row>
    <row r="3" spans="1:8" s="155" customFormat="1" ht="28.5" customHeight="1" thickTop="1" x14ac:dyDescent="0.2">
      <c r="A3" s="154"/>
      <c r="B3" s="269" t="s">
        <v>192</v>
      </c>
      <c r="C3" s="267" t="s">
        <v>204</v>
      </c>
      <c r="D3" s="267" t="s">
        <v>125</v>
      </c>
      <c r="E3" s="267" t="s">
        <v>199</v>
      </c>
      <c r="F3" s="267" t="s">
        <v>186</v>
      </c>
      <c r="G3" s="267" t="s">
        <v>187</v>
      </c>
      <c r="H3" s="263" t="s">
        <v>205</v>
      </c>
    </row>
    <row r="4" spans="1:8" s="155" customFormat="1" ht="28.5" customHeight="1" x14ac:dyDescent="0.2">
      <c r="A4" s="156"/>
      <c r="B4" s="270"/>
      <c r="C4" s="268"/>
      <c r="D4" s="268"/>
      <c r="E4" s="268"/>
      <c r="F4" s="271"/>
      <c r="G4" s="271"/>
      <c r="H4" s="264"/>
    </row>
    <row r="5" spans="1:8" s="159" customFormat="1" ht="53.25" customHeight="1" x14ac:dyDescent="0.2">
      <c r="A5" s="157" t="s">
        <v>97</v>
      </c>
      <c r="B5" s="158">
        <v>131881</v>
      </c>
      <c r="C5" s="158">
        <v>1410</v>
      </c>
      <c r="D5" s="158">
        <v>23621</v>
      </c>
      <c r="E5" s="158">
        <v>55446</v>
      </c>
      <c r="F5" s="158">
        <v>1114</v>
      </c>
      <c r="G5" s="158">
        <v>1001</v>
      </c>
      <c r="H5" s="158">
        <v>7776</v>
      </c>
    </row>
    <row r="6" spans="1:8" s="150" customFormat="1" ht="29.25" customHeight="1" x14ac:dyDescent="0.2">
      <c r="A6" s="160" t="s">
        <v>21</v>
      </c>
      <c r="B6" s="161">
        <v>6270</v>
      </c>
      <c r="C6" s="162">
        <v>396</v>
      </c>
      <c r="D6" s="162">
        <v>5854</v>
      </c>
      <c r="E6" s="162" t="s">
        <v>13</v>
      </c>
      <c r="F6" s="163" t="s">
        <v>13</v>
      </c>
      <c r="G6" s="162" t="s">
        <v>13</v>
      </c>
      <c r="H6" s="162" t="s">
        <v>13</v>
      </c>
    </row>
    <row r="7" spans="1:8" s="150" customFormat="1" ht="29.25" customHeight="1" x14ac:dyDescent="0.2">
      <c r="A7" s="160" t="s">
        <v>90</v>
      </c>
      <c r="B7" s="161">
        <v>2145</v>
      </c>
      <c r="C7" s="162">
        <v>11</v>
      </c>
      <c r="D7" s="162">
        <v>2129</v>
      </c>
      <c r="E7" s="162" t="s">
        <v>13</v>
      </c>
      <c r="F7" s="162" t="s">
        <v>276</v>
      </c>
      <c r="G7" s="162" t="s">
        <v>13</v>
      </c>
      <c r="H7" s="162" t="s">
        <v>13</v>
      </c>
    </row>
    <row r="8" spans="1:8" s="150" customFormat="1" ht="29.25" customHeight="1" x14ac:dyDescent="0.2">
      <c r="A8" s="160" t="s">
        <v>22</v>
      </c>
      <c r="B8" s="161">
        <v>6463</v>
      </c>
      <c r="C8" s="162">
        <v>69</v>
      </c>
      <c r="D8" s="162" t="s">
        <v>13</v>
      </c>
      <c r="E8" s="162" t="s">
        <v>13</v>
      </c>
      <c r="F8" s="162">
        <v>11</v>
      </c>
      <c r="G8" s="162" t="s">
        <v>13</v>
      </c>
      <c r="H8" s="162" t="s">
        <v>13</v>
      </c>
    </row>
    <row r="9" spans="1:8" s="150" customFormat="1" ht="29.25" customHeight="1" x14ac:dyDescent="0.2">
      <c r="A9" s="160" t="s">
        <v>23</v>
      </c>
      <c r="B9" s="161">
        <v>192</v>
      </c>
      <c r="C9" s="162">
        <v>5</v>
      </c>
      <c r="D9" s="162" t="s">
        <v>13</v>
      </c>
      <c r="E9" s="162" t="s">
        <v>13</v>
      </c>
      <c r="F9" s="162">
        <v>34</v>
      </c>
      <c r="G9" s="162" t="s">
        <v>13</v>
      </c>
      <c r="H9" s="162" t="s">
        <v>13</v>
      </c>
    </row>
    <row r="10" spans="1:8" s="150" customFormat="1" ht="29.25" customHeight="1" x14ac:dyDescent="0.2">
      <c r="A10" s="160" t="s">
        <v>24</v>
      </c>
      <c r="B10" s="161">
        <v>416</v>
      </c>
      <c r="C10" s="162">
        <v>402</v>
      </c>
      <c r="D10" s="163">
        <v>1</v>
      </c>
      <c r="E10" s="162" t="s">
        <v>13</v>
      </c>
      <c r="F10" s="163" t="s">
        <v>276</v>
      </c>
      <c r="G10" s="162" t="s">
        <v>13</v>
      </c>
      <c r="H10" s="162" t="s">
        <v>13</v>
      </c>
    </row>
    <row r="11" spans="1:8" s="150" customFormat="1" ht="29.25" customHeight="1" x14ac:dyDescent="0.2">
      <c r="A11" s="160" t="s">
        <v>25</v>
      </c>
      <c r="B11" s="161">
        <v>6234</v>
      </c>
      <c r="C11" s="162">
        <v>317</v>
      </c>
      <c r="D11" s="162">
        <v>5890</v>
      </c>
      <c r="E11" s="162" t="s">
        <v>13</v>
      </c>
      <c r="F11" s="162">
        <v>2</v>
      </c>
      <c r="G11" s="162" t="s">
        <v>13</v>
      </c>
      <c r="H11" s="162" t="s">
        <v>13</v>
      </c>
    </row>
    <row r="12" spans="1:8" s="150" customFormat="1" ht="29.25" customHeight="1" x14ac:dyDescent="0.2">
      <c r="A12" s="160" t="s">
        <v>26</v>
      </c>
      <c r="B12" s="161">
        <v>8287</v>
      </c>
      <c r="C12" s="162" t="s">
        <v>13</v>
      </c>
      <c r="D12" s="162" t="s">
        <v>13</v>
      </c>
      <c r="E12" s="162" t="s">
        <v>13</v>
      </c>
      <c r="F12" s="162">
        <v>28</v>
      </c>
      <c r="G12" s="163" t="s">
        <v>276</v>
      </c>
      <c r="H12" s="162">
        <v>2124</v>
      </c>
    </row>
    <row r="13" spans="1:8" s="150" customFormat="1" ht="29.25" customHeight="1" x14ac:dyDescent="0.2">
      <c r="A13" s="160" t="s">
        <v>27</v>
      </c>
      <c r="B13" s="161">
        <v>19378</v>
      </c>
      <c r="C13" s="162">
        <v>126</v>
      </c>
      <c r="D13" s="162" t="s">
        <v>276</v>
      </c>
      <c r="E13" s="163" t="s">
        <v>276</v>
      </c>
      <c r="F13" s="162">
        <v>514</v>
      </c>
      <c r="G13" s="162" t="s">
        <v>13</v>
      </c>
      <c r="H13" s="163" t="s">
        <v>13</v>
      </c>
    </row>
    <row r="14" spans="1:8" s="150" customFormat="1" ht="29.25" customHeight="1" x14ac:dyDescent="0.2">
      <c r="A14" s="160" t="s">
        <v>28</v>
      </c>
      <c r="B14" s="161">
        <v>1614</v>
      </c>
      <c r="C14" s="162" t="s">
        <v>13</v>
      </c>
      <c r="D14" s="162" t="s">
        <v>13</v>
      </c>
      <c r="E14" s="162" t="s">
        <v>13</v>
      </c>
      <c r="F14" s="162">
        <v>29</v>
      </c>
      <c r="G14" s="162" t="s">
        <v>276</v>
      </c>
      <c r="H14" s="162">
        <v>920</v>
      </c>
    </row>
    <row r="15" spans="1:8" s="150" customFormat="1" ht="29.25" customHeight="1" x14ac:dyDescent="0.2">
      <c r="A15" s="160" t="s">
        <v>106</v>
      </c>
      <c r="B15" s="161">
        <v>9898</v>
      </c>
      <c r="C15" s="162" t="s">
        <v>13</v>
      </c>
      <c r="D15" s="162" t="s">
        <v>13</v>
      </c>
      <c r="E15" s="163" t="s">
        <v>276</v>
      </c>
      <c r="F15" s="162">
        <v>271</v>
      </c>
      <c r="G15" s="162" t="s">
        <v>13</v>
      </c>
      <c r="H15" s="162" t="s">
        <v>276</v>
      </c>
    </row>
    <row r="16" spans="1:8" s="150" customFormat="1" ht="29.25" customHeight="1" x14ac:dyDescent="0.2">
      <c r="A16" s="160" t="s">
        <v>29</v>
      </c>
      <c r="B16" s="161">
        <v>54</v>
      </c>
      <c r="C16" s="162">
        <v>51</v>
      </c>
      <c r="D16" s="163" t="s">
        <v>276</v>
      </c>
      <c r="E16" s="162" t="s">
        <v>13</v>
      </c>
      <c r="F16" s="163">
        <v>0</v>
      </c>
      <c r="G16" s="162" t="s">
        <v>13</v>
      </c>
      <c r="H16" s="162" t="s">
        <v>13</v>
      </c>
    </row>
    <row r="17" spans="1:9" s="150" customFormat="1" ht="29.25" customHeight="1" x14ac:dyDescent="0.2">
      <c r="A17" s="160" t="s">
        <v>198</v>
      </c>
      <c r="B17" s="161" t="s">
        <v>13</v>
      </c>
      <c r="C17" s="162" t="s">
        <v>13</v>
      </c>
      <c r="D17" s="162" t="s">
        <v>13</v>
      </c>
      <c r="E17" s="162" t="s">
        <v>13</v>
      </c>
      <c r="F17" s="162" t="s">
        <v>13</v>
      </c>
      <c r="G17" s="162" t="s">
        <v>13</v>
      </c>
      <c r="H17" s="162" t="s">
        <v>13</v>
      </c>
    </row>
    <row r="18" spans="1:9" s="150" customFormat="1" ht="29.25" customHeight="1" x14ac:dyDescent="0.2">
      <c r="A18" s="160" t="s">
        <v>31</v>
      </c>
      <c r="B18" s="161">
        <v>72</v>
      </c>
      <c r="C18" s="162">
        <v>32</v>
      </c>
      <c r="D18" s="162" t="s">
        <v>276</v>
      </c>
      <c r="E18" s="162" t="s">
        <v>13</v>
      </c>
      <c r="F18" s="162">
        <v>0</v>
      </c>
      <c r="G18" s="162" t="s">
        <v>13</v>
      </c>
      <c r="H18" s="162" t="s">
        <v>13</v>
      </c>
    </row>
    <row r="19" spans="1:9" s="150" customFormat="1" ht="29.25" customHeight="1" x14ac:dyDescent="0.2">
      <c r="A19" s="160" t="s">
        <v>112</v>
      </c>
      <c r="B19" s="161">
        <v>913</v>
      </c>
      <c r="C19" s="162" t="s">
        <v>13</v>
      </c>
      <c r="D19" s="162" t="s">
        <v>13</v>
      </c>
      <c r="E19" s="163" t="s">
        <v>276</v>
      </c>
      <c r="F19" s="162">
        <v>20</v>
      </c>
      <c r="G19" s="162" t="s">
        <v>13</v>
      </c>
      <c r="H19" s="163" t="s">
        <v>276</v>
      </c>
    </row>
    <row r="20" spans="1:9" s="150" customFormat="1" ht="29.25" customHeight="1" x14ac:dyDescent="0.2">
      <c r="A20" s="160" t="s">
        <v>113</v>
      </c>
      <c r="B20" s="161">
        <v>53997</v>
      </c>
      <c r="C20" s="162" t="s">
        <v>13</v>
      </c>
      <c r="D20" s="162" t="s">
        <v>13</v>
      </c>
      <c r="E20" s="163">
        <v>38934</v>
      </c>
      <c r="F20" s="162">
        <v>81</v>
      </c>
      <c r="G20" s="162" t="s">
        <v>13</v>
      </c>
      <c r="H20" s="163" t="s">
        <v>276</v>
      </c>
    </row>
    <row r="21" spans="1:9" s="150" customFormat="1" ht="29.25" customHeight="1" x14ac:dyDescent="0.2">
      <c r="A21" s="160" t="s">
        <v>114</v>
      </c>
      <c r="B21" s="161">
        <v>15275</v>
      </c>
      <c r="C21" s="162" t="s">
        <v>13</v>
      </c>
      <c r="D21" s="162" t="s">
        <v>13</v>
      </c>
      <c r="E21" s="163" t="s">
        <v>276</v>
      </c>
      <c r="F21" s="162">
        <v>118</v>
      </c>
      <c r="G21" s="163" t="s">
        <v>13</v>
      </c>
      <c r="H21" s="162">
        <v>958</v>
      </c>
    </row>
    <row r="22" spans="1:9" s="150" customFormat="1" ht="29.25" customHeight="1" x14ac:dyDescent="0.2">
      <c r="A22" s="160" t="s">
        <v>32</v>
      </c>
      <c r="B22" s="161">
        <v>656</v>
      </c>
      <c r="C22" s="162" t="s">
        <v>13</v>
      </c>
      <c r="D22" s="162" t="s">
        <v>13</v>
      </c>
      <c r="E22" s="162" t="s">
        <v>13</v>
      </c>
      <c r="F22" s="162">
        <v>4</v>
      </c>
      <c r="G22" s="162" t="s">
        <v>13</v>
      </c>
      <c r="H22" s="163" t="s">
        <v>276</v>
      </c>
    </row>
    <row r="23" spans="1:9" s="150" customFormat="1" ht="29.25" customHeight="1" x14ac:dyDescent="0.2">
      <c r="A23" s="164" t="s">
        <v>33</v>
      </c>
      <c r="B23" s="165">
        <v>20</v>
      </c>
      <c r="C23" s="166" t="s">
        <v>13</v>
      </c>
      <c r="D23" s="166" t="s">
        <v>276</v>
      </c>
      <c r="E23" s="166" t="s">
        <v>13</v>
      </c>
      <c r="F23" s="166">
        <v>1</v>
      </c>
      <c r="G23" s="166" t="s">
        <v>13</v>
      </c>
      <c r="H23" s="166" t="s">
        <v>13</v>
      </c>
    </row>
    <row r="24" spans="1:9" ht="21" customHeight="1" x14ac:dyDescent="0.25">
      <c r="A24" s="167"/>
      <c r="B24" s="168"/>
      <c r="C24" s="168"/>
      <c r="D24" s="168"/>
      <c r="E24" s="168"/>
      <c r="F24" s="168"/>
      <c r="G24" s="168"/>
      <c r="H24" s="168"/>
    </row>
    <row r="25" spans="1:9" ht="21.75" customHeight="1" thickBot="1" x14ac:dyDescent="0.3">
      <c r="A25" s="170"/>
      <c r="B25" s="171"/>
      <c r="C25" s="171"/>
      <c r="D25" s="171"/>
      <c r="E25" s="171"/>
      <c r="F25" s="171"/>
      <c r="G25" s="171"/>
      <c r="H25" s="171"/>
    </row>
    <row r="26" spans="1:9" s="155" customFormat="1" ht="29.25" customHeight="1" thickTop="1" x14ac:dyDescent="0.2">
      <c r="A26" s="172"/>
      <c r="B26" s="272" t="s">
        <v>206</v>
      </c>
      <c r="C26" s="265" t="s">
        <v>203</v>
      </c>
      <c r="D26" s="267" t="s">
        <v>188</v>
      </c>
      <c r="E26" s="267" t="s">
        <v>189</v>
      </c>
      <c r="F26" s="267" t="s">
        <v>190</v>
      </c>
      <c r="G26" s="267" t="s">
        <v>191</v>
      </c>
      <c r="H26" s="265" t="s">
        <v>126</v>
      </c>
      <c r="I26" s="173"/>
    </row>
    <row r="27" spans="1:9" s="155" customFormat="1" ht="29.25" customHeight="1" x14ac:dyDescent="0.2">
      <c r="A27" s="174"/>
      <c r="B27" s="264"/>
      <c r="C27" s="266"/>
      <c r="D27" s="268"/>
      <c r="E27" s="268"/>
      <c r="F27" s="268"/>
      <c r="G27" s="268"/>
      <c r="H27" s="266"/>
      <c r="I27" s="173"/>
    </row>
    <row r="28" spans="1:9" s="159" customFormat="1" ht="53.25" customHeight="1" x14ac:dyDescent="0.2">
      <c r="A28" s="157" t="s">
        <v>98</v>
      </c>
      <c r="B28" s="175">
        <v>1170</v>
      </c>
      <c r="C28" s="158">
        <v>30</v>
      </c>
      <c r="D28" s="175">
        <v>4074</v>
      </c>
      <c r="E28" s="176">
        <v>1228</v>
      </c>
      <c r="F28" s="158">
        <v>7803</v>
      </c>
      <c r="G28" s="176">
        <v>4259</v>
      </c>
      <c r="H28" s="175">
        <v>2193</v>
      </c>
    </row>
    <row r="29" spans="1:9" s="150" customFormat="1" ht="29.25" customHeight="1" x14ac:dyDescent="0.2">
      <c r="A29" s="160" t="s">
        <v>21</v>
      </c>
      <c r="B29" s="162" t="s">
        <v>13</v>
      </c>
      <c r="C29" s="162" t="s">
        <v>276</v>
      </c>
      <c r="D29" s="162" t="s">
        <v>13</v>
      </c>
      <c r="E29" s="162" t="s">
        <v>13</v>
      </c>
      <c r="F29" s="162" t="s">
        <v>13</v>
      </c>
      <c r="G29" s="162" t="s">
        <v>13</v>
      </c>
      <c r="H29" s="162">
        <v>20</v>
      </c>
      <c r="I29" s="177"/>
    </row>
    <row r="30" spans="1:9" s="150" customFormat="1" ht="29.25" customHeight="1" x14ac:dyDescent="0.2">
      <c r="A30" s="160" t="s">
        <v>90</v>
      </c>
      <c r="B30" s="162" t="s">
        <v>13</v>
      </c>
      <c r="C30" s="162">
        <v>0</v>
      </c>
      <c r="D30" s="162" t="s">
        <v>13</v>
      </c>
      <c r="E30" s="162" t="s">
        <v>13</v>
      </c>
      <c r="F30" s="162" t="s">
        <v>13</v>
      </c>
      <c r="G30" s="162" t="s">
        <v>13</v>
      </c>
      <c r="H30" s="162" t="s">
        <v>276</v>
      </c>
      <c r="I30" s="177"/>
    </row>
    <row r="31" spans="1:9" s="150" customFormat="1" ht="29.25" customHeight="1" x14ac:dyDescent="0.2">
      <c r="A31" s="160" t="s">
        <v>22</v>
      </c>
      <c r="B31" s="162" t="s">
        <v>13</v>
      </c>
      <c r="C31" s="162">
        <v>0</v>
      </c>
      <c r="D31" s="163" t="s">
        <v>276</v>
      </c>
      <c r="E31" s="162" t="s">
        <v>13</v>
      </c>
      <c r="F31" s="162" t="s">
        <v>13</v>
      </c>
      <c r="G31" s="162" t="s">
        <v>13</v>
      </c>
      <c r="H31" s="162">
        <v>83</v>
      </c>
      <c r="I31" s="177"/>
    </row>
    <row r="32" spans="1:9" s="150" customFormat="1" ht="29.25" customHeight="1" x14ac:dyDescent="0.2">
      <c r="A32" s="160" t="s">
        <v>23</v>
      </c>
      <c r="B32" s="162" t="s">
        <v>276</v>
      </c>
      <c r="C32" s="162">
        <v>0</v>
      </c>
      <c r="D32" s="162" t="s">
        <v>13</v>
      </c>
      <c r="E32" s="162" t="s">
        <v>13</v>
      </c>
      <c r="F32" s="162" t="s">
        <v>13</v>
      </c>
      <c r="G32" s="162" t="s">
        <v>13</v>
      </c>
      <c r="H32" s="162">
        <v>137</v>
      </c>
      <c r="I32" s="177"/>
    </row>
    <row r="33" spans="1:9" s="150" customFormat="1" ht="29.25" customHeight="1" x14ac:dyDescent="0.2">
      <c r="A33" s="160" t="s">
        <v>24</v>
      </c>
      <c r="B33" s="162" t="s">
        <v>13</v>
      </c>
      <c r="C33" s="162">
        <v>0</v>
      </c>
      <c r="D33" s="162" t="s">
        <v>13</v>
      </c>
      <c r="E33" s="162" t="s">
        <v>13</v>
      </c>
      <c r="F33" s="162" t="s">
        <v>13</v>
      </c>
      <c r="G33" s="162" t="s">
        <v>13</v>
      </c>
      <c r="H33" s="162" t="s">
        <v>276</v>
      </c>
      <c r="I33" s="177"/>
    </row>
    <row r="34" spans="1:9" s="150" customFormat="1" ht="29.25" customHeight="1" x14ac:dyDescent="0.2">
      <c r="A34" s="160" t="s">
        <v>25</v>
      </c>
      <c r="B34" s="162" t="s">
        <v>276</v>
      </c>
      <c r="C34" s="162">
        <v>0</v>
      </c>
      <c r="D34" s="162" t="s">
        <v>13</v>
      </c>
      <c r="E34" s="162" t="s">
        <v>13</v>
      </c>
      <c r="F34" s="162" t="s">
        <v>13</v>
      </c>
      <c r="G34" s="162" t="s">
        <v>13</v>
      </c>
      <c r="H34" s="162" t="s">
        <v>13</v>
      </c>
      <c r="I34" s="177"/>
    </row>
    <row r="35" spans="1:9" s="150" customFormat="1" ht="29.25" customHeight="1" x14ac:dyDescent="0.2">
      <c r="A35" s="160" t="s">
        <v>26</v>
      </c>
      <c r="B35" s="162">
        <v>50</v>
      </c>
      <c r="C35" s="162">
        <v>0</v>
      </c>
      <c r="D35" s="162" t="s">
        <v>276</v>
      </c>
      <c r="E35" s="163" t="s">
        <v>276</v>
      </c>
      <c r="F35" s="163" t="s">
        <v>276</v>
      </c>
      <c r="G35" s="163" t="s">
        <v>276</v>
      </c>
      <c r="H35" s="162">
        <v>45</v>
      </c>
      <c r="I35" s="177"/>
    </row>
    <row r="36" spans="1:9" s="150" customFormat="1" ht="29.25" customHeight="1" x14ac:dyDescent="0.2">
      <c r="A36" s="160" t="s">
        <v>27</v>
      </c>
      <c r="B36" s="162">
        <v>47</v>
      </c>
      <c r="C36" s="162">
        <v>0</v>
      </c>
      <c r="D36" s="162" t="s">
        <v>13</v>
      </c>
      <c r="E36" s="162" t="s">
        <v>13</v>
      </c>
      <c r="F36" s="162" t="s">
        <v>13</v>
      </c>
      <c r="G36" s="162" t="s">
        <v>13</v>
      </c>
      <c r="H36" s="162">
        <v>553</v>
      </c>
      <c r="I36" s="177"/>
    </row>
    <row r="37" spans="1:9" s="150" customFormat="1" ht="29.25" customHeight="1" x14ac:dyDescent="0.2">
      <c r="A37" s="160" t="s">
        <v>28</v>
      </c>
      <c r="B37" s="162" t="s">
        <v>276</v>
      </c>
      <c r="C37" s="162">
        <v>26</v>
      </c>
      <c r="D37" s="162" t="s">
        <v>13</v>
      </c>
      <c r="E37" s="162" t="s">
        <v>13</v>
      </c>
      <c r="F37" s="162" t="s">
        <v>13</v>
      </c>
      <c r="G37" s="162" t="s">
        <v>13</v>
      </c>
      <c r="H37" s="163">
        <v>2</v>
      </c>
      <c r="I37" s="177"/>
    </row>
    <row r="38" spans="1:9" s="150" customFormat="1" ht="29.25" customHeight="1" x14ac:dyDescent="0.2">
      <c r="A38" s="160" t="s">
        <v>106</v>
      </c>
      <c r="B38" s="162">
        <v>333</v>
      </c>
      <c r="C38" s="162" t="s">
        <v>276</v>
      </c>
      <c r="D38" s="162" t="s">
        <v>13</v>
      </c>
      <c r="E38" s="162" t="s">
        <v>13</v>
      </c>
      <c r="F38" s="162">
        <v>2116</v>
      </c>
      <c r="G38" s="163" t="s">
        <v>276</v>
      </c>
      <c r="H38" s="162">
        <v>771</v>
      </c>
      <c r="I38" s="177"/>
    </row>
    <row r="39" spans="1:9" s="150" customFormat="1" ht="29.25" customHeight="1" x14ac:dyDescent="0.2">
      <c r="A39" s="160" t="s">
        <v>29</v>
      </c>
      <c r="B39" s="162" t="s">
        <v>13</v>
      </c>
      <c r="C39" s="162">
        <v>0</v>
      </c>
      <c r="D39" s="162" t="s">
        <v>13</v>
      </c>
      <c r="E39" s="162" t="s">
        <v>13</v>
      </c>
      <c r="F39" s="162" t="s">
        <v>13</v>
      </c>
      <c r="G39" s="162" t="s">
        <v>13</v>
      </c>
      <c r="H39" s="162">
        <v>1</v>
      </c>
      <c r="I39" s="177"/>
    </row>
    <row r="40" spans="1:9" s="150" customFormat="1" ht="29.25" customHeight="1" x14ac:dyDescent="0.2">
      <c r="A40" s="160" t="s">
        <v>198</v>
      </c>
      <c r="B40" s="161" t="s">
        <v>13</v>
      </c>
      <c r="C40" s="162" t="s">
        <v>13</v>
      </c>
      <c r="D40" s="162" t="s">
        <v>13</v>
      </c>
      <c r="E40" s="162" t="s">
        <v>13</v>
      </c>
      <c r="F40" s="162" t="s">
        <v>13</v>
      </c>
      <c r="G40" s="162" t="s">
        <v>13</v>
      </c>
      <c r="H40" s="162" t="s">
        <v>13</v>
      </c>
    </row>
    <row r="41" spans="1:9" s="150" customFormat="1" ht="29.25" customHeight="1" x14ac:dyDescent="0.2">
      <c r="A41" s="160" t="s">
        <v>31</v>
      </c>
      <c r="B41" s="162" t="s">
        <v>13</v>
      </c>
      <c r="C41" s="162" t="s">
        <v>13</v>
      </c>
      <c r="D41" s="162" t="s">
        <v>13</v>
      </c>
      <c r="E41" s="162" t="s">
        <v>13</v>
      </c>
      <c r="F41" s="162" t="s">
        <v>13</v>
      </c>
      <c r="G41" s="162" t="s">
        <v>13</v>
      </c>
      <c r="H41" s="162">
        <v>37</v>
      </c>
      <c r="I41" s="177"/>
    </row>
    <row r="42" spans="1:9" s="150" customFormat="1" ht="29.25" customHeight="1" x14ac:dyDescent="0.2">
      <c r="A42" s="160" t="s">
        <v>112</v>
      </c>
      <c r="B42" s="162" t="s">
        <v>276</v>
      </c>
      <c r="C42" s="162">
        <v>0</v>
      </c>
      <c r="D42" s="162" t="s">
        <v>13</v>
      </c>
      <c r="E42" s="162" t="s">
        <v>13</v>
      </c>
      <c r="F42" s="162" t="s">
        <v>13</v>
      </c>
      <c r="G42" s="162" t="s">
        <v>13</v>
      </c>
      <c r="H42" s="162">
        <v>29</v>
      </c>
      <c r="I42" s="177"/>
    </row>
    <row r="43" spans="1:9" s="150" customFormat="1" ht="29.25" customHeight="1" x14ac:dyDescent="0.2">
      <c r="A43" s="160" t="s">
        <v>113</v>
      </c>
      <c r="B43" s="162">
        <v>324</v>
      </c>
      <c r="C43" s="162">
        <v>0</v>
      </c>
      <c r="D43" s="163" t="s">
        <v>276</v>
      </c>
      <c r="E43" s="163" t="s">
        <v>274</v>
      </c>
      <c r="F43" s="163" t="s">
        <v>274</v>
      </c>
      <c r="G43" s="162" t="s">
        <v>13</v>
      </c>
      <c r="H43" s="162">
        <v>329</v>
      </c>
      <c r="I43" s="177"/>
    </row>
    <row r="44" spans="1:9" s="150" customFormat="1" ht="29.25" customHeight="1" x14ac:dyDescent="0.2">
      <c r="A44" s="160" t="s">
        <v>114</v>
      </c>
      <c r="B44" s="162">
        <v>280</v>
      </c>
      <c r="C44" s="162">
        <v>0</v>
      </c>
      <c r="D44" s="163" t="s">
        <v>276</v>
      </c>
      <c r="E44" s="162" t="s">
        <v>276</v>
      </c>
      <c r="F44" s="162" t="s">
        <v>276</v>
      </c>
      <c r="G44" s="162" t="s">
        <v>276</v>
      </c>
      <c r="H44" s="162">
        <v>167</v>
      </c>
      <c r="I44" s="177"/>
    </row>
    <row r="45" spans="1:9" s="150" customFormat="1" ht="29.25" customHeight="1" x14ac:dyDescent="0.2">
      <c r="A45" s="160" t="s">
        <v>32</v>
      </c>
      <c r="B45" s="162" t="s">
        <v>13</v>
      </c>
      <c r="C45" s="162" t="s">
        <v>13</v>
      </c>
      <c r="D45" s="162" t="s">
        <v>13</v>
      </c>
      <c r="E45" s="162" t="s">
        <v>13</v>
      </c>
      <c r="F45" s="162" t="s">
        <v>13</v>
      </c>
      <c r="G45" s="162" t="s">
        <v>13</v>
      </c>
      <c r="H45" s="162" t="s">
        <v>275</v>
      </c>
      <c r="I45" s="177"/>
    </row>
    <row r="46" spans="1:9" s="150" customFormat="1" ht="29.25" customHeight="1" x14ac:dyDescent="0.2">
      <c r="A46" s="164" t="s">
        <v>33</v>
      </c>
      <c r="B46" s="166" t="s">
        <v>13</v>
      </c>
      <c r="C46" s="178">
        <v>0</v>
      </c>
      <c r="D46" s="166" t="s">
        <v>13</v>
      </c>
      <c r="E46" s="166" t="s">
        <v>13</v>
      </c>
      <c r="F46" s="166" t="s">
        <v>13</v>
      </c>
      <c r="G46" s="166" t="s">
        <v>13</v>
      </c>
      <c r="H46" s="178">
        <v>6</v>
      </c>
      <c r="I46" s="177"/>
    </row>
    <row r="47" spans="1:9" s="153" customFormat="1" ht="18" customHeight="1" x14ac:dyDescent="0.25">
      <c r="A47" s="153" t="s">
        <v>215</v>
      </c>
      <c r="B47" s="169"/>
      <c r="H47" s="50" t="s">
        <v>218</v>
      </c>
    </row>
    <row r="48" spans="1:9" ht="18" customHeight="1" x14ac:dyDescent="0.25">
      <c r="A48" s="153" t="s">
        <v>216</v>
      </c>
    </row>
  </sheetData>
  <mergeCells count="14">
    <mergeCell ref="B3:B4"/>
    <mergeCell ref="B26:B27"/>
    <mergeCell ref="D26:D27"/>
    <mergeCell ref="E26:E27"/>
    <mergeCell ref="H26:H27"/>
    <mergeCell ref="C26:C27"/>
    <mergeCell ref="G3:G4"/>
    <mergeCell ref="H3:H4"/>
    <mergeCell ref="C3:C4"/>
    <mergeCell ref="D3:D4"/>
    <mergeCell ref="F3:F4"/>
    <mergeCell ref="E3:E4"/>
    <mergeCell ref="G26:G27"/>
    <mergeCell ref="F26:F27"/>
  </mergeCells>
  <phoneticPr fontId="2"/>
  <printOptions horizontalCentered="1"/>
  <pageMargins left="0.78740157480314965" right="0.78740157480314965" top="0.78740157480314965" bottom="0.59055118110236227" header="0.39370078740157483" footer="0.31496062992125984"/>
  <pageSetup paperSize="9" scale="55" firstPageNumber="74"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L33"/>
  <sheetViews>
    <sheetView showGridLines="0" zoomScale="80" zoomScaleNormal="80" workbookViewId="0">
      <pane xSplit="3" ySplit="5" topLeftCell="D6" activePane="bottomRight" state="frozen"/>
      <selection activeCell="I28" sqref="I28"/>
      <selection pane="topRight" activeCell="I28" sqref="I28"/>
      <selection pane="bottomLeft" activeCell="I28" sqref="I28"/>
      <selection pane="bottomRight" activeCell="I28" sqref="I28"/>
    </sheetView>
  </sheetViews>
  <sheetFormatPr defaultColWidth="10.6328125" defaultRowHeight="16.5" x14ac:dyDescent="0.25"/>
  <cols>
    <col min="1" max="1" width="0.90625" style="1" customWidth="1"/>
    <col min="2" max="2" width="15.90625" style="1" customWidth="1"/>
    <col min="3" max="3" width="0.90625" style="1" customWidth="1"/>
    <col min="4" max="12" width="15" style="1" customWidth="1"/>
    <col min="13" max="19" width="3.36328125" style="1" customWidth="1"/>
    <col min="20" max="16384" width="10.6328125" style="1"/>
  </cols>
  <sheetData>
    <row r="1" spans="1:12" ht="27" customHeight="1" x14ac:dyDescent="0.35">
      <c r="B1" s="124" t="s">
        <v>242</v>
      </c>
      <c r="C1" s="125"/>
      <c r="D1" s="125"/>
      <c r="E1" s="125"/>
      <c r="F1" s="125"/>
      <c r="G1" s="125"/>
      <c r="H1" s="125"/>
      <c r="I1" s="125"/>
      <c r="J1" s="125"/>
      <c r="K1" s="125"/>
      <c r="L1" s="126"/>
    </row>
    <row r="2" spans="1:12" s="41" customFormat="1" ht="25" customHeight="1" thickBot="1" x14ac:dyDescent="0.3">
      <c r="A2" s="45"/>
      <c r="B2" s="45"/>
      <c r="C2" s="45"/>
      <c r="D2" s="45"/>
      <c r="E2" s="45"/>
      <c r="F2" s="45"/>
      <c r="G2" s="45"/>
      <c r="H2" s="45"/>
      <c r="I2" s="45"/>
      <c r="J2" s="45"/>
      <c r="K2" s="45"/>
      <c r="L2" s="45"/>
    </row>
    <row r="3" spans="1:12" s="18" customFormat="1" ht="28.5" customHeight="1" thickTop="1" x14ac:dyDescent="0.2">
      <c r="A3" s="72"/>
      <c r="B3" s="72"/>
      <c r="C3" s="10"/>
      <c r="D3" s="252" t="s">
        <v>5</v>
      </c>
      <c r="E3" s="127" t="s">
        <v>194</v>
      </c>
      <c r="F3" s="128"/>
      <c r="G3" s="129"/>
      <c r="H3" s="127" t="s">
        <v>34</v>
      </c>
      <c r="I3" s="127" t="s">
        <v>35</v>
      </c>
      <c r="J3" s="128"/>
      <c r="K3" s="130"/>
      <c r="L3" s="273" t="s">
        <v>36</v>
      </c>
    </row>
    <row r="4" spans="1:12" s="18" customFormat="1" ht="50.15" customHeight="1" x14ac:dyDescent="0.2">
      <c r="A4" s="14"/>
      <c r="B4" s="14"/>
      <c r="C4" s="25"/>
      <c r="D4" s="248"/>
      <c r="E4" s="131" t="s">
        <v>193</v>
      </c>
      <c r="F4" s="131" t="s">
        <v>38</v>
      </c>
      <c r="G4" s="26" t="s">
        <v>39</v>
      </c>
      <c r="H4" s="132" t="s">
        <v>180</v>
      </c>
      <c r="I4" s="131" t="s">
        <v>40</v>
      </c>
      <c r="J4" s="132" t="s">
        <v>195</v>
      </c>
      <c r="K4" s="133" t="s">
        <v>196</v>
      </c>
      <c r="L4" s="274"/>
    </row>
    <row r="5" spans="1:12" ht="25" customHeight="1" x14ac:dyDescent="0.25">
      <c r="B5" s="52"/>
      <c r="C5" s="134"/>
      <c r="D5" s="135" t="s">
        <v>95</v>
      </c>
      <c r="E5" s="135" t="s">
        <v>95</v>
      </c>
      <c r="F5" s="135" t="s">
        <v>95</v>
      </c>
      <c r="G5" s="135" t="s">
        <v>95</v>
      </c>
      <c r="H5" s="135" t="s">
        <v>95</v>
      </c>
      <c r="I5" s="135" t="s">
        <v>95</v>
      </c>
      <c r="J5" s="135" t="s">
        <v>95</v>
      </c>
      <c r="K5" s="135" t="s">
        <v>95</v>
      </c>
      <c r="L5" s="136" t="s">
        <v>96</v>
      </c>
    </row>
    <row r="6" spans="1:12" ht="48.25" customHeight="1" x14ac:dyDescent="0.25">
      <c r="B6" s="137" t="s">
        <v>281</v>
      </c>
      <c r="C6" s="138"/>
      <c r="D6" s="33">
        <v>26939</v>
      </c>
      <c r="E6" s="33">
        <v>1849</v>
      </c>
      <c r="F6" s="33">
        <v>5530</v>
      </c>
      <c r="G6" s="32">
        <v>309</v>
      </c>
      <c r="H6" s="33">
        <v>3401</v>
      </c>
      <c r="I6" s="33" t="s">
        <v>276</v>
      </c>
      <c r="J6" s="33">
        <v>9048</v>
      </c>
      <c r="K6" s="32">
        <v>4708</v>
      </c>
      <c r="L6" s="33">
        <v>4375</v>
      </c>
    </row>
    <row r="7" spans="1:12" ht="48.25" customHeight="1" x14ac:dyDescent="0.25">
      <c r="B7" s="137" t="s">
        <v>249</v>
      </c>
      <c r="C7" s="138"/>
      <c r="D7" s="33">
        <v>26320</v>
      </c>
      <c r="E7" s="33">
        <v>2626</v>
      </c>
      <c r="F7" s="33">
        <v>4955</v>
      </c>
      <c r="G7" s="33" t="s">
        <v>276</v>
      </c>
      <c r="H7" s="33">
        <v>4038</v>
      </c>
      <c r="I7" s="33">
        <v>836</v>
      </c>
      <c r="J7" s="33">
        <v>8009</v>
      </c>
      <c r="K7" s="33">
        <v>4474</v>
      </c>
      <c r="L7" s="33">
        <v>4274</v>
      </c>
    </row>
    <row r="8" spans="1:12" ht="48.25" customHeight="1" x14ac:dyDescent="0.25">
      <c r="B8" s="137" t="s">
        <v>286</v>
      </c>
      <c r="C8" s="139"/>
      <c r="D8" s="33">
        <v>25943</v>
      </c>
      <c r="E8" s="33">
        <v>2343</v>
      </c>
      <c r="F8" s="33">
        <v>3621</v>
      </c>
      <c r="G8" s="32" t="s">
        <v>276</v>
      </c>
      <c r="H8" s="33">
        <v>3903</v>
      </c>
      <c r="I8" s="33" t="s">
        <v>276</v>
      </c>
      <c r="J8" s="33">
        <v>8266</v>
      </c>
      <c r="K8" s="32">
        <v>5415</v>
      </c>
      <c r="L8" s="33">
        <v>4138</v>
      </c>
    </row>
    <row r="9" spans="1:12" ht="48.25" customHeight="1" x14ac:dyDescent="0.25">
      <c r="B9" s="137" t="s">
        <v>287</v>
      </c>
      <c r="C9" s="140"/>
      <c r="D9" s="52">
        <v>23544</v>
      </c>
      <c r="E9" s="37">
        <v>2365</v>
      </c>
      <c r="F9" s="52">
        <v>3824</v>
      </c>
      <c r="G9" s="37" t="s">
        <v>276</v>
      </c>
      <c r="H9" s="37">
        <v>3459</v>
      </c>
      <c r="I9" s="37" t="s">
        <v>276</v>
      </c>
      <c r="J9" s="37">
        <v>7382</v>
      </c>
      <c r="K9" s="37">
        <v>4158</v>
      </c>
      <c r="L9" s="37">
        <v>4311</v>
      </c>
    </row>
    <row r="10" spans="1:12" s="65" customFormat="1" ht="48.25" customHeight="1" x14ac:dyDescent="0.25">
      <c r="A10" s="63"/>
      <c r="B10" s="211" t="s">
        <v>288</v>
      </c>
      <c r="C10" s="212"/>
      <c r="D10" s="213"/>
      <c r="E10" s="210"/>
      <c r="F10" s="213"/>
      <c r="G10" s="210"/>
      <c r="H10" s="210"/>
      <c r="I10" s="210"/>
      <c r="J10" s="210"/>
      <c r="K10" s="210"/>
      <c r="L10" s="210"/>
    </row>
    <row r="11" spans="1:12" ht="20.149999999999999" customHeight="1" x14ac:dyDescent="0.25">
      <c r="A11" s="52"/>
      <c r="B11" s="141"/>
      <c r="C11" s="138"/>
      <c r="D11" s="52"/>
      <c r="E11" s="52"/>
      <c r="F11" s="52"/>
      <c r="G11" s="37"/>
      <c r="H11" s="37"/>
      <c r="I11" s="37"/>
      <c r="J11" s="37"/>
      <c r="K11" s="37"/>
      <c r="L11" s="37"/>
    </row>
    <row r="12" spans="1:12" ht="49.4" customHeight="1" x14ac:dyDescent="0.25">
      <c r="A12" s="142"/>
      <c r="B12" s="142" t="s">
        <v>21</v>
      </c>
      <c r="C12" s="39"/>
      <c r="D12" s="214"/>
      <c r="E12" s="215"/>
      <c r="F12" s="215"/>
      <c r="G12" s="215"/>
      <c r="H12" s="215"/>
      <c r="I12" s="215"/>
      <c r="J12" s="215"/>
      <c r="K12" s="215"/>
      <c r="L12" s="215"/>
    </row>
    <row r="13" spans="1:12" ht="49.4" customHeight="1" x14ac:dyDescent="0.25">
      <c r="A13" s="142"/>
      <c r="B13" s="142" t="s">
        <v>90</v>
      </c>
      <c r="C13" s="39"/>
      <c r="D13" s="214"/>
      <c r="E13" s="215"/>
      <c r="F13" s="215"/>
      <c r="G13" s="215"/>
      <c r="H13" s="215"/>
      <c r="I13" s="215"/>
      <c r="J13" s="215"/>
      <c r="K13" s="215"/>
      <c r="L13" s="215"/>
    </row>
    <row r="14" spans="1:12" ht="49.4" customHeight="1" x14ac:dyDescent="0.25">
      <c r="A14" s="142"/>
      <c r="B14" s="142" t="s">
        <v>22</v>
      </c>
      <c r="C14" s="39"/>
      <c r="D14" s="214"/>
      <c r="E14" s="215"/>
      <c r="F14" s="215"/>
      <c r="G14" s="215"/>
      <c r="H14" s="215"/>
      <c r="I14" s="215"/>
      <c r="J14" s="215"/>
      <c r="K14" s="215"/>
      <c r="L14" s="215"/>
    </row>
    <row r="15" spans="1:12" ht="49.4" customHeight="1" x14ac:dyDescent="0.25">
      <c r="A15" s="142"/>
      <c r="B15" s="142" t="s">
        <v>23</v>
      </c>
      <c r="C15" s="39"/>
      <c r="D15" s="214"/>
      <c r="E15" s="215"/>
      <c r="F15" s="215"/>
      <c r="G15" s="215"/>
      <c r="H15" s="215"/>
      <c r="I15" s="215"/>
      <c r="J15" s="215"/>
      <c r="K15" s="215"/>
      <c r="L15" s="215"/>
    </row>
    <row r="16" spans="1:12" ht="49.4" customHeight="1" x14ac:dyDescent="0.25">
      <c r="A16" s="142"/>
      <c r="B16" s="142" t="s">
        <v>24</v>
      </c>
      <c r="C16" s="39"/>
      <c r="D16" s="214"/>
      <c r="E16" s="215"/>
      <c r="F16" s="215"/>
      <c r="G16" s="215"/>
      <c r="H16" s="215"/>
      <c r="I16" s="215"/>
      <c r="J16" s="215"/>
      <c r="K16" s="215"/>
      <c r="L16" s="215"/>
    </row>
    <row r="17" spans="1:12" ht="49.4" customHeight="1" x14ac:dyDescent="0.25">
      <c r="A17" s="142"/>
      <c r="B17" s="142" t="s">
        <v>25</v>
      </c>
      <c r="C17" s="39"/>
      <c r="D17" s="214"/>
      <c r="E17" s="215"/>
      <c r="F17" s="215"/>
      <c r="G17" s="215"/>
      <c r="H17" s="215"/>
      <c r="I17" s="215"/>
      <c r="J17" s="215"/>
      <c r="K17" s="215"/>
      <c r="L17" s="215"/>
    </row>
    <row r="18" spans="1:12" ht="49.4" customHeight="1" x14ac:dyDescent="0.25">
      <c r="A18" s="142"/>
      <c r="B18" s="142" t="s">
        <v>26</v>
      </c>
      <c r="C18" s="39"/>
      <c r="D18" s="214"/>
      <c r="E18" s="215"/>
      <c r="F18" s="215"/>
      <c r="G18" s="215"/>
      <c r="H18" s="215"/>
      <c r="I18" s="215"/>
      <c r="J18" s="215"/>
      <c r="K18" s="215"/>
      <c r="L18" s="215"/>
    </row>
    <row r="19" spans="1:12" ht="49.4" customHeight="1" x14ac:dyDescent="0.25">
      <c r="A19" s="142"/>
      <c r="B19" s="142" t="s">
        <v>27</v>
      </c>
      <c r="C19" s="39"/>
      <c r="D19" s="215"/>
      <c r="E19" s="215"/>
      <c r="F19" s="215"/>
      <c r="G19" s="215"/>
      <c r="H19" s="215"/>
      <c r="I19" s="215"/>
      <c r="J19" s="215"/>
      <c r="K19" s="215"/>
      <c r="L19" s="215"/>
    </row>
    <row r="20" spans="1:12" ht="49.4" customHeight="1" x14ac:dyDescent="0.25">
      <c r="A20" s="142"/>
      <c r="B20" s="142" t="s">
        <v>28</v>
      </c>
      <c r="C20" s="39"/>
      <c r="D20" s="214"/>
      <c r="E20" s="215"/>
      <c r="F20" s="215"/>
      <c r="G20" s="215"/>
      <c r="H20" s="215"/>
      <c r="I20" s="215"/>
      <c r="J20" s="215"/>
      <c r="K20" s="215"/>
      <c r="L20" s="215"/>
    </row>
    <row r="21" spans="1:12" ht="49.4" customHeight="1" x14ac:dyDescent="0.25">
      <c r="A21" s="142"/>
      <c r="B21" s="142" t="s">
        <v>106</v>
      </c>
      <c r="C21" s="39"/>
      <c r="D21" s="214"/>
      <c r="E21" s="215"/>
      <c r="F21" s="215"/>
      <c r="G21" s="215"/>
      <c r="H21" s="215"/>
      <c r="I21" s="215"/>
      <c r="J21" s="215"/>
      <c r="K21" s="215"/>
      <c r="L21" s="215"/>
    </row>
    <row r="22" spans="1:12" ht="49.4" customHeight="1" x14ac:dyDescent="0.25">
      <c r="A22" s="142"/>
      <c r="B22" s="142" t="s">
        <v>29</v>
      </c>
      <c r="C22" s="39"/>
      <c r="D22" s="215"/>
      <c r="E22" s="215"/>
      <c r="F22" s="215"/>
      <c r="G22" s="215"/>
      <c r="H22" s="215"/>
      <c r="I22" s="215"/>
      <c r="J22" s="215"/>
      <c r="K22" s="215"/>
      <c r="L22" s="215"/>
    </row>
    <row r="23" spans="1:12" ht="49.4" customHeight="1" x14ac:dyDescent="0.25">
      <c r="A23" s="142"/>
      <c r="B23" s="142" t="s">
        <v>198</v>
      </c>
      <c r="C23" s="39"/>
      <c r="D23" s="215"/>
      <c r="E23" s="215"/>
      <c r="F23" s="215"/>
      <c r="G23" s="215"/>
      <c r="H23" s="215"/>
      <c r="I23" s="215"/>
      <c r="J23" s="215"/>
      <c r="K23" s="215"/>
      <c r="L23" s="215"/>
    </row>
    <row r="24" spans="1:12" ht="49.4" customHeight="1" x14ac:dyDescent="0.25">
      <c r="A24" s="142"/>
      <c r="B24" s="142" t="s">
        <v>31</v>
      </c>
      <c r="C24" s="39"/>
      <c r="D24" s="215"/>
      <c r="E24" s="215"/>
      <c r="F24" s="215"/>
      <c r="G24" s="215"/>
      <c r="H24" s="215"/>
      <c r="I24" s="215"/>
      <c r="J24" s="215"/>
      <c r="K24" s="215"/>
      <c r="L24" s="215"/>
    </row>
    <row r="25" spans="1:12" ht="49.4" customHeight="1" x14ac:dyDescent="0.25">
      <c r="A25" s="142"/>
      <c r="B25" s="142" t="s">
        <v>109</v>
      </c>
      <c r="C25" s="39"/>
      <c r="D25" s="214"/>
      <c r="E25" s="215"/>
      <c r="F25" s="215"/>
      <c r="G25" s="215"/>
      <c r="H25" s="215"/>
      <c r="I25" s="215"/>
      <c r="J25" s="215"/>
      <c r="K25" s="215"/>
      <c r="L25" s="215"/>
    </row>
    <row r="26" spans="1:12" ht="49.4" customHeight="1" x14ac:dyDescent="0.25">
      <c r="A26" s="142"/>
      <c r="B26" s="142" t="s">
        <v>115</v>
      </c>
      <c r="C26" s="39"/>
      <c r="D26" s="214"/>
      <c r="E26" s="215"/>
      <c r="F26" s="215"/>
      <c r="G26" s="215"/>
      <c r="H26" s="215"/>
      <c r="I26" s="215"/>
      <c r="J26" s="215"/>
      <c r="K26" s="215"/>
      <c r="L26" s="215"/>
    </row>
    <row r="27" spans="1:12" ht="49.4" customHeight="1" x14ac:dyDescent="0.25">
      <c r="A27" s="143"/>
      <c r="B27" s="143" t="s">
        <v>116</v>
      </c>
      <c r="C27" s="39"/>
      <c r="D27" s="214"/>
      <c r="E27" s="215"/>
      <c r="F27" s="215"/>
      <c r="G27" s="215"/>
      <c r="H27" s="215"/>
      <c r="I27" s="215"/>
      <c r="J27" s="215"/>
      <c r="K27" s="215"/>
      <c r="L27" s="215"/>
    </row>
    <row r="28" spans="1:12" ht="49.4" customHeight="1" x14ac:dyDescent="0.25">
      <c r="A28" s="143"/>
      <c r="B28" s="143" t="s">
        <v>211</v>
      </c>
      <c r="C28" s="143"/>
      <c r="D28" s="214"/>
      <c r="E28" s="215"/>
      <c r="F28" s="215"/>
      <c r="G28" s="215"/>
      <c r="H28" s="215"/>
      <c r="I28" s="215"/>
      <c r="J28" s="215"/>
      <c r="K28" s="215"/>
      <c r="L28" s="215"/>
    </row>
    <row r="29" spans="1:12" ht="49.4" customHeight="1" x14ac:dyDescent="0.25">
      <c r="A29" s="143"/>
      <c r="B29" s="143" t="s">
        <v>212</v>
      </c>
      <c r="C29" s="143"/>
      <c r="D29" s="214"/>
      <c r="E29" s="215"/>
      <c r="F29" s="215"/>
      <c r="G29" s="215"/>
      <c r="H29" s="215"/>
      <c r="I29" s="215"/>
      <c r="J29" s="215"/>
      <c r="K29" s="215"/>
      <c r="L29" s="215"/>
    </row>
    <row r="30" spans="1:12" ht="19.5" customHeight="1" x14ac:dyDescent="0.25">
      <c r="A30" s="144"/>
      <c r="B30" s="144"/>
      <c r="C30" s="144"/>
      <c r="D30" s="145"/>
      <c r="E30" s="146"/>
      <c r="F30" s="146"/>
      <c r="G30" s="146"/>
      <c r="H30" s="146"/>
      <c r="I30" s="146"/>
      <c r="J30" s="146"/>
      <c r="K30" s="146"/>
      <c r="L30" s="146"/>
    </row>
    <row r="31" spans="1:12" s="41" customFormat="1" ht="18.75" customHeight="1" x14ac:dyDescent="0.25">
      <c r="B31" s="1" t="s">
        <v>227</v>
      </c>
      <c r="I31" s="40"/>
      <c r="L31" s="50" t="s">
        <v>218</v>
      </c>
    </row>
    <row r="32" spans="1:12" ht="20.149999999999999" customHeight="1" x14ac:dyDescent="0.25"/>
    <row r="33" ht="17.25" customHeight="1" x14ac:dyDescent="0.25"/>
  </sheetData>
  <mergeCells count="2">
    <mergeCell ref="L3:L4"/>
    <mergeCell ref="D3:D4"/>
  </mergeCells>
  <phoneticPr fontId="2"/>
  <printOptions horizontalCentered="1"/>
  <pageMargins left="0.78740157480314965" right="0.78740157480314965" top="0.78740157480314965" bottom="0.59055118110236227" header="0.39370078740157483" footer="0.31496062992125984"/>
  <pageSetup paperSize="9" scale="55" firstPageNumber="75"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S34"/>
  <sheetViews>
    <sheetView showGridLines="0" zoomScale="70" zoomScaleNormal="70" workbookViewId="0">
      <pane xSplit="1" ySplit="5" topLeftCell="B17" activePane="bottomRight" state="frozen"/>
      <selection activeCell="I28" sqref="I28"/>
      <selection pane="topRight" activeCell="I28" sqref="I28"/>
      <selection pane="bottomLeft" activeCell="I28" sqref="I28"/>
      <selection pane="bottomRight" activeCell="I28" sqref="I28"/>
    </sheetView>
  </sheetViews>
  <sheetFormatPr defaultColWidth="10.6328125" defaultRowHeight="16.5" x14ac:dyDescent="0.25"/>
  <cols>
    <col min="1" max="1" width="29" style="1" customWidth="1"/>
    <col min="2" max="4" width="19.453125" style="1" customWidth="1"/>
    <col min="5" max="17" width="16.6328125" style="1" customWidth="1"/>
    <col min="18" max="18" width="4.36328125" style="121" hidden="1" customWidth="1"/>
    <col min="19" max="16384" width="10.6328125" style="1"/>
  </cols>
  <sheetData>
    <row r="1" spans="1:19" s="88" customFormat="1" ht="23.5" x14ac:dyDescent="0.35">
      <c r="A1" s="84"/>
      <c r="B1" s="84"/>
      <c r="C1" s="84"/>
      <c r="D1" s="84"/>
      <c r="E1" s="85"/>
      <c r="F1" s="84"/>
      <c r="G1" s="84"/>
      <c r="H1" s="86" t="s">
        <v>219</v>
      </c>
      <c r="I1" s="85" t="s">
        <v>121</v>
      </c>
      <c r="J1" s="84"/>
      <c r="K1" s="84"/>
      <c r="L1" s="84"/>
      <c r="M1" s="84"/>
      <c r="N1" s="84"/>
      <c r="O1" s="84"/>
      <c r="P1" s="85"/>
      <c r="Q1" s="84"/>
      <c r="R1" s="87"/>
    </row>
    <row r="2" spans="1:19" s="51" customFormat="1" ht="25" customHeight="1" thickBot="1" x14ac:dyDescent="0.3">
      <c r="A2" s="54"/>
      <c r="B2" s="54"/>
      <c r="C2" s="54"/>
      <c r="D2" s="54"/>
      <c r="E2" s="89"/>
      <c r="F2" s="54"/>
      <c r="G2" s="54"/>
      <c r="H2" s="54"/>
      <c r="I2" s="89"/>
      <c r="J2" s="54"/>
      <c r="K2" s="54"/>
      <c r="L2" s="54"/>
      <c r="M2" s="54"/>
      <c r="N2" s="54"/>
      <c r="O2" s="54"/>
      <c r="P2" s="54"/>
      <c r="Q2" s="46" t="s">
        <v>92</v>
      </c>
      <c r="R2" s="90"/>
    </row>
    <row r="3" spans="1:19" s="18" customFormat="1" ht="28" customHeight="1" thickTop="1" x14ac:dyDescent="0.2">
      <c r="B3" s="15"/>
      <c r="C3" s="244" t="s">
        <v>79</v>
      </c>
      <c r="D3" s="244" t="s">
        <v>80</v>
      </c>
      <c r="E3" s="12"/>
      <c r="F3" s="14"/>
      <c r="G3" s="55" t="s">
        <v>6</v>
      </c>
      <c r="H3" s="14"/>
      <c r="I3" s="14"/>
      <c r="J3" s="14"/>
      <c r="K3" s="55" t="s">
        <v>7</v>
      </c>
      <c r="L3" s="14"/>
      <c r="M3" s="14"/>
      <c r="N3" s="14"/>
      <c r="O3" s="55" t="s">
        <v>1</v>
      </c>
      <c r="P3" s="14"/>
      <c r="Q3" s="14"/>
      <c r="R3" s="91"/>
    </row>
    <row r="4" spans="1:19" s="18" customFormat="1" ht="28" customHeight="1" x14ac:dyDescent="0.2">
      <c r="B4" s="92" t="s">
        <v>41</v>
      </c>
      <c r="C4" s="245"/>
      <c r="D4" s="245"/>
      <c r="E4" s="12"/>
      <c r="F4" s="14"/>
      <c r="G4" s="56" t="s">
        <v>42</v>
      </c>
      <c r="H4" s="14"/>
      <c r="I4" s="93"/>
      <c r="J4" s="14"/>
      <c r="K4" s="14"/>
      <c r="L4" s="14"/>
      <c r="M4" s="55"/>
      <c r="N4" s="55" t="s">
        <v>247</v>
      </c>
      <c r="O4" s="14"/>
      <c r="P4" s="14"/>
      <c r="Q4" s="275" t="s">
        <v>81</v>
      </c>
      <c r="R4" s="91"/>
    </row>
    <row r="5" spans="1:19" s="18" customFormat="1" ht="28" customHeight="1" x14ac:dyDescent="0.2">
      <c r="A5" s="14"/>
      <c r="B5" s="94"/>
      <c r="C5" s="246"/>
      <c r="D5" s="246"/>
      <c r="E5" s="57" t="s">
        <v>20</v>
      </c>
      <c r="F5" s="57" t="s">
        <v>9</v>
      </c>
      <c r="G5" s="57" t="s">
        <v>82</v>
      </c>
      <c r="H5" s="95" t="s">
        <v>77</v>
      </c>
      <c r="I5" s="95" t="s">
        <v>83</v>
      </c>
      <c r="J5" s="95" t="s">
        <v>84</v>
      </c>
      <c r="K5" s="57" t="s">
        <v>85</v>
      </c>
      <c r="L5" s="57" t="s">
        <v>86</v>
      </c>
      <c r="M5" s="57" t="s">
        <v>87</v>
      </c>
      <c r="N5" s="57" t="s">
        <v>88</v>
      </c>
      <c r="O5" s="57" t="s">
        <v>89</v>
      </c>
      <c r="P5" s="57" t="s">
        <v>43</v>
      </c>
      <c r="Q5" s="253"/>
      <c r="R5" s="91"/>
    </row>
    <row r="6" spans="1:19" s="36" customFormat="1" ht="50.25" customHeight="1" x14ac:dyDescent="0.2">
      <c r="A6" s="96" t="s">
        <v>270</v>
      </c>
      <c r="B6" s="97">
        <v>12727</v>
      </c>
      <c r="C6" s="98">
        <v>271</v>
      </c>
      <c r="D6" s="98">
        <v>5702</v>
      </c>
      <c r="E6" s="99">
        <v>6754</v>
      </c>
      <c r="F6" s="98">
        <v>749</v>
      </c>
      <c r="G6" s="98">
        <v>3278</v>
      </c>
      <c r="H6" s="98">
        <v>1546</v>
      </c>
      <c r="I6" s="98">
        <v>769</v>
      </c>
      <c r="J6" s="98">
        <v>342</v>
      </c>
      <c r="K6" s="98">
        <v>3</v>
      </c>
      <c r="L6" s="98">
        <v>6</v>
      </c>
      <c r="M6" s="98">
        <v>11</v>
      </c>
      <c r="N6" s="98">
        <v>13</v>
      </c>
      <c r="O6" s="98">
        <v>37</v>
      </c>
      <c r="P6" s="100" t="s">
        <v>13</v>
      </c>
      <c r="Q6" s="98">
        <v>43145.88</v>
      </c>
      <c r="R6" s="101"/>
    </row>
    <row r="7" spans="1:19" s="36" customFormat="1" ht="50.25" customHeight="1" x14ac:dyDescent="0.2">
      <c r="A7" s="102" t="s">
        <v>111</v>
      </c>
      <c r="B7" s="48">
        <v>12320</v>
      </c>
      <c r="C7" s="103">
        <v>243</v>
      </c>
      <c r="D7" s="103">
        <v>5562</v>
      </c>
      <c r="E7" s="104">
        <v>6515</v>
      </c>
      <c r="F7" s="103">
        <v>709</v>
      </c>
      <c r="G7" s="103">
        <v>3143</v>
      </c>
      <c r="H7" s="103">
        <v>1492</v>
      </c>
      <c r="I7" s="103">
        <v>749</v>
      </c>
      <c r="J7" s="103">
        <v>350</v>
      </c>
      <c r="K7" s="103">
        <v>3</v>
      </c>
      <c r="L7" s="103">
        <v>6</v>
      </c>
      <c r="M7" s="103">
        <v>13</v>
      </c>
      <c r="N7" s="103">
        <v>13</v>
      </c>
      <c r="O7" s="103">
        <v>37</v>
      </c>
      <c r="P7" s="105" t="s">
        <v>13</v>
      </c>
      <c r="Q7" s="103">
        <v>42864.01</v>
      </c>
      <c r="R7" s="101"/>
    </row>
    <row r="8" spans="1:19" s="36" customFormat="1" ht="50.25" customHeight="1" x14ac:dyDescent="0.2">
      <c r="A8" s="102" t="s">
        <v>122</v>
      </c>
      <c r="B8" s="48">
        <v>11959</v>
      </c>
      <c r="C8" s="103">
        <v>218</v>
      </c>
      <c r="D8" s="103">
        <v>5391</v>
      </c>
      <c r="E8" s="104">
        <v>6350</v>
      </c>
      <c r="F8" s="103">
        <v>679</v>
      </c>
      <c r="G8" s="103">
        <v>3017</v>
      </c>
      <c r="H8" s="103">
        <v>1488</v>
      </c>
      <c r="I8" s="103">
        <v>754</v>
      </c>
      <c r="J8" s="103">
        <v>348</v>
      </c>
      <c r="K8" s="103">
        <v>3</v>
      </c>
      <c r="L8" s="103">
        <v>6</v>
      </c>
      <c r="M8" s="103">
        <v>10</v>
      </c>
      <c r="N8" s="103">
        <v>13</v>
      </c>
      <c r="O8" s="103">
        <v>32</v>
      </c>
      <c r="P8" s="105" t="s">
        <v>13</v>
      </c>
      <c r="Q8" s="103">
        <v>39954</v>
      </c>
      <c r="R8" s="101"/>
    </row>
    <row r="9" spans="1:19" s="36" customFormat="1" ht="50.25" customHeight="1" x14ac:dyDescent="0.2">
      <c r="A9" s="102" t="s">
        <v>202</v>
      </c>
      <c r="B9" s="48">
        <v>10275</v>
      </c>
      <c r="C9" s="103">
        <v>177</v>
      </c>
      <c r="D9" s="103">
        <v>5065</v>
      </c>
      <c r="E9" s="104">
        <v>5033</v>
      </c>
      <c r="F9" s="103">
        <v>338</v>
      </c>
      <c r="G9" s="103">
        <v>2385</v>
      </c>
      <c r="H9" s="103">
        <v>1256</v>
      </c>
      <c r="I9" s="103">
        <v>691</v>
      </c>
      <c r="J9" s="103">
        <v>320</v>
      </c>
      <c r="K9" s="105" t="s">
        <v>13</v>
      </c>
      <c r="L9" s="103">
        <v>9</v>
      </c>
      <c r="M9" s="103">
        <v>3</v>
      </c>
      <c r="N9" s="103">
        <v>9</v>
      </c>
      <c r="O9" s="103">
        <v>22</v>
      </c>
      <c r="P9" s="105" t="s">
        <v>13</v>
      </c>
      <c r="Q9" s="103">
        <v>31804</v>
      </c>
      <c r="R9" s="101"/>
    </row>
    <row r="10" spans="1:19" s="36" customFormat="1" ht="50.25" customHeight="1" x14ac:dyDescent="0.2">
      <c r="A10" s="102" t="s">
        <v>207</v>
      </c>
      <c r="B10" s="48">
        <v>7791</v>
      </c>
      <c r="C10" s="103">
        <v>157</v>
      </c>
      <c r="D10" s="103">
        <v>3974</v>
      </c>
      <c r="E10" s="104">
        <v>3660</v>
      </c>
      <c r="F10" s="103">
        <v>307</v>
      </c>
      <c r="G10" s="103">
        <v>1547</v>
      </c>
      <c r="H10" s="103">
        <v>978</v>
      </c>
      <c r="I10" s="103">
        <v>533</v>
      </c>
      <c r="J10" s="103">
        <v>265</v>
      </c>
      <c r="K10" s="105">
        <v>1</v>
      </c>
      <c r="L10" s="103">
        <v>7</v>
      </c>
      <c r="M10" s="103">
        <v>1</v>
      </c>
      <c r="N10" s="103">
        <v>9</v>
      </c>
      <c r="O10" s="103">
        <v>12</v>
      </c>
      <c r="P10" s="105" t="s">
        <v>208</v>
      </c>
      <c r="Q10" s="103">
        <v>21801.9</v>
      </c>
      <c r="R10" s="101"/>
    </row>
    <row r="11" spans="1:19" s="111" customFormat="1" ht="50.25" customHeight="1" x14ac:dyDescent="0.2">
      <c r="A11" s="106" t="s">
        <v>271</v>
      </c>
      <c r="B11" s="107">
        <v>6582</v>
      </c>
      <c r="C11" s="108">
        <v>87</v>
      </c>
      <c r="D11" s="108">
        <v>3448</v>
      </c>
      <c r="E11" s="108">
        <v>3047</v>
      </c>
      <c r="F11" s="108">
        <v>254</v>
      </c>
      <c r="G11" s="108">
        <v>1228</v>
      </c>
      <c r="H11" s="108">
        <v>825</v>
      </c>
      <c r="I11" s="108">
        <v>452</v>
      </c>
      <c r="J11" s="108">
        <v>253</v>
      </c>
      <c r="K11" s="109">
        <v>1</v>
      </c>
      <c r="L11" s="108">
        <v>7</v>
      </c>
      <c r="M11" s="108">
        <v>1</v>
      </c>
      <c r="N11" s="108">
        <v>14</v>
      </c>
      <c r="O11" s="108">
        <v>12</v>
      </c>
      <c r="P11" s="109" t="s">
        <v>208</v>
      </c>
      <c r="Q11" s="108">
        <v>20196.400000000001</v>
      </c>
      <c r="R11" s="110"/>
    </row>
    <row r="12" spans="1:19" s="36" customFormat="1" ht="24.75" customHeight="1" x14ac:dyDescent="0.2">
      <c r="A12" s="112"/>
      <c r="B12" s="107"/>
      <c r="C12" s="108"/>
      <c r="D12" s="108"/>
      <c r="E12" s="108"/>
      <c r="F12" s="108"/>
      <c r="G12" s="108"/>
      <c r="H12" s="108"/>
      <c r="I12" s="108"/>
      <c r="J12" s="108"/>
      <c r="K12" s="108"/>
      <c r="L12" s="108"/>
      <c r="M12" s="108"/>
      <c r="N12" s="108"/>
      <c r="O12" s="108"/>
      <c r="P12" s="109"/>
      <c r="Q12" s="108"/>
      <c r="R12" s="101"/>
    </row>
    <row r="13" spans="1:19" s="36" customFormat="1" ht="46.5" customHeight="1" x14ac:dyDescent="0.2">
      <c r="A13" s="47" t="s">
        <v>21</v>
      </c>
      <c r="B13" s="113">
        <v>143</v>
      </c>
      <c r="C13" s="105">
        <v>3</v>
      </c>
      <c r="D13" s="105">
        <v>37</v>
      </c>
      <c r="E13" s="114">
        <v>103</v>
      </c>
      <c r="F13" s="105">
        <v>2</v>
      </c>
      <c r="G13" s="105">
        <v>29</v>
      </c>
      <c r="H13" s="105">
        <v>13</v>
      </c>
      <c r="I13" s="105">
        <v>33</v>
      </c>
      <c r="J13" s="105">
        <v>26</v>
      </c>
      <c r="K13" s="105" t="s">
        <v>208</v>
      </c>
      <c r="L13" s="105" t="s">
        <v>208</v>
      </c>
      <c r="M13" s="105" t="s">
        <v>208</v>
      </c>
      <c r="N13" s="105" t="s">
        <v>208</v>
      </c>
      <c r="O13" s="105" t="s">
        <v>208</v>
      </c>
      <c r="P13" s="105" t="s">
        <v>208</v>
      </c>
      <c r="Q13" s="105">
        <v>704.7</v>
      </c>
      <c r="R13" s="35" t="s">
        <v>91</v>
      </c>
      <c r="S13" s="115"/>
    </row>
    <row r="14" spans="1:19" s="36" customFormat="1" ht="46.5" customHeight="1" x14ac:dyDescent="0.2">
      <c r="A14" s="47" t="s">
        <v>90</v>
      </c>
      <c r="B14" s="113">
        <v>33</v>
      </c>
      <c r="C14" s="105" t="s">
        <v>208</v>
      </c>
      <c r="D14" s="105" t="s">
        <v>208</v>
      </c>
      <c r="E14" s="114">
        <v>33</v>
      </c>
      <c r="F14" s="105" t="s">
        <v>208</v>
      </c>
      <c r="G14" s="105">
        <v>3</v>
      </c>
      <c r="H14" s="105">
        <v>9</v>
      </c>
      <c r="I14" s="105">
        <v>8</v>
      </c>
      <c r="J14" s="105">
        <v>13</v>
      </c>
      <c r="K14" s="105" t="s">
        <v>208</v>
      </c>
      <c r="L14" s="105" t="s">
        <v>208</v>
      </c>
      <c r="M14" s="105" t="s">
        <v>208</v>
      </c>
      <c r="N14" s="105" t="s">
        <v>208</v>
      </c>
      <c r="O14" s="105" t="s">
        <v>208</v>
      </c>
      <c r="P14" s="105" t="s">
        <v>208</v>
      </c>
      <c r="Q14" s="105">
        <v>268.39999999999998</v>
      </c>
      <c r="R14" s="116" t="s">
        <v>58</v>
      </c>
    </row>
    <row r="15" spans="1:19" s="36" customFormat="1" ht="46.5" customHeight="1" x14ac:dyDescent="0.2">
      <c r="A15" s="47" t="s">
        <v>22</v>
      </c>
      <c r="B15" s="113">
        <v>140</v>
      </c>
      <c r="C15" s="105">
        <v>1</v>
      </c>
      <c r="D15" s="105">
        <v>122</v>
      </c>
      <c r="E15" s="114">
        <v>17</v>
      </c>
      <c r="F15" s="105" t="s">
        <v>208</v>
      </c>
      <c r="G15" s="105">
        <v>1</v>
      </c>
      <c r="H15" s="105">
        <v>3</v>
      </c>
      <c r="I15" s="105">
        <v>10</v>
      </c>
      <c r="J15" s="105" t="s">
        <v>208</v>
      </c>
      <c r="K15" s="105" t="s">
        <v>208</v>
      </c>
      <c r="L15" s="105" t="s">
        <v>208</v>
      </c>
      <c r="M15" s="105" t="s">
        <v>208</v>
      </c>
      <c r="N15" s="105" t="s">
        <v>208</v>
      </c>
      <c r="O15" s="105">
        <v>3</v>
      </c>
      <c r="P15" s="105" t="s">
        <v>208</v>
      </c>
      <c r="Q15" s="105">
        <v>1301</v>
      </c>
      <c r="R15" s="116" t="s">
        <v>59</v>
      </c>
    </row>
    <row r="16" spans="1:19" s="36" customFormat="1" ht="46.5" customHeight="1" x14ac:dyDescent="0.2">
      <c r="A16" s="47" t="s">
        <v>23</v>
      </c>
      <c r="B16" s="113">
        <v>198</v>
      </c>
      <c r="C16" s="105" t="s">
        <v>208</v>
      </c>
      <c r="D16" s="105">
        <v>180</v>
      </c>
      <c r="E16" s="114">
        <v>18</v>
      </c>
      <c r="F16" s="105" t="s">
        <v>208</v>
      </c>
      <c r="G16" s="105">
        <v>3</v>
      </c>
      <c r="H16" s="105">
        <v>9</v>
      </c>
      <c r="I16" s="105">
        <v>6</v>
      </c>
      <c r="J16" s="105" t="s">
        <v>208</v>
      </c>
      <c r="K16" s="105" t="s">
        <v>208</v>
      </c>
      <c r="L16" s="105" t="s">
        <v>208</v>
      </c>
      <c r="M16" s="105" t="s">
        <v>208</v>
      </c>
      <c r="N16" s="105" t="s">
        <v>208</v>
      </c>
      <c r="O16" s="105" t="s">
        <v>208</v>
      </c>
      <c r="P16" s="105" t="s">
        <v>208</v>
      </c>
      <c r="Q16" s="105">
        <v>81.599999999999994</v>
      </c>
      <c r="R16" s="116" t="s">
        <v>60</v>
      </c>
    </row>
    <row r="17" spans="1:18" s="36" customFormat="1" ht="46.5" customHeight="1" x14ac:dyDescent="0.2">
      <c r="A17" s="47" t="s">
        <v>24</v>
      </c>
      <c r="B17" s="113">
        <v>193</v>
      </c>
      <c r="C17" s="105">
        <v>3</v>
      </c>
      <c r="D17" s="105">
        <v>106</v>
      </c>
      <c r="E17" s="114">
        <v>84</v>
      </c>
      <c r="F17" s="105" t="s">
        <v>208</v>
      </c>
      <c r="G17" s="105">
        <v>14</v>
      </c>
      <c r="H17" s="105">
        <v>70</v>
      </c>
      <c r="I17" s="105" t="s">
        <v>208</v>
      </c>
      <c r="J17" s="105" t="s">
        <v>208</v>
      </c>
      <c r="K17" s="105" t="s">
        <v>208</v>
      </c>
      <c r="L17" s="105" t="s">
        <v>208</v>
      </c>
      <c r="M17" s="105" t="s">
        <v>208</v>
      </c>
      <c r="N17" s="105" t="s">
        <v>208</v>
      </c>
      <c r="O17" s="105" t="s">
        <v>208</v>
      </c>
      <c r="P17" s="105" t="s">
        <v>208</v>
      </c>
      <c r="Q17" s="105">
        <v>319.8</v>
      </c>
      <c r="R17" s="116" t="s">
        <v>61</v>
      </c>
    </row>
    <row r="18" spans="1:18" s="36" customFormat="1" ht="46.5" customHeight="1" x14ac:dyDescent="0.2">
      <c r="A18" s="47" t="s">
        <v>25</v>
      </c>
      <c r="B18" s="113">
        <v>284</v>
      </c>
      <c r="C18" s="105">
        <v>2</v>
      </c>
      <c r="D18" s="105">
        <v>186</v>
      </c>
      <c r="E18" s="114">
        <v>96</v>
      </c>
      <c r="F18" s="105" t="s">
        <v>208</v>
      </c>
      <c r="G18" s="105">
        <v>3</v>
      </c>
      <c r="H18" s="105">
        <v>3</v>
      </c>
      <c r="I18" s="105">
        <v>65</v>
      </c>
      <c r="J18" s="105">
        <v>25</v>
      </c>
      <c r="K18" s="105" t="s">
        <v>208</v>
      </c>
      <c r="L18" s="105" t="s">
        <v>208</v>
      </c>
      <c r="M18" s="105" t="s">
        <v>208</v>
      </c>
      <c r="N18" s="105" t="s">
        <v>208</v>
      </c>
      <c r="O18" s="105" t="s">
        <v>208</v>
      </c>
      <c r="P18" s="105" t="s">
        <v>208</v>
      </c>
      <c r="Q18" s="105">
        <v>873.4</v>
      </c>
      <c r="R18" s="116" t="s">
        <v>62</v>
      </c>
    </row>
    <row r="19" spans="1:18" s="36" customFormat="1" ht="46.5" customHeight="1" x14ac:dyDescent="0.2">
      <c r="A19" s="47" t="s">
        <v>26</v>
      </c>
      <c r="B19" s="113">
        <v>298</v>
      </c>
      <c r="C19" s="105">
        <v>7</v>
      </c>
      <c r="D19" s="105">
        <v>46</v>
      </c>
      <c r="E19" s="114">
        <v>245</v>
      </c>
      <c r="F19" s="105">
        <v>68</v>
      </c>
      <c r="G19" s="105">
        <v>87</v>
      </c>
      <c r="H19" s="105">
        <v>44</v>
      </c>
      <c r="I19" s="105">
        <v>21</v>
      </c>
      <c r="J19" s="105">
        <v>18</v>
      </c>
      <c r="K19" s="105" t="s">
        <v>208</v>
      </c>
      <c r="L19" s="105" t="s">
        <v>208</v>
      </c>
      <c r="M19" s="105" t="s">
        <v>208</v>
      </c>
      <c r="N19" s="105">
        <v>1</v>
      </c>
      <c r="O19" s="105">
        <v>6</v>
      </c>
      <c r="P19" s="105" t="s">
        <v>208</v>
      </c>
      <c r="Q19" s="105">
        <v>3786.5</v>
      </c>
      <c r="R19" s="116" t="s">
        <v>63</v>
      </c>
    </row>
    <row r="20" spans="1:18" s="36" customFormat="1" ht="46.5" customHeight="1" x14ac:dyDescent="0.2">
      <c r="A20" s="47" t="s">
        <v>27</v>
      </c>
      <c r="B20" s="113">
        <v>1511</v>
      </c>
      <c r="C20" s="105">
        <v>3</v>
      </c>
      <c r="D20" s="105">
        <v>720</v>
      </c>
      <c r="E20" s="114">
        <v>788</v>
      </c>
      <c r="F20" s="105">
        <v>61</v>
      </c>
      <c r="G20" s="105">
        <v>258</v>
      </c>
      <c r="H20" s="105">
        <v>277</v>
      </c>
      <c r="I20" s="105">
        <v>138</v>
      </c>
      <c r="J20" s="105">
        <v>54</v>
      </c>
      <c r="K20" s="105" t="s">
        <v>208</v>
      </c>
      <c r="L20" s="105" t="s">
        <v>208</v>
      </c>
      <c r="M20" s="105" t="s">
        <v>208</v>
      </c>
      <c r="N20" s="105" t="s">
        <v>208</v>
      </c>
      <c r="O20" s="105" t="s">
        <v>208</v>
      </c>
      <c r="P20" s="105" t="s">
        <v>208</v>
      </c>
      <c r="Q20" s="105">
        <v>3500.7</v>
      </c>
      <c r="R20" s="116" t="s">
        <v>64</v>
      </c>
    </row>
    <row r="21" spans="1:18" s="36" customFormat="1" ht="46.5" customHeight="1" x14ac:dyDescent="0.2">
      <c r="A21" s="47" t="s">
        <v>28</v>
      </c>
      <c r="B21" s="113">
        <v>134</v>
      </c>
      <c r="C21" s="105">
        <v>5</v>
      </c>
      <c r="D21" s="105">
        <v>42</v>
      </c>
      <c r="E21" s="114">
        <v>87</v>
      </c>
      <c r="F21" s="105">
        <v>5</v>
      </c>
      <c r="G21" s="105">
        <v>41</v>
      </c>
      <c r="H21" s="105">
        <v>13</v>
      </c>
      <c r="I21" s="105">
        <v>15</v>
      </c>
      <c r="J21" s="105">
        <v>13</v>
      </c>
      <c r="K21" s="105" t="s">
        <v>208</v>
      </c>
      <c r="L21" s="105" t="s">
        <v>208</v>
      </c>
      <c r="M21" s="105" t="s">
        <v>208</v>
      </c>
      <c r="N21" s="105" t="s">
        <v>208</v>
      </c>
      <c r="O21" s="105" t="s">
        <v>208</v>
      </c>
      <c r="P21" s="105" t="s">
        <v>208</v>
      </c>
      <c r="Q21" s="105">
        <v>455.3</v>
      </c>
      <c r="R21" s="116" t="s">
        <v>65</v>
      </c>
    </row>
    <row r="22" spans="1:18" s="36" customFormat="1" ht="46.5" customHeight="1" x14ac:dyDescent="0.2">
      <c r="A22" s="47" t="s">
        <v>257</v>
      </c>
      <c r="B22" s="113">
        <v>2138</v>
      </c>
      <c r="C22" s="105">
        <v>24</v>
      </c>
      <c r="D22" s="105">
        <v>1470</v>
      </c>
      <c r="E22" s="114">
        <v>644</v>
      </c>
      <c r="F22" s="105">
        <v>41</v>
      </c>
      <c r="G22" s="105">
        <v>314</v>
      </c>
      <c r="H22" s="105">
        <v>167</v>
      </c>
      <c r="I22" s="105">
        <v>86</v>
      </c>
      <c r="J22" s="105">
        <v>31</v>
      </c>
      <c r="K22" s="105" t="s">
        <v>208</v>
      </c>
      <c r="L22" s="105">
        <v>1</v>
      </c>
      <c r="M22" s="105" t="s">
        <v>208</v>
      </c>
      <c r="N22" s="105">
        <v>4</v>
      </c>
      <c r="O22" s="105" t="s">
        <v>208</v>
      </c>
      <c r="P22" s="105" t="s">
        <v>208</v>
      </c>
      <c r="Q22" s="105">
        <v>2882.9</v>
      </c>
      <c r="R22" s="116" t="s">
        <v>107</v>
      </c>
    </row>
    <row r="23" spans="1:18" s="36" customFormat="1" ht="46.5" customHeight="1" x14ac:dyDescent="0.2">
      <c r="A23" s="47" t="s">
        <v>29</v>
      </c>
      <c r="B23" s="113" t="s">
        <v>279</v>
      </c>
      <c r="C23" s="105" t="s">
        <v>277</v>
      </c>
      <c r="D23" s="105" t="s">
        <v>277</v>
      </c>
      <c r="E23" s="114" t="s">
        <v>279</v>
      </c>
      <c r="F23" s="105" t="s">
        <v>277</v>
      </c>
      <c r="G23" s="105" t="s">
        <v>277</v>
      </c>
      <c r="H23" s="105" t="s">
        <v>277</v>
      </c>
      <c r="I23" s="105" t="s">
        <v>277</v>
      </c>
      <c r="J23" s="105" t="s">
        <v>277</v>
      </c>
      <c r="K23" s="105" t="s">
        <v>277</v>
      </c>
      <c r="L23" s="105" t="s">
        <v>277</v>
      </c>
      <c r="M23" s="105" t="s">
        <v>277</v>
      </c>
      <c r="N23" s="105" t="s">
        <v>277</v>
      </c>
      <c r="O23" s="105" t="s">
        <v>277</v>
      </c>
      <c r="P23" s="105" t="s">
        <v>277</v>
      </c>
      <c r="Q23" s="105" t="s">
        <v>277</v>
      </c>
      <c r="R23" s="116" t="s">
        <v>66</v>
      </c>
    </row>
    <row r="24" spans="1:18" s="36" customFormat="1" ht="46.5" customHeight="1" x14ac:dyDescent="0.2">
      <c r="A24" s="47" t="s">
        <v>30</v>
      </c>
      <c r="B24" s="113" t="s">
        <v>279</v>
      </c>
      <c r="C24" s="105" t="s">
        <v>277</v>
      </c>
      <c r="D24" s="105" t="s">
        <v>277</v>
      </c>
      <c r="E24" s="114" t="s">
        <v>279</v>
      </c>
      <c r="F24" s="105" t="s">
        <v>277</v>
      </c>
      <c r="G24" s="105" t="s">
        <v>277</v>
      </c>
      <c r="H24" s="105" t="s">
        <v>277</v>
      </c>
      <c r="I24" s="105" t="s">
        <v>277</v>
      </c>
      <c r="J24" s="105" t="s">
        <v>277</v>
      </c>
      <c r="K24" s="105" t="s">
        <v>277</v>
      </c>
      <c r="L24" s="105" t="s">
        <v>277</v>
      </c>
      <c r="M24" s="105" t="s">
        <v>277</v>
      </c>
      <c r="N24" s="105" t="s">
        <v>277</v>
      </c>
      <c r="O24" s="105" t="s">
        <v>277</v>
      </c>
      <c r="P24" s="105" t="s">
        <v>277</v>
      </c>
      <c r="Q24" s="105" t="s">
        <v>272</v>
      </c>
      <c r="R24" s="116" t="s">
        <v>67</v>
      </c>
    </row>
    <row r="25" spans="1:18" s="36" customFormat="1" ht="46.5" customHeight="1" x14ac:dyDescent="0.2">
      <c r="A25" s="47" t="s">
        <v>31</v>
      </c>
      <c r="B25" s="113">
        <v>85</v>
      </c>
      <c r="C25" s="105" t="s">
        <v>208</v>
      </c>
      <c r="D25" s="105">
        <v>74</v>
      </c>
      <c r="E25" s="114">
        <v>11</v>
      </c>
      <c r="F25" s="105" t="s">
        <v>208</v>
      </c>
      <c r="G25" s="105" t="s">
        <v>208</v>
      </c>
      <c r="H25" s="105">
        <v>1</v>
      </c>
      <c r="I25" s="105">
        <v>9</v>
      </c>
      <c r="J25" s="105">
        <v>1</v>
      </c>
      <c r="K25" s="105" t="s">
        <v>208</v>
      </c>
      <c r="L25" s="105" t="s">
        <v>208</v>
      </c>
      <c r="M25" s="105" t="s">
        <v>208</v>
      </c>
      <c r="N25" s="105" t="s">
        <v>208</v>
      </c>
      <c r="O25" s="105" t="s">
        <v>208</v>
      </c>
      <c r="P25" s="105" t="s">
        <v>208</v>
      </c>
      <c r="Q25" s="105">
        <v>95.7</v>
      </c>
      <c r="R25" s="116" t="s">
        <v>68</v>
      </c>
    </row>
    <row r="26" spans="1:18" s="36" customFormat="1" ht="46.5" customHeight="1" x14ac:dyDescent="0.2">
      <c r="A26" s="47" t="s">
        <v>259</v>
      </c>
      <c r="B26" s="113">
        <v>87</v>
      </c>
      <c r="C26" s="105">
        <v>3</v>
      </c>
      <c r="D26" s="105">
        <v>13</v>
      </c>
      <c r="E26" s="114">
        <v>71</v>
      </c>
      <c r="F26" s="105">
        <v>7</v>
      </c>
      <c r="G26" s="105">
        <v>27</v>
      </c>
      <c r="H26" s="105">
        <v>21</v>
      </c>
      <c r="I26" s="105">
        <v>5</v>
      </c>
      <c r="J26" s="105">
        <v>11</v>
      </c>
      <c r="K26" s="105" t="s">
        <v>208</v>
      </c>
      <c r="L26" s="105" t="s">
        <v>208</v>
      </c>
      <c r="M26" s="105" t="s">
        <v>208</v>
      </c>
      <c r="N26" s="105" t="s">
        <v>208</v>
      </c>
      <c r="O26" s="105" t="s">
        <v>208</v>
      </c>
      <c r="P26" s="105" t="s">
        <v>208</v>
      </c>
      <c r="Q26" s="105">
        <v>340.9</v>
      </c>
      <c r="R26" s="116" t="s">
        <v>108</v>
      </c>
    </row>
    <row r="27" spans="1:18" s="36" customFormat="1" ht="46.5" customHeight="1" x14ac:dyDescent="0.2">
      <c r="A27" s="47" t="s">
        <v>258</v>
      </c>
      <c r="B27" s="113">
        <v>881</v>
      </c>
      <c r="C27" s="105">
        <v>16</v>
      </c>
      <c r="D27" s="105">
        <v>279</v>
      </c>
      <c r="E27" s="114">
        <v>586</v>
      </c>
      <c r="F27" s="105">
        <v>59</v>
      </c>
      <c r="G27" s="105">
        <v>320</v>
      </c>
      <c r="H27" s="105">
        <v>127</v>
      </c>
      <c r="I27" s="105">
        <v>33</v>
      </c>
      <c r="J27" s="105">
        <v>33</v>
      </c>
      <c r="K27" s="105">
        <v>1</v>
      </c>
      <c r="L27" s="105">
        <v>5</v>
      </c>
      <c r="M27" s="105">
        <v>1</v>
      </c>
      <c r="N27" s="105">
        <v>4</v>
      </c>
      <c r="O27" s="105">
        <v>3</v>
      </c>
      <c r="P27" s="105" t="s">
        <v>208</v>
      </c>
      <c r="Q27" s="105">
        <v>3775.9</v>
      </c>
      <c r="R27" s="116" t="s">
        <v>117</v>
      </c>
    </row>
    <row r="28" spans="1:18" s="36" customFormat="1" ht="46.5" customHeight="1" x14ac:dyDescent="0.2">
      <c r="A28" s="47" t="s">
        <v>260</v>
      </c>
      <c r="B28" s="113">
        <v>365</v>
      </c>
      <c r="C28" s="105">
        <v>18</v>
      </c>
      <c r="D28" s="105">
        <v>132</v>
      </c>
      <c r="E28" s="114">
        <v>215</v>
      </c>
      <c r="F28" s="105">
        <v>11</v>
      </c>
      <c r="G28" s="105">
        <v>119</v>
      </c>
      <c r="H28" s="105">
        <v>40</v>
      </c>
      <c r="I28" s="105">
        <v>14</v>
      </c>
      <c r="J28" s="105">
        <v>25</v>
      </c>
      <c r="K28" s="105" t="s">
        <v>208</v>
      </c>
      <c r="L28" s="105">
        <v>1</v>
      </c>
      <c r="M28" s="105" t="s">
        <v>208</v>
      </c>
      <c r="N28" s="105">
        <v>5</v>
      </c>
      <c r="O28" s="105" t="s">
        <v>208</v>
      </c>
      <c r="P28" s="105" t="s">
        <v>208</v>
      </c>
      <c r="Q28" s="105">
        <v>1565</v>
      </c>
      <c r="R28" s="116" t="s">
        <v>69</v>
      </c>
    </row>
    <row r="29" spans="1:18" s="36" customFormat="1" ht="46.5" customHeight="1" x14ac:dyDescent="0.2">
      <c r="A29" s="47" t="s">
        <v>32</v>
      </c>
      <c r="B29" s="113">
        <v>17</v>
      </c>
      <c r="C29" s="105" t="s">
        <v>208</v>
      </c>
      <c r="D29" s="105" t="s">
        <v>208</v>
      </c>
      <c r="E29" s="114">
        <v>17</v>
      </c>
      <c r="F29" s="105" t="s">
        <v>208</v>
      </c>
      <c r="G29" s="105">
        <v>3</v>
      </c>
      <c r="H29" s="105">
        <v>9</v>
      </c>
      <c r="I29" s="105">
        <v>2</v>
      </c>
      <c r="J29" s="105">
        <v>3</v>
      </c>
      <c r="K29" s="105" t="s">
        <v>208</v>
      </c>
      <c r="L29" s="105" t="s">
        <v>208</v>
      </c>
      <c r="M29" s="105" t="s">
        <v>208</v>
      </c>
      <c r="N29" s="105" t="s">
        <v>208</v>
      </c>
      <c r="O29" s="105" t="s">
        <v>208</v>
      </c>
      <c r="P29" s="105" t="s">
        <v>208</v>
      </c>
      <c r="Q29" s="105">
        <v>107.1</v>
      </c>
      <c r="R29" s="116" t="s">
        <v>70</v>
      </c>
    </row>
    <row r="30" spans="1:18" s="36" customFormat="1" ht="46.5" customHeight="1" x14ac:dyDescent="0.2">
      <c r="A30" s="49" t="s">
        <v>33</v>
      </c>
      <c r="B30" s="117">
        <v>38</v>
      </c>
      <c r="C30" s="118" t="s">
        <v>208</v>
      </c>
      <c r="D30" s="118">
        <v>13</v>
      </c>
      <c r="E30" s="119">
        <v>25</v>
      </c>
      <c r="F30" s="118" t="s">
        <v>208</v>
      </c>
      <c r="G30" s="118">
        <v>5</v>
      </c>
      <c r="H30" s="118">
        <v>13</v>
      </c>
      <c r="I30" s="118">
        <v>7</v>
      </c>
      <c r="J30" s="118" t="s">
        <v>208</v>
      </c>
      <c r="K30" s="118" t="s">
        <v>208</v>
      </c>
      <c r="L30" s="118" t="s">
        <v>208</v>
      </c>
      <c r="M30" s="118" t="s">
        <v>208</v>
      </c>
      <c r="N30" s="118" t="s">
        <v>208</v>
      </c>
      <c r="O30" s="118" t="s">
        <v>208</v>
      </c>
      <c r="P30" s="118" t="s">
        <v>208</v>
      </c>
      <c r="Q30" s="118">
        <v>111.3</v>
      </c>
      <c r="R30" s="116" t="s">
        <v>69</v>
      </c>
    </row>
    <row r="31" spans="1:18" ht="18" customHeight="1" x14ac:dyDescent="0.25">
      <c r="A31" s="120" t="s">
        <v>118</v>
      </c>
      <c r="B31" s="52"/>
      <c r="O31" s="276" t="s">
        <v>278</v>
      </c>
      <c r="P31" s="276"/>
      <c r="Q31" s="276"/>
    </row>
    <row r="32" spans="1:18" ht="18.649999999999999" customHeight="1" x14ac:dyDescent="0.25">
      <c r="A32" s="120" t="s">
        <v>119</v>
      </c>
      <c r="Q32" s="121" t="s">
        <v>209</v>
      </c>
    </row>
    <row r="33" spans="1:18" ht="18.649999999999999" customHeight="1" x14ac:dyDescent="0.25">
      <c r="A33" s="120" t="s">
        <v>120</v>
      </c>
      <c r="B33" s="3"/>
      <c r="C33" s="3"/>
      <c r="D33" s="3"/>
      <c r="E33" s="3"/>
      <c r="F33" s="3"/>
      <c r="G33" s="3"/>
      <c r="H33" s="3"/>
      <c r="I33" s="3"/>
      <c r="J33" s="3"/>
      <c r="K33" s="3"/>
      <c r="L33" s="3"/>
      <c r="M33" s="3"/>
      <c r="N33" s="3"/>
      <c r="O33" s="3"/>
      <c r="P33" s="3"/>
      <c r="Q33" s="3"/>
      <c r="R33" s="122"/>
    </row>
    <row r="34" spans="1:18" ht="18.649999999999999" customHeight="1" x14ac:dyDescent="0.25">
      <c r="A34" s="123" t="s">
        <v>280</v>
      </c>
    </row>
  </sheetData>
  <mergeCells count="4">
    <mergeCell ref="C3:C5"/>
    <mergeCell ref="D3:D5"/>
    <mergeCell ref="Q4:Q5"/>
    <mergeCell ref="O31:Q31"/>
  </mergeCells>
  <phoneticPr fontId="2"/>
  <printOptions horizontalCentered="1"/>
  <pageMargins left="0.78740157480314965" right="0.78740157480314965" top="0.78740157480314965" bottom="0.59055118110236227" header="0.39370078740157483" footer="0.31496062992125984"/>
  <pageSetup paperSize="9" scale="55" firstPageNumber="76"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colBreaks count="1" manualBreakCount="1">
    <brk id="8"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1:X22"/>
  <sheetViews>
    <sheetView showGridLines="0" zoomScale="70" zoomScaleNormal="70" zoomScaleSheetLayoutView="70" workbookViewId="0">
      <selection activeCell="Y7" sqref="Y7"/>
    </sheetView>
  </sheetViews>
  <sheetFormatPr defaultColWidth="10.6328125" defaultRowHeight="16.5" x14ac:dyDescent="0.25"/>
  <cols>
    <col min="1" max="1" width="21.26953125" style="1" customWidth="1"/>
    <col min="2" max="9" width="16.08984375" style="1" customWidth="1"/>
    <col min="10" max="18" width="3.36328125" style="1" customWidth="1"/>
    <col min="19" max="16384" width="10.6328125" style="1"/>
  </cols>
  <sheetData>
    <row r="1" spans="1:24" s="44" customFormat="1" ht="37.5" customHeight="1" x14ac:dyDescent="0.35">
      <c r="A1" s="43" t="s">
        <v>220</v>
      </c>
      <c r="B1" s="43"/>
      <c r="C1" s="43"/>
      <c r="D1" s="43"/>
      <c r="E1" s="43"/>
      <c r="F1" s="43"/>
      <c r="G1" s="43"/>
      <c r="H1" s="43"/>
      <c r="I1" s="43"/>
      <c r="J1" s="70"/>
      <c r="K1" s="70"/>
      <c r="L1" s="70"/>
      <c r="M1" s="70"/>
      <c r="N1" s="70"/>
      <c r="O1" s="70"/>
      <c r="P1" s="70"/>
      <c r="Q1" s="70"/>
      <c r="R1" s="70"/>
      <c r="S1" s="70"/>
      <c r="T1" s="70"/>
      <c r="U1" s="70"/>
      <c r="V1" s="70"/>
      <c r="W1" s="70"/>
      <c r="X1" s="70"/>
    </row>
    <row r="2" spans="1:24" s="41" customFormat="1" ht="37.5" customHeight="1" thickBot="1" x14ac:dyDescent="0.3">
      <c r="A2" s="45"/>
      <c r="B2" s="45"/>
      <c r="C2" s="45"/>
      <c r="D2" s="45"/>
      <c r="E2" s="45"/>
      <c r="F2" s="45"/>
      <c r="G2" s="45"/>
      <c r="H2" s="45"/>
      <c r="I2" s="46" t="s">
        <v>181</v>
      </c>
      <c r="J2" s="71"/>
      <c r="K2" s="71"/>
      <c r="L2" s="71"/>
      <c r="M2" s="71"/>
      <c r="N2" s="71"/>
      <c r="O2" s="71"/>
      <c r="P2" s="71"/>
      <c r="Q2" s="71"/>
      <c r="R2" s="71"/>
      <c r="S2" s="71"/>
      <c r="T2" s="71"/>
      <c r="U2" s="71"/>
      <c r="V2" s="71"/>
      <c r="W2" s="71"/>
      <c r="X2" s="71"/>
    </row>
    <row r="3" spans="1:24" s="18" customFormat="1" ht="37.5" customHeight="1" thickTop="1" x14ac:dyDescent="0.2">
      <c r="A3" s="10"/>
      <c r="B3" s="14"/>
      <c r="C3" s="14"/>
      <c r="D3" s="16" t="s">
        <v>44</v>
      </c>
      <c r="E3" s="17"/>
      <c r="F3" s="17"/>
      <c r="G3" s="17"/>
      <c r="H3" s="17"/>
      <c r="I3" s="72"/>
      <c r="J3" s="11"/>
      <c r="K3" s="11"/>
      <c r="L3" s="11"/>
      <c r="M3" s="11"/>
      <c r="N3" s="11"/>
      <c r="O3" s="11"/>
      <c r="P3" s="11"/>
      <c r="Q3" s="11"/>
      <c r="R3" s="11"/>
      <c r="S3" s="11"/>
      <c r="T3" s="11"/>
      <c r="U3" s="11"/>
      <c r="V3" s="11"/>
      <c r="W3" s="11"/>
      <c r="X3" s="11"/>
    </row>
    <row r="4" spans="1:24" s="18" customFormat="1" ht="37.5" customHeight="1" x14ac:dyDescent="0.2">
      <c r="A4" s="19"/>
      <c r="B4" s="277" t="s">
        <v>4</v>
      </c>
      <c r="C4" s="12"/>
      <c r="D4" s="13"/>
      <c r="E4" s="73" t="s">
        <v>197</v>
      </c>
      <c r="F4" s="14"/>
      <c r="G4" s="13"/>
      <c r="H4" s="247" t="s">
        <v>200</v>
      </c>
      <c r="I4" s="279" t="s">
        <v>201</v>
      </c>
      <c r="J4" s="11"/>
      <c r="K4" s="11"/>
      <c r="L4" s="11"/>
      <c r="M4" s="11"/>
      <c r="N4" s="11"/>
      <c r="O4" s="11"/>
      <c r="P4" s="11"/>
      <c r="Q4" s="11"/>
      <c r="R4" s="11"/>
      <c r="S4" s="11"/>
      <c r="T4" s="11"/>
      <c r="U4" s="11"/>
      <c r="V4" s="11"/>
      <c r="W4" s="11"/>
      <c r="X4" s="11"/>
    </row>
    <row r="5" spans="1:24" s="18" customFormat="1" ht="37.5" customHeight="1" x14ac:dyDescent="0.2">
      <c r="A5" s="25"/>
      <c r="B5" s="278"/>
      <c r="C5" s="74" t="s">
        <v>94</v>
      </c>
      <c r="D5" s="57" t="s">
        <v>48</v>
      </c>
      <c r="E5" s="57" t="s">
        <v>49</v>
      </c>
      <c r="F5" s="57" t="s">
        <v>50</v>
      </c>
      <c r="G5" s="57" t="s">
        <v>47</v>
      </c>
      <c r="H5" s="248"/>
      <c r="I5" s="253"/>
      <c r="J5" s="11"/>
      <c r="K5" s="11"/>
      <c r="L5" s="11"/>
      <c r="M5" s="11"/>
      <c r="N5" s="11"/>
      <c r="O5" s="11"/>
      <c r="P5" s="11"/>
      <c r="Q5" s="11"/>
      <c r="R5" s="11"/>
      <c r="S5" s="224" t="s">
        <v>301</v>
      </c>
      <c r="T5" s="11"/>
      <c r="U5" s="11"/>
      <c r="V5" s="11"/>
      <c r="W5" s="11"/>
      <c r="X5" s="11"/>
    </row>
    <row r="6" spans="1:24" s="18" customFormat="1" ht="9.75" customHeight="1" x14ac:dyDescent="0.2">
      <c r="A6" s="75"/>
      <c r="B6" s="59"/>
      <c r="C6" s="76"/>
      <c r="D6" s="59"/>
      <c r="E6" s="59"/>
      <c r="F6" s="59"/>
      <c r="G6" s="59"/>
      <c r="H6" s="59"/>
      <c r="I6" s="77"/>
      <c r="J6" s="11"/>
      <c r="K6" s="11"/>
      <c r="L6" s="11"/>
      <c r="M6" s="11"/>
      <c r="N6" s="11"/>
      <c r="O6" s="11"/>
      <c r="P6" s="11"/>
      <c r="Q6" s="11"/>
      <c r="R6" s="11"/>
      <c r="S6" s="11"/>
      <c r="T6" s="11"/>
      <c r="U6" s="11"/>
      <c r="V6" s="11"/>
      <c r="W6" s="11"/>
      <c r="X6" s="11"/>
    </row>
    <row r="7" spans="1:24" ht="54.75" customHeight="1" x14ac:dyDescent="0.25">
      <c r="A7" s="61" t="s">
        <v>296</v>
      </c>
      <c r="B7" s="78">
        <v>245</v>
      </c>
      <c r="C7" s="78">
        <v>0</v>
      </c>
      <c r="D7" s="78">
        <v>4</v>
      </c>
      <c r="E7" s="78">
        <v>1</v>
      </c>
      <c r="F7" s="78">
        <v>1</v>
      </c>
      <c r="G7" s="78">
        <v>1</v>
      </c>
      <c r="H7" s="78">
        <v>239</v>
      </c>
      <c r="I7" s="78">
        <v>1</v>
      </c>
      <c r="K7" s="52"/>
      <c r="L7" s="52"/>
      <c r="M7" s="52"/>
      <c r="N7" s="52"/>
      <c r="O7" s="52"/>
      <c r="P7" s="52"/>
      <c r="Q7" s="52"/>
      <c r="R7" s="52"/>
      <c r="S7" s="223">
        <f>SUM(C7:I7)-B7</f>
        <v>2</v>
      </c>
      <c r="T7" s="52"/>
      <c r="U7" s="52"/>
      <c r="V7" s="52"/>
      <c r="W7" s="52"/>
      <c r="X7" s="52"/>
    </row>
    <row r="8" spans="1:24" ht="54.75" customHeight="1" x14ac:dyDescent="0.25">
      <c r="A8" s="61" t="s">
        <v>250</v>
      </c>
      <c r="B8" s="33">
        <v>145</v>
      </c>
      <c r="C8" s="34">
        <v>0</v>
      </c>
      <c r="D8" s="34">
        <v>4</v>
      </c>
      <c r="E8" s="34">
        <v>0</v>
      </c>
      <c r="F8" s="34">
        <v>1</v>
      </c>
      <c r="G8" s="34">
        <v>0</v>
      </c>
      <c r="H8" s="34">
        <v>139</v>
      </c>
      <c r="I8" s="34">
        <v>0</v>
      </c>
      <c r="K8" s="52"/>
      <c r="L8" s="52"/>
      <c r="M8" s="52"/>
      <c r="N8" s="52"/>
      <c r="O8" s="52"/>
      <c r="P8" s="52"/>
      <c r="Q8" s="52"/>
      <c r="R8" s="52"/>
      <c r="S8" s="223">
        <f t="shared" ref="S8:S18" si="0">SUM(C8:I8)-B8</f>
        <v>-1</v>
      </c>
      <c r="T8" s="52"/>
      <c r="U8" s="52"/>
      <c r="V8" s="52"/>
      <c r="W8" s="52"/>
      <c r="X8" s="52"/>
    </row>
    <row r="9" spans="1:24" ht="54.75" customHeight="1" x14ac:dyDescent="0.25">
      <c r="A9" s="61" t="s">
        <v>293</v>
      </c>
      <c r="B9" s="37">
        <v>180</v>
      </c>
      <c r="C9" s="37" t="s">
        <v>13</v>
      </c>
      <c r="D9" s="37">
        <v>2</v>
      </c>
      <c r="E9" s="37">
        <v>0</v>
      </c>
      <c r="F9" s="37">
        <v>0</v>
      </c>
      <c r="G9" s="37">
        <v>0</v>
      </c>
      <c r="H9" s="37">
        <v>176</v>
      </c>
      <c r="I9" s="37">
        <v>0</v>
      </c>
      <c r="K9" s="52"/>
      <c r="L9" s="52"/>
      <c r="M9" s="52"/>
      <c r="N9" s="52"/>
      <c r="O9" s="52"/>
      <c r="P9" s="52"/>
      <c r="Q9" s="52"/>
      <c r="R9" s="52"/>
      <c r="S9" s="223">
        <f t="shared" si="0"/>
        <v>-2</v>
      </c>
      <c r="T9" s="52"/>
      <c r="U9" s="52"/>
      <c r="V9" s="52"/>
      <c r="W9" s="52"/>
      <c r="X9" s="52"/>
    </row>
    <row r="10" spans="1:24" ht="54.75" customHeight="1" x14ac:dyDescent="0.25">
      <c r="A10" s="61" t="s">
        <v>294</v>
      </c>
      <c r="B10" s="37">
        <v>176</v>
      </c>
      <c r="C10" s="37" t="s">
        <v>13</v>
      </c>
      <c r="D10" s="37">
        <v>3</v>
      </c>
      <c r="E10" s="37">
        <v>0</v>
      </c>
      <c r="F10" s="37">
        <v>1</v>
      </c>
      <c r="G10" s="37">
        <v>0</v>
      </c>
      <c r="H10" s="37">
        <v>172</v>
      </c>
      <c r="I10" s="37">
        <v>0</v>
      </c>
      <c r="K10" s="52"/>
      <c r="L10" s="52"/>
      <c r="M10" s="52"/>
      <c r="N10" s="52"/>
      <c r="O10" s="52"/>
      <c r="P10" s="52"/>
      <c r="Q10" s="52"/>
      <c r="R10" s="52"/>
      <c r="S10" s="223">
        <f t="shared" si="0"/>
        <v>0</v>
      </c>
      <c r="T10" s="52"/>
      <c r="U10" s="52"/>
      <c r="V10" s="52"/>
      <c r="W10" s="52"/>
      <c r="X10" s="52"/>
    </row>
    <row r="11" spans="1:24" ht="54.75" customHeight="1" x14ac:dyDescent="0.25">
      <c r="A11" s="218" t="s">
        <v>295</v>
      </c>
      <c r="B11" s="210">
        <v>116</v>
      </c>
      <c r="C11" s="210">
        <v>0</v>
      </c>
      <c r="D11" s="210">
        <v>3</v>
      </c>
      <c r="E11" s="210">
        <v>1</v>
      </c>
      <c r="F11" s="210">
        <v>0</v>
      </c>
      <c r="G11" s="210">
        <v>1</v>
      </c>
      <c r="H11" s="210">
        <v>111</v>
      </c>
      <c r="I11" s="210">
        <v>0</v>
      </c>
      <c r="K11" s="52"/>
      <c r="L11" s="52"/>
      <c r="M11" s="52"/>
      <c r="N11" s="52"/>
      <c r="O11" s="52"/>
      <c r="P11" s="52"/>
      <c r="Q11" s="52"/>
      <c r="R11" s="52"/>
      <c r="S11" s="223">
        <f t="shared" si="0"/>
        <v>0</v>
      </c>
      <c r="T11" s="52"/>
      <c r="U11" s="52"/>
      <c r="V11" s="52"/>
      <c r="W11" s="52"/>
      <c r="X11" s="52"/>
    </row>
    <row r="12" spans="1:24" ht="12" customHeight="1" x14ac:dyDescent="0.25">
      <c r="A12" s="66"/>
      <c r="B12" s="79"/>
      <c r="C12" s="79"/>
      <c r="D12" s="79"/>
      <c r="E12" s="79"/>
      <c r="F12" s="79"/>
      <c r="G12" s="79"/>
      <c r="H12" s="79"/>
      <c r="I12" s="79"/>
      <c r="K12" s="52"/>
      <c r="L12" s="52"/>
      <c r="M12" s="52"/>
      <c r="N12" s="52"/>
      <c r="O12" s="52"/>
      <c r="P12" s="52"/>
      <c r="Q12" s="52"/>
      <c r="R12" s="52"/>
      <c r="S12" s="223"/>
      <c r="T12" s="52"/>
      <c r="U12" s="52"/>
      <c r="V12" s="52"/>
      <c r="W12" s="52"/>
      <c r="X12" s="52"/>
    </row>
    <row r="13" spans="1:24" ht="54.75" customHeight="1" x14ac:dyDescent="0.25">
      <c r="A13" s="39" t="s">
        <v>51</v>
      </c>
      <c r="B13" s="219">
        <v>53</v>
      </c>
      <c r="C13" s="220" t="s">
        <v>13</v>
      </c>
      <c r="D13" s="220" t="s">
        <v>213</v>
      </c>
      <c r="E13" s="220" t="s">
        <v>213</v>
      </c>
      <c r="F13" s="220">
        <v>0</v>
      </c>
      <c r="G13" s="220">
        <v>0</v>
      </c>
      <c r="H13" s="220">
        <v>53</v>
      </c>
      <c r="I13" s="220" t="s">
        <v>213</v>
      </c>
      <c r="J13" s="52"/>
      <c r="K13" s="52"/>
      <c r="L13" s="52"/>
      <c r="M13" s="52"/>
      <c r="N13" s="52"/>
      <c r="O13" s="52"/>
      <c r="P13" s="52"/>
      <c r="Q13" s="52"/>
      <c r="R13" s="52"/>
      <c r="S13" s="223">
        <f t="shared" si="0"/>
        <v>0</v>
      </c>
      <c r="T13" s="52"/>
      <c r="U13" s="52"/>
      <c r="V13" s="52"/>
      <c r="W13" s="52"/>
      <c r="X13" s="52"/>
    </row>
    <row r="14" spans="1:24" ht="54.75" customHeight="1" x14ac:dyDescent="0.25">
      <c r="A14" s="39" t="s">
        <v>182</v>
      </c>
      <c r="B14" s="219">
        <v>1</v>
      </c>
      <c r="C14" s="220" t="s">
        <v>13</v>
      </c>
      <c r="D14" s="220" t="s">
        <v>213</v>
      </c>
      <c r="E14" s="220">
        <v>0</v>
      </c>
      <c r="F14" s="220">
        <v>0</v>
      </c>
      <c r="G14" s="220">
        <v>0</v>
      </c>
      <c r="H14" s="220">
        <v>1</v>
      </c>
      <c r="I14" s="220">
        <v>0</v>
      </c>
      <c r="J14" s="52"/>
      <c r="K14" s="52"/>
      <c r="L14" s="52"/>
      <c r="M14" s="52"/>
      <c r="N14" s="52"/>
      <c r="O14" s="52"/>
      <c r="P14" s="52"/>
      <c r="Q14" s="52"/>
      <c r="R14" s="52"/>
      <c r="S14" s="223">
        <f t="shared" si="0"/>
        <v>0</v>
      </c>
      <c r="T14" s="52"/>
      <c r="U14" s="52"/>
      <c r="V14" s="52"/>
      <c r="W14" s="52"/>
      <c r="X14" s="52"/>
    </row>
    <row r="15" spans="1:24" ht="54.75" customHeight="1" x14ac:dyDescent="0.25">
      <c r="A15" s="39" t="s">
        <v>52</v>
      </c>
      <c r="B15" s="219">
        <v>59</v>
      </c>
      <c r="C15" s="221" t="s">
        <v>13</v>
      </c>
      <c r="D15" s="220" t="s">
        <v>213</v>
      </c>
      <c r="E15" s="221">
        <v>1</v>
      </c>
      <c r="F15" s="221">
        <v>0</v>
      </c>
      <c r="G15" s="221">
        <v>1</v>
      </c>
      <c r="H15" s="221">
        <v>57</v>
      </c>
      <c r="I15" s="221">
        <v>0</v>
      </c>
      <c r="J15" s="52"/>
      <c r="K15" s="52"/>
      <c r="L15" s="52"/>
      <c r="M15" s="52"/>
      <c r="N15" s="52"/>
      <c r="O15" s="52"/>
      <c r="P15" s="52"/>
      <c r="Q15" s="52"/>
      <c r="R15" s="52"/>
      <c r="S15" s="223">
        <f t="shared" si="0"/>
        <v>0</v>
      </c>
      <c r="T15" s="52"/>
      <c r="U15" s="52"/>
      <c r="V15" s="52"/>
      <c r="W15" s="52"/>
      <c r="X15" s="52"/>
    </row>
    <row r="16" spans="1:24" ht="54.75" customHeight="1" x14ac:dyDescent="0.25">
      <c r="A16" s="39" t="s">
        <v>53</v>
      </c>
      <c r="B16" s="219">
        <v>3</v>
      </c>
      <c r="C16" s="220">
        <v>0</v>
      </c>
      <c r="D16" s="220">
        <v>3</v>
      </c>
      <c r="E16" s="220" t="s">
        <v>213</v>
      </c>
      <c r="F16" s="220" t="s">
        <v>213</v>
      </c>
      <c r="G16" s="220">
        <v>0</v>
      </c>
      <c r="H16" s="221" t="s">
        <v>213</v>
      </c>
      <c r="I16" s="221" t="s">
        <v>213</v>
      </c>
      <c r="J16" s="52"/>
      <c r="K16" s="52"/>
      <c r="L16" s="52"/>
      <c r="M16" s="52"/>
      <c r="N16" s="52"/>
      <c r="O16" s="52"/>
      <c r="P16" s="52"/>
      <c r="Q16" s="52"/>
      <c r="R16" s="52"/>
      <c r="S16" s="223">
        <f t="shared" si="0"/>
        <v>0</v>
      </c>
      <c r="T16" s="52"/>
      <c r="U16" s="52"/>
      <c r="V16" s="52"/>
      <c r="W16" s="52"/>
      <c r="X16" s="52"/>
    </row>
    <row r="17" spans="1:24" ht="54.75" customHeight="1" x14ac:dyDescent="0.25">
      <c r="A17" s="39" t="s">
        <v>55</v>
      </c>
      <c r="B17" s="219" t="s">
        <v>213</v>
      </c>
      <c r="C17" s="220" t="s">
        <v>13</v>
      </c>
      <c r="D17" s="220" t="s">
        <v>213</v>
      </c>
      <c r="E17" s="220" t="s">
        <v>213</v>
      </c>
      <c r="F17" s="220" t="s">
        <v>213</v>
      </c>
      <c r="G17" s="220" t="s">
        <v>213</v>
      </c>
      <c r="H17" s="221" t="s">
        <v>213</v>
      </c>
      <c r="I17" s="221" t="s">
        <v>213</v>
      </c>
      <c r="J17" s="52"/>
      <c r="K17" s="52"/>
      <c r="L17" s="52"/>
      <c r="M17" s="52"/>
      <c r="N17" s="52"/>
      <c r="O17" s="52"/>
      <c r="P17" s="52"/>
      <c r="Q17" s="52"/>
      <c r="R17" s="52"/>
      <c r="S17" s="223" t="e">
        <f t="shared" si="0"/>
        <v>#VALUE!</v>
      </c>
      <c r="T17" s="52"/>
      <c r="U17" s="52"/>
      <c r="V17" s="52"/>
      <c r="W17" s="52"/>
      <c r="X17" s="52"/>
    </row>
    <row r="18" spans="1:24" ht="54.75" customHeight="1" x14ac:dyDescent="0.25">
      <c r="A18" s="39" t="s">
        <v>54</v>
      </c>
      <c r="B18" s="219">
        <v>0</v>
      </c>
      <c r="C18" s="221" t="s">
        <v>13</v>
      </c>
      <c r="D18" s="221">
        <v>0</v>
      </c>
      <c r="E18" s="221" t="s">
        <v>213</v>
      </c>
      <c r="F18" s="221" t="s">
        <v>213</v>
      </c>
      <c r="G18" s="221" t="s">
        <v>213</v>
      </c>
      <c r="H18" s="221" t="s">
        <v>213</v>
      </c>
      <c r="I18" s="221" t="s">
        <v>213</v>
      </c>
      <c r="J18" s="52"/>
      <c r="K18" s="52"/>
      <c r="L18" s="52"/>
      <c r="M18" s="52"/>
      <c r="N18" s="52"/>
      <c r="O18" s="52"/>
      <c r="P18" s="52"/>
      <c r="Q18" s="52"/>
      <c r="R18" s="52"/>
      <c r="S18" s="223">
        <f t="shared" si="0"/>
        <v>0</v>
      </c>
      <c r="T18" s="52"/>
      <c r="U18" s="52"/>
      <c r="V18" s="52"/>
      <c r="W18" s="52"/>
      <c r="X18" s="52"/>
    </row>
    <row r="19" spans="1:24" ht="12" customHeight="1" x14ac:dyDescent="0.25">
      <c r="A19" s="80"/>
      <c r="B19" s="33"/>
      <c r="C19" s="81"/>
      <c r="D19" s="81"/>
      <c r="E19" s="81"/>
      <c r="F19" s="81"/>
      <c r="G19" s="81"/>
      <c r="H19" s="81"/>
      <c r="I19" s="81"/>
      <c r="J19" s="52"/>
      <c r="K19" s="52"/>
      <c r="L19" s="52"/>
      <c r="M19" s="52"/>
      <c r="N19" s="52"/>
      <c r="O19" s="52"/>
      <c r="P19" s="52"/>
      <c r="Q19" s="52"/>
      <c r="R19" s="52"/>
      <c r="S19" s="52"/>
      <c r="T19" s="52"/>
      <c r="U19" s="52"/>
      <c r="V19" s="52"/>
      <c r="W19" s="52"/>
      <c r="X19" s="52"/>
    </row>
    <row r="20" spans="1:24" s="41" customFormat="1" ht="18" customHeight="1" x14ac:dyDescent="0.25">
      <c r="A20" s="40"/>
      <c r="B20" s="82"/>
      <c r="H20" s="40"/>
      <c r="I20" s="50" t="s">
        <v>210</v>
      </c>
      <c r="J20" s="71"/>
      <c r="K20" s="71"/>
      <c r="L20" s="71"/>
      <c r="M20" s="71"/>
      <c r="N20" s="71"/>
      <c r="O20" s="71"/>
      <c r="P20" s="71"/>
      <c r="Q20" s="71"/>
      <c r="R20" s="71"/>
      <c r="S20" s="71"/>
      <c r="T20" s="71"/>
      <c r="U20" s="71"/>
      <c r="V20" s="71"/>
      <c r="W20" s="71"/>
      <c r="X20" s="71"/>
    </row>
    <row r="21" spans="1:24" s="41" customFormat="1" ht="18" customHeight="1" x14ac:dyDescent="0.25">
      <c r="A21" s="1"/>
      <c r="G21" s="83"/>
      <c r="J21" s="71"/>
      <c r="K21" s="71"/>
      <c r="L21" s="71"/>
      <c r="M21" s="71"/>
      <c r="N21" s="71"/>
      <c r="O21" s="71"/>
      <c r="P21" s="71"/>
      <c r="Q21" s="71"/>
      <c r="R21" s="71"/>
      <c r="S21" s="71"/>
      <c r="T21" s="71"/>
      <c r="U21" s="71"/>
      <c r="V21" s="71"/>
      <c r="W21" s="71"/>
      <c r="X21" s="71"/>
    </row>
    <row r="22" spans="1:24" x14ac:dyDescent="0.25">
      <c r="J22" s="52"/>
      <c r="K22" s="52"/>
      <c r="L22" s="52"/>
      <c r="M22" s="52"/>
      <c r="N22" s="52"/>
      <c r="O22" s="52"/>
      <c r="P22" s="52"/>
      <c r="Q22" s="52"/>
      <c r="R22" s="52"/>
      <c r="S22" s="52"/>
      <c r="T22" s="52"/>
      <c r="U22" s="52"/>
      <c r="V22" s="52"/>
      <c r="W22" s="52"/>
      <c r="X22" s="52"/>
    </row>
  </sheetData>
  <mergeCells count="3">
    <mergeCell ref="B4:B5"/>
    <mergeCell ref="H4:H5"/>
    <mergeCell ref="I4:I5"/>
  </mergeCells>
  <phoneticPr fontId="2"/>
  <pageMargins left="0.78740157480314965" right="0.78740157480314965" top="0.78740157480314965" bottom="0.59055118110236227" header="0.39370078740157483" footer="0.31496062992125984"/>
  <pageSetup paperSize="9" scale="57" firstPageNumber="78" orientation="portrait" r:id="rId1"/>
  <headerFooter scaleWithDoc="0" alignWithMargins="0">
    <oddHeader>&amp;L&amp;"ＭＳ ゴシック,標準"水産業&amp;R&amp;"ＭＳ ゴシック,標準"水産業</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pageSetUpPr fitToPage="1"/>
  </sheetPr>
  <dimension ref="A1:J12"/>
  <sheetViews>
    <sheetView showGridLines="0" zoomScale="70" zoomScaleNormal="70" zoomScaleSheetLayoutView="75" workbookViewId="0">
      <selection activeCell="I28" sqref="I28"/>
    </sheetView>
  </sheetViews>
  <sheetFormatPr defaultColWidth="10.6328125" defaultRowHeight="16.5" x14ac:dyDescent="0.25"/>
  <cols>
    <col min="1" max="1" width="22.26953125" style="1" customWidth="1"/>
    <col min="2" max="7" width="21.7265625" style="1" customWidth="1"/>
    <col min="8" max="16384" width="10.6328125" style="1"/>
  </cols>
  <sheetData>
    <row r="1" spans="1:10" s="44" customFormat="1" ht="48" customHeight="1" x14ac:dyDescent="0.35">
      <c r="A1" s="43" t="s">
        <v>221</v>
      </c>
      <c r="B1" s="43"/>
      <c r="C1" s="43"/>
      <c r="D1" s="43"/>
      <c r="E1" s="43"/>
      <c r="F1" s="43"/>
      <c r="G1" s="43"/>
    </row>
    <row r="2" spans="1:10" s="41" customFormat="1" ht="48" customHeight="1" thickBot="1" x14ac:dyDescent="0.3">
      <c r="A2" s="53"/>
      <c r="B2" s="45"/>
      <c r="C2" s="45"/>
      <c r="D2" s="45"/>
      <c r="E2" s="54"/>
      <c r="F2" s="45"/>
      <c r="G2" s="46" t="s">
        <v>56</v>
      </c>
    </row>
    <row r="3" spans="1:10" s="18" customFormat="1" ht="48" customHeight="1" thickTop="1" x14ac:dyDescent="0.2">
      <c r="A3" s="10"/>
      <c r="B3" s="12"/>
      <c r="C3" s="14"/>
      <c r="D3" s="55" t="s">
        <v>45</v>
      </c>
      <c r="E3" s="17"/>
      <c r="F3" s="56" t="s">
        <v>46</v>
      </c>
      <c r="G3" s="56"/>
    </row>
    <row r="4" spans="1:10" s="18" customFormat="1" ht="48" customHeight="1" x14ac:dyDescent="0.2">
      <c r="A4" s="25"/>
      <c r="B4" s="57" t="s">
        <v>5</v>
      </c>
      <c r="C4" s="57" t="s">
        <v>57</v>
      </c>
      <c r="D4" s="58" t="s">
        <v>93</v>
      </c>
      <c r="E4" s="57" t="s">
        <v>48</v>
      </c>
      <c r="F4" s="57" t="s">
        <v>49</v>
      </c>
      <c r="G4" s="57" t="s">
        <v>47</v>
      </c>
    </row>
    <row r="5" spans="1:10" s="18" customFormat="1" ht="6" customHeight="1" x14ac:dyDescent="0.2">
      <c r="A5" s="19"/>
      <c r="B5" s="59"/>
      <c r="C5" s="59"/>
      <c r="D5" s="60"/>
      <c r="E5" s="59"/>
      <c r="F5" s="59"/>
      <c r="G5" s="59"/>
    </row>
    <row r="6" spans="1:10" ht="48" customHeight="1" x14ac:dyDescent="0.25">
      <c r="A6" s="61" t="s">
        <v>296</v>
      </c>
      <c r="B6" s="32">
        <v>367</v>
      </c>
      <c r="C6" s="62" t="s">
        <v>276</v>
      </c>
      <c r="D6" s="34">
        <v>8</v>
      </c>
      <c r="E6" s="34">
        <v>13</v>
      </c>
      <c r="F6" s="62" t="s">
        <v>276</v>
      </c>
      <c r="G6" s="34">
        <v>344</v>
      </c>
    </row>
    <row r="7" spans="1:10" ht="48" customHeight="1" x14ac:dyDescent="0.25">
      <c r="A7" s="61" t="s">
        <v>251</v>
      </c>
      <c r="B7" s="34">
        <v>326</v>
      </c>
      <c r="C7" s="62" t="s">
        <v>276</v>
      </c>
      <c r="D7" s="34">
        <v>6</v>
      </c>
      <c r="E7" s="34">
        <v>13</v>
      </c>
      <c r="F7" s="62" t="s">
        <v>276</v>
      </c>
      <c r="G7" s="34">
        <v>306</v>
      </c>
    </row>
    <row r="8" spans="1:10" ht="48" customHeight="1" x14ac:dyDescent="0.25">
      <c r="A8" s="61" t="s">
        <v>297</v>
      </c>
      <c r="B8" s="32">
        <v>333</v>
      </c>
      <c r="C8" s="62" t="s">
        <v>276</v>
      </c>
      <c r="D8" s="34">
        <v>6</v>
      </c>
      <c r="E8" s="34">
        <v>14</v>
      </c>
      <c r="F8" s="62" t="s">
        <v>276</v>
      </c>
      <c r="G8" s="34">
        <v>312</v>
      </c>
    </row>
    <row r="9" spans="1:10" ht="48" customHeight="1" x14ac:dyDescent="0.25">
      <c r="A9" s="61" t="s">
        <v>298</v>
      </c>
      <c r="B9" s="52">
        <v>224</v>
      </c>
      <c r="C9" s="62" t="s">
        <v>276</v>
      </c>
      <c r="D9" s="52">
        <v>9</v>
      </c>
      <c r="E9" s="37">
        <v>12</v>
      </c>
      <c r="F9" s="62" t="s">
        <v>276</v>
      </c>
      <c r="G9" s="52">
        <v>202</v>
      </c>
    </row>
    <row r="10" spans="1:10" s="65" customFormat="1" ht="48" customHeight="1" x14ac:dyDescent="0.25">
      <c r="A10" s="218" t="s">
        <v>299</v>
      </c>
      <c r="B10" s="213">
        <v>231</v>
      </c>
      <c r="C10" s="222" t="s">
        <v>276</v>
      </c>
      <c r="D10" s="213">
        <v>7</v>
      </c>
      <c r="E10" s="210" t="s">
        <v>276</v>
      </c>
      <c r="F10" s="222" t="s">
        <v>300</v>
      </c>
      <c r="G10" s="213">
        <v>211</v>
      </c>
      <c r="J10" s="1"/>
    </row>
    <row r="11" spans="1:10" ht="6" customHeight="1" x14ac:dyDescent="0.25">
      <c r="A11" s="66"/>
      <c r="B11" s="67"/>
      <c r="C11" s="63"/>
      <c r="D11" s="63"/>
      <c r="E11" s="64"/>
      <c r="F11" s="64"/>
      <c r="G11" s="68"/>
    </row>
    <row r="12" spans="1:10" ht="18" customHeight="1" x14ac:dyDescent="0.25">
      <c r="B12" s="69"/>
      <c r="C12" s="69"/>
      <c r="D12" s="69"/>
      <c r="E12" s="69"/>
      <c r="F12" s="69"/>
      <c r="G12" s="50" t="s">
        <v>210</v>
      </c>
    </row>
  </sheetData>
  <phoneticPr fontId="2"/>
  <pageMargins left="0.78740157480314965" right="0.78740157480314965" top="0.78740157480314965" bottom="0.59055118110236227" header="0.39370078740157483" footer="0.31496062992125984"/>
  <pageSetup paperSize="9" scale="56" fitToHeight="0" orientation="portrait" r:id="rId1"/>
  <headerFooter scaleWithDoc="0" alignWithMargins="0">
    <oddHeader>&amp;L&amp;"ＭＳ ゴシック,標準"水産業&amp;R&amp;"ＭＳ ゴシック,標準"水産業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56海面漁業経営体数（階層、組織別）</vt:lpstr>
      <vt:lpstr>×修正前63海面漁業魚種別漁獲量 </vt:lpstr>
      <vt:lpstr>×修正前　64海面魚業種類別漁獲量－市町－</vt:lpstr>
      <vt:lpstr>×修正前　65海面養殖業収獲量</vt:lpstr>
      <vt:lpstr>×修正前66海面漁業使用漁船数</vt:lpstr>
      <vt:lpstr>×#67内水面漁業漁獲量 </vt:lpstr>
      <vt:lpstr>×#68内水面養殖業収獲量（魚種別）</vt:lpstr>
      <vt:lpstr>×修正前66海面漁業使用漁船数!Print_Area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