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image/x-wmf" Extension="wmf"/>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thumbnail.wmf" Type="http://schemas.openxmlformats.org/package/2006/relationships/metadata/thumbnail"/><Relationship Id="rId3" Target="docProps/core.xml" Type="http://schemas.openxmlformats.org/package/2006/relationships/metadata/core-properties"/><Relationship Id="rId4"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adsv11L\ファイルサーバー\share\総務課\01.財政\調査関係\令和７年度\83.【0311〆】令和６年度財政状況資料集の作成及び提出について\02.回答\"/>
    </mc:Choice>
  </mc:AlternateContent>
  <xr:revisionPtr revIDLastSave="0" documentId="13_ncr:1_{309E418B-6A0B-468E-AE8F-B11B6B732584}" xr6:coauthVersionLast="47" xr6:coauthVersionMax="47" xr10:uidLastSave="{00000000-0000-0000-0000-000000000000}"/>
  <bookViews>
    <workbookView xWindow="-120" yWindow="-120" windowWidth="24240" windowHeight="13140" firstSheet="2"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W41" i="10" s="1"/>
  <c r="BW42" i="10" s="1"/>
  <c r="BW43" i="10" s="1"/>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<sst xmlns="http://schemas.openxmlformats.org/spreadsheetml/2006/main" count="1171" uniqueCount="568">
  <si>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</si>
  <si>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</si>
  <si>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</si>
  <si>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</si>
  <si>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</si>
  <si>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</si>
  <si>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</si>
  <si>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</si>
  <si>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</si>
  <si>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</si>
  <si>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</si>
  <si>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</si>
  <si>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</si>
  <si>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</si>
  <si>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</si>
  <si>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</si>
  <si>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</si>
  <si>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</si>
  <si>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</si>
  <si>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</si>
  <si>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</si>
  <si>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</si>
  <si>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</si>
  <si>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</si>
  <si>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</si>
  <si>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</si>
  <si>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</si>
  <si>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</si>
  <si>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</si>
  <si>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</si>
  <si>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</si>
  <si>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</si>
  <si>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</si>
  <si>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</si>
  <si>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</si>
  <si>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</si>
  <si>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</si>
  <si>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</si>
  <si>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</si>
  <si>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</si>
  <si>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</si>
  <si>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</si>
  <si>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</si>
  <si>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</si>
  <si>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</si>
  <si>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</si>
  <si>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</si>
  <si>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</si>
  <si>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</si>
  <si>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</si>
  <si>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</si>
  <si>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</si>
  <si>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</si>
  <si>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</si>
  <si>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</si>
  <si>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</si>
  <si>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</si>
  <si>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</si>
  <si>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</si>
  <si>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</si>
  <si>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</si>
  <si>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</si>
  <si>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</si>
  <si>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</si>
  <si>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</si>
  <si>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</si>
  <si>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</si>
  <si>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</si>
  <si>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</si>
  <si>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</si>
  <si>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</si>
  <si>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</si>
  <si>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</si>
  <si>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</si>
  <si>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</si>
  <si>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</si>
  <si>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</si>
  <si>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</si>
  <si>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</si>
  <si>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</si>
  <si>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</si>
  <si>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</si>
  <si>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</si>
  <si>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</si>
  <si>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</si>
  <si>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</si>
  <si>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</si>
  <si>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</si>
  <si>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</si>
  <si>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</si>
  <si>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</si>
  <si>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</si>
  <si>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</si>
  <si>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</si>
  <si>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川越町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</si>
  <si>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</si>
  <si>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</si>
  <si>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</si>
  <si>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</si>
  <si>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</si>
  <si>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</si>
  <si>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</si>
  <si>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</si>
  <si>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</si>
  <si>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</si>
  <si>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</si>
  <si>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</si>
  <si>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</si>
  <si>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</si>
  <si>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</si>
  <si>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</si>
  <si>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</si>
  <si>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</si>
  <si>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</si>
  <si>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</si>
  <si>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</si>
  <si>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</si>
  <si>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</si>
  <si>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</si>
  <si>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</si>
  <si>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</si>
  <si>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</si>
  <si>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</si>
  <si>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</si>
  <si>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</si>
  <si>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</si>
  <si>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</si>
  <si>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</si>
  <si>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</si>
  <si>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</si>
  <si>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</si>
  <si>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</si>
  <si>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</si>
  <si>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</si>
  <si>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</si>
  <si>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</si>
  <si>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</si>
  <si>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</si>
  <si>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</si>
  <si>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</si>
  <si>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</si>
  <si>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</si>
  <si>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</si>
  <si>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</si>
  <si>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</si>
  <si>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</si>
  <si>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</si>
  <si>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</si>
  <si>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</si>
  <si>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</si>
  <si>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</si>
  <si>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</si>
  <si>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</si>
  <si>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</si>
  <si>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</si>
  <si>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</si>
  <si>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</si>
  <si>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</si>
  <si>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</si>
  <si>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</si>
  <si>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</si>
  <si>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</si>
  <si>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</si>
  <si>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</si>
  <si>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</si>
  <si>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</si>
  <si>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</si>
  <si>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</si>
  <si>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</si>
  <si>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</si>
  <si>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</si>
  <si>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</si>
  <si>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</si>
  <si>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</si>
  <si>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</si>
  <si>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</si>
  <si>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</si>
  <si>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</si>
  <si>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</si>
  <si>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</si>
  <si>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</si>
  <si>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</si>
  <si>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</si>
  <si>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</si>
  <si>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</si>
  <si>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</si>
  <si>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</si>
  <si>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</si>
  <si>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</si>
  <si>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</si>
  <si>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</si>
  <si>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</si>
  <si>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</si>
  <si>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</si>
  <si>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</si>
  <si>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</si>
  <si>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</si>
  <si>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</si>
  <si>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</si>
  <si>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</si>
  <si>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</si>
  <si>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</si>
  <si>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</si>
  <si>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三重県川越町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</si>
  <si>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</si>
  <si>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</si>
  <si>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</si>
  <si>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</si>
  <si>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</si>
  <si>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</si>
  <si>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</si>
  <si>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</si>
  <si>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</si>
  <si>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</si>
  <si>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</si>
  <si>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</si>
  <si>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</si>
  <si>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</si>
  <si>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</si>
  <si>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</si>
  <si>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</si>
  <si>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</si>
  <si>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</si>
  <si>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</si>
  <si>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</si>
  <si>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</si>
  <si>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</si>
  <si>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</si>
  <si>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</si>
  <si>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</si>
  <si>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</si>
  <si>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</si>
  <si>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</si>
  <si>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</si>
  <si>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</si>
  <si>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</si>
  <si>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</si>
  <si>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</si>
  <si>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</si>
  <si>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</si>
  <si>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</si>
  <si>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</si>
  <si>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</si>
  <si>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</si>
  <si>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</si>
  <si>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</si>
  <si>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</si>
  <si>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</si>
  <si>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</si>
  <si>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</si>
  <si>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</si>
  <si>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</si>
  <si>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</si>
  <si>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</si>
  <si>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</si>
  <si>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</si>
  <si>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</si>
  <si>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</si>
  <si>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</si>
  <si>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</si>
  <si>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</si>
  <si>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</si>
  <si>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</si>
  <si>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</si>
  <si>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</si>
  <si>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</si>
  <si>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</si>
  <si>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</si>
  <si>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</si>
  <si>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</si>
  <si>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</si>
  <si>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</si>
  <si>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</si>
  <si>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</si>
  <si>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</si>
  <si>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</si>
  <si>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</si>
  <si>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</si>
  <si>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</si>
  <si>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</si>
  <si>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</si>
  <si>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</si>
  <si>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</si>
  <si>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</si>
  <si>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</si>
  <si>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</si>
  <si>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</si>
  <si>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</si>
  <si>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</si>
  <si>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</si>
  <si>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</si>
  <si>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</si>
  <si>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</si>
  <si>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</si>
  <si>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</si>
  <si>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</si>
  <si>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</si>
  <si>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</si>
  <si>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</si>
  <si>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</si>
  <si>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</si>
  <si>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</si>
  <si>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</si>
  <si>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</si>
  <si>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</si>
  <si>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</si>
  <si>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</si>
  <si>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</si>
  <si>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</si>
  <si>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</si>
  <si>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</si>
  <si>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</si>
  <si>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</si>
  <si>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</si>
  <si>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</si>
  <si>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</si>
  <si>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</si>
  <si>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</si>
  <si>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</si>
  <si>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</si>
  <si>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</si>
  <si>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</si>
  <si>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</si>
  <si>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</si>
  <si>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</si>
  <si>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</si>
  <si>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</si>
  <si>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</si>
  <si>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</si>
  <si>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</si>
  <si>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</si>
  <si>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</si>
  <si>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</si>
  <si>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</si>
  <si>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</si>
  <si>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</si>
  <si>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</si>
  <si>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</si>
  <si>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</si>
  <si>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</si>
  <si>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</si>
  <si>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</si>
  <si>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</si>
  <si>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</si>
  <si>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</si>
  <si>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</si>
  <si>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</si>
  <si>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</si>
  <si>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</si>
  <si>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</si>
  <si>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</si>
  <si>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</si>
  <si>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</si>
  <si>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</si>
  <si>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三重県川越町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</si>
  <si>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</si>
  <si>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</si>
  <si>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</si>
  <si>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</si>
  <si>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</si>
  <si>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</si>
  <si>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</si>
  <si>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</si>
  <si>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</si>
  <si>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</si>
  <si>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</si>
  <si>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</si>
  <si>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</si>
  <si>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</si>
  <si>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</si>
  <si>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</si>
  <si>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</si>
  <si>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</si>
  <si>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</si>
  <si>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</si>
  <si>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</si>
  <si>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</si>
  <si>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</si>
  <si>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</si>
  <si>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</si>
  <si>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</si>
  <si>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</si>
  <si>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</si>
  <si>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</si>
  <si>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</si>
  <si>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</si>
  <si>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</si>
  <si>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</si>
  <si>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</si>
  <si>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</si>
  <si>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</si>
  <si>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</si>
  <si>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</si>
  <si>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</si>
  <si>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</si>
  <si>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</si>
  <si>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</si>
  <si>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</si>
  <si>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</si>
  <si>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</si>
  <si>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</si>
  <si>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</si>
  <si>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</si>
  <si>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</si>
  <si>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</si>
  <si>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</si>
  <si>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</si>
  <si>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</si>
  <si>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</si>
  <si>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</si>
  <si>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</si>
  <si>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</si>
  <si>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</si>
  <si>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</si>
  <si>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</si>
  <si>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</si>
  <si>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</si>
  <si>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</si>
  <si>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</si>
  <si>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</si>
  <si>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</si>
  <si>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</si>
  <si>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</si>
  <si>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</si>
  <si>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</si>
  <si>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</si>
  <si>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</si>
  <si>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</si>
  <si>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</si>
  <si>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</si>
  <si>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</si>
  <si>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</si>
  <si>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</si>
  <si>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</si>
  <si>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</si>
  <si>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</si>
  <si>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</si>
  <si>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</si>
  <si>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</si>
  <si>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</si>
  <si>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</si>
  <si>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</si>
  <si>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</si>
  <si>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</si>
  <si>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</si>
  <si>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</si>
  <si>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</si>
  <si>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</si>
  <si>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</si>
  <si>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</si>
  <si>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</si>
  <si>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</si>
  <si>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</si>
  <si>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</si>
  <si>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</si>
  <si>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</si>
  <si>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</si>
  <si>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</si>
  <si>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</si>
  <si>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</si>
  <si>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</si>
  <si>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</si>
  <si>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</si>
  <si>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</si>
  <si>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</si>
  <si>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</si>
  <si>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</si>
  <si>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</si>
  <si>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</si>
  <si>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</si>
  <si>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</si>
  <si>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</si>
  <si>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</si>
  <si>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</si>
  <si>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</si>
  <si>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</si>
  <si>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</si>
  <si>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</si>
  <si>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</si>
  <si>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</si>
  <si>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</si>
  <si>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</si>
  <si>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</si>
  <si>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</si>
  <si>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</si>
  <si>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</si>
  <si>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</si>
  <si>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</si>
  <si>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</si>
  <si>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</si>
  <si>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</si>
  <si>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</si>
  <si>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</si>
  <si>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</si>
  <si>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</si>
  <si>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</si>
  <si>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</si>
  <si>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</si>
  <si>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</si>
  <si>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</si>
  <si>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</si>
  <si>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</si>
  <si>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</si>
  <si>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</si>
  <si>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</si>
  <si>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</si>
  <si>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</si>
  <si>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</si>
  <si>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</si>
  <si>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</si>
  <si>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</si>
  <si>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</si>
  <si>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</si>
  <si>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</si>
  <si>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</si>
  <si>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</si>
  <si>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</si>
  <si>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</si>
  <si>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</si>
  <si>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</si>
  <si>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</si>
  <si>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</si>
  <si>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</si>
  <si>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</si>
  <si>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</si>
  <si>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</si>
  <si>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</si>
  <si>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</si>
  <si>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</si>
  <si>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9.93</t>
  </si>
  <si>
    <t>▲ 7.09</t>
  </si>
  <si>
    <t>▲ 9.88</t>
  </si>
  <si>
    <t>▲ 6.11</t>
  </si>
  <si>
    <t>▲ 5.37</t>
  </si>
  <si>
    <t>一般会計</t>
  </si>
  <si>
    <t>水道事業会計</t>
  </si>
  <si>
    <t>下水道事業会計</t>
  </si>
  <si>
    <t>国民健康保険特別会計</t>
  </si>
  <si>
    <t>介護保険特別会計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</si>
  <si>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</si>
  <si>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</si>
  <si>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</si>
  <si>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</si>
  <si>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</si>
  <si>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</si>
  <si>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</si>
  <si>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</si>
  <si>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</si>
  <si>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三重県三重郡老人福祉施設組合(一般会計)</t>
  </si>
  <si>
    <t>三重県三重郡老人福祉施設組合（介護サービス事業特別会計）</t>
    <rPh sb="15" eb="17">
      <t>カイゴ</t>
    </rPh>
    <rPh sb="21" eb="23">
      <t>ジギョウ</t>
    </rPh>
    <rPh sb="23" eb="25">
      <t>トクベツ</t>
    </rPh>
    <rPh sb="25" eb="27">
      <t>カイケイ</t>
    </rPh>
    <phoneticPr fontId="2"/>
  </si>
  <si>
    <t>朝日町、川越町組合立環境クリーンセンター</t>
    <rPh sb="0" eb="2">
      <t>アサヒ</t>
    </rPh>
    <rPh sb="2" eb="3">
      <t>マチ</t>
    </rPh>
    <rPh sb="4" eb="7">
      <t>カワゴエチョウ</t>
    </rPh>
    <rPh sb="7" eb="9">
      <t>クミアイ</t>
    </rPh>
    <rPh sb="9" eb="10">
      <t>タ</t>
    </rPh>
    <rPh sb="10" eb="12">
      <t>カンキョウ</t>
    </rPh>
    <phoneticPr fontId="2"/>
  </si>
  <si>
    <t>朝明広域衛生組合</t>
    <rPh sb="0" eb="2">
      <t>アサケ</t>
    </rPh>
    <rPh sb="2" eb="4">
      <t>コウイキ</t>
    </rPh>
    <rPh sb="4" eb="6">
      <t>エイセイ</t>
    </rPh>
    <rPh sb="6" eb="8">
      <t>クミアイ</t>
    </rPh>
    <phoneticPr fontId="2"/>
  </si>
  <si>
    <t>三重県市町総合事務組合（一般会計）</t>
    <rPh sb="0" eb="3">
      <t>ミエケン</t>
    </rPh>
    <rPh sb="3" eb="5">
      <t>シチョウ</t>
    </rPh>
    <rPh sb="5" eb="7">
      <t>ソウゴウ</t>
    </rPh>
    <rPh sb="7" eb="11">
      <t>ジムクミアイ</t>
    </rPh>
    <rPh sb="12" eb="14">
      <t>イッパン</t>
    </rPh>
    <rPh sb="14" eb="16">
      <t>カイケイ</t>
    </rPh>
    <phoneticPr fontId="2"/>
  </si>
  <si>
    <t>三重県市町総合事務組合（共同研修特別会計）</t>
    <rPh sb="0" eb="3">
      <t>ミエケン</t>
    </rPh>
    <rPh sb="3" eb="5">
      <t>シチョウ</t>
    </rPh>
    <rPh sb="5" eb="7">
      <t>ソウゴウ</t>
    </rPh>
    <rPh sb="7" eb="11">
      <t>ジムクミアイ</t>
    </rPh>
    <rPh sb="12" eb="14">
      <t>キョウドウ</t>
    </rPh>
    <rPh sb="14" eb="16">
      <t>ケンシュウ</t>
    </rPh>
    <rPh sb="16" eb="18">
      <t>トクベツ</t>
    </rPh>
    <rPh sb="18" eb="20">
      <t>カイケイ</t>
    </rPh>
    <phoneticPr fontId="2"/>
  </si>
  <si>
    <t>三重県市町総合事務組合（デジタル地図特別会計）</t>
    <rPh sb="0" eb="3">
      <t>ミエケン</t>
    </rPh>
    <rPh sb="3" eb="5">
      <t>シチョウ</t>
    </rPh>
    <rPh sb="5" eb="7">
      <t>ソウゴウ</t>
    </rPh>
    <rPh sb="7" eb="11">
      <t>ジムクミアイ</t>
    </rPh>
    <rPh sb="16" eb="18">
      <t>チズ</t>
    </rPh>
    <rPh sb="18" eb="20">
      <t>トクベツ</t>
    </rPh>
    <rPh sb="20" eb="22">
      <t>カイケイ</t>
    </rPh>
    <phoneticPr fontId="2"/>
  </si>
  <si>
    <t>三重県市町総合事務組合（物品特別会計）</t>
    <rPh sb="0" eb="3">
      <t>ミエケン</t>
    </rPh>
    <rPh sb="3" eb="5">
      <t>シチョウ</t>
    </rPh>
    <rPh sb="5" eb="7">
      <t>ソウゴウ</t>
    </rPh>
    <rPh sb="7" eb="11">
      <t>ジムクミアイ</t>
    </rPh>
    <rPh sb="12" eb="14">
      <t>ブッピン</t>
    </rPh>
    <rPh sb="14" eb="16">
      <t>トクベツ</t>
    </rPh>
    <rPh sb="16" eb="18">
      <t>カイケイ</t>
    </rPh>
    <phoneticPr fontId="2"/>
  </si>
  <si>
    <t>三重県市町総合事務組合（退職手当特別会計）</t>
    <rPh sb="0" eb="3">
      <t>ミエケン</t>
    </rPh>
    <rPh sb="3" eb="5">
      <t>シチョウ</t>
    </rPh>
    <rPh sb="5" eb="7">
      <t>ソウゴウ</t>
    </rPh>
    <rPh sb="7" eb="11">
      <t>ジムクミアイ</t>
    </rPh>
    <rPh sb="12" eb="14">
      <t>タイショク</t>
    </rPh>
    <rPh sb="14" eb="16">
      <t>テアテ</t>
    </rPh>
    <rPh sb="16" eb="18">
      <t>トクベツ</t>
    </rPh>
    <rPh sb="18" eb="20">
      <t>カイケイ</t>
    </rPh>
    <phoneticPr fontId="2"/>
  </si>
  <si>
    <t>三重県市町総合事務組合（消防救急無線特別会計）</t>
    <rPh sb="0" eb="3">
      <t>ミエケン</t>
    </rPh>
    <rPh sb="3" eb="5">
      <t>シチョウ</t>
    </rPh>
    <rPh sb="5" eb="7">
      <t>ソウゴウ</t>
    </rPh>
    <rPh sb="7" eb="11">
      <t>ジムクミアイ</t>
    </rPh>
    <rPh sb="12" eb="14">
      <t>ショウボウ</t>
    </rPh>
    <rPh sb="14" eb="16">
      <t>キュウキュウ</t>
    </rPh>
    <rPh sb="16" eb="18">
      <t>ムセン</t>
    </rPh>
    <rPh sb="18" eb="20">
      <t>トクベツ</t>
    </rPh>
    <rPh sb="20" eb="22">
      <t>カイケイ</t>
    </rPh>
    <phoneticPr fontId="2"/>
  </si>
  <si>
    <t>三重県市町総合事務組合（公平委員会特別会計）</t>
    <rPh sb="0" eb="3">
      <t>ミエケン</t>
    </rPh>
    <rPh sb="3" eb="5">
      <t>シチョウ</t>
    </rPh>
    <rPh sb="5" eb="7">
      <t>ソウゴウ</t>
    </rPh>
    <rPh sb="7" eb="11">
      <t>ジムクミアイ</t>
    </rPh>
    <rPh sb="12" eb="14">
      <t>コウヘイ</t>
    </rPh>
    <rPh sb="14" eb="17">
      <t>イインカイ</t>
    </rPh>
    <rPh sb="17" eb="19">
      <t>トクベツ</t>
    </rPh>
    <rPh sb="19" eb="21">
      <t>カイケイ</t>
    </rPh>
    <phoneticPr fontId="2"/>
  </si>
  <si>
    <t>三重地方税管理回収機構（一般会計）</t>
    <rPh sb="0" eb="4">
      <t>ミエチホウ</t>
    </rPh>
    <rPh sb="4" eb="5">
      <t>ゼイ</t>
    </rPh>
    <rPh sb="5" eb="7">
      <t>カンリ</t>
    </rPh>
    <rPh sb="7" eb="9">
      <t>カイシュウ</t>
    </rPh>
    <rPh sb="9" eb="11">
      <t>キコウ</t>
    </rPh>
    <rPh sb="12" eb="16">
      <t>イッパンカイケイ</t>
    </rPh>
    <phoneticPr fontId="2"/>
  </si>
  <si>
    <t>三重地方税管理回収機構（滞納整理拡充事業特別会計 ）</t>
    <rPh sb="0" eb="4">
      <t>ミエチホウ</t>
    </rPh>
    <rPh sb="4" eb="5">
      <t>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2"/>
  </si>
  <si>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</si>
  <si>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</si>
  <si>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公共建築物維持基金</t>
    <rPh sb="0" eb="2">
      <t>コウキョウ</t>
    </rPh>
    <rPh sb="2" eb="5">
      <t>ケンチクブツ</t>
    </rPh>
    <rPh sb="5" eb="9">
      <t>イジキキン</t>
    </rPh>
    <phoneticPr fontId="5"/>
  </si>
  <si>
    <t>公共施設建設基金</t>
    <rPh sb="0" eb="2">
      <t>コウキョウ</t>
    </rPh>
    <rPh sb="2" eb="4">
      <t>シセツ</t>
    </rPh>
    <rPh sb="4" eb="8">
      <t>ケンセツキキン</t>
    </rPh>
    <phoneticPr fontId="38"/>
  </si>
  <si>
    <t>教育文化振興基金</t>
    <rPh sb="0" eb="2">
      <t>キョウイク</t>
    </rPh>
    <rPh sb="2" eb="4">
      <t>ブンカ</t>
    </rPh>
    <rPh sb="4" eb="8">
      <t>シンコウキキン</t>
    </rPh>
    <phoneticPr fontId="38"/>
  </si>
  <si>
    <t>安全なまちづくり基金</t>
    <phoneticPr fontId="38"/>
  </si>
  <si>
    <t>いきいきまちづくり基金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</si>
</sst>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96248</c:v>
                </c:pt>
                <c:pt idx="1">
                  <c:v>74568</c:v>
                </c:pt>
                <c:pt idx="2">
                  <c:v>73693</c:v>
                </c:pt>
                <c:pt idx="3">
                  <c:v>79401</c:v>
                </c:pt>
                <c:pt idx="4">
                  <c:v>87379</c:v>
                </c:pt>
              </c:numCache>
            </c:numRef>
          </c:val>
          <c:smooth val="0"/>
          <c:extLst>
            <c:ext xmlns:c16="http://schemas.microsoft.com/office/drawing/2014/chart" uri="{C3380CC4-5D6E-409C-BE32-E72D297353CC}">
              <c16:uniqueId val="{00000000-71F3-426A-B160-AD23D7986CC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47820</c:v>
                </c:pt>
                <c:pt idx="1">
                  <c:v>55389</c:v>
                </c:pt>
                <c:pt idx="2">
                  <c:v>99190</c:v>
                </c:pt>
                <c:pt idx="3">
                  <c:v>75623</c:v>
                </c:pt>
                <c:pt idx="4">
                  <c:v>85155</c:v>
                </c:pt>
              </c:numCache>
            </c:numRef>
          </c:val>
          <c:smooth val="0"/>
          <c:extLst>
            <c:ext xmlns:c16="http://schemas.microsoft.com/office/drawing/2014/chart" uri="{C3380CC4-5D6E-409C-BE32-E72D297353CC}">
              <c16:uniqueId val="{00000001-71F3-426A-B160-AD23D7986CC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6.52</c:v>
                </c:pt>
                <c:pt idx="1">
                  <c:v>8.23</c:v>
                </c:pt>
                <c:pt idx="2">
                  <c:v>6.2</c:v>
                </c:pt>
                <c:pt idx="3">
                  <c:v>5.51</c:v>
                </c:pt>
                <c:pt idx="4">
                  <c:v>6.99</c:v>
                </c:pt>
              </c:numCache>
            </c:numRef>
          </c:val>
          <c:extLst>
            <c:ext xmlns:c16="http://schemas.microsoft.com/office/drawing/2014/chart" uri="{C3380CC4-5D6E-409C-BE32-E72D297353CC}">
              <c16:uniqueId val="{00000000-324E-4219-8724-22354F0B8EC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176.66</c:v>
                </c:pt>
                <c:pt idx="1">
                  <c:v>168.66</c:v>
                </c:pt>
                <c:pt idx="2">
                  <c:v>171.08</c:v>
                </c:pt>
                <c:pt idx="3">
                  <c:v>170.99</c:v>
                </c:pt>
                <c:pt idx="4">
                  <c:v>169.5</c:v>
                </c:pt>
              </c:numCache>
            </c:numRef>
          </c:val>
          <c:extLst>
            <c:ext xmlns:c16="http://schemas.microsoft.com/office/drawing/2014/chart" uri="{C3380CC4-5D6E-409C-BE32-E72D297353CC}">
              <c16:uniqueId val="{00000001-324E-4219-8724-22354F0B8EC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-9.93</c:v>
                </c:pt>
                <c:pt idx="1">
                  <c:v>-7.09</c:v>
                </c:pt>
                <c:pt idx="2">
                  <c:v>-9.8800000000000008</c:v>
                </c:pt>
                <c:pt idx="3">
                  <c:v>-6.11</c:v>
                </c:pt>
                <c:pt idx="4">
                  <c:v>-5.37</c:v>
                </c:pt>
              </c:numCache>
            </c:numRef>
          </c:val>
          <c:smooth val="0"/>
          <c:extLst>
            <c:ext xmlns:c16="http://schemas.microsoft.com/office/drawing/2014/chart" uri="{C3380CC4-5D6E-409C-BE32-E72D297353CC}">
              <c16:uniqueId val="{00000002-324E-4219-8724-22354F0B8EC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c:v>
                </c:pt>
                <c:pt idx="2">
                  <c:v>#N/A</c:v>
                </c:pt>
                <c:pt idx="3">
                  <c:v>0.42</c:v>
                </c:pt>
                <c:pt idx="4">
                  <c:v>#N/A</c:v>
                </c:pt>
                <c:pt idx="5">
                  <c:v>0.49</c:v>
                </c:pt>
                <c:pt idx="6">
                  <c:v>0</c:v>
                </c:pt>
                <c:pt idx="7">
                  <c:v>0</c:v>
                </c:pt>
                <c:pt idx="8">
                  <c:v>0</c:v>
                </c:pt>
                <c:pt idx="9">
                  <c:v>0</c:v>
                </c:pt>
              </c:numCache>
            </c:numRef>
          </c:val>
          <c:extLst>
            <c:ext xmlns:c16="http://schemas.microsoft.com/office/drawing/2014/chart" uri="{C3380CC4-5D6E-409C-BE32-E72D297353CC}">
              <c16:uniqueId val="{00000000-138B-44E7-9392-8168F024FA1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38B-44E7-9392-8168F024FA1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38B-44E7-9392-8168F024FA1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38B-44E7-9392-8168F024FA1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0.06</c:v>
                </c:pt>
                <c:pt idx="2">
                  <c:v>#N/A</c:v>
                </c:pt>
                <c:pt idx="3">
                  <c:v>0.06</c:v>
                </c:pt>
                <c:pt idx="4">
                  <c:v>#N/A</c:v>
                </c:pt>
                <c:pt idx="5">
                  <c:v>7.0000000000000007E-2</c:v>
                </c:pt>
                <c:pt idx="6">
                  <c:v>#N/A</c:v>
                </c:pt>
                <c:pt idx="7">
                  <c:v>0.06</c:v>
                </c:pt>
                <c:pt idx="8">
                  <c:v>#N/A</c:v>
                </c:pt>
                <c:pt idx="9">
                  <c:v>0.1</c:v>
                </c:pt>
              </c:numCache>
            </c:numRef>
          </c:val>
          <c:extLst>
            <c:ext xmlns:c16="http://schemas.microsoft.com/office/drawing/2014/chart" uri="{C3380CC4-5D6E-409C-BE32-E72D297353CC}">
              <c16:uniqueId val="{00000004-138B-44E7-9392-8168F024FA17}"/>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0.44</c:v>
                </c:pt>
                <c:pt idx="2">
                  <c:v>#N/A</c:v>
                </c:pt>
                <c:pt idx="3">
                  <c:v>0.47</c:v>
                </c:pt>
                <c:pt idx="4">
                  <c:v>#N/A</c:v>
                </c:pt>
                <c:pt idx="5">
                  <c:v>0.6</c:v>
                </c:pt>
                <c:pt idx="6">
                  <c:v>#N/A</c:v>
                </c:pt>
                <c:pt idx="7">
                  <c:v>0.47</c:v>
                </c:pt>
                <c:pt idx="8">
                  <c:v>#N/A</c:v>
                </c:pt>
                <c:pt idx="9">
                  <c:v>0.59</c:v>
                </c:pt>
              </c:numCache>
            </c:numRef>
          </c:val>
          <c:extLst>
            <c:ext xmlns:c16="http://schemas.microsoft.com/office/drawing/2014/chart" uri="{C3380CC4-5D6E-409C-BE32-E72D297353CC}">
              <c16:uniqueId val="{00000005-138B-44E7-9392-8168F024FA17}"/>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c:v>
                </c:pt>
                <c:pt idx="2">
                  <c:v>#N/A</c:v>
                </c:pt>
                <c:pt idx="3">
                  <c:v>0.34</c:v>
                </c:pt>
                <c:pt idx="4">
                  <c:v>#N/A</c:v>
                </c:pt>
                <c:pt idx="5">
                  <c:v>0.41</c:v>
                </c:pt>
                <c:pt idx="6">
                  <c:v>#N/A</c:v>
                </c:pt>
                <c:pt idx="7">
                  <c:v>0.52</c:v>
                </c:pt>
                <c:pt idx="8">
                  <c:v>#N/A</c:v>
                </c:pt>
                <c:pt idx="9">
                  <c:v>0.7</c:v>
                </c:pt>
              </c:numCache>
            </c:numRef>
          </c:val>
          <c:extLst>
            <c:ext xmlns:c16="http://schemas.microsoft.com/office/drawing/2014/chart" uri="{C3380CC4-5D6E-409C-BE32-E72D297353CC}">
              <c16:uniqueId val="{00000006-138B-44E7-9392-8168F024FA17}"/>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0.61</c:v>
                </c:pt>
                <c:pt idx="8">
                  <c:v>#N/A</c:v>
                </c:pt>
                <c:pt idx="9">
                  <c:v>0.72</c:v>
                </c:pt>
              </c:numCache>
            </c:numRef>
          </c:val>
          <c:extLst>
            <c:ext xmlns:c16="http://schemas.microsoft.com/office/drawing/2014/chart" uri="{C3380CC4-5D6E-409C-BE32-E72D297353CC}">
              <c16:uniqueId val="{00000007-138B-44E7-9392-8168F024FA1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5.82</c:v>
                </c:pt>
                <c:pt idx="2">
                  <c:v>#N/A</c:v>
                </c:pt>
                <c:pt idx="3">
                  <c:v>5.09</c:v>
                </c:pt>
                <c:pt idx="4">
                  <c:v>#N/A</c:v>
                </c:pt>
                <c:pt idx="5">
                  <c:v>4.68</c:v>
                </c:pt>
                <c:pt idx="6">
                  <c:v>#N/A</c:v>
                </c:pt>
                <c:pt idx="7">
                  <c:v>4.84</c:v>
                </c:pt>
                <c:pt idx="8">
                  <c:v>#N/A</c:v>
                </c:pt>
                <c:pt idx="9">
                  <c:v>4.54</c:v>
                </c:pt>
              </c:numCache>
            </c:numRef>
          </c:val>
          <c:extLst>
            <c:ext xmlns:c16="http://schemas.microsoft.com/office/drawing/2014/chart" uri="{C3380CC4-5D6E-409C-BE32-E72D297353CC}">
              <c16:uniqueId val="{00000008-138B-44E7-9392-8168F024FA1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6.52</c:v>
                </c:pt>
                <c:pt idx="2">
                  <c:v>#N/A</c:v>
                </c:pt>
                <c:pt idx="3">
                  <c:v>8.2200000000000006</c:v>
                </c:pt>
                <c:pt idx="4">
                  <c:v>#N/A</c:v>
                </c:pt>
                <c:pt idx="5">
                  <c:v>6.19</c:v>
                </c:pt>
                <c:pt idx="6">
                  <c:v>#N/A</c:v>
                </c:pt>
                <c:pt idx="7">
                  <c:v>5.51</c:v>
                </c:pt>
                <c:pt idx="8">
                  <c:v>#N/A</c:v>
                </c:pt>
                <c:pt idx="9">
                  <c:v>6.99</c:v>
                </c:pt>
              </c:numCache>
            </c:numRef>
          </c:val>
          <c:extLst>
            <c:ext xmlns:c16="http://schemas.microsoft.com/office/drawing/2014/chart" uri="{C3380CC4-5D6E-409C-BE32-E72D297353CC}">
              <c16:uniqueId val="{00000009-138B-44E7-9392-8168F024FA1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435</c:v>
                </c:pt>
                <c:pt idx="5">
                  <c:v>415</c:v>
                </c:pt>
                <c:pt idx="8">
                  <c:v>387</c:v>
                </c:pt>
                <c:pt idx="11">
                  <c:v>348</c:v>
                </c:pt>
                <c:pt idx="14">
                  <c:v>300</c:v>
                </c:pt>
              </c:numCache>
            </c:numRef>
          </c:val>
          <c:extLst>
            <c:ext xmlns:c16="http://schemas.microsoft.com/office/drawing/2014/chart" uri="{C3380CC4-5D6E-409C-BE32-E72D297353CC}">
              <c16:uniqueId val="{00000000-8B35-4B9B-8962-29011D6F3A0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B35-4B9B-8962-29011D6F3A0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B35-4B9B-8962-29011D6F3A0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1</c:v>
                </c:pt>
                <c:pt idx="12">
                  <c:v>4</c:v>
                </c:pt>
              </c:numCache>
            </c:numRef>
          </c:val>
          <c:extLst>
            <c:ext xmlns:c16="http://schemas.microsoft.com/office/drawing/2014/chart" uri="{C3380CC4-5D6E-409C-BE32-E72D297353CC}">
              <c16:uniqueId val="{00000003-8B35-4B9B-8962-29011D6F3A0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502</c:v>
                </c:pt>
                <c:pt idx="3">
                  <c:v>482</c:v>
                </c:pt>
                <c:pt idx="6">
                  <c:v>439</c:v>
                </c:pt>
                <c:pt idx="9">
                  <c:v>360</c:v>
                </c:pt>
                <c:pt idx="12">
                  <c:v>310</c:v>
                </c:pt>
              </c:numCache>
            </c:numRef>
          </c:val>
          <c:extLst>
            <c:ext xmlns:c16="http://schemas.microsoft.com/office/drawing/2014/chart" uri="{C3380CC4-5D6E-409C-BE32-E72D297353CC}">
              <c16:uniqueId val="{00000004-8B35-4B9B-8962-29011D6F3A0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B35-4B9B-8962-29011D6F3A0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B35-4B9B-8962-29011D6F3A0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50</c:v>
                </c:pt>
                <c:pt idx="3">
                  <c:v>50</c:v>
                </c:pt>
                <c:pt idx="6">
                  <c:v>50</c:v>
                </c:pt>
                <c:pt idx="9">
                  <c:v>39</c:v>
                </c:pt>
                <c:pt idx="12">
                  <c:v>78</c:v>
                </c:pt>
              </c:numCache>
            </c:numRef>
          </c:val>
          <c:extLst>
            <c:ext xmlns:c16="http://schemas.microsoft.com/office/drawing/2014/chart" uri="{C3380CC4-5D6E-409C-BE32-E72D297353CC}">
              <c16:uniqueId val="{00000007-8B35-4B9B-8962-29011D6F3A0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117</c:v>
                </c:pt>
                <c:pt idx="2">
                  <c:v>#N/A</c:v>
                </c:pt>
                <c:pt idx="3">
                  <c:v>#N/A</c:v>
                </c:pt>
                <c:pt idx="4">
                  <c:v>117</c:v>
                </c:pt>
                <c:pt idx="5">
                  <c:v>#N/A</c:v>
                </c:pt>
                <c:pt idx="6">
                  <c:v>#N/A</c:v>
                </c:pt>
                <c:pt idx="7">
                  <c:v>102</c:v>
                </c:pt>
                <c:pt idx="8">
                  <c:v>#N/A</c:v>
                </c:pt>
                <c:pt idx="9">
                  <c:v>#N/A</c:v>
                </c:pt>
                <c:pt idx="10">
                  <c:v>52</c:v>
                </c:pt>
                <c:pt idx="11">
                  <c:v>#N/A</c:v>
                </c:pt>
                <c:pt idx="12">
                  <c:v>#N/A</c:v>
                </c:pt>
                <c:pt idx="13">
                  <c:v>92</c:v>
                </c:pt>
                <c:pt idx="14">
                  <c:v>#N/A</c:v>
                </c:pt>
              </c:numCache>
            </c:numRef>
          </c:val>
          <c:smooth val="0"/>
          <c:extLst>
            <c:ext xmlns:c16="http://schemas.microsoft.com/office/drawing/2014/chart" uri="{C3380CC4-5D6E-409C-BE32-E72D297353CC}">
              <c16:uniqueId val="{00000008-8B35-4B9B-8962-29011D6F3A0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2688</c:v>
                </c:pt>
                <c:pt idx="5">
                  <c:v>2354</c:v>
                </c:pt>
                <c:pt idx="8">
                  <c:v>1999</c:v>
                </c:pt>
                <c:pt idx="11">
                  <c:v>1859</c:v>
                </c:pt>
                <c:pt idx="14">
                  <c:v>1817</c:v>
                </c:pt>
              </c:numCache>
            </c:numRef>
          </c:val>
          <c:extLst>
            <c:ext xmlns:c16="http://schemas.microsoft.com/office/drawing/2014/chart" uri="{C3380CC4-5D6E-409C-BE32-E72D297353CC}">
              <c16:uniqueId val="{00000000-1331-4908-A569-83B2764FD1A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1331-4908-A569-83B2764FD1A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26772</c:v>
                </c:pt>
                <c:pt idx="5">
                  <c:v>27054</c:v>
                </c:pt>
                <c:pt idx="8">
                  <c:v>26519</c:v>
                </c:pt>
                <c:pt idx="11">
                  <c:v>26429</c:v>
                </c:pt>
                <c:pt idx="14">
                  <c:v>26071</c:v>
                </c:pt>
              </c:numCache>
            </c:numRef>
          </c:val>
          <c:extLst>
            <c:ext xmlns:c16="http://schemas.microsoft.com/office/drawing/2014/chart" uri="{C3380CC4-5D6E-409C-BE32-E72D297353CC}">
              <c16:uniqueId val="{00000002-1331-4908-A569-83B2764FD1A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331-4908-A569-83B2764FD1A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331-4908-A569-83B2764FD1A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331-4908-A569-83B2764FD1A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334</c:v>
                </c:pt>
                <c:pt idx="3">
                  <c:v>251</c:v>
                </c:pt>
                <c:pt idx="6">
                  <c:v>169</c:v>
                </c:pt>
                <c:pt idx="9">
                  <c:v>146</c:v>
                </c:pt>
                <c:pt idx="12">
                  <c:v>132</c:v>
                </c:pt>
              </c:numCache>
            </c:numRef>
          </c:val>
          <c:extLst>
            <c:ext xmlns:c16="http://schemas.microsoft.com/office/drawing/2014/chart" uri="{C3380CC4-5D6E-409C-BE32-E72D297353CC}">
              <c16:uniqueId val="{00000006-1331-4908-A569-83B2764FD1A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c:v>
                </c:pt>
                <c:pt idx="3">
                  <c:v>2</c:v>
                </c:pt>
                <c:pt idx="6">
                  <c:v>5</c:v>
                </c:pt>
                <c:pt idx="9">
                  <c:v>5</c:v>
                </c:pt>
                <c:pt idx="12">
                  <c:v>8</c:v>
                </c:pt>
              </c:numCache>
            </c:numRef>
          </c:val>
          <c:extLst>
            <c:ext xmlns:c16="http://schemas.microsoft.com/office/drawing/2014/chart" uri="{C3380CC4-5D6E-409C-BE32-E72D297353CC}">
              <c16:uniqueId val="{00000007-1331-4908-A569-83B2764FD1A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3556</c:v>
                </c:pt>
                <c:pt idx="3">
                  <c:v>3237</c:v>
                </c:pt>
                <c:pt idx="6">
                  <c:v>2891</c:v>
                </c:pt>
                <c:pt idx="9">
                  <c:v>2428</c:v>
                </c:pt>
                <c:pt idx="12">
                  <c:v>2222</c:v>
                </c:pt>
              </c:numCache>
            </c:numRef>
          </c:val>
          <c:extLst>
            <c:ext xmlns:c16="http://schemas.microsoft.com/office/drawing/2014/chart" uri="{C3380CC4-5D6E-409C-BE32-E72D297353CC}">
              <c16:uniqueId val="{00000008-1331-4908-A569-83B2764FD1A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331-4908-A569-83B2764FD1A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335</c:v>
                </c:pt>
                <c:pt idx="3">
                  <c:v>287</c:v>
                </c:pt>
                <c:pt idx="6">
                  <c:v>238</c:v>
                </c:pt>
                <c:pt idx="9">
                  <c:v>566</c:v>
                </c:pt>
                <c:pt idx="12">
                  <c:v>973</c:v>
                </c:pt>
              </c:numCache>
            </c:numRef>
          </c:val>
          <c:extLst>
            <c:ext xmlns:c16="http://schemas.microsoft.com/office/drawing/2014/chart" uri="{C3380CC4-5D6E-409C-BE32-E72D297353CC}">
              <c16:uniqueId val="{0000000A-1331-4908-A569-83B2764FD1A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331-4908-A569-83B2764FD1A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8520</c:v>
                </c:pt>
                <c:pt idx="1">
                  <c:v>8412</c:v>
                </c:pt>
                <c:pt idx="2">
                  <c:v>8219</c:v>
                </c:pt>
              </c:numCache>
            </c:numRef>
          </c:val>
          <c:extLst>
            <c:ext xmlns:c16="http://schemas.microsoft.com/office/drawing/2014/chart" uri="{C3380CC4-5D6E-409C-BE32-E72D297353CC}">
              <c16:uniqueId val="{00000000-55C0-4790-AC2B-910EEBFC5DC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3091</c:v>
                </c:pt>
                <c:pt idx="1">
                  <c:v>3064</c:v>
                </c:pt>
                <c:pt idx="2">
                  <c:v>2999</c:v>
                </c:pt>
              </c:numCache>
            </c:numRef>
          </c:val>
          <c:extLst>
            <c:ext xmlns:c16="http://schemas.microsoft.com/office/drawing/2014/chart" uri="{C3380CC4-5D6E-409C-BE32-E72D297353CC}">
              <c16:uniqueId val="{00000001-55C0-4790-AC2B-910EEBFC5DC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14319</c:v>
                </c:pt>
                <c:pt idx="1">
                  <c:v>14344</c:v>
                </c:pt>
                <c:pt idx="2">
                  <c:v>14210</c:v>
                </c:pt>
              </c:numCache>
            </c:numRef>
          </c:val>
          <c:extLst>
            <c:ext xmlns:c16="http://schemas.microsoft.com/office/drawing/2014/chart" uri="{C3380CC4-5D6E-409C-BE32-E72D297353CC}">
              <c16:uniqueId val="{00000002-55C0-4790-AC2B-910EEBFC5DC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三重県川越町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実質公債費比率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カ年平均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令和４年度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令和５年度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実質公債費比率は、上記のとおり推移しており、類似団体と比較しても健全な状況である。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一般会計等において、平成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年から令和４年まで地方債を発行していないことを理由に分子も減少傾向にあるが、令和５年度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８年ぶりに地方債を発行したため、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令和６年度は増加した。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また、今後も教育施設の改修や建替えに係る財源として、地方債の発行を計画していることから、長期的な視点で適正な地方債管理に努める。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満期一括償還地方債の起債はなし。</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三重県川越町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充当可能財源が将来負担額を上回っており、類似団体平均と比較しても健全な状況である。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将来負担となる地方債を適正に管理し、長期的に健全な財政運営に努める。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三重県川越町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基金利子のほか、「財政調整基金」に決算剰余金</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136,000,000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円、公共施設老朽化に備えて「公共建築物維持基金」に</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239,920,000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円を積み立てるなどした一方、</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中学校整備事業</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の財源として「公共施設建設基金」を</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327,387,000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円、地区公民館長寿命化改修事業の財源として「公共建築物維持基金」を</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60,000,000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円、町内の各地区に関連する環境整備事業等に充てるため「環境整備事業基金」を</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42,567,600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円、「いきいきまちづくり基金」からは、ふれあいバス運行事業</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及び精神保健福祉普及啓発事業</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のため</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27,386,000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円を取り崩すなどしたことにより、基金全体としては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391,037,600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円の減となった。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・南海トラフ地震等の大規模災害が発生した際、町単独の財源である程度の期間、行政運営を維持できるよう備える。当町における歳入の</a:t>
          </a:r>
          <a:r>
            <a:rPr kumimoji="1" lang="en-US" altLang="ja-JP" sz="1100" b="0" i="0">
              <a:solidFill>
                <a:sysClr val="windowText" lastClr="000000"/>
              </a:solidFill>
              <a:effectLst/>
              <a:latin typeface="ＭＳ Ｐゴシック" panose="020B0600070205080204" pitchFamily="50" charset="-128"/>
              <a:ea typeface="ＭＳ Ｐゴシック" panose="020B0600070205080204" pitchFamily="50" charset="-128"/>
              <a:cs typeface="+mn-cs"/>
            </a:rPr>
            <a:t>17.5</a:t>
          </a:r>
          <a:r>
            <a:rPr kumimoji="1" lang="ja-JP" altLang="ja-JP" sz="1100" b="0" i="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は、主に大規模償却資産税に依存しており、この税収は恒常的に見込めないため、減収に備えて積み立てを行う。</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・基金の使途の明確化を図るため、財政調整基金を取り崩し、個々の特定目的基金に積み立てていく。</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・公共施設の大規模改修や、中学校の建て替えに備え、「公共施設建設基金」「公共建築物維持基金」に一般財源より積み立てていく。</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・公共建築物維持基金：町が特に必要と認める公用又は公共用に供する建築物の維持補修に要する経費の財源に充てる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・公共施設建設基金：町が特に必要と認める公共施設の建設に要する経費の財源に充てる</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rPr>
            <a:t>・安全なまちづくり基金：日常生活が安全で、災害に強いまちづくりの推進及び災害に際しての救助に要する経費の財源に充てる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・いきいきまちづくり基金：いきいきとしたまちづくり推進を図り、高齢者等の保健福祉サービスの充実に要する経費の財源に充てる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・教育文化振興基金：町民の教育文化、芸術の振興を図る経費に充てる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・公共建築物維持基金：基金利子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52,930,000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円と一般財源積立金</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239,920,000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円を積み立てた一方、地区公民館長寿命化改修事業に充当するため</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60,000,000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円を取り崩したことによる増</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・公共施設建設基金：</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基金利子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12,062,000</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円と一般財源積立金</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40,000</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円を積み立てた一方</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中学校整備事業</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に充当するため</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327,387,000</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を取り崩したことによる減</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・安全なまちづくり基金：基金利子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5,497,000</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円と一般財源積立金</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471,000</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円を積み立てたことによる増</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・いきいきまちづくり基金：</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基金利子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4,459,000</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円と一般財源積立金</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10,000,000</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円を</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積み立てた一方、</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ふれあいバス運行事業及び精神保健福祉普及啓発事業</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に充当するため</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27,386,000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円を取り崩したことによる減</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・教育文化振興基金：増減なし</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共建築物維持基金：公共施設等総合管理計画及び個別施設計画に基づき、インフラを含めた長寿命化対策を行っていく予定であり、大規模修繕等に備えた財源確保のため積立を行いますが、中長期的には減少の見込み。</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・公共施設建設基金：築</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年以上経過する中学校の建て替えの財源とするため、中長期的には減少の見込み。</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基金利子及び地方財政法第７条第１項に基づき決算剰余金の計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136,000,000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円を積み立て、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360,264,000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円を取り崩したこと等により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192,368,000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円の減となった。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基金の使途の明確化を図るため、財政調整基金を取崩し、個々の特定目的基金に積み立てていく。</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基金利子を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10,216,000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円積み立て、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75,252,000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円を取り崩したことにより、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65,036,000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円の減となった。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年度より、元金償還に充当していく方針のため、中長期的には減少の見込みである。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15,745
14,935
8.72
8,214,209
7,875,234
338,975
4,849,335
972,803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火力発電所の大規模償却資産に係る税収により、類似団体平均を大きく上回っている。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償却資産に係る固定資産税は恒常的に見込めるものではなく、年々減少していくことを予想しているため、今後も歳出削減、町税の徴収強化による、更なる財政基盤の強化に取り組む。</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38</xdr:row>
      <xdr:rowOff>121355</xdr:rowOff>
    </xdr:from>
    <xdr:to>
      <xdr:col>23</xdr:col>
      <xdr:colOff>133350</xdr:colOff>
      <xdr:row>45</xdr:row>
      <xdr:rowOff>167922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636455"/>
          <a:ext cx="0" cy="1246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139999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5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167922</xdr:rowOff>
    </xdr:from>
    <xdr:to>
      <xdr:col>24</xdr:col>
      <xdr:colOff>12700</xdr:colOff>
      <xdr:row>45</xdr:row>
      <xdr:rowOff>167922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8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37</xdr:row>
      <xdr:rowOff>36282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379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38</xdr:row>
      <xdr:rowOff>121355</xdr:rowOff>
    </xdr:from>
    <xdr:to>
      <xdr:col>24</xdr:col>
      <xdr:colOff>12700</xdr:colOff>
      <xdr:row>38</xdr:row>
      <xdr:rowOff>121355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6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67733</xdr:rowOff>
    </xdr:from>
    <xdr:to>
      <xdr:col>23</xdr:col>
      <xdr:colOff>133350</xdr:colOff>
      <xdr:row>38</xdr:row>
      <xdr:rowOff>121355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582833"/>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83555</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45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111478</xdr:rowOff>
    </xdr:from>
    <xdr:to>
      <xdr:col>23</xdr:col>
      <xdr:colOff>184150</xdr:colOff>
      <xdr:row>44</xdr:row>
      <xdr:rowOff>41628</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48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14111</xdr:rowOff>
    </xdr:from>
    <xdr:to>
      <xdr:col>19</xdr:col>
      <xdr:colOff>133350</xdr:colOff>
      <xdr:row>38</xdr:row>
      <xdr:rowOff>67733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529211"/>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124883</xdr:rowOff>
    </xdr:from>
    <xdr:to>
      <xdr:col>19</xdr:col>
      <xdr:colOff>184150</xdr:colOff>
      <xdr:row>44</xdr:row>
      <xdr:rowOff>55033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131939</xdr:rowOff>
    </xdr:from>
    <xdr:to>
      <xdr:col>15</xdr:col>
      <xdr:colOff>82550</xdr:colOff>
      <xdr:row>38</xdr:row>
      <xdr:rowOff>14111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47558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111478</xdr:rowOff>
    </xdr:from>
    <xdr:to>
      <xdr:col>15</xdr:col>
      <xdr:colOff>133350</xdr:colOff>
      <xdr:row>44</xdr:row>
      <xdr:rowOff>41628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48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26405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64911</xdr:rowOff>
    </xdr:from>
    <xdr:to>
      <xdr:col>11</xdr:col>
      <xdr:colOff>31750</xdr:colOff>
      <xdr:row>37</xdr:row>
      <xdr:rowOff>131939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40856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98072</xdr:rowOff>
    </xdr:from>
    <xdr:to>
      <xdr:col>11</xdr:col>
      <xdr:colOff>82550</xdr:colOff>
      <xdr:row>44</xdr:row>
      <xdr:rowOff>28222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47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12999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31045</xdr:rowOff>
    </xdr:from>
    <xdr:to>
      <xdr:col>7</xdr:col>
      <xdr:colOff>31750</xdr:colOff>
      <xdr:row>43</xdr:row>
      <xdr:rowOff>132645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40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117422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70555</xdr:rowOff>
    </xdr:from>
    <xdr:to>
      <xdr:col>23</xdr:col>
      <xdr:colOff>184150</xdr:colOff>
      <xdr:row>39</xdr:row>
      <xdr:rowOff>705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5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163282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506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16933</xdr:rowOff>
    </xdr:from>
    <xdr:to>
      <xdr:col>19</xdr:col>
      <xdr:colOff>184150</xdr:colOff>
      <xdr:row>38</xdr:row>
      <xdr:rowOff>118533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128710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30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134761</xdr:rowOff>
    </xdr:from>
    <xdr:to>
      <xdr:col>15</xdr:col>
      <xdr:colOff>133350</xdr:colOff>
      <xdr:row>38</xdr:row>
      <xdr:rowOff>64911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47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75088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247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81139</xdr:rowOff>
    </xdr:from>
    <xdr:to>
      <xdr:col>11</xdr:col>
      <xdr:colOff>82550</xdr:colOff>
      <xdr:row>38</xdr:row>
      <xdr:rowOff>11289</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42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21466</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193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14111</xdr:rowOff>
    </xdr:from>
    <xdr:to>
      <xdr:col>7</xdr:col>
      <xdr:colOff>31750</xdr:colOff>
      <xdr:row>37</xdr:row>
      <xdr:rowOff>115711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35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125888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12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大規模償却資産による税収があるため、類似団体と比較し、財政構造の弾力性は高い。</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今後も投資的事業の計画的な選択や行財政運営経費の削減など、健全な財政運営に向けて取り組むことで、現在の水準を維持する。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170180</xdr:rowOff>
    </xdr:from>
    <xdr:to>
      <xdr:col>23</xdr:col>
      <xdr:colOff>133350</xdr:colOff>
      <xdr:row>66</xdr:row>
      <xdr:rowOff>58420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457180"/>
          <a:ext cx="0" cy="9169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30497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34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58420</xdr:rowOff>
    </xdr:from>
    <xdr:to>
      <xdr:col>24</xdr:col>
      <xdr:colOff>12700</xdr:colOff>
      <xdr:row>66</xdr:row>
      <xdr:rowOff>58420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37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85107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20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170180</xdr:rowOff>
    </xdr:from>
    <xdr:to>
      <xdr:col>24</xdr:col>
      <xdr:colOff>12700</xdr:colOff>
      <xdr:row>60</xdr:row>
      <xdr:rowOff>170180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45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88138</xdr:rowOff>
    </xdr:from>
    <xdr:to>
      <xdr:col>23</xdr:col>
      <xdr:colOff>133350</xdr:colOff>
      <xdr:row>61</xdr:row>
      <xdr:rowOff>71120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375138"/>
          <a:ext cx="8382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93489</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94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121412</xdr:rowOff>
    </xdr:from>
    <xdr:to>
      <xdr:col>23</xdr:col>
      <xdr:colOff>184150</xdr:colOff>
      <xdr:row>64</xdr:row>
      <xdr:rowOff>51562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167894</xdr:rowOff>
    </xdr:from>
    <xdr:to>
      <xdr:col>19</xdr:col>
      <xdr:colOff>133350</xdr:colOff>
      <xdr:row>60</xdr:row>
      <xdr:rowOff>88138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283444"/>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87630</xdr:rowOff>
    </xdr:from>
    <xdr:to>
      <xdr:col>19</xdr:col>
      <xdr:colOff>184150</xdr:colOff>
      <xdr:row>64</xdr:row>
      <xdr:rowOff>17780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2557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97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109982</xdr:rowOff>
    </xdr:from>
    <xdr:to>
      <xdr:col>15</xdr:col>
      <xdr:colOff>82550</xdr:colOff>
      <xdr:row>59</xdr:row>
      <xdr:rowOff>167894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22553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39370</xdr:rowOff>
    </xdr:from>
    <xdr:to>
      <xdr:col>15</xdr:col>
      <xdr:colOff>133350</xdr:colOff>
      <xdr:row>63</xdr:row>
      <xdr:rowOff>140970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125747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73914</xdr:rowOff>
    </xdr:from>
    <xdr:to>
      <xdr:col>11</xdr:col>
      <xdr:colOff>31750</xdr:colOff>
      <xdr:row>59</xdr:row>
      <xdr:rowOff>109982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018014"/>
          <a:ext cx="8890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103903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113047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0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37338</xdr:rowOff>
    </xdr:from>
    <xdr:to>
      <xdr:col>19</xdr:col>
      <xdr:colOff>184150</xdr:colOff>
      <xdr:row>60</xdr:row>
      <xdr:rowOff>138938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32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149115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093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117094</xdr:rowOff>
    </xdr:from>
    <xdr:to>
      <xdr:col>15</xdr:col>
      <xdr:colOff>133350</xdr:colOff>
      <xdr:row>60</xdr:row>
      <xdr:rowOff>47244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23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57421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00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59182</xdr:rowOff>
    </xdr:from>
    <xdr:to>
      <xdr:col>11</xdr:col>
      <xdr:colOff>82550</xdr:colOff>
      <xdr:row>59</xdr:row>
      <xdr:rowOff>160782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17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170959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994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23114</xdr:rowOff>
    </xdr:from>
    <xdr:to>
      <xdr:col>7</xdr:col>
      <xdr:colOff>31750</xdr:colOff>
      <xdr:row>58</xdr:row>
      <xdr:rowOff>124714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996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56</xdr:row>
      <xdr:rowOff>134891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9736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[189,665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人件費は、人事院勧告に伴う俸給表の引上げ改定等により、前年度比増となっている。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物件費は、非常用発電設備点検業務、自治体システム標準化業務の皆増となったこと等を主な要因として、前年度比増となっている。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また、人件費については、行財政運営の長期的展望に立ち「職員採用・定員管理計画」に基づき職員数が今後も微増となることを見込んでおり、人口一人当たり経費は今後も増となる見込みである。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159232</xdr:rowOff>
    </xdr:from>
    <xdr:to>
      <xdr:col>23</xdr:col>
      <xdr:colOff>133350</xdr:colOff>
      <xdr:row>88</xdr:row>
      <xdr:rowOff>66247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03782"/>
          <a:ext cx="0" cy="14500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38324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25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66247</xdr:rowOff>
    </xdr:from>
    <xdr:to>
      <xdr:col>24</xdr:col>
      <xdr:colOff>12700</xdr:colOff>
      <xdr:row>88</xdr:row>
      <xdr:rowOff>66247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74159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4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159232</xdr:rowOff>
    </xdr:from>
    <xdr:to>
      <xdr:col>24</xdr:col>
      <xdr:colOff>12700</xdr:colOff>
      <xdr:row>79</xdr:row>
      <xdr:rowOff>159232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0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37666</xdr:rowOff>
    </xdr:from>
    <xdr:to>
      <xdr:col>23</xdr:col>
      <xdr:colOff>133350</xdr:colOff>
      <xdr:row>80</xdr:row>
      <xdr:rowOff>63884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753666"/>
          <a:ext cx="838200" cy="2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95549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11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123472</xdr:rowOff>
    </xdr:from>
    <xdr:to>
      <xdr:col>23</xdr:col>
      <xdr:colOff>184150</xdr:colOff>
      <xdr:row>81</xdr:row>
      <xdr:rowOff>53622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3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37489</xdr:rowOff>
    </xdr:from>
    <xdr:to>
      <xdr:col>19</xdr:col>
      <xdr:colOff>133350</xdr:colOff>
      <xdr:row>80</xdr:row>
      <xdr:rowOff>37666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753489"/>
          <a:ext cx="889000" cy="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44190</xdr:rowOff>
    </xdr:from>
    <xdr:to>
      <xdr:col>19</xdr:col>
      <xdr:colOff>184150</xdr:colOff>
      <xdr:row>80</xdr:row>
      <xdr:rowOff>145790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76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130567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846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11830</xdr:rowOff>
    </xdr:from>
    <xdr:to>
      <xdr:col>15</xdr:col>
      <xdr:colOff>82550</xdr:colOff>
      <xdr:row>80</xdr:row>
      <xdr:rowOff>37489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727830"/>
          <a:ext cx="889000" cy="2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35708</xdr:rowOff>
    </xdr:from>
    <xdr:to>
      <xdr:col>15</xdr:col>
      <xdr:colOff>133350</xdr:colOff>
      <xdr:row>80</xdr:row>
      <xdr:rowOff>137308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75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122085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3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170529</xdr:rowOff>
    </xdr:from>
    <xdr:to>
      <xdr:col>11</xdr:col>
      <xdr:colOff>31750</xdr:colOff>
      <xdr:row>80</xdr:row>
      <xdr:rowOff>11830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15079"/>
          <a:ext cx="889000" cy="1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22316</xdr:rowOff>
    </xdr:from>
    <xdr:to>
      <xdr:col>11</xdr:col>
      <xdr:colOff>82550</xdr:colOff>
      <xdr:row>80</xdr:row>
      <xdr:rowOff>123916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73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108693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2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158679</xdr:rowOff>
    </xdr:from>
    <xdr:to>
      <xdr:col>7</xdr:col>
      <xdr:colOff>31750</xdr:colOff>
      <xdr:row>80</xdr:row>
      <xdr:rowOff>88829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03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73606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89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13084</xdr:rowOff>
    </xdr:from>
    <xdr:to>
      <xdr:col>23</xdr:col>
      <xdr:colOff>184150</xdr:colOff>
      <xdr:row>80</xdr:row>
      <xdr:rowOff>114684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72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105811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65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158316</xdr:rowOff>
    </xdr:from>
    <xdr:to>
      <xdr:col>19</xdr:col>
      <xdr:colOff>184150</xdr:colOff>
      <xdr:row>80</xdr:row>
      <xdr:rowOff>88466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0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98643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471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158139</xdr:rowOff>
    </xdr:from>
    <xdr:to>
      <xdr:col>15</xdr:col>
      <xdr:colOff>133350</xdr:colOff>
      <xdr:row>80</xdr:row>
      <xdr:rowOff>88289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0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98466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471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132480</xdr:rowOff>
    </xdr:from>
    <xdr:to>
      <xdr:col>11</xdr:col>
      <xdr:colOff>82550</xdr:colOff>
      <xdr:row>80</xdr:row>
      <xdr:rowOff>62630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67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72807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44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119729</xdr:rowOff>
    </xdr:from>
    <xdr:to>
      <xdr:col>7</xdr:col>
      <xdr:colOff>31750</xdr:colOff>
      <xdr:row>80</xdr:row>
      <xdr:rowOff>49879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66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60056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433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在籍年数</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年以上、特に学歴別では高卒の職員の指数への寄与率が高い</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中堅・ベテラン職員の退職が例年と比較し多かった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こと等を要因に、前年度比</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、県内市町において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番目に高い水準となった。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今後も人事院勧告、三重県人事委員会勧告及び近隣市町の動向並びに民間企業の経済情勢を鑑み、地域の実情を反映しつつ、適正な給与水準を目指す。</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88</xdr:row>
      <xdr:rowOff>86179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58256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45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86179</xdr:rowOff>
    </xdr:from>
    <xdr:to>
      <xdr:col>81</xdr:col>
      <xdr:colOff>133350</xdr:colOff>
      <xdr:row>88</xdr:row>
      <xdr:rowOff>86179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7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86179</xdr:rowOff>
    </xdr:from>
    <xdr:to>
      <xdr:col>81</xdr:col>
      <xdr:colOff>44450</xdr:colOff>
      <xdr:row>89</xdr:row>
      <xdr:rowOff>121557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5173779"/>
          <a:ext cx="8382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13806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44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168729</xdr:rowOff>
    </xdr:from>
    <xdr:to>
      <xdr:col>81</xdr:col>
      <xdr:colOff>95250</xdr:colOff>
      <xdr:row>84</xdr:row>
      <xdr:rowOff>98879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39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907</xdr:rowOff>
    </xdr:from>
    <xdr:to>
      <xdr:col>77</xdr:col>
      <xdr:colOff>44450</xdr:colOff>
      <xdr:row>89</xdr:row>
      <xdr:rowOff>121557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525995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168729</xdr:rowOff>
    </xdr:from>
    <xdr:to>
      <xdr:col>77</xdr:col>
      <xdr:colOff>95250</xdr:colOff>
      <xdr:row>84</xdr:row>
      <xdr:rowOff>98879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39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109056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167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137886</xdr:rowOff>
    </xdr:from>
    <xdr:to>
      <xdr:col>72</xdr:col>
      <xdr:colOff>203200</xdr:colOff>
      <xdr:row>89</xdr:row>
      <xdr:rowOff>907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52254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14514</xdr:rowOff>
    </xdr:from>
    <xdr:to>
      <xdr:col>73</xdr:col>
      <xdr:colOff>44450</xdr:colOff>
      <xdr:row>84</xdr:row>
      <xdr:rowOff>116114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126291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137886</xdr:rowOff>
    </xdr:from>
    <xdr:to>
      <xdr:col>68</xdr:col>
      <xdr:colOff>152400</xdr:colOff>
      <xdr:row>88</xdr:row>
      <xdr:rowOff>137886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225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14514</xdr:rowOff>
    </xdr:from>
    <xdr:to>
      <xdr:col>68</xdr:col>
      <xdr:colOff>203200</xdr:colOff>
      <xdr:row>84</xdr:row>
      <xdr:rowOff>116114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126291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100693</xdr:rowOff>
    </xdr:from>
    <xdr:to>
      <xdr:col>64</xdr:col>
      <xdr:colOff>152400</xdr:colOff>
      <xdr:row>85</xdr:row>
      <xdr:rowOff>30843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41020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35379</xdr:rowOff>
    </xdr:from>
    <xdr:to>
      <xdr:col>81</xdr:col>
      <xdr:colOff>95250</xdr:colOff>
      <xdr:row>88</xdr:row>
      <xdr:rowOff>136979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102706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018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70757</xdr:rowOff>
    </xdr:from>
    <xdr:to>
      <xdr:col>77</xdr:col>
      <xdr:colOff>95250</xdr:colOff>
      <xdr:row>90</xdr:row>
      <xdr:rowOff>907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32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157134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416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121557</xdr:rowOff>
    </xdr:from>
    <xdr:to>
      <xdr:col>73</xdr:col>
      <xdr:colOff>44450</xdr:colOff>
      <xdr:row>89</xdr:row>
      <xdr:rowOff>51707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36484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29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87086</xdr:rowOff>
    </xdr:from>
    <xdr:to>
      <xdr:col>68</xdr:col>
      <xdr:colOff>203200</xdr:colOff>
      <xdr:row>89</xdr:row>
      <xdr:rowOff>17236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2013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87086</xdr:rowOff>
    </xdr:from>
    <xdr:to>
      <xdr:col>64</xdr:col>
      <xdr:colOff>152400</xdr:colOff>
      <xdr:row>89</xdr:row>
      <xdr:rowOff>17236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2013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集中改革プランにおいて、平成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日の定数削減率を平成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日比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減と目標設定し、結果として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の削減率を達成した。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高度化・多様化する住民ニーズに応えるため、行財政運営の長期的な展望に立ち「職員採用・定員管理計画」に基づく計画的な職員採用に努める。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158024</xdr:rowOff>
    </xdr:from>
    <xdr:to>
      <xdr:col>81</xdr:col>
      <xdr:colOff>44450</xdr:colOff>
      <xdr:row>67</xdr:row>
      <xdr:rowOff>71392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02124"/>
          <a:ext cx="0" cy="14564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43469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3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71392</xdr:rowOff>
    </xdr:from>
    <xdr:to>
      <xdr:col>81</xdr:col>
      <xdr:colOff>133350</xdr:colOff>
      <xdr:row>67</xdr:row>
      <xdr:rowOff>71392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5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72951</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158024</xdr:rowOff>
    </xdr:from>
    <xdr:to>
      <xdr:col>81</xdr:col>
      <xdr:colOff>133350</xdr:colOff>
      <xdr:row>58</xdr:row>
      <xdr:rowOff>158024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159748</xdr:rowOff>
    </xdr:from>
    <xdr:to>
      <xdr:col>81</xdr:col>
      <xdr:colOff>44450</xdr:colOff>
      <xdr:row>58</xdr:row>
      <xdr:rowOff>166642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103848"/>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116494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74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164919</xdr:rowOff>
    </xdr:from>
    <xdr:to>
      <xdr:col>77</xdr:col>
      <xdr:colOff>44450</xdr:colOff>
      <xdr:row>58</xdr:row>
      <xdr:rowOff>166642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109019"/>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101328</xdr:rowOff>
    </xdr:from>
    <xdr:to>
      <xdr:col>77</xdr:col>
      <xdr:colOff>95250</xdr:colOff>
      <xdr:row>62</xdr:row>
      <xdr:rowOff>31478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5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16255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46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164919</xdr:rowOff>
    </xdr:from>
    <xdr:to>
      <xdr:col>72</xdr:col>
      <xdr:colOff>203200</xdr:colOff>
      <xdr:row>58</xdr:row>
      <xdr:rowOff>168366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109019"/>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99604</xdr:rowOff>
    </xdr:from>
    <xdr:to>
      <xdr:col>73</xdr:col>
      <xdr:colOff>44450</xdr:colOff>
      <xdr:row>62</xdr:row>
      <xdr:rowOff>29754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14531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4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168366</xdr:rowOff>
    </xdr:from>
    <xdr:to>
      <xdr:col>68</xdr:col>
      <xdr:colOff>152400</xdr:colOff>
      <xdr:row>59</xdr:row>
      <xdr:rowOff>17599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112466"/>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61685</xdr:rowOff>
    </xdr:from>
    <xdr:to>
      <xdr:col>68</xdr:col>
      <xdr:colOff>203200</xdr:colOff>
      <xdr:row>61</xdr:row>
      <xdr:rowOff>163285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148062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0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146957</xdr:rowOff>
    </xdr:from>
    <xdr:to>
      <xdr:col>64</xdr:col>
      <xdr:colOff>152400</xdr:colOff>
      <xdr:row>61</xdr:row>
      <xdr:rowOff>77107</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3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61884</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2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108948</xdr:rowOff>
    </xdr:from>
    <xdr:to>
      <xdr:col>81</xdr:col>
      <xdr:colOff>95250</xdr:colOff>
      <xdr:row>59</xdr:row>
      <xdr:rowOff>39098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0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30225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997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115842</xdr:rowOff>
    </xdr:from>
    <xdr:to>
      <xdr:col>77</xdr:col>
      <xdr:colOff>95250</xdr:colOff>
      <xdr:row>59</xdr:row>
      <xdr:rowOff>45992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05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56169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828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114119</xdr:rowOff>
    </xdr:from>
    <xdr:to>
      <xdr:col>73</xdr:col>
      <xdr:colOff>44450</xdr:colOff>
      <xdr:row>59</xdr:row>
      <xdr:rowOff>44269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05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54446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82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117566</xdr:rowOff>
    </xdr:from>
    <xdr:to>
      <xdr:col>68</xdr:col>
      <xdr:colOff>203200</xdr:colOff>
      <xdr:row>59</xdr:row>
      <xdr:rowOff>47716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06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57893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83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138249</xdr:rowOff>
    </xdr:from>
    <xdr:to>
      <xdr:col>64</xdr:col>
      <xdr:colOff>152400</xdr:colOff>
      <xdr:row>59</xdr:row>
      <xdr:rowOff>68399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08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78576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85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実質公債費比率は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と比較し低い水準となっているが、今後も中学校建設工事や公共施設改修に係る財源として、地方債の発行を計画している。世代間負担の公平化を図る機能がある反面、今後の町財政の大きな負担となることが考えられるため、長期的な財政計画の策定と適正な地方債管理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9793"/>
          <a:ext cx="0" cy="1319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33020</xdr:rowOff>
    </xdr:from>
    <xdr:to>
      <xdr:col>81</xdr:col>
      <xdr:colOff>44450</xdr:colOff>
      <xdr:row>39</xdr:row>
      <xdr:rowOff>49106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719570"/>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49106</xdr:rowOff>
    </xdr:from>
    <xdr:to>
      <xdr:col>77</xdr:col>
      <xdr:colOff>44450</xdr:colOff>
      <xdr:row>39</xdr:row>
      <xdr:rowOff>89323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73565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154094</xdr:rowOff>
    </xdr:from>
    <xdr:to>
      <xdr:col>77</xdr:col>
      <xdr:colOff>95250</xdr:colOff>
      <xdr:row>42</xdr:row>
      <xdr:rowOff>84244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69021</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269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81280</xdr:rowOff>
    </xdr:from>
    <xdr:to>
      <xdr:col>72</xdr:col>
      <xdr:colOff>203200</xdr:colOff>
      <xdr:row>39</xdr:row>
      <xdr:rowOff>89323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76783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154094</xdr:rowOff>
    </xdr:from>
    <xdr:to>
      <xdr:col>73</xdr:col>
      <xdr:colOff>44450</xdr:colOff>
      <xdr:row>42</xdr:row>
      <xdr:rowOff>84244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69021</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49106</xdr:rowOff>
    </xdr:from>
    <xdr:to>
      <xdr:col>68</xdr:col>
      <xdr:colOff>152400</xdr:colOff>
      <xdr:row>39</xdr:row>
      <xdr:rowOff>81280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73565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153670</xdr:rowOff>
    </xdr:from>
    <xdr:to>
      <xdr:col>81</xdr:col>
      <xdr:colOff>95250</xdr:colOff>
      <xdr:row>39</xdr:row>
      <xdr:rowOff>83820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170197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51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169756</xdr:rowOff>
    </xdr:from>
    <xdr:to>
      <xdr:col>77</xdr:col>
      <xdr:colOff>95250</xdr:colOff>
      <xdr:row>39</xdr:row>
      <xdr:rowOff>99906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6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110083</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453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38523</xdr:rowOff>
    </xdr:from>
    <xdr:to>
      <xdr:col>73</xdr:col>
      <xdr:colOff>44450</xdr:colOff>
      <xdr:row>39</xdr:row>
      <xdr:rowOff>140123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7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150300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49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30480</xdr:rowOff>
    </xdr:from>
    <xdr:to>
      <xdr:col>68</xdr:col>
      <xdr:colOff>203200</xdr:colOff>
      <xdr:row>39</xdr:row>
      <xdr:rowOff>132080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142257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169756</xdr:rowOff>
    </xdr:from>
    <xdr:to>
      <xdr:col>64</xdr:col>
      <xdr:colOff>152400</xdr:colOff>
      <xdr:row>39</xdr:row>
      <xdr:rowOff>99906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6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110083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45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充当可能特定財源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主に基金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が将来負担額を大きく上回っている。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地方債については、世代間負担の公平性を調整する機能を考慮しつつ、次世代を担う子どもたちに過度な負担を残さぬよう、引き続き適正な管理に努める。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71846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13214"/>
          <a:ext cx="0" cy="1530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43923</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81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71846</xdr:rowOff>
    </xdr:from>
    <xdr:to>
      <xdr:col>81</xdr:col>
      <xdr:colOff>133350</xdr:colOff>
      <xdr:row>22</xdr:row>
      <xdr:rowOff>71846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84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82731</xdr:rowOff>
    </xdr:from>
    <xdr:to>
      <xdr:col>64</xdr:col>
      <xdr:colOff>152400</xdr:colOff>
      <xdr:row>15</xdr:row>
      <xdr:rowOff>12881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483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23058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25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15,745
14,935
8.72
8,214,209
7,875,234
338,975
4,849,335
972,803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職員数は「職員採用・定員管理計画」に基づき採用しており、計画上の職員数は微増することを見込んでおり、将来的な人件費増を見込む。</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120142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92219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120142</xdr:rowOff>
    </xdr:from>
    <xdr:to>
      <xdr:col>24</xdr:col>
      <xdr:colOff>114300</xdr:colOff>
      <xdr:row>41</xdr:row>
      <xdr:rowOff>120142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78994</xdr:rowOff>
    </xdr:from>
    <xdr:to>
      <xdr:col>24</xdr:col>
      <xdr:colOff>25400</xdr:colOff>
      <xdr:row>38</xdr:row>
      <xdr:rowOff>8128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22644"/>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10414</xdr:rowOff>
    </xdr:from>
    <xdr:to>
      <xdr:col>19</xdr:col>
      <xdr:colOff>187325</xdr:colOff>
      <xdr:row>37</xdr:row>
      <xdr:rowOff>78994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5406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66819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10414</xdr:rowOff>
    </xdr:from>
    <xdr:to>
      <xdr:col>15</xdr:col>
      <xdr:colOff>98425</xdr:colOff>
      <xdr:row>37</xdr:row>
      <xdr:rowOff>19558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540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58420</xdr:rowOff>
    </xdr:from>
    <xdr:to>
      <xdr:col>11</xdr:col>
      <xdr:colOff>9525</xdr:colOff>
      <xdr:row>37</xdr:row>
      <xdr:rowOff>19558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30620"/>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62484</xdr:rowOff>
    </xdr:from>
    <xdr:to>
      <xdr:col>11</xdr:col>
      <xdr:colOff>60325</xdr:colOff>
      <xdr:row>36</xdr:row>
      <xdr:rowOff>164084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2811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37338</xdr:rowOff>
    </xdr:from>
    <xdr:to>
      <xdr:col>6</xdr:col>
      <xdr:colOff>171450</xdr:colOff>
      <xdr:row>37</xdr:row>
      <xdr:rowOff>138938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123715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128778</xdr:rowOff>
    </xdr:from>
    <xdr:to>
      <xdr:col>24</xdr:col>
      <xdr:colOff>76200</xdr:colOff>
      <xdr:row>38</xdr:row>
      <xdr:rowOff>58928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100855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28194</xdr:rowOff>
    </xdr:from>
    <xdr:to>
      <xdr:col>20</xdr:col>
      <xdr:colOff>38100</xdr:colOff>
      <xdr:row>37</xdr:row>
      <xdr:rowOff>129794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131064</xdr:rowOff>
    </xdr:from>
    <xdr:to>
      <xdr:col>15</xdr:col>
      <xdr:colOff>149225</xdr:colOff>
      <xdr:row>37</xdr:row>
      <xdr:rowOff>61214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45991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140208</xdr:rowOff>
    </xdr:from>
    <xdr:to>
      <xdr:col>11</xdr:col>
      <xdr:colOff>60325</xdr:colOff>
      <xdr:row>37</xdr:row>
      <xdr:rowOff>70358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55135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119397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令和６年度は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地方税の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により経常一般財源等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一方で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物価高の影響により各種物件費の増により、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昨年度より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今後、財政を圧迫する物件費の上昇傾向に歯止めをかけるよう努める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102507</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313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17434</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7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102507</xdr:rowOff>
    </xdr:from>
    <xdr:to>
      <xdr:col>82</xdr:col>
      <xdr:colOff>196850</xdr:colOff>
      <xdr:row>13</xdr:row>
      <xdr:rowOff>102507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3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78014</xdr:rowOff>
    </xdr:from>
    <xdr:to>
      <xdr:col>82</xdr:col>
      <xdr:colOff>107950</xdr:colOff>
      <xdr:row>20</xdr:row>
      <xdr:rowOff>88900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507014"/>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87284</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5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127000</xdr:rowOff>
    </xdr:from>
    <xdr:to>
      <xdr:col>78</xdr:col>
      <xdr:colOff>69850</xdr:colOff>
      <xdr:row>20</xdr:row>
      <xdr:rowOff>78014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213100"/>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27214</xdr:rowOff>
    </xdr:from>
    <xdr:to>
      <xdr:col>78</xdr:col>
      <xdr:colOff>120650</xdr:colOff>
      <xdr:row>16</xdr:row>
      <xdr:rowOff>128814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138991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39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102507</xdr:rowOff>
    </xdr:from>
    <xdr:to>
      <xdr:col>73</xdr:col>
      <xdr:colOff>180975</xdr:colOff>
      <xdr:row>18</xdr:row>
      <xdr:rowOff>127000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017157"/>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155121</xdr:rowOff>
    </xdr:from>
    <xdr:to>
      <xdr:col>74</xdr:col>
      <xdr:colOff>31750</xdr:colOff>
      <xdr:row>16</xdr:row>
      <xdr:rowOff>85271</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95448</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15421</xdr:rowOff>
    </xdr:from>
    <xdr:to>
      <xdr:col>69</xdr:col>
      <xdr:colOff>92075</xdr:colOff>
      <xdr:row>17</xdr:row>
      <xdr:rowOff>102507</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930071"/>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46264</xdr:rowOff>
    </xdr:from>
    <xdr:to>
      <xdr:col>69</xdr:col>
      <xdr:colOff>142875</xdr:colOff>
      <xdr:row>15</xdr:row>
      <xdr:rowOff>147864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158041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111579</xdr:rowOff>
    </xdr:from>
    <xdr:to>
      <xdr:col>65</xdr:col>
      <xdr:colOff>53975</xdr:colOff>
      <xdr:row>16</xdr:row>
      <xdr:rowOff>41729</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51906</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38100</xdr:rowOff>
    </xdr:from>
    <xdr:to>
      <xdr:col>82</xdr:col>
      <xdr:colOff>158750</xdr:colOff>
      <xdr:row>20</xdr:row>
      <xdr:rowOff>139700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46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10177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43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27214</xdr:rowOff>
    </xdr:from>
    <xdr:to>
      <xdr:col>78</xdr:col>
      <xdr:colOff>120650</xdr:colOff>
      <xdr:row>20</xdr:row>
      <xdr:rowOff>128814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45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113591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54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76200</xdr:rowOff>
    </xdr:from>
    <xdr:to>
      <xdr:col>74</xdr:col>
      <xdr:colOff>31750</xdr:colOff>
      <xdr:row>19</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162577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51707</xdr:rowOff>
    </xdr:from>
    <xdr:to>
      <xdr:col>69</xdr:col>
      <xdr:colOff>142875</xdr:colOff>
      <xdr:row>17</xdr:row>
      <xdr:rowOff>153307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138084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136071</xdr:rowOff>
    </xdr:from>
    <xdr:to>
      <xdr:col>65</xdr:col>
      <xdr:colOff>53975</xdr:colOff>
      <xdr:row>17</xdr:row>
      <xdr:rowOff>66221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50998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高齢化率が低いこと等を要因に、近年は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前後を推移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していたが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、子ども医療費の現物給付対象年齢拡大事業等により類似団体平均を少し上回っている。医療費や社会保障に係る経費は年々増加傾向にある。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37193</xdr:rowOff>
    </xdr:from>
    <xdr:to>
      <xdr:col>24</xdr:col>
      <xdr:colOff>25400</xdr:colOff>
      <xdr:row>55</xdr:row>
      <xdr:rowOff>167822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466943"/>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19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92528</xdr:rowOff>
    </xdr:from>
    <xdr:to>
      <xdr:col>24</xdr:col>
      <xdr:colOff>76200</xdr:colOff>
      <xdr:row>55</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55</xdr:row>
      <xdr:rowOff>37193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3853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59872</xdr:rowOff>
    </xdr:from>
    <xdr:to>
      <xdr:col>20</xdr:col>
      <xdr:colOff>38100</xdr:colOff>
      <xdr:row>54</xdr:row>
      <xdr:rowOff>161472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1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199</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08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45357</xdr:rowOff>
    </xdr:from>
    <xdr:to>
      <xdr:col>15</xdr:col>
      <xdr:colOff>98425</xdr:colOff>
      <xdr:row>54</xdr:row>
      <xdr:rowOff>127000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3036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166007</xdr:rowOff>
    </xdr:from>
    <xdr:to>
      <xdr:col>15</xdr:col>
      <xdr:colOff>149225</xdr:colOff>
      <xdr:row>54</xdr:row>
      <xdr:rowOff>96157</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25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106334</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45357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271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149678</xdr:rowOff>
    </xdr:from>
    <xdr:to>
      <xdr:col>11</xdr:col>
      <xdr:colOff>60325</xdr:colOff>
      <xdr:row>54</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92528</xdr:rowOff>
    </xdr:from>
    <xdr:to>
      <xdr:col>6</xdr:col>
      <xdr:colOff>171450</xdr:colOff>
      <xdr:row>55</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7455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3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117022</xdr:rowOff>
    </xdr:from>
    <xdr:to>
      <xdr:col>24</xdr:col>
      <xdr:colOff>76200</xdr:colOff>
      <xdr:row>56</xdr:row>
      <xdr:rowOff>47172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89099</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157843</xdr:rowOff>
    </xdr:from>
    <xdr:to>
      <xdr:col>20</xdr:col>
      <xdr:colOff>38100</xdr:colOff>
      <xdr:row>55</xdr:row>
      <xdr:rowOff>87993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166007</xdr:rowOff>
    </xdr:from>
    <xdr:to>
      <xdr:col>11</xdr:col>
      <xdr:colOff>60325</xdr:colOff>
      <xdr:row>54</xdr:row>
      <xdr:rowOff>96157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80934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33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令和５年度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公共下水道事業特別会計が企業会計へ移行したことに伴い、公共下水道事業特別会計への繰出金の皆減による変化点がある。令和６年度は、昨年度と同程度で推移している。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今後は町税の減収を見込んでいるため、引き続き町適正な財政運営に努める。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22015"/>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135165</xdr:rowOff>
    </xdr:from>
    <xdr:to>
      <xdr:col>82</xdr:col>
      <xdr:colOff>107950</xdr:colOff>
      <xdr:row>54</xdr:row>
      <xdr:rowOff>110672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222015"/>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154412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27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110672</xdr:rowOff>
    </xdr:from>
    <xdr:to>
      <xdr:col>78</xdr:col>
      <xdr:colOff>69850</xdr:colOff>
      <xdr:row>62</xdr:row>
      <xdr:rowOff>29028</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368972"/>
          <a:ext cx="889000" cy="128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68035</xdr:rowOff>
    </xdr:from>
    <xdr:to>
      <xdr:col>78</xdr:col>
      <xdr:colOff>120650</xdr:colOff>
      <xdr:row>59</xdr:row>
      <xdr:rowOff>169635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154412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26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62</xdr:row>
      <xdr:rowOff>29028</xdr:rowOff>
    </xdr:from>
    <xdr:to>
      <xdr:col>73</xdr:col>
      <xdr:colOff>180975</xdr:colOff>
      <xdr:row>62</xdr:row>
      <xdr:rowOff>94343</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6589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100693</xdr:rowOff>
    </xdr:from>
    <xdr:to>
      <xdr:col>74</xdr:col>
      <xdr:colOff>31750</xdr:colOff>
      <xdr:row>60</xdr:row>
      <xdr:rowOff>30843</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21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41020</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98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167822</xdr:rowOff>
    </xdr:from>
    <xdr:to>
      <xdr:col>69</xdr:col>
      <xdr:colOff>92075</xdr:colOff>
      <xdr:row>62</xdr:row>
      <xdr:rowOff>94343</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6262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133350</xdr:rowOff>
    </xdr:from>
    <xdr:to>
      <xdr:col>69</xdr:col>
      <xdr:colOff>142875</xdr:colOff>
      <xdr:row>60</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59872</xdr:rowOff>
    </xdr:from>
    <xdr:to>
      <xdr:col>65</xdr:col>
      <xdr:colOff>53975</xdr:colOff>
      <xdr:row>60</xdr:row>
      <xdr:rowOff>161472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34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199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11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84365</xdr:rowOff>
    </xdr:from>
    <xdr:to>
      <xdr:col>82</xdr:col>
      <xdr:colOff>158750</xdr:colOff>
      <xdr:row>54</xdr:row>
      <xdr:rowOff>14515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164392</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079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59872</xdr:rowOff>
    </xdr:from>
    <xdr:to>
      <xdr:col>78</xdr:col>
      <xdr:colOff>120650</xdr:colOff>
      <xdr:row>54</xdr:row>
      <xdr:rowOff>161472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199</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08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149678</xdr:rowOff>
    </xdr:from>
    <xdr:to>
      <xdr:col>74</xdr:col>
      <xdr:colOff>31750</xdr:colOff>
      <xdr:row>62</xdr:row>
      <xdr:rowOff>79828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60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62</xdr:row>
      <xdr:rowOff>64605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69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62</xdr:row>
      <xdr:rowOff>43543</xdr:rowOff>
    </xdr:from>
    <xdr:to>
      <xdr:col>69</xdr:col>
      <xdr:colOff>142875</xdr:colOff>
      <xdr:row>62</xdr:row>
      <xdr:rowOff>145143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67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62</xdr:row>
      <xdr:rowOff>129920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75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117022</xdr:rowOff>
    </xdr:from>
    <xdr:to>
      <xdr:col>65</xdr:col>
      <xdr:colOff>53975</xdr:colOff>
      <xdr:row>62</xdr:row>
      <xdr:rowOff>47172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57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31949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66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令和５年度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公共下水道事業特別会計が企業会計へ移行したことに伴い、下水道事業会計への補助金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による変化点がある。令和６年度は、昨年度と同程度で推移している。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類似団体と同水準ではあるが、今後、高齢化の進展などにより経費増が見込まれるため、補助事業の見直しを行い、適正な財政運営に努める。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44704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0580"/>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33274</xdr:rowOff>
    </xdr:from>
    <xdr:to>
      <xdr:col>82</xdr:col>
      <xdr:colOff>107950</xdr:colOff>
      <xdr:row>37</xdr:row>
      <xdr:rowOff>46990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37692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36847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80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133858</xdr:rowOff>
    </xdr:from>
    <xdr:to>
      <xdr:col>78</xdr:col>
      <xdr:colOff>69850</xdr:colOff>
      <xdr:row>37</xdr:row>
      <xdr:rowOff>33274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134608"/>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133858</xdr:rowOff>
    </xdr:from>
    <xdr:to>
      <xdr:col>73</xdr:col>
      <xdr:colOff>180975</xdr:colOff>
      <xdr:row>35</xdr:row>
      <xdr:rowOff>156718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1346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156718</xdr:rowOff>
    </xdr:from>
    <xdr:to>
      <xdr:col>69</xdr:col>
      <xdr:colOff>92075</xdr:colOff>
      <xdr:row>35</xdr:row>
      <xdr:rowOff>170434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1574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12717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153924</xdr:rowOff>
    </xdr:from>
    <xdr:to>
      <xdr:col>78</xdr:col>
      <xdr:colOff>120650</xdr:colOff>
      <xdr:row>37</xdr:row>
      <xdr:rowOff>84074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83058</xdr:rowOff>
    </xdr:from>
    <xdr:to>
      <xdr:col>74</xdr:col>
      <xdr:colOff>31750</xdr:colOff>
      <xdr:row>36</xdr:row>
      <xdr:rowOff>13208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23385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105918</xdr:rowOff>
    </xdr:from>
    <xdr:to>
      <xdr:col>69</xdr:col>
      <xdr:colOff>142875</xdr:colOff>
      <xdr:row>36</xdr:row>
      <xdr:rowOff>36068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46245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119634</xdr:rowOff>
    </xdr:from>
    <xdr:to>
      <xdr:col>65</xdr:col>
      <xdr:colOff>53975</xdr:colOff>
      <xdr:row>36</xdr:row>
      <xdr:rowOff>49784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59961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公債費比率は類似団体と比較し低い水準であるが、令和５年度に平成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年度以来</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年ぶりに地方債を発行し、令和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年度から償還が始まった。また、今後も中学校建設工事や公共施設改修に係る財源として、地方債の発行を計画している。</a:t>
          </a:r>
        </a:p>
        <a:p>
          <a:r>
            <a:rPr kumimoji="1" lang="ja-JP" altLang="en-US" sz="1100">
              <a:latin typeface="ＭＳ Ｐゴシック" panose="020B0600070205080204" pitchFamily="50" charset="-128"/>
              <a:ea typeface="ＭＳ Ｐゴシック" panose="020B0600070205080204" pitchFamily="50" charset="-128"/>
            </a:rPr>
            <a:t>地方債については、世代間負担の公平化を図る機能がある反面、今後の町財政の大きな負担となることが考えられるため、適正な地方債管理に努める。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98425</xdr:rowOff>
    </xdr:from>
    <xdr:to>
      <xdr:col>24</xdr:col>
      <xdr:colOff>25400</xdr:colOff>
      <xdr:row>81</xdr:row>
      <xdr:rowOff>52705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8572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24782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1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52705</xdr:rowOff>
    </xdr:from>
    <xdr:to>
      <xdr:col>24</xdr:col>
      <xdr:colOff>114300</xdr:colOff>
      <xdr:row>81</xdr:row>
      <xdr:rowOff>52705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94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13352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2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98425</xdr:rowOff>
    </xdr:from>
    <xdr:to>
      <xdr:col>24</xdr:col>
      <xdr:colOff>114300</xdr:colOff>
      <xdr:row>74</xdr:row>
      <xdr:rowOff>98425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8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58420</xdr:rowOff>
    </xdr:from>
    <xdr:to>
      <xdr:col>24</xdr:col>
      <xdr:colOff>25400</xdr:colOff>
      <xdr:row>74</xdr:row>
      <xdr:rowOff>98425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274572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76852</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449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104775</xdr:rowOff>
    </xdr:from>
    <xdr:to>
      <xdr:col>24</xdr:col>
      <xdr:colOff>76200</xdr:colOff>
      <xdr:row>79</xdr:row>
      <xdr:rowOff>34925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47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58420</xdr:rowOff>
    </xdr:from>
    <xdr:to>
      <xdr:col>19</xdr:col>
      <xdr:colOff>187325</xdr:colOff>
      <xdr:row>74</xdr:row>
      <xdr:rowOff>69850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7457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127636</xdr:rowOff>
    </xdr:from>
    <xdr:to>
      <xdr:col>20</xdr:col>
      <xdr:colOff>38100</xdr:colOff>
      <xdr:row>79</xdr:row>
      <xdr:rowOff>57786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42563</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587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69850</xdr:rowOff>
    </xdr:from>
    <xdr:to>
      <xdr:col>15</xdr:col>
      <xdr:colOff>98425</xdr:colOff>
      <xdr:row>74</xdr:row>
      <xdr:rowOff>69850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757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156211</xdr:rowOff>
    </xdr:from>
    <xdr:to>
      <xdr:col>15</xdr:col>
      <xdr:colOff>149225</xdr:colOff>
      <xdr:row>79</xdr:row>
      <xdr:rowOff>86361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52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71138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6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64135</xdr:rowOff>
    </xdr:from>
    <xdr:to>
      <xdr:col>11</xdr:col>
      <xdr:colOff>9525</xdr:colOff>
      <xdr:row>74</xdr:row>
      <xdr:rowOff>69850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27514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127636</xdr:rowOff>
    </xdr:from>
    <xdr:to>
      <xdr:col>11</xdr:col>
      <xdr:colOff>60325</xdr:colOff>
      <xdr:row>79</xdr:row>
      <xdr:rowOff>57786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42563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58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121920</xdr:rowOff>
    </xdr:from>
    <xdr:to>
      <xdr:col>6</xdr:col>
      <xdr:colOff>171450</xdr:colOff>
      <xdr:row>79</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36847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47625</xdr:rowOff>
    </xdr:from>
    <xdr:to>
      <xdr:col>24</xdr:col>
      <xdr:colOff>76200</xdr:colOff>
      <xdr:row>74</xdr:row>
      <xdr:rowOff>149225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3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127652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4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7620</xdr:rowOff>
    </xdr:from>
    <xdr:to>
      <xdr:col>20</xdr:col>
      <xdr:colOff>38100</xdr:colOff>
      <xdr:row>74</xdr:row>
      <xdr:rowOff>109220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119397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46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19050</xdr:rowOff>
    </xdr:from>
    <xdr:to>
      <xdr:col>15</xdr:col>
      <xdr:colOff>149225</xdr:colOff>
      <xdr:row>74</xdr:row>
      <xdr:rowOff>120650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70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47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19050</xdr:rowOff>
    </xdr:from>
    <xdr:to>
      <xdr:col>11</xdr:col>
      <xdr:colOff>60325</xdr:colOff>
      <xdr:row>74</xdr:row>
      <xdr:rowOff>120650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70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47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13335</xdr:rowOff>
    </xdr:from>
    <xdr:to>
      <xdr:col>6</xdr:col>
      <xdr:colOff>171450</xdr:colOff>
      <xdr:row>74</xdr:row>
      <xdr:rowOff>114935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70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125112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46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にかかる経常収支比率の増を主たる要因として、昨年度より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ポイントの増となった。本値は上昇傾向にあり、類似団体平均と比較しても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今後は町税の減収を見込んでいるため、引き続き町税の徴収強化及び経常経費の削減に努める。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99785</xdr:rowOff>
    </xdr:from>
    <xdr:to>
      <xdr:col>82</xdr:col>
      <xdr:colOff>107950</xdr:colOff>
      <xdr:row>81</xdr:row>
      <xdr:rowOff>113393</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444185"/>
          <a:ext cx="0" cy="155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85470</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97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113393</xdr:rowOff>
    </xdr:from>
    <xdr:to>
      <xdr:col>82</xdr:col>
      <xdr:colOff>196850</xdr:colOff>
      <xdr:row>81</xdr:row>
      <xdr:rowOff>113393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400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14712</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18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99785</xdr:rowOff>
    </xdr:from>
    <xdr:to>
      <xdr:col>82</xdr:col>
      <xdr:colOff>196850</xdr:colOff>
      <xdr:row>72</xdr:row>
      <xdr:rowOff>99785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444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116114</xdr:rowOff>
    </xdr:from>
    <xdr:to>
      <xdr:col>82</xdr:col>
      <xdr:colOff>107950</xdr:colOff>
      <xdr:row>80</xdr:row>
      <xdr:rowOff>45357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489214"/>
          <a:ext cx="8382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111777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4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95250</xdr:rowOff>
    </xdr:from>
    <xdr:to>
      <xdr:col>82</xdr:col>
      <xdr:colOff>158750</xdr:colOff>
      <xdr:row>78</xdr:row>
      <xdr:rowOff>25400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58964</xdr:rowOff>
    </xdr:from>
    <xdr:to>
      <xdr:col>78</xdr:col>
      <xdr:colOff>69850</xdr:colOff>
      <xdr:row>78</xdr:row>
      <xdr:rowOff>116114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260614"/>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146957</xdr:rowOff>
    </xdr:from>
    <xdr:to>
      <xdr:col>78</xdr:col>
      <xdr:colOff>120650</xdr:colOff>
      <xdr:row>77</xdr:row>
      <xdr:rowOff>77107</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87284</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4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99786</xdr:rowOff>
    </xdr:from>
    <xdr:to>
      <xdr:col>73</xdr:col>
      <xdr:colOff>180975</xdr:colOff>
      <xdr:row>77</xdr:row>
      <xdr:rowOff>58964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129986"/>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155121</xdr:rowOff>
    </xdr:from>
    <xdr:to>
      <xdr:col>74</xdr:col>
      <xdr:colOff>31750</xdr:colOff>
      <xdr:row>76</xdr:row>
      <xdr:rowOff>85271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95449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78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156935</xdr:rowOff>
    </xdr:from>
    <xdr:to>
      <xdr:col>69</xdr:col>
      <xdr:colOff>92075</xdr:colOff>
      <xdr:row>76</xdr:row>
      <xdr:rowOff>99786</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2672785"/>
          <a:ext cx="889000" cy="45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0</xdr:rowOff>
    </xdr:from>
    <xdr:to>
      <xdr:col>69</xdr:col>
      <xdr:colOff>142875</xdr:colOff>
      <xdr:row>74</xdr:row>
      <xdr:rowOff>101600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6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111777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43543</xdr:rowOff>
    </xdr:from>
    <xdr:to>
      <xdr:col>65</xdr:col>
      <xdr:colOff>53975</xdr:colOff>
      <xdr:row>78</xdr:row>
      <xdr:rowOff>145143</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4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129920</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166007</xdr:rowOff>
    </xdr:from>
    <xdr:to>
      <xdr:col>82</xdr:col>
      <xdr:colOff>158750</xdr:colOff>
      <xdr:row>80</xdr:row>
      <xdr:rowOff>96157</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7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138084</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68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65314</xdr:rowOff>
    </xdr:from>
    <xdr:to>
      <xdr:col>78</xdr:col>
      <xdr:colOff>120650</xdr:colOff>
      <xdr:row>78</xdr:row>
      <xdr:rowOff>166914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43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151691</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524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8164</xdr:rowOff>
    </xdr:from>
    <xdr:to>
      <xdr:col>74</xdr:col>
      <xdr:colOff>31750</xdr:colOff>
      <xdr:row>77</xdr:row>
      <xdr:rowOff>109764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20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94541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29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48986</xdr:rowOff>
    </xdr:from>
    <xdr:to>
      <xdr:col>69</xdr:col>
      <xdr:colOff>142875</xdr:colOff>
      <xdr:row>76</xdr:row>
      <xdr:rowOff>150586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07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135363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165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106135</xdr:rowOff>
    </xdr:from>
    <xdr:to>
      <xdr:col>65</xdr:col>
      <xdr:colOff>53975</xdr:colOff>
      <xdr:row>74</xdr:row>
      <xdr:rowOff>36285</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262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46462</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39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135484</xdr:rowOff>
    </xdr:from>
    <xdr:to>
      <xdr:col>29</xdr:col>
      <xdr:colOff>127000</xdr:colOff>
      <xdr:row>19</xdr:row>
      <xdr:rowOff>117335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69059"/>
          <a:ext cx="0" cy="13534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89412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94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117335</xdr:rowOff>
    </xdr:from>
    <xdr:to>
      <xdr:col>30</xdr:col>
      <xdr:colOff>25400</xdr:colOff>
      <xdr:row>19</xdr:row>
      <xdr:rowOff>117335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225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50411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1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135484</xdr:rowOff>
    </xdr:from>
    <xdr:to>
      <xdr:col>30</xdr:col>
      <xdr:colOff>25400</xdr:colOff>
      <xdr:row>11</xdr:row>
      <xdr:rowOff>135484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690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80912</xdr:rowOff>
    </xdr:from>
    <xdr:to>
      <xdr:col>29</xdr:col>
      <xdr:colOff>127000</xdr:colOff>
      <xdr:row>18</xdr:row>
      <xdr:rowOff>7506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43187"/>
          <a:ext cx="647700" cy="980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86263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34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69736</xdr:rowOff>
    </xdr:from>
    <xdr:to>
      <xdr:col>29</xdr:col>
      <xdr:colOff>177800</xdr:colOff>
      <xdr:row>15</xdr:row>
      <xdr:rowOff>171336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89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7506</xdr:rowOff>
    </xdr:from>
    <xdr:to>
      <xdr:col>26</xdr:col>
      <xdr:colOff>50800</xdr:colOff>
      <xdr:row>18</xdr:row>
      <xdr:rowOff>77889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41231"/>
          <a:ext cx="698500" cy="703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14872</xdr:rowOff>
    </xdr:from>
    <xdr:to>
      <xdr:col>26</xdr:col>
      <xdr:colOff>101600</xdr:colOff>
      <xdr:row>16</xdr:row>
      <xdr:rowOff>116472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056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126649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74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51473</xdr:rowOff>
    </xdr:from>
    <xdr:to>
      <xdr:col>22</xdr:col>
      <xdr:colOff>114300</xdr:colOff>
      <xdr:row>18</xdr:row>
      <xdr:rowOff>77889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185198"/>
          <a:ext cx="698500" cy="264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65723</xdr:rowOff>
    </xdr:from>
    <xdr:to>
      <xdr:col>22</xdr:col>
      <xdr:colOff>165100</xdr:colOff>
      <xdr:row>16</xdr:row>
      <xdr:rowOff>167323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856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6050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25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51473</xdr:rowOff>
    </xdr:from>
    <xdr:to>
      <xdr:col>18</xdr:col>
      <xdr:colOff>177800</xdr:colOff>
      <xdr:row>18</xdr:row>
      <xdr:rowOff>108623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85198"/>
          <a:ext cx="698500" cy="57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103124</xdr:rowOff>
    </xdr:from>
    <xdr:to>
      <xdr:col>19</xdr:col>
      <xdr:colOff>38100</xdr:colOff>
      <xdr:row>17</xdr:row>
      <xdr:rowOff>33274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93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43451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62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16662</xdr:rowOff>
    </xdr:from>
    <xdr:to>
      <xdr:col>15</xdr:col>
      <xdr:colOff>101600</xdr:colOff>
      <xdr:row>17</xdr:row>
      <xdr:rowOff>118262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128439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47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30112</xdr:rowOff>
    </xdr:from>
    <xdr:to>
      <xdr:col>29</xdr:col>
      <xdr:colOff>177800</xdr:colOff>
      <xdr:row>17</xdr:row>
      <xdr:rowOff>131712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92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2189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64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128156</xdr:rowOff>
    </xdr:from>
    <xdr:to>
      <xdr:col>26</xdr:col>
      <xdr:colOff>101600</xdr:colOff>
      <xdr:row>18</xdr:row>
      <xdr:rowOff>58306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90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43083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76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27089</xdr:rowOff>
    </xdr:from>
    <xdr:to>
      <xdr:col>22</xdr:col>
      <xdr:colOff>165100</xdr:colOff>
      <xdr:row>18</xdr:row>
      <xdr:rowOff>128689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60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113466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4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673</xdr:rowOff>
    </xdr:from>
    <xdr:to>
      <xdr:col>19</xdr:col>
      <xdr:colOff>38100</xdr:colOff>
      <xdr:row>18</xdr:row>
      <xdr:rowOff>102273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34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87050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20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57823</xdr:rowOff>
    </xdr:from>
    <xdr:to>
      <xdr:col>15</xdr:col>
      <xdr:colOff>101600</xdr:colOff>
      <xdr:row>18</xdr:row>
      <xdr:rowOff>159423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91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144200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7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198590</xdr:rowOff>
    </xdr:from>
    <xdr:to>
      <xdr:col>29</xdr:col>
      <xdr:colOff>127000</xdr:colOff>
      <xdr:row>37</xdr:row>
      <xdr:rowOff>322834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23140"/>
          <a:ext cx="0" cy="13243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294911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1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322834</xdr:rowOff>
    </xdr:from>
    <xdr:to>
      <xdr:col>30</xdr:col>
      <xdr:colOff>25400</xdr:colOff>
      <xdr:row>37</xdr:row>
      <xdr:rowOff>322834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47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113517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6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198590</xdr:rowOff>
    </xdr:from>
    <xdr:to>
      <xdr:col>30</xdr:col>
      <xdr:colOff>25400</xdr:colOff>
      <xdr:row>33</xdr:row>
      <xdr:rowOff>198590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23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112617</xdr:rowOff>
    </xdr:from>
    <xdr:to>
      <xdr:col>29</xdr:col>
      <xdr:colOff>127000</xdr:colOff>
      <xdr:row>36</xdr:row>
      <xdr:rowOff>158432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65867"/>
          <a:ext cx="647700" cy="45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228001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4954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40024</xdr:rowOff>
    </xdr:from>
    <xdr:to>
      <xdr:col>29</xdr:col>
      <xdr:colOff>177800</xdr:colOff>
      <xdr:row>35</xdr:row>
      <xdr:rowOff>141624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503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96330</xdr:rowOff>
    </xdr:from>
    <xdr:to>
      <xdr:col>26</xdr:col>
      <xdr:colOff>50800</xdr:colOff>
      <xdr:row>36</xdr:row>
      <xdr:rowOff>158432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049580"/>
          <a:ext cx="698500" cy="62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42158</xdr:rowOff>
    </xdr:from>
    <xdr:to>
      <xdr:col>26</xdr:col>
      <xdr:colOff>101600</xdr:colOff>
      <xdr:row>35</xdr:row>
      <xdr:rowOff>143758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652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153935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21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77203</xdr:rowOff>
    </xdr:from>
    <xdr:to>
      <xdr:col>22</xdr:col>
      <xdr:colOff>114300</xdr:colOff>
      <xdr:row>36</xdr:row>
      <xdr:rowOff>96330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030453"/>
          <a:ext cx="698500" cy="19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19241</xdr:rowOff>
    </xdr:from>
    <xdr:to>
      <xdr:col>22</xdr:col>
      <xdr:colOff>165100</xdr:colOff>
      <xdr:row>35</xdr:row>
      <xdr:rowOff>120841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629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131018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39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75470</xdr:rowOff>
    </xdr:from>
    <xdr:to>
      <xdr:col>18</xdr:col>
      <xdr:colOff>177800</xdr:colOff>
      <xdr:row>36</xdr:row>
      <xdr:rowOff>77203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028720"/>
          <a:ext cx="698500" cy="1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51968</xdr:rowOff>
    </xdr:from>
    <xdr:to>
      <xdr:col>19</xdr:col>
      <xdr:colOff>38100</xdr:colOff>
      <xdr:row>35</xdr:row>
      <xdr:rowOff>153568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6623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163746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43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158400</xdr:rowOff>
    </xdr:from>
    <xdr:to>
      <xdr:col>15</xdr:col>
      <xdr:colOff>101600</xdr:colOff>
      <xdr:row>35</xdr:row>
      <xdr:rowOff>260000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270177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61817</xdr:rowOff>
    </xdr:from>
    <xdr:to>
      <xdr:col>29</xdr:col>
      <xdr:colOff>177800</xdr:colOff>
      <xdr:row>36</xdr:row>
      <xdr:rowOff>163417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15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33894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8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107632</xdr:rowOff>
    </xdr:from>
    <xdr:to>
      <xdr:col>26</xdr:col>
      <xdr:colOff>101600</xdr:colOff>
      <xdr:row>37</xdr:row>
      <xdr:rowOff>37782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60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22559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47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45530</xdr:rowOff>
    </xdr:from>
    <xdr:to>
      <xdr:col>22</xdr:col>
      <xdr:colOff>165100</xdr:colOff>
      <xdr:row>36</xdr:row>
      <xdr:rowOff>147130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98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131907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26403</xdr:rowOff>
    </xdr:from>
    <xdr:to>
      <xdr:col>19</xdr:col>
      <xdr:colOff>38100</xdr:colOff>
      <xdr:row>36</xdr:row>
      <xdr:rowOff>128003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79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112780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6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24670</xdr:rowOff>
    </xdr:from>
    <xdr:to>
      <xdr:col>15</xdr:col>
      <xdr:colOff>101600</xdr:colOff>
      <xdr:row>36</xdr:row>
      <xdr:rowOff>126270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77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111047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6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15,745
14,935
8.72
8,214,209
7,875,234
338,975
4,849,335
972,803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95682</xdr:rowOff>
    </xdr:from>
    <xdr:to>
      <xdr:col>24</xdr:col>
      <xdr:colOff>62865</xdr:colOff>
      <xdr:row>38</xdr:row>
      <xdr:rowOff>73978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39182"/>
          <a:ext cx="1270" cy="1349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77805</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73978</xdr:rowOff>
    </xdr:from>
    <xdr:to>
      <xdr:col>24</xdr:col>
      <xdr:colOff>152400</xdr:colOff>
      <xdr:row>38</xdr:row>
      <xdr:rowOff>73978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9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42359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14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95682</xdr:rowOff>
    </xdr:from>
    <xdr:to>
      <xdr:col>24</xdr:col>
      <xdr:colOff>152400</xdr:colOff>
      <xdr:row>30</xdr:row>
      <xdr:rowOff>95682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3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74079</xdr:rowOff>
    </xdr:from>
    <xdr:to>
      <xdr:col>24</xdr:col>
      <xdr:colOff>63500</xdr:colOff>
      <xdr:row>36</xdr:row>
      <xdr:rowOff>163805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46279"/>
          <a:ext cx="838200" cy="8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56240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5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33363</xdr:rowOff>
    </xdr:from>
    <xdr:to>
      <xdr:col>24</xdr:col>
      <xdr:colOff>114300</xdr:colOff>
      <xdr:row>35</xdr:row>
      <xdr:rowOff>134963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163805</xdr:rowOff>
    </xdr:from>
    <xdr:to>
      <xdr:col>19</xdr:col>
      <xdr:colOff>177800</xdr:colOff>
      <xdr:row>37</xdr:row>
      <xdr:rowOff>50787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36005"/>
          <a:ext cx="889000" cy="58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143789</xdr:rowOff>
    </xdr:from>
    <xdr:to>
      <xdr:col>20</xdr:col>
      <xdr:colOff>38100</xdr:colOff>
      <xdr:row>36</xdr:row>
      <xdr:rowOff>73939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90466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19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20358</xdr:rowOff>
    </xdr:from>
    <xdr:to>
      <xdr:col>15</xdr:col>
      <xdr:colOff>50800</xdr:colOff>
      <xdr:row>37</xdr:row>
      <xdr:rowOff>50787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64008"/>
          <a:ext cx="889000" cy="3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12471</xdr:rowOff>
    </xdr:from>
    <xdr:to>
      <xdr:col>15</xdr:col>
      <xdr:colOff>101600</xdr:colOff>
      <xdr:row>36</xdr:row>
      <xdr:rowOff>114071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130598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5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20358</xdr:rowOff>
    </xdr:from>
    <xdr:to>
      <xdr:col>10</xdr:col>
      <xdr:colOff>114300</xdr:colOff>
      <xdr:row>37</xdr:row>
      <xdr:rowOff>75044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64008"/>
          <a:ext cx="889000" cy="5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37592</xdr:rowOff>
    </xdr:from>
    <xdr:to>
      <xdr:col>10</xdr:col>
      <xdr:colOff>165100</xdr:colOff>
      <xdr:row>36</xdr:row>
      <xdr:rowOff>139192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155719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8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121882</xdr:rowOff>
    </xdr:from>
    <xdr:to>
      <xdr:col>6</xdr:col>
      <xdr:colOff>38100</xdr:colOff>
      <xdr:row>37</xdr:row>
      <xdr:rowOff>52032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68559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23279</xdr:rowOff>
    </xdr:from>
    <xdr:to>
      <xdr:col>24</xdr:col>
      <xdr:colOff>114300</xdr:colOff>
      <xdr:row>36</xdr:row>
      <xdr:rowOff>124879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9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1706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7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113005</xdr:rowOff>
    </xdr:from>
    <xdr:to>
      <xdr:col>20</xdr:col>
      <xdr:colOff>38100</xdr:colOff>
      <xdr:row>37</xdr:row>
      <xdr:rowOff>43155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34282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7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171437</xdr:rowOff>
    </xdr:from>
    <xdr:to>
      <xdr:col>15</xdr:col>
      <xdr:colOff>101600</xdr:colOff>
      <xdr:row>37</xdr:row>
      <xdr:rowOff>101587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4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92714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3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141008</xdr:rowOff>
    </xdr:from>
    <xdr:to>
      <xdr:col>10</xdr:col>
      <xdr:colOff>165100</xdr:colOff>
      <xdr:row>37</xdr:row>
      <xdr:rowOff>71158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1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62285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0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24244</xdr:rowOff>
    </xdr:from>
    <xdr:to>
      <xdr:col>6</xdr:col>
      <xdr:colOff>38100</xdr:colOff>
      <xdr:row>37</xdr:row>
      <xdr:rowOff>125844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6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116971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6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171153</xdr:rowOff>
    </xdr:from>
    <xdr:to>
      <xdr:col>24</xdr:col>
      <xdr:colOff>62865</xdr:colOff>
      <xdr:row>58</xdr:row>
      <xdr:rowOff>96171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43653"/>
          <a:ext cx="1270" cy="1296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99998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4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96171</xdr:rowOff>
    </xdr:from>
    <xdr:to>
      <xdr:col>24</xdr:col>
      <xdr:colOff>152400</xdr:colOff>
      <xdr:row>58</xdr:row>
      <xdr:rowOff>96171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4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117830</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171153</xdr:rowOff>
    </xdr:from>
    <xdr:to>
      <xdr:col>24</xdr:col>
      <xdr:colOff>152400</xdr:colOff>
      <xdr:row>50</xdr:row>
      <xdr:rowOff>171153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4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37417</xdr:rowOff>
    </xdr:from>
    <xdr:to>
      <xdr:col>24</xdr:col>
      <xdr:colOff>63500</xdr:colOff>
      <xdr:row>58</xdr:row>
      <xdr:rowOff>48206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81517"/>
          <a:ext cx="838200" cy="10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115936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171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93059</xdr:rowOff>
    </xdr:from>
    <xdr:to>
      <xdr:col>24</xdr:col>
      <xdr:colOff>114300</xdr:colOff>
      <xdr:row>58</xdr:row>
      <xdr:rowOff>23209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6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40636</xdr:rowOff>
    </xdr:from>
    <xdr:to>
      <xdr:col>19</xdr:col>
      <xdr:colOff>177800</xdr:colOff>
      <xdr:row>58</xdr:row>
      <xdr:rowOff>48206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984736"/>
          <a:ext cx="889000" cy="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148597</xdr:rowOff>
    </xdr:from>
    <xdr:to>
      <xdr:col>20</xdr:col>
      <xdr:colOff>38100</xdr:colOff>
      <xdr:row>58</xdr:row>
      <xdr:rowOff>78747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95274</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69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40636</xdr:rowOff>
    </xdr:from>
    <xdr:to>
      <xdr:col>15</xdr:col>
      <xdr:colOff>50800</xdr:colOff>
      <xdr:row>58</xdr:row>
      <xdr:rowOff>67341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84736"/>
          <a:ext cx="889000" cy="2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151070</xdr:rowOff>
    </xdr:from>
    <xdr:to>
      <xdr:col>15</xdr:col>
      <xdr:colOff>101600</xdr:colOff>
      <xdr:row>58</xdr:row>
      <xdr:rowOff>81220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2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97747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69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67341</xdr:rowOff>
    </xdr:from>
    <xdr:to>
      <xdr:col>10</xdr:col>
      <xdr:colOff>114300</xdr:colOff>
      <xdr:row>58</xdr:row>
      <xdr:rowOff>72595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11441"/>
          <a:ext cx="889000" cy="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160434</xdr:rowOff>
    </xdr:from>
    <xdr:to>
      <xdr:col>10</xdr:col>
      <xdr:colOff>165100</xdr:colOff>
      <xdr:row>58</xdr:row>
      <xdr:rowOff>90584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107111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0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5731</xdr:rowOff>
    </xdr:from>
    <xdr:to>
      <xdr:col>6</xdr:col>
      <xdr:colOff>38100</xdr:colOff>
      <xdr:row>58</xdr:row>
      <xdr:rowOff>107331</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4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123858</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2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158067</xdr:rowOff>
    </xdr:from>
    <xdr:to>
      <xdr:col>24</xdr:col>
      <xdr:colOff>114300</xdr:colOff>
      <xdr:row>58</xdr:row>
      <xdr:rowOff>88217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3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72994</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4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168856</xdr:rowOff>
    </xdr:from>
    <xdr:to>
      <xdr:col>20</xdr:col>
      <xdr:colOff>38100</xdr:colOff>
      <xdr:row>58</xdr:row>
      <xdr:rowOff>99006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4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90133</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3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161286</xdr:rowOff>
    </xdr:from>
    <xdr:to>
      <xdr:col>15</xdr:col>
      <xdr:colOff>101600</xdr:colOff>
      <xdr:row>58</xdr:row>
      <xdr:rowOff>91436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3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82563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2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16541</xdr:rowOff>
    </xdr:from>
    <xdr:to>
      <xdr:col>10</xdr:col>
      <xdr:colOff>165100</xdr:colOff>
      <xdr:row>58</xdr:row>
      <xdr:rowOff>118141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6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109268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05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21795</xdr:rowOff>
    </xdr:from>
    <xdr:to>
      <xdr:col>6</xdr:col>
      <xdr:colOff>38100</xdr:colOff>
      <xdr:row>58</xdr:row>
      <xdr:rowOff>123395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6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114522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05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73330</xdr:rowOff>
    </xdr:from>
    <xdr:to>
      <xdr:col>24</xdr:col>
      <xdr:colOff>62865</xdr:colOff>
      <xdr:row>78</xdr:row>
      <xdr:rowOff>169723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74830"/>
          <a:ext cx="1270" cy="146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2100</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4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169723</xdr:rowOff>
    </xdr:from>
    <xdr:to>
      <xdr:col>24</xdr:col>
      <xdr:colOff>152400</xdr:colOff>
      <xdr:row>78</xdr:row>
      <xdr:rowOff>169723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20007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73330</xdr:rowOff>
    </xdr:from>
    <xdr:to>
      <xdr:col>24</xdr:col>
      <xdr:colOff>152400</xdr:colOff>
      <xdr:row>70</xdr:row>
      <xdr:rowOff>73330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74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111925</xdr:rowOff>
    </xdr:from>
    <xdr:to>
      <xdr:col>24</xdr:col>
      <xdr:colOff>63500</xdr:colOff>
      <xdr:row>78</xdr:row>
      <xdr:rowOff>127394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485025"/>
          <a:ext cx="8382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139895</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2998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117018</xdr:rowOff>
    </xdr:from>
    <xdr:to>
      <xdr:col>24</xdr:col>
      <xdr:colOff>114300</xdr:colOff>
      <xdr:row>77</xdr:row>
      <xdr:rowOff>47168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4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111925</xdr:rowOff>
    </xdr:from>
    <xdr:to>
      <xdr:col>19</xdr:col>
      <xdr:colOff>177800</xdr:colOff>
      <xdr:row>78</xdr:row>
      <xdr:rowOff>121907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85025"/>
          <a:ext cx="889000" cy="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18986</xdr:rowOff>
    </xdr:from>
    <xdr:to>
      <xdr:col>20</xdr:col>
      <xdr:colOff>38100</xdr:colOff>
      <xdr:row>77</xdr:row>
      <xdr:rowOff>120586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137113</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299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121907</xdr:rowOff>
    </xdr:from>
    <xdr:to>
      <xdr:col>15</xdr:col>
      <xdr:colOff>50800</xdr:colOff>
      <xdr:row>78</xdr:row>
      <xdr:rowOff>139852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95007"/>
          <a:ext cx="889000" cy="1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167043</xdr:rowOff>
    </xdr:from>
    <xdr:to>
      <xdr:col>15</xdr:col>
      <xdr:colOff>101600</xdr:colOff>
      <xdr:row>77</xdr:row>
      <xdr:rowOff>97193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113720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297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123126</xdr:rowOff>
    </xdr:from>
    <xdr:to>
      <xdr:col>10</xdr:col>
      <xdr:colOff>114300</xdr:colOff>
      <xdr:row>78</xdr:row>
      <xdr:rowOff>139852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496226"/>
          <a:ext cx="889000" cy="1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147841</xdr:rowOff>
    </xdr:from>
    <xdr:to>
      <xdr:col>10</xdr:col>
      <xdr:colOff>165100</xdr:colOff>
      <xdr:row>77</xdr:row>
      <xdr:rowOff>77991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94518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29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30493</xdr:rowOff>
    </xdr:from>
    <xdr:to>
      <xdr:col>6</xdr:col>
      <xdr:colOff>38100</xdr:colOff>
      <xdr:row>77</xdr:row>
      <xdr:rowOff>132093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148620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0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76594</xdr:rowOff>
    </xdr:from>
    <xdr:to>
      <xdr:col>24</xdr:col>
      <xdr:colOff>114300</xdr:colOff>
      <xdr:row>79</xdr:row>
      <xdr:rowOff>6744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4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162971</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6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61125</xdr:rowOff>
    </xdr:from>
    <xdr:to>
      <xdr:col>20</xdr:col>
      <xdr:colOff>38100</xdr:colOff>
      <xdr:row>78</xdr:row>
      <xdr:rowOff>162725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3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153852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26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71107</xdr:rowOff>
    </xdr:from>
    <xdr:to>
      <xdr:col>15</xdr:col>
      <xdr:colOff>101600</xdr:colOff>
      <xdr:row>79</xdr:row>
      <xdr:rowOff>1257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4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163834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3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89052</xdr:rowOff>
    </xdr:from>
    <xdr:to>
      <xdr:col>10</xdr:col>
      <xdr:colOff>165100</xdr:colOff>
      <xdr:row>79</xdr:row>
      <xdr:rowOff>19202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6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10329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5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72326</xdr:rowOff>
    </xdr:from>
    <xdr:to>
      <xdr:col>6</xdr:col>
      <xdr:colOff>38100</xdr:colOff>
      <xdr:row>79</xdr:row>
      <xdr:rowOff>2476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4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165053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3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7734</xdr:rowOff>
    </xdr:from>
    <xdr:to>
      <xdr:col>24</xdr:col>
      <xdr:colOff>62865</xdr:colOff>
      <xdr:row>97</xdr:row>
      <xdr:rowOff>153315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38234"/>
          <a:ext cx="1270" cy="134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157142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8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153315</xdr:rowOff>
    </xdr:from>
    <xdr:to>
      <xdr:col>24</xdr:col>
      <xdr:colOff>152400</xdr:colOff>
      <xdr:row>97</xdr:row>
      <xdr:rowOff>153315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8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125861</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13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7734</xdr:rowOff>
    </xdr:from>
    <xdr:to>
      <xdr:col>24</xdr:col>
      <xdr:colOff>152400</xdr:colOff>
      <xdr:row>90</xdr:row>
      <xdr:rowOff>7734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97219</xdr:rowOff>
    </xdr:from>
    <xdr:to>
      <xdr:col>24</xdr:col>
      <xdr:colOff>63500</xdr:colOff>
      <xdr:row>96</xdr:row>
      <xdr:rowOff>4178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384969"/>
          <a:ext cx="838200" cy="7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98035</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42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75158</xdr:rowOff>
    </xdr:from>
    <xdr:to>
      <xdr:col>24</xdr:col>
      <xdr:colOff>114300</xdr:colOff>
      <xdr:row>95</xdr:row>
      <xdr:rowOff>5308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19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4178</xdr:rowOff>
    </xdr:from>
    <xdr:to>
      <xdr:col>19</xdr:col>
      <xdr:colOff>177800</xdr:colOff>
      <xdr:row>96</xdr:row>
      <xdr:rowOff>77064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463378"/>
          <a:ext cx="889000" cy="7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147510</xdr:rowOff>
    </xdr:from>
    <xdr:to>
      <xdr:col>20</xdr:col>
      <xdr:colOff>38100</xdr:colOff>
      <xdr:row>95</xdr:row>
      <xdr:rowOff>77660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94187</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3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72682</xdr:rowOff>
    </xdr:from>
    <xdr:to>
      <xdr:col>15</xdr:col>
      <xdr:colOff>50800</xdr:colOff>
      <xdr:row>96</xdr:row>
      <xdr:rowOff>77064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360432"/>
          <a:ext cx="889000" cy="17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71793</xdr:rowOff>
    </xdr:from>
    <xdr:to>
      <xdr:col>15</xdr:col>
      <xdr:colOff>101600</xdr:colOff>
      <xdr:row>96</xdr:row>
      <xdr:rowOff>1943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35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18470</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13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72682</xdr:rowOff>
    </xdr:from>
    <xdr:to>
      <xdr:col>10</xdr:col>
      <xdr:colOff>114300</xdr:colOff>
      <xdr:row>96</xdr:row>
      <xdr:rowOff>164516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360432"/>
          <a:ext cx="889000" cy="26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97816</xdr:rowOff>
    </xdr:from>
    <xdr:to>
      <xdr:col>10</xdr:col>
      <xdr:colOff>165100</xdr:colOff>
      <xdr:row>95</xdr:row>
      <xdr:rowOff>27966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1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44493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598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145059</xdr:rowOff>
    </xdr:from>
    <xdr:to>
      <xdr:col>6</xdr:col>
      <xdr:colOff>38100</xdr:colOff>
      <xdr:row>96</xdr:row>
      <xdr:rowOff>75209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43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91736</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20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46419</xdr:rowOff>
    </xdr:from>
    <xdr:to>
      <xdr:col>24</xdr:col>
      <xdr:colOff>114300</xdr:colOff>
      <xdr:row>95</xdr:row>
      <xdr:rowOff>148019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33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24846</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31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124828</xdr:rowOff>
    </xdr:from>
    <xdr:to>
      <xdr:col>20</xdr:col>
      <xdr:colOff>38100</xdr:colOff>
      <xdr:row>96</xdr:row>
      <xdr:rowOff>54978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1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46105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50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26264</xdr:rowOff>
    </xdr:from>
    <xdr:to>
      <xdr:col>15</xdr:col>
      <xdr:colOff>101600</xdr:colOff>
      <xdr:row>96</xdr:row>
      <xdr:rowOff>127864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8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118991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57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21882</xdr:rowOff>
    </xdr:from>
    <xdr:to>
      <xdr:col>10</xdr:col>
      <xdr:colOff>165100</xdr:colOff>
      <xdr:row>95</xdr:row>
      <xdr:rowOff>123482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30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114609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40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113716</xdr:rowOff>
    </xdr:from>
    <xdr:to>
      <xdr:col>6</xdr:col>
      <xdr:colOff>38100</xdr:colOff>
      <xdr:row>97</xdr:row>
      <xdr:rowOff>43866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57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34993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66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45841</xdr:rowOff>
    </xdr:from>
    <xdr:to>
      <xdr:col>54</xdr:col>
      <xdr:colOff>189865</xdr:colOff>
      <xdr:row>37</xdr:row>
      <xdr:rowOff>102827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360791"/>
          <a:ext cx="1270" cy="1085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106654</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5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102827</xdr:rowOff>
    </xdr:from>
    <xdr:to>
      <xdr:col>55</xdr:col>
      <xdr:colOff>88900</xdr:colOff>
      <xdr:row>37</xdr:row>
      <xdr:rowOff>102827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446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163968</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13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45841</xdr:rowOff>
    </xdr:from>
    <xdr:to>
      <xdr:col>55</xdr:col>
      <xdr:colOff>88900</xdr:colOff>
      <xdr:row>31</xdr:row>
      <xdr:rowOff>45841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36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104829</xdr:rowOff>
    </xdr:from>
    <xdr:to>
      <xdr:col>55</xdr:col>
      <xdr:colOff>0</xdr:colOff>
      <xdr:row>36</xdr:row>
      <xdr:rowOff>111724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277029"/>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116193</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5945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93316</xdr:rowOff>
    </xdr:from>
    <xdr:to>
      <xdr:col>55</xdr:col>
      <xdr:colOff>50800</xdr:colOff>
      <xdr:row>36</xdr:row>
      <xdr:rowOff>23466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0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111724</xdr:rowOff>
    </xdr:from>
    <xdr:to>
      <xdr:col>50</xdr:col>
      <xdr:colOff>114300</xdr:colOff>
      <xdr:row>37</xdr:row>
      <xdr:rowOff>66292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283924"/>
          <a:ext cx="889000" cy="12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147655</xdr:rowOff>
    </xdr:from>
    <xdr:to>
      <xdr:col>50</xdr:col>
      <xdr:colOff>165100</xdr:colOff>
      <xdr:row>36</xdr:row>
      <xdr:rowOff>77805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1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94332</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592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66292</xdr:rowOff>
    </xdr:from>
    <xdr:to>
      <xdr:col>45</xdr:col>
      <xdr:colOff>177800</xdr:colOff>
      <xdr:row>37</xdr:row>
      <xdr:rowOff>91191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409942"/>
          <a:ext cx="889000" cy="2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154545</xdr:rowOff>
    </xdr:from>
    <xdr:to>
      <xdr:col>46</xdr:col>
      <xdr:colOff>38100</xdr:colOff>
      <xdr:row>36</xdr:row>
      <xdr:rowOff>84695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1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101222</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593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103312</xdr:rowOff>
    </xdr:from>
    <xdr:to>
      <xdr:col>41</xdr:col>
      <xdr:colOff>50800</xdr:colOff>
      <xdr:row>37</xdr:row>
      <xdr:rowOff>91191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5932612"/>
          <a:ext cx="889000" cy="50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13252</xdr:rowOff>
    </xdr:from>
    <xdr:to>
      <xdr:col>41</xdr:col>
      <xdr:colOff>101600</xdr:colOff>
      <xdr:row>36</xdr:row>
      <xdr:rowOff>114852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18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131379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596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75673</xdr:rowOff>
    </xdr:from>
    <xdr:to>
      <xdr:col>36</xdr:col>
      <xdr:colOff>165100</xdr:colOff>
      <xdr:row>34</xdr:row>
      <xdr:rowOff>5823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22350</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550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54029</xdr:rowOff>
    </xdr:from>
    <xdr:to>
      <xdr:col>55</xdr:col>
      <xdr:colOff>50800</xdr:colOff>
      <xdr:row>36</xdr:row>
      <xdr:rowOff>155629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22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32456</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20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60924</xdr:rowOff>
    </xdr:from>
    <xdr:to>
      <xdr:col>50</xdr:col>
      <xdr:colOff>165100</xdr:colOff>
      <xdr:row>36</xdr:row>
      <xdr:rowOff>162524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23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153651</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632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15492</xdr:rowOff>
    </xdr:from>
    <xdr:to>
      <xdr:col>46</xdr:col>
      <xdr:colOff>38100</xdr:colOff>
      <xdr:row>37</xdr:row>
      <xdr:rowOff>117092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35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108219</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45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40391</xdr:rowOff>
    </xdr:from>
    <xdr:to>
      <xdr:col>41</xdr:col>
      <xdr:colOff>101600</xdr:colOff>
      <xdr:row>37</xdr:row>
      <xdr:rowOff>141991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38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133118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647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52512</xdr:rowOff>
    </xdr:from>
    <xdr:to>
      <xdr:col>36</xdr:col>
      <xdr:colOff>165100</xdr:colOff>
      <xdr:row>34</xdr:row>
      <xdr:rowOff>154112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588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145239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974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115560</xdr:rowOff>
    </xdr:from>
    <xdr:to>
      <xdr:col>54</xdr:col>
      <xdr:colOff>189865</xdr:colOff>
      <xdr:row>59</xdr:row>
      <xdr:rowOff>76350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88060"/>
          <a:ext cx="1270" cy="1503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80177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19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76350</xdr:rowOff>
    </xdr:from>
    <xdr:to>
      <xdr:col>55</xdr:col>
      <xdr:colOff>88900</xdr:colOff>
      <xdr:row>59</xdr:row>
      <xdr:rowOff>76350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19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62237</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63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115560</xdr:rowOff>
    </xdr:from>
    <xdr:to>
      <xdr:col>55</xdr:col>
      <xdr:colOff>88900</xdr:colOff>
      <xdr:row>50</xdr:row>
      <xdr:rowOff>115560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8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161143</xdr:rowOff>
    </xdr:from>
    <xdr:to>
      <xdr:col>55</xdr:col>
      <xdr:colOff>0</xdr:colOff>
      <xdr:row>57</xdr:row>
      <xdr:rowOff>76853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762343"/>
          <a:ext cx="838200" cy="8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112883</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426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90006</xdr:rowOff>
    </xdr:from>
    <xdr:to>
      <xdr:col>55</xdr:col>
      <xdr:colOff>50800</xdr:colOff>
      <xdr:row>57</xdr:row>
      <xdr:rowOff>20156</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9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32807</xdr:rowOff>
    </xdr:from>
    <xdr:to>
      <xdr:col>50</xdr:col>
      <xdr:colOff>114300</xdr:colOff>
      <xdr:row>57</xdr:row>
      <xdr:rowOff>76853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634007"/>
          <a:ext cx="889000" cy="21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162957</xdr:rowOff>
    </xdr:from>
    <xdr:to>
      <xdr:col>50</xdr:col>
      <xdr:colOff>165100</xdr:colOff>
      <xdr:row>57</xdr:row>
      <xdr:rowOff>93107</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6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109634</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53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32807</xdr:rowOff>
    </xdr:from>
    <xdr:to>
      <xdr:col>45</xdr:col>
      <xdr:colOff>177800</xdr:colOff>
      <xdr:row>58</xdr:row>
      <xdr:rowOff>90423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634007"/>
          <a:ext cx="889000" cy="40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43701</xdr:rowOff>
    </xdr:from>
    <xdr:to>
      <xdr:col>46</xdr:col>
      <xdr:colOff>38100</xdr:colOff>
      <xdr:row>57</xdr:row>
      <xdr:rowOff>145301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8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136428</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90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90423</xdr:rowOff>
    </xdr:from>
    <xdr:to>
      <xdr:col>41</xdr:col>
      <xdr:colOff>50800</xdr:colOff>
      <xdr:row>58</xdr:row>
      <xdr:rowOff>159634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10034523"/>
          <a:ext cx="889000" cy="6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35700</xdr:rowOff>
    </xdr:from>
    <xdr:to>
      <xdr:col>41</xdr:col>
      <xdr:colOff>101600</xdr:colOff>
      <xdr:row>57</xdr:row>
      <xdr:rowOff>137300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80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153827</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58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8908</xdr:rowOff>
    </xdr:from>
    <xdr:to>
      <xdr:col>36</xdr:col>
      <xdr:colOff>165100</xdr:colOff>
      <xdr:row>56</xdr:row>
      <xdr:rowOff>110508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1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127035</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38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110343</xdr:rowOff>
    </xdr:from>
    <xdr:to>
      <xdr:col>55</xdr:col>
      <xdr:colOff>50800</xdr:colOff>
      <xdr:row>57</xdr:row>
      <xdr:rowOff>40493</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71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88770</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68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26053</xdr:rowOff>
    </xdr:from>
    <xdr:to>
      <xdr:col>50</xdr:col>
      <xdr:colOff>165100</xdr:colOff>
      <xdr:row>57</xdr:row>
      <xdr:rowOff>127653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79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118780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89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153457</xdr:rowOff>
    </xdr:from>
    <xdr:to>
      <xdr:col>46</xdr:col>
      <xdr:colOff>38100</xdr:colOff>
      <xdr:row>56</xdr:row>
      <xdr:rowOff>83607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58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100134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35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39623</xdr:rowOff>
    </xdr:from>
    <xdr:to>
      <xdr:col>41</xdr:col>
      <xdr:colOff>101600</xdr:colOff>
      <xdr:row>58</xdr:row>
      <xdr:rowOff>141223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8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132350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07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108834</xdr:rowOff>
    </xdr:from>
    <xdr:to>
      <xdr:col>36</xdr:col>
      <xdr:colOff>165100</xdr:colOff>
      <xdr:row>59</xdr:row>
      <xdr:rowOff>38984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1005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30111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1014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89171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090671"/>
          <a:ext cx="1270" cy="1422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35848</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865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89171</xdr:rowOff>
    </xdr:from>
    <xdr:to>
      <xdr:col>55</xdr:col>
      <xdr:colOff>88900</xdr:colOff>
      <xdr:row>70</xdr:row>
      <xdr:rowOff>89171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09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138905</xdr:rowOff>
    </xdr:from>
    <xdr:to>
      <xdr:col>55</xdr:col>
      <xdr:colOff>0</xdr:colOff>
      <xdr:row>78</xdr:row>
      <xdr:rowOff>116649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340555"/>
          <a:ext cx="838200" cy="14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61230</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91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38353</xdr:rowOff>
    </xdr:from>
    <xdr:to>
      <xdr:col>55</xdr:col>
      <xdr:colOff>50800</xdr:colOff>
      <xdr:row>77</xdr:row>
      <xdr:rowOff>139953</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4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138905</xdr:rowOff>
    </xdr:from>
    <xdr:to>
      <xdr:col>50</xdr:col>
      <xdr:colOff>114300</xdr:colOff>
      <xdr:row>78</xdr:row>
      <xdr:rowOff>118870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340555"/>
          <a:ext cx="889000" cy="15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120548</xdr:rowOff>
    </xdr:from>
    <xdr:to>
      <xdr:col>50</xdr:col>
      <xdr:colOff>165100</xdr:colOff>
      <xdr:row>78</xdr:row>
      <xdr:rowOff>50698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32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41825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41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132659</xdr:rowOff>
    </xdr:from>
    <xdr:to>
      <xdr:col>45</xdr:col>
      <xdr:colOff>177800</xdr:colOff>
      <xdr:row>78</xdr:row>
      <xdr:rowOff>118870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334309"/>
          <a:ext cx="889000" cy="15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118782</xdr:rowOff>
    </xdr:from>
    <xdr:to>
      <xdr:col>46</xdr:col>
      <xdr:colOff>38100</xdr:colOff>
      <xdr:row>78</xdr:row>
      <xdr:rowOff>48932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32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65459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09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132659</xdr:rowOff>
    </xdr:from>
    <xdr:to>
      <xdr:col>41</xdr:col>
      <xdr:colOff>50800</xdr:colOff>
      <xdr:row>78</xdr:row>
      <xdr:rowOff>70580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334309"/>
          <a:ext cx="889000" cy="109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127022</xdr:rowOff>
    </xdr:from>
    <xdr:to>
      <xdr:col>41</xdr:col>
      <xdr:colOff>101600</xdr:colOff>
      <xdr:row>78</xdr:row>
      <xdr:rowOff>57172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48299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42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158559</xdr:rowOff>
    </xdr:from>
    <xdr:to>
      <xdr:col>36</xdr:col>
      <xdr:colOff>165100</xdr:colOff>
      <xdr:row>77</xdr:row>
      <xdr:rowOff>88709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18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105236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96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65849</xdr:rowOff>
    </xdr:from>
    <xdr:to>
      <xdr:col>55</xdr:col>
      <xdr:colOff>50800</xdr:colOff>
      <xdr:row>78</xdr:row>
      <xdr:rowOff>167449</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3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152226</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88105</xdr:rowOff>
    </xdr:from>
    <xdr:to>
      <xdr:col>50</xdr:col>
      <xdr:colOff>165100</xdr:colOff>
      <xdr:row>78</xdr:row>
      <xdr:rowOff>18255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28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34782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06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68070</xdr:rowOff>
    </xdr:from>
    <xdr:to>
      <xdr:col>46</xdr:col>
      <xdr:colOff>38100</xdr:colOff>
      <xdr:row>78</xdr:row>
      <xdr:rowOff>169670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4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160797</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53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81859</xdr:rowOff>
    </xdr:from>
    <xdr:to>
      <xdr:col>41</xdr:col>
      <xdr:colOff>101600</xdr:colOff>
      <xdr:row>78</xdr:row>
      <xdr:rowOff>12009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28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28536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05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19780</xdr:rowOff>
    </xdr:from>
    <xdr:to>
      <xdr:col>36</xdr:col>
      <xdr:colOff>165100</xdr:colOff>
      <xdr:row>78</xdr:row>
      <xdr:rowOff>121380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39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112507</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48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83480</xdr:rowOff>
    </xdr:from>
    <xdr:to>
      <xdr:col>54</xdr:col>
      <xdr:colOff>189865</xdr:colOff>
      <xdr:row>98</xdr:row>
      <xdr:rowOff>82291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13980"/>
          <a:ext cx="1270" cy="1370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86118</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8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82291</xdr:rowOff>
    </xdr:from>
    <xdr:to>
      <xdr:col>55</xdr:col>
      <xdr:colOff>88900</xdr:colOff>
      <xdr:row>98</xdr:row>
      <xdr:rowOff>82291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8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30157</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9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83480</xdr:rowOff>
    </xdr:from>
    <xdr:to>
      <xdr:col>55</xdr:col>
      <xdr:colOff>88900</xdr:colOff>
      <xdr:row>90</xdr:row>
      <xdr:rowOff>83480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1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132180</xdr:rowOff>
    </xdr:from>
    <xdr:to>
      <xdr:col>55</xdr:col>
      <xdr:colOff>0</xdr:colOff>
      <xdr:row>96</xdr:row>
      <xdr:rowOff>126678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419930"/>
          <a:ext cx="838200" cy="16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80867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540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102440</xdr:rowOff>
    </xdr:from>
    <xdr:to>
      <xdr:col>55</xdr:col>
      <xdr:colOff>50800</xdr:colOff>
      <xdr:row>97</xdr:row>
      <xdr:rowOff>32590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6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8590</xdr:rowOff>
    </xdr:from>
    <xdr:to>
      <xdr:col>50</xdr:col>
      <xdr:colOff>114300</xdr:colOff>
      <xdr:row>96</xdr:row>
      <xdr:rowOff>126678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296340"/>
          <a:ext cx="889000" cy="289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93328</xdr:rowOff>
    </xdr:from>
    <xdr:to>
      <xdr:col>50</xdr:col>
      <xdr:colOff>165100</xdr:colOff>
      <xdr:row>97</xdr:row>
      <xdr:rowOff>23478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14605</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64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8590</xdr:rowOff>
    </xdr:from>
    <xdr:to>
      <xdr:col>45</xdr:col>
      <xdr:colOff>177800</xdr:colOff>
      <xdr:row>97</xdr:row>
      <xdr:rowOff>114432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296340"/>
          <a:ext cx="889000" cy="44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142286</xdr:rowOff>
    </xdr:from>
    <xdr:to>
      <xdr:col>46</xdr:col>
      <xdr:colOff>38100</xdr:colOff>
      <xdr:row>97</xdr:row>
      <xdr:rowOff>72436</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0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63563</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69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81003</xdr:rowOff>
    </xdr:from>
    <xdr:to>
      <xdr:col>41</xdr:col>
      <xdr:colOff>50800</xdr:colOff>
      <xdr:row>97</xdr:row>
      <xdr:rowOff>114432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711653"/>
          <a:ext cx="889000" cy="3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142735</xdr:rowOff>
    </xdr:from>
    <xdr:to>
      <xdr:col>41</xdr:col>
      <xdr:colOff>101600</xdr:colOff>
      <xdr:row>97</xdr:row>
      <xdr:rowOff>72885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89412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37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94355</xdr:rowOff>
    </xdr:from>
    <xdr:to>
      <xdr:col>36</xdr:col>
      <xdr:colOff>165100</xdr:colOff>
      <xdr:row>97</xdr:row>
      <xdr:rowOff>24505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5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41032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32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81380</xdr:rowOff>
    </xdr:from>
    <xdr:to>
      <xdr:col>55</xdr:col>
      <xdr:colOff>50800</xdr:colOff>
      <xdr:row>96</xdr:row>
      <xdr:rowOff>11530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36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104257</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22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75878</xdr:rowOff>
    </xdr:from>
    <xdr:to>
      <xdr:col>50</xdr:col>
      <xdr:colOff>165100</xdr:colOff>
      <xdr:row>97</xdr:row>
      <xdr:rowOff>6028</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53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22555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31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129240</xdr:rowOff>
    </xdr:from>
    <xdr:to>
      <xdr:col>46</xdr:col>
      <xdr:colOff>38100</xdr:colOff>
      <xdr:row>95</xdr:row>
      <xdr:rowOff>59390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24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75917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02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63632</xdr:rowOff>
    </xdr:from>
    <xdr:to>
      <xdr:col>41</xdr:col>
      <xdr:colOff>101600</xdr:colOff>
      <xdr:row>97</xdr:row>
      <xdr:rowOff>165232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69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156359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78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30203</xdr:rowOff>
    </xdr:from>
    <xdr:to>
      <xdr:col>36</xdr:col>
      <xdr:colOff>165100</xdr:colOff>
      <xdr:row>97</xdr:row>
      <xdr:rowOff>131803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66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122930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75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41369</xdr:rowOff>
    </xdr:from>
    <xdr:to>
      <xdr:col>85</xdr:col>
      <xdr:colOff>126364</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184869"/>
          <a:ext cx="1269" cy="160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159496</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496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41369</xdr:rowOff>
    </xdr:from>
    <xdr:to>
      <xdr:col>86</xdr:col>
      <xdr:colOff>25400</xdr:colOff>
      <xdr:row>30</xdr:row>
      <xdr:rowOff>41369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18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120644</xdr:rowOff>
    </xdr:from>
    <xdr:ext cx="469744"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4642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97766</xdr:rowOff>
    </xdr:from>
    <xdr:to>
      <xdr:col>85</xdr:col>
      <xdr:colOff>177800</xdr:colOff>
      <xdr:row>39</xdr:row>
      <xdr:rowOff>27916</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1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67069</xdr:rowOff>
    </xdr:from>
    <xdr:to>
      <xdr:col>81</xdr:col>
      <xdr:colOff>101600</xdr:colOff>
      <xdr:row>38</xdr:row>
      <xdr:rowOff>168669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8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13746</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35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129803</xdr:rowOff>
    </xdr:from>
    <xdr:to>
      <xdr:col>76</xdr:col>
      <xdr:colOff>165100</xdr:colOff>
      <xdr:row>39</xdr:row>
      <xdr:rowOff>59953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4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76480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42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138865</xdr:rowOff>
    </xdr:from>
    <xdr:to>
      <xdr:col>72</xdr:col>
      <xdr:colOff>38100</xdr:colOff>
      <xdr:row>39</xdr:row>
      <xdr:rowOff>69015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5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85543</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42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140122</xdr:rowOff>
    </xdr:from>
    <xdr:to>
      <xdr:col>67</xdr:col>
      <xdr:colOff>101600</xdr:colOff>
      <xdr:row>39</xdr:row>
      <xdr:rowOff>70272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5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86800</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43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78663</xdr:rowOff>
    </xdr:from>
    <xdr:to>
      <xdr:col>85</xdr:col>
      <xdr:colOff>126364</xdr:colOff>
      <xdr:row>78</xdr:row>
      <xdr:rowOff>153239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80163"/>
          <a:ext cx="1269" cy="144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157066</xdr:rowOff>
    </xdr:from>
    <xdr:ext cx="469744"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53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153239</xdr:rowOff>
    </xdr:from>
    <xdr:to>
      <xdr:col>86</xdr:col>
      <xdr:colOff>25400</xdr:colOff>
      <xdr:row>78</xdr:row>
      <xdr:rowOff>153239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52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25340</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5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78663</xdr:rowOff>
    </xdr:from>
    <xdr:to>
      <xdr:col>86</xdr:col>
      <xdr:colOff>25400</xdr:colOff>
      <xdr:row>70</xdr:row>
      <xdr:rowOff>78663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8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153239</xdr:rowOff>
    </xdr:from>
    <xdr:to>
      <xdr:col>85</xdr:col>
      <xdr:colOff>127000</xdr:colOff>
      <xdr:row>79</xdr:row>
      <xdr:rowOff>12548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3526339"/>
          <a:ext cx="838200" cy="3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131056</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646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108179</xdr:rowOff>
    </xdr:from>
    <xdr:to>
      <xdr:col>85</xdr:col>
      <xdr:colOff>177800</xdr:colOff>
      <xdr:row>75</xdr:row>
      <xdr:rowOff>38329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7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3518</xdr:rowOff>
    </xdr:from>
    <xdr:to>
      <xdr:col>81</xdr:col>
      <xdr:colOff>50800</xdr:colOff>
      <xdr:row>79</xdr:row>
      <xdr:rowOff>12548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4592300" y="13548068"/>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111582</xdr:rowOff>
    </xdr:from>
    <xdr:to>
      <xdr:col>81</xdr:col>
      <xdr:colOff>101600</xdr:colOff>
      <xdr:row>75</xdr:row>
      <xdr:rowOff>41732</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79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58259</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57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3366</xdr:rowOff>
    </xdr:from>
    <xdr:to>
      <xdr:col>76</xdr:col>
      <xdr:colOff>114300</xdr:colOff>
      <xdr:row>79</xdr:row>
      <xdr:rowOff>3518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3703300" y="13547916"/>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88341</xdr:rowOff>
    </xdr:from>
    <xdr:to>
      <xdr:col>76</xdr:col>
      <xdr:colOff>165100</xdr:colOff>
      <xdr:row>75</xdr:row>
      <xdr:rowOff>18491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35018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55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2705</xdr:rowOff>
    </xdr:from>
    <xdr:to>
      <xdr:col>71</xdr:col>
      <xdr:colOff>177800</xdr:colOff>
      <xdr:row>79</xdr:row>
      <xdr:rowOff>3366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814300" y="13547255"/>
          <a:ext cx="889000" cy="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112331</xdr:rowOff>
    </xdr:from>
    <xdr:to>
      <xdr:col>72</xdr:col>
      <xdr:colOff>38100</xdr:colOff>
      <xdr:row>75</xdr:row>
      <xdr:rowOff>42481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59008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57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17869</xdr:rowOff>
    </xdr:from>
    <xdr:to>
      <xdr:col>67</xdr:col>
      <xdr:colOff>101600</xdr:colOff>
      <xdr:row>75</xdr:row>
      <xdr:rowOff>119469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287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135996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65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102439</xdr:rowOff>
    </xdr:from>
    <xdr:to>
      <xdr:col>85</xdr:col>
      <xdr:colOff>177800</xdr:colOff>
      <xdr:row>79</xdr:row>
      <xdr:rowOff>32589</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347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17366</xdr:rowOff>
    </xdr:from>
    <xdr:ext cx="469744"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3390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133198</xdr:rowOff>
    </xdr:from>
    <xdr:to>
      <xdr:col>81</xdr:col>
      <xdr:colOff>101600</xdr:colOff>
      <xdr:row>79</xdr:row>
      <xdr:rowOff>63348</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350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54475</xdr:rowOff>
    </xdr:from>
    <xdr:ext cx="469744"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46428" y="1359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124168</xdr:rowOff>
    </xdr:from>
    <xdr:to>
      <xdr:col>76</xdr:col>
      <xdr:colOff>165100</xdr:colOff>
      <xdr:row>79</xdr:row>
      <xdr:rowOff>54318</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349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45445</xdr:rowOff>
    </xdr:from>
    <xdr:ext cx="469744"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57428" y="1358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124016</xdr:rowOff>
    </xdr:from>
    <xdr:to>
      <xdr:col>72</xdr:col>
      <xdr:colOff>38100</xdr:colOff>
      <xdr:row>79</xdr:row>
      <xdr:rowOff>54166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34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45293</xdr:rowOff>
    </xdr:from>
    <xdr:ext cx="469744"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68428" y="135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123355</xdr:rowOff>
    </xdr:from>
    <xdr:to>
      <xdr:col>67</xdr:col>
      <xdr:colOff>101600</xdr:colOff>
      <xdr:row>79</xdr:row>
      <xdr:rowOff>53505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49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44632</xdr:rowOff>
    </xdr:from>
    <xdr:ext cx="469744"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79428" y="1358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65342</xdr:rowOff>
    </xdr:from>
    <xdr:to>
      <xdr:col>85</xdr:col>
      <xdr:colOff>126364</xdr:colOff>
      <xdr:row>99</xdr:row>
      <xdr:rowOff>17538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95842"/>
          <a:ext cx="1269" cy="1495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21365</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9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17538</xdr:rowOff>
    </xdr:from>
    <xdr:to>
      <xdr:col>86</xdr:col>
      <xdr:colOff>25400</xdr:colOff>
      <xdr:row>99</xdr:row>
      <xdr:rowOff>17538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91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12019</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71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65342</xdr:rowOff>
    </xdr:from>
    <xdr:to>
      <xdr:col>86</xdr:col>
      <xdr:colOff>25400</xdr:colOff>
      <xdr:row>90</xdr:row>
      <xdr:rowOff>65342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88012</xdr:rowOff>
    </xdr:from>
    <xdr:to>
      <xdr:col>85</xdr:col>
      <xdr:colOff>127000</xdr:colOff>
      <xdr:row>97</xdr:row>
      <xdr:rowOff>116967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718662"/>
          <a:ext cx="838200" cy="2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106278</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394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83401</xdr:rowOff>
    </xdr:from>
    <xdr:to>
      <xdr:col>85</xdr:col>
      <xdr:colOff>177800</xdr:colOff>
      <xdr:row>97</xdr:row>
      <xdr:rowOff>13551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5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18035</xdr:rowOff>
    </xdr:from>
    <xdr:to>
      <xdr:col>81</xdr:col>
      <xdr:colOff>50800</xdr:colOff>
      <xdr:row>97</xdr:row>
      <xdr:rowOff>116967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477235"/>
          <a:ext cx="889000" cy="27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149619</xdr:rowOff>
    </xdr:from>
    <xdr:to>
      <xdr:col>81</xdr:col>
      <xdr:colOff>101600</xdr:colOff>
      <xdr:row>97</xdr:row>
      <xdr:rowOff>79769</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60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96296</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38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151104</xdr:rowOff>
    </xdr:from>
    <xdr:to>
      <xdr:col>76</xdr:col>
      <xdr:colOff>114300</xdr:colOff>
      <xdr:row>96</xdr:row>
      <xdr:rowOff>18035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3703300" y="16438854"/>
          <a:ext cx="889000" cy="3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78626</xdr:rowOff>
    </xdr:from>
    <xdr:to>
      <xdr:col>76</xdr:col>
      <xdr:colOff>165100</xdr:colOff>
      <xdr:row>97</xdr:row>
      <xdr:rowOff>8776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53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171353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63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22200</xdr:rowOff>
    </xdr:from>
    <xdr:to>
      <xdr:col>71</xdr:col>
      <xdr:colOff>177800</xdr:colOff>
      <xdr:row>95</xdr:row>
      <xdr:rowOff>151104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5967050"/>
          <a:ext cx="889000" cy="47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22746</xdr:rowOff>
    </xdr:from>
    <xdr:to>
      <xdr:col>72</xdr:col>
      <xdr:colOff>38100</xdr:colOff>
      <xdr:row>96</xdr:row>
      <xdr:rowOff>124346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48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115473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57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102857</xdr:rowOff>
    </xdr:from>
    <xdr:to>
      <xdr:col>67</xdr:col>
      <xdr:colOff>101600</xdr:colOff>
      <xdr:row>97</xdr:row>
      <xdr:rowOff>33007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56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24134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65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37212</xdr:rowOff>
    </xdr:from>
    <xdr:to>
      <xdr:col>85</xdr:col>
      <xdr:colOff>177800</xdr:colOff>
      <xdr:row>97</xdr:row>
      <xdr:rowOff>138812</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66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15639</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64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66167</xdr:rowOff>
    </xdr:from>
    <xdr:to>
      <xdr:col>81</xdr:col>
      <xdr:colOff>101600</xdr:colOff>
      <xdr:row>97</xdr:row>
      <xdr:rowOff>167767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69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158894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78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138685</xdr:rowOff>
    </xdr:from>
    <xdr:to>
      <xdr:col>76</xdr:col>
      <xdr:colOff>165100</xdr:colOff>
      <xdr:row>96</xdr:row>
      <xdr:rowOff>68835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42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85362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20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100304</xdr:rowOff>
    </xdr:from>
    <xdr:to>
      <xdr:col>72</xdr:col>
      <xdr:colOff>38100</xdr:colOff>
      <xdr:row>96</xdr:row>
      <xdr:rowOff>30454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38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46981</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16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142850</xdr:rowOff>
    </xdr:from>
    <xdr:to>
      <xdr:col>67</xdr:col>
      <xdr:colOff>101600</xdr:colOff>
      <xdr:row>93</xdr:row>
      <xdr:rowOff>73000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591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89527</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569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150844</xdr:rowOff>
    </xdr:from>
    <xdr:to>
      <xdr:col>116</xdr:col>
      <xdr:colOff>62864</xdr:colOff>
      <xdr:row>38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294344"/>
          <a:ext cx="1269" cy="12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97521</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06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150844</xdr:rowOff>
    </xdr:from>
    <xdr:to>
      <xdr:col>116</xdr:col>
      <xdr:colOff>152400</xdr:colOff>
      <xdr:row>30</xdr:row>
      <xdr:rowOff>150844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29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115606</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116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92729</xdr:rowOff>
    </xdr:from>
    <xdr:to>
      <xdr:col>116</xdr:col>
      <xdr:colOff>114300</xdr:colOff>
      <xdr:row>37</xdr:row>
      <xdr:rowOff>22879</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26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112903</xdr:rowOff>
    </xdr:from>
    <xdr:to>
      <xdr:col>112</xdr:col>
      <xdr:colOff>38100</xdr:colOff>
      <xdr:row>37</xdr:row>
      <xdr:rowOff>43053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28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59580</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060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133591</xdr:rowOff>
    </xdr:from>
    <xdr:to>
      <xdr:col>107</xdr:col>
      <xdr:colOff>101600</xdr:colOff>
      <xdr:row>37</xdr:row>
      <xdr:rowOff>63741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30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80268</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0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114503</xdr:rowOff>
    </xdr:from>
    <xdr:to>
      <xdr:col>102</xdr:col>
      <xdr:colOff>165100</xdr:colOff>
      <xdr:row>37</xdr:row>
      <xdr:rowOff>44653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28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61180</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06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45295</xdr:rowOff>
    </xdr:from>
    <xdr:to>
      <xdr:col>98</xdr:col>
      <xdr:colOff>38100</xdr:colOff>
      <xdr:row>37</xdr:row>
      <xdr:rowOff>146895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38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163422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164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139014</xdr:rowOff>
    </xdr:from>
    <xdr:to>
      <xdr:col>116</xdr:col>
      <xdr:colOff>62864</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882964"/>
          <a:ext cx="1269" cy="1200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85691</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65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139014</xdr:rowOff>
    </xdr:from>
    <xdr:to>
      <xdr:col>116</xdr:col>
      <xdr:colOff>152400</xdr:colOff>
      <xdr:row>51</xdr:row>
      <xdr:rowOff>139014</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88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122966</xdr:rowOff>
    </xdr:from>
    <xdr:to>
      <xdr:col>116</xdr:col>
      <xdr:colOff>63500</xdr:colOff>
      <xdr:row>58</xdr:row>
      <xdr:rowOff>125299</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10067066"/>
          <a:ext cx="838200" cy="2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130705</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731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107828</xdr:rowOff>
    </xdr:from>
    <xdr:to>
      <xdr:col>116</xdr:col>
      <xdr:colOff>114300</xdr:colOff>
      <xdr:row>58</xdr:row>
      <xdr:rowOff>37978</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88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122281</xdr:rowOff>
    </xdr:from>
    <xdr:to>
      <xdr:col>111</xdr:col>
      <xdr:colOff>177800</xdr:colOff>
      <xdr:row>58</xdr:row>
      <xdr:rowOff>122966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10066381"/>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113954</xdr:rowOff>
    </xdr:from>
    <xdr:to>
      <xdr:col>112</xdr:col>
      <xdr:colOff>38100</xdr:colOff>
      <xdr:row>58</xdr:row>
      <xdr:rowOff>44104</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88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60631</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661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121458</xdr:rowOff>
    </xdr:from>
    <xdr:to>
      <xdr:col>107</xdr:col>
      <xdr:colOff>50800</xdr:colOff>
      <xdr:row>58</xdr:row>
      <xdr:rowOff>122281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10065558"/>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109108</xdr:rowOff>
    </xdr:from>
    <xdr:to>
      <xdr:col>107</xdr:col>
      <xdr:colOff>101600</xdr:colOff>
      <xdr:row>58</xdr:row>
      <xdr:rowOff>39258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55785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65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114417</xdr:rowOff>
    </xdr:from>
    <xdr:to>
      <xdr:col>102</xdr:col>
      <xdr:colOff>114300</xdr:colOff>
      <xdr:row>58</xdr:row>
      <xdr:rowOff>121458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10058517"/>
          <a:ext cx="889000" cy="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97587</xdr:rowOff>
    </xdr:from>
    <xdr:to>
      <xdr:col>102</xdr:col>
      <xdr:colOff>165100</xdr:colOff>
      <xdr:row>58</xdr:row>
      <xdr:rowOff>27737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44264</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64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96627</xdr:rowOff>
    </xdr:from>
    <xdr:to>
      <xdr:col>98</xdr:col>
      <xdr:colOff>38100</xdr:colOff>
      <xdr:row>58</xdr:row>
      <xdr:rowOff>26777</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869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43304</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64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74499</xdr:rowOff>
    </xdr:from>
    <xdr:to>
      <xdr:col>116</xdr:col>
      <xdr:colOff>114300</xdr:colOff>
      <xdr:row>59</xdr:row>
      <xdr:rowOff>4649</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1001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160876</xdr:rowOff>
    </xdr:from>
    <xdr:ext cx="378565"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933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72166</xdr:rowOff>
    </xdr:from>
    <xdr:to>
      <xdr:col>112</xdr:col>
      <xdr:colOff>38100</xdr:colOff>
      <xdr:row>59</xdr:row>
      <xdr:rowOff>2316</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1001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164893</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4017" y="10108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71481</xdr:rowOff>
    </xdr:from>
    <xdr:to>
      <xdr:col>107</xdr:col>
      <xdr:colOff>101600</xdr:colOff>
      <xdr:row>59</xdr:row>
      <xdr:rowOff>1631</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1001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164208</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5017" y="10108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70658</xdr:rowOff>
    </xdr:from>
    <xdr:to>
      <xdr:col>102</xdr:col>
      <xdr:colOff>165100</xdr:colOff>
      <xdr:row>59</xdr:row>
      <xdr:rowOff>808</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1001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163385</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6017" y="10107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63617</xdr:rowOff>
    </xdr:from>
    <xdr:to>
      <xdr:col>98</xdr:col>
      <xdr:colOff>38100</xdr:colOff>
      <xdr:row>58</xdr:row>
      <xdr:rowOff>165217</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1000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156344</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7017" y="10100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162462</xdr:rowOff>
    </xdr:from>
    <xdr:to>
      <xdr:col>116</xdr:col>
      <xdr:colOff>62864</xdr:colOff>
      <xdr:row>78</xdr:row>
      <xdr:rowOff>78141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63962"/>
          <a:ext cx="1269" cy="128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81968</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45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78141</xdr:rowOff>
    </xdr:from>
    <xdr:to>
      <xdr:col>116</xdr:col>
      <xdr:colOff>152400</xdr:colOff>
      <xdr:row>78</xdr:row>
      <xdr:rowOff>78141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451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109139</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3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162462</xdr:rowOff>
    </xdr:from>
    <xdr:to>
      <xdr:col>116</xdr:col>
      <xdr:colOff>152400</xdr:colOff>
      <xdr:row>70</xdr:row>
      <xdr:rowOff>162462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63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130001</xdr:rowOff>
    </xdr:from>
    <xdr:to>
      <xdr:col>116</xdr:col>
      <xdr:colOff>63500</xdr:colOff>
      <xdr:row>77</xdr:row>
      <xdr:rowOff>142999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3331651"/>
          <a:ext cx="838200" cy="1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117492</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46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94615</xdr:rowOff>
    </xdr:from>
    <xdr:to>
      <xdr:col>116</xdr:col>
      <xdr:colOff>114300</xdr:colOff>
      <xdr:row>74</xdr:row>
      <xdr:rowOff>24765</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61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167198</xdr:rowOff>
    </xdr:from>
    <xdr:to>
      <xdr:col>111</xdr:col>
      <xdr:colOff>177800</xdr:colOff>
      <xdr:row>77</xdr:row>
      <xdr:rowOff>142999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0434300" y="12168698"/>
          <a:ext cx="889000" cy="117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109670</xdr:rowOff>
    </xdr:from>
    <xdr:to>
      <xdr:col>112</xdr:col>
      <xdr:colOff>38100</xdr:colOff>
      <xdr:row>73</xdr:row>
      <xdr:rowOff>39820</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45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56347</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22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129315</xdr:rowOff>
    </xdr:from>
    <xdr:to>
      <xdr:col>107</xdr:col>
      <xdr:colOff>50800</xdr:colOff>
      <xdr:row>70</xdr:row>
      <xdr:rowOff>167198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9545300" y="12130815"/>
          <a:ext cx="889000" cy="37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64178</xdr:rowOff>
    </xdr:from>
    <xdr:to>
      <xdr:col>107</xdr:col>
      <xdr:colOff>101600</xdr:colOff>
      <xdr:row>72</xdr:row>
      <xdr:rowOff>165778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40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156905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50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59625</xdr:rowOff>
    </xdr:from>
    <xdr:to>
      <xdr:col>102</xdr:col>
      <xdr:colOff>114300</xdr:colOff>
      <xdr:row>70</xdr:row>
      <xdr:rowOff>129315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2061125"/>
          <a:ext cx="889000" cy="6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37433</xdr:rowOff>
    </xdr:from>
    <xdr:to>
      <xdr:col>102</xdr:col>
      <xdr:colOff>165100</xdr:colOff>
      <xdr:row>72</xdr:row>
      <xdr:rowOff>139033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381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130160</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47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151961</xdr:rowOff>
    </xdr:from>
    <xdr:to>
      <xdr:col>98</xdr:col>
      <xdr:colOff>38100</xdr:colOff>
      <xdr:row>73</xdr:row>
      <xdr:rowOff>82111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4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73238</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58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79201</xdr:rowOff>
    </xdr:from>
    <xdr:to>
      <xdr:col>116</xdr:col>
      <xdr:colOff>114300</xdr:colOff>
      <xdr:row>78</xdr:row>
      <xdr:rowOff>9351</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28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165578</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195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92199</xdr:rowOff>
    </xdr:from>
    <xdr:to>
      <xdr:col>112</xdr:col>
      <xdr:colOff>38100</xdr:colOff>
      <xdr:row>78</xdr:row>
      <xdr:rowOff>22349</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29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13476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38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116398</xdr:rowOff>
    </xdr:from>
    <xdr:to>
      <xdr:col>107</xdr:col>
      <xdr:colOff>101600</xdr:colOff>
      <xdr:row>71</xdr:row>
      <xdr:rowOff>46548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11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63075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189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78515</xdr:rowOff>
    </xdr:from>
    <xdr:to>
      <xdr:col>102</xdr:col>
      <xdr:colOff>165100</xdr:colOff>
      <xdr:row>71</xdr:row>
      <xdr:rowOff>8665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0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25192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185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8825</xdr:rowOff>
    </xdr:from>
    <xdr:to>
      <xdr:col>98</xdr:col>
      <xdr:colOff>38100</xdr:colOff>
      <xdr:row>70</xdr:row>
      <xdr:rowOff>110425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01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68</xdr:row>
      <xdr:rowOff>126952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178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５００，１７４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円となり、前年度比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３４，５８５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義務的経費である人件費、扶助費及び公債費は、いずれも類似団体平均を下回っており、人口</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人あたりの職員数が少ないことや、高齢化率が低いこと、近年地方債を発行していなかったことによる地方債残高の減少が主な要因と考える。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投資的経費である普通建設事業費は、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中学校整備事業の増となったことを主な要因として前年度より増加している。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今後も公共施設の大規模修繕や、建替え等を計画しており、普通建設事業費の増及び財源として地方債の発行による公債費の増が見込まれる。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公共施設等総合管理計画及び個別施設計画に基づき、中長期的な観点での公共施設マネジメントを推進し、行政サービス水準を確保しつつ、普通建設事業費の平準化に努める。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15,745
14,935
8.72
8,214,209
7,875,234
338,975
4,849,335
972,803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15276</xdr:rowOff>
    </xdr:from>
    <xdr:to>
      <xdr:col>24</xdr:col>
      <xdr:colOff>62865</xdr:colOff>
      <xdr:row>39</xdr:row>
      <xdr:rowOff>44668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58776"/>
          <a:ext cx="127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48495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3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44668</xdr:rowOff>
    </xdr:from>
    <xdr:to>
      <xdr:col>24</xdr:col>
      <xdr:colOff>152400</xdr:colOff>
      <xdr:row>39</xdr:row>
      <xdr:rowOff>44668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31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133403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3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15276</xdr:rowOff>
    </xdr:from>
    <xdr:to>
      <xdr:col>24</xdr:col>
      <xdr:colOff>152400</xdr:colOff>
      <xdr:row>30</xdr:row>
      <xdr:rowOff>15276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58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89734</xdr:rowOff>
    </xdr:from>
    <xdr:to>
      <xdr:col>24</xdr:col>
      <xdr:colOff>63500</xdr:colOff>
      <xdr:row>35</xdr:row>
      <xdr:rowOff>169092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090484"/>
          <a:ext cx="838200" cy="7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101653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30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78776</xdr:rowOff>
    </xdr:from>
    <xdr:to>
      <xdr:col>24</xdr:col>
      <xdr:colOff>114300</xdr:colOff>
      <xdr:row>36</xdr:row>
      <xdr:rowOff>8926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7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89734</xdr:rowOff>
    </xdr:from>
    <xdr:to>
      <xdr:col>19</xdr:col>
      <xdr:colOff>177800</xdr:colOff>
      <xdr:row>35</xdr:row>
      <xdr:rowOff>144272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090484"/>
          <a:ext cx="889000" cy="5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3665</xdr:rowOff>
    </xdr:from>
    <xdr:to>
      <xdr:col>20</xdr:col>
      <xdr:colOff>38100</xdr:colOff>
      <xdr:row>36</xdr:row>
      <xdr:rowOff>105265</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7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96392</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6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144272</xdr:rowOff>
    </xdr:from>
    <xdr:to>
      <xdr:col>15</xdr:col>
      <xdr:colOff>50800</xdr:colOff>
      <xdr:row>36</xdr:row>
      <xdr:rowOff>24094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145022"/>
          <a:ext cx="889000" cy="5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51671</xdr:rowOff>
    </xdr:from>
    <xdr:to>
      <xdr:col>15</xdr:col>
      <xdr:colOff>101600</xdr:colOff>
      <xdr:row>36</xdr:row>
      <xdr:rowOff>153271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144398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31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168112</xdr:rowOff>
    </xdr:from>
    <xdr:to>
      <xdr:col>10</xdr:col>
      <xdr:colOff>114300</xdr:colOff>
      <xdr:row>36</xdr:row>
      <xdr:rowOff>24094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16886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91186</xdr:rowOff>
    </xdr:from>
    <xdr:to>
      <xdr:col>10</xdr:col>
      <xdr:colOff>165100</xdr:colOff>
      <xdr:row>37</xdr:row>
      <xdr:rowOff>21336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12463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35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18034</xdr:rowOff>
    </xdr:from>
    <xdr:to>
      <xdr:col>6</xdr:col>
      <xdr:colOff>38100</xdr:colOff>
      <xdr:row>36</xdr:row>
      <xdr:rowOff>119634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9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110761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8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118292</xdr:rowOff>
    </xdr:from>
    <xdr:to>
      <xdr:col>24</xdr:col>
      <xdr:colOff>114300</xdr:colOff>
      <xdr:row>36</xdr:row>
      <xdr:rowOff>48442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11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96719</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09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38934</xdr:rowOff>
    </xdr:from>
    <xdr:to>
      <xdr:col>20</xdr:col>
      <xdr:colOff>38100</xdr:colOff>
      <xdr:row>35</xdr:row>
      <xdr:rowOff>140534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03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157061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81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93472</xdr:rowOff>
    </xdr:from>
    <xdr:to>
      <xdr:col>15</xdr:col>
      <xdr:colOff>101600</xdr:colOff>
      <xdr:row>36</xdr:row>
      <xdr:rowOff>23622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9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40149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869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144744</xdr:rowOff>
    </xdr:from>
    <xdr:to>
      <xdr:col>10</xdr:col>
      <xdr:colOff>165100</xdr:colOff>
      <xdr:row>36</xdr:row>
      <xdr:rowOff>74894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91421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920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117312</xdr:rowOff>
    </xdr:from>
    <xdr:to>
      <xdr:col>6</xdr:col>
      <xdr:colOff>38100</xdr:colOff>
      <xdr:row>36</xdr:row>
      <xdr:rowOff>47462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1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63989</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89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43322</xdr:rowOff>
    </xdr:from>
    <xdr:to>
      <xdr:col>24</xdr:col>
      <xdr:colOff>62865</xdr:colOff>
      <xdr:row>57</xdr:row>
      <xdr:rowOff>34983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87272"/>
          <a:ext cx="1270" cy="102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38810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81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34983</xdr:rowOff>
    </xdr:from>
    <xdr:to>
      <xdr:col>24</xdr:col>
      <xdr:colOff>152400</xdr:colOff>
      <xdr:row>57</xdr:row>
      <xdr:rowOff>34983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807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161449</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283,580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43322</xdr:rowOff>
    </xdr:from>
    <xdr:to>
      <xdr:col>24</xdr:col>
      <xdr:colOff>152400</xdr:colOff>
      <xdr:row>51</xdr:row>
      <xdr:rowOff>43322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80625</xdr:rowOff>
    </xdr:from>
    <xdr:to>
      <xdr:col>24</xdr:col>
      <xdr:colOff>63500</xdr:colOff>
      <xdr:row>56</xdr:row>
      <xdr:rowOff>105890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81825"/>
          <a:ext cx="838200" cy="2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32357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2906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9480</xdr:rowOff>
    </xdr:from>
    <xdr:to>
      <xdr:col>24</xdr:col>
      <xdr:colOff>114300</xdr:colOff>
      <xdr:row>55</xdr:row>
      <xdr:rowOff>111080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2632</xdr:rowOff>
    </xdr:from>
    <xdr:to>
      <xdr:col>19</xdr:col>
      <xdr:colOff>177800</xdr:colOff>
      <xdr:row>56</xdr:row>
      <xdr:rowOff>105890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603832"/>
          <a:ext cx="889000" cy="10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119587</xdr:rowOff>
    </xdr:from>
    <xdr:to>
      <xdr:col>20</xdr:col>
      <xdr:colOff>38100</xdr:colOff>
      <xdr:row>56</xdr:row>
      <xdr:rowOff>49737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54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66264</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324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2632</xdr:rowOff>
    </xdr:from>
    <xdr:to>
      <xdr:col>15</xdr:col>
      <xdr:colOff>50800</xdr:colOff>
      <xdr:row>56</xdr:row>
      <xdr:rowOff>33799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603832"/>
          <a:ext cx="889000" cy="3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95420</xdr:rowOff>
    </xdr:from>
    <xdr:to>
      <xdr:col>15</xdr:col>
      <xdr:colOff>101600</xdr:colOff>
      <xdr:row>56</xdr:row>
      <xdr:rowOff>25570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5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42097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30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47300</xdr:rowOff>
    </xdr:from>
    <xdr:to>
      <xdr:col>10</xdr:col>
      <xdr:colOff>114300</xdr:colOff>
      <xdr:row>56</xdr:row>
      <xdr:rowOff>33799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8962700"/>
          <a:ext cx="889000" cy="67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80497</xdr:rowOff>
    </xdr:from>
    <xdr:to>
      <xdr:col>10</xdr:col>
      <xdr:colOff>165100</xdr:colOff>
      <xdr:row>56</xdr:row>
      <xdr:rowOff>10647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51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27174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28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124602</xdr:rowOff>
    </xdr:from>
    <xdr:to>
      <xdr:col>6</xdr:col>
      <xdr:colOff>38100</xdr:colOff>
      <xdr:row>53</xdr:row>
      <xdr:rowOff>54752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04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45879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32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29825</xdr:rowOff>
    </xdr:from>
    <xdr:to>
      <xdr:col>24</xdr:col>
      <xdr:colOff>114300</xdr:colOff>
      <xdr:row>56</xdr:row>
      <xdr:rowOff>131425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3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116202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4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55090</xdr:rowOff>
    </xdr:from>
    <xdr:to>
      <xdr:col>20</xdr:col>
      <xdr:colOff>38100</xdr:colOff>
      <xdr:row>56</xdr:row>
      <xdr:rowOff>156690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5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147817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74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123282</xdr:rowOff>
    </xdr:from>
    <xdr:to>
      <xdr:col>15</xdr:col>
      <xdr:colOff>101600</xdr:colOff>
      <xdr:row>56</xdr:row>
      <xdr:rowOff>53432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5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44559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45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154449</xdr:rowOff>
    </xdr:from>
    <xdr:to>
      <xdr:col>10</xdr:col>
      <xdr:colOff>165100</xdr:colOff>
      <xdr:row>56</xdr:row>
      <xdr:rowOff>84599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58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75726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67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167950</xdr:rowOff>
    </xdr:from>
    <xdr:to>
      <xdr:col>6</xdr:col>
      <xdr:colOff>38100</xdr:colOff>
      <xdr:row>52</xdr:row>
      <xdr:rowOff>98100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89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114627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687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58433</xdr:rowOff>
    </xdr:from>
    <xdr:to>
      <xdr:col>24</xdr:col>
      <xdr:colOff>62865</xdr:colOff>
      <xdr:row>76</xdr:row>
      <xdr:rowOff>138961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59933"/>
          <a:ext cx="1270" cy="1109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142788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172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138961</xdr:rowOff>
    </xdr:from>
    <xdr:to>
      <xdr:col>24</xdr:col>
      <xdr:colOff>152400</xdr:colOff>
      <xdr:row>76</xdr:row>
      <xdr:rowOff>138961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169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5110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35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300,665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58433</xdr:rowOff>
    </xdr:from>
    <xdr:to>
      <xdr:col>24</xdr:col>
      <xdr:colOff>152400</xdr:colOff>
      <xdr:row>70</xdr:row>
      <xdr:rowOff>58433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59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34285</xdr:rowOff>
    </xdr:from>
    <xdr:to>
      <xdr:col>24</xdr:col>
      <xdr:colOff>63500</xdr:colOff>
      <xdr:row>76</xdr:row>
      <xdr:rowOff>84623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64485"/>
          <a:ext cx="838200" cy="5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161909</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777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139032</xdr:rowOff>
    </xdr:from>
    <xdr:to>
      <xdr:col>24</xdr:col>
      <xdr:colOff>114300</xdr:colOff>
      <xdr:row>75</xdr:row>
      <xdr:rowOff>69182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84623</xdr:rowOff>
    </xdr:from>
    <xdr:to>
      <xdr:col>19</xdr:col>
      <xdr:colOff>177800</xdr:colOff>
      <xdr:row>77</xdr:row>
      <xdr:rowOff>41250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14823"/>
          <a:ext cx="889000" cy="12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75032</xdr:rowOff>
    </xdr:from>
    <xdr:to>
      <xdr:col>20</xdr:col>
      <xdr:colOff>38100</xdr:colOff>
      <xdr:row>76</xdr:row>
      <xdr:rowOff>5181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3378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21709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09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51628</xdr:rowOff>
    </xdr:from>
    <xdr:to>
      <xdr:col>15</xdr:col>
      <xdr:colOff>50800</xdr:colOff>
      <xdr:row>77</xdr:row>
      <xdr:rowOff>41250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81828"/>
          <a:ext cx="889000" cy="16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147749</xdr:rowOff>
    </xdr:from>
    <xdr:to>
      <xdr:col>15</xdr:col>
      <xdr:colOff>101600</xdr:colOff>
      <xdr:row>76</xdr:row>
      <xdr:rowOff>77899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0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94426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8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51628</xdr:rowOff>
    </xdr:from>
    <xdr:to>
      <xdr:col>10</xdr:col>
      <xdr:colOff>114300</xdr:colOff>
      <xdr:row>77</xdr:row>
      <xdr:rowOff>133497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81828"/>
          <a:ext cx="889000" cy="25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87696</xdr:rowOff>
    </xdr:from>
    <xdr:to>
      <xdr:col>10</xdr:col>
      <xdr:colOff>165100</xdr:colOff>
      <xdr:row>76</xdr:row>
      <xdr:rowOff>17847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46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34373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2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99081</xdr:rowOff>
    </xdr:from>
    <xdr:to>
      <xdr:col>6</xdr:col>
      <xdr:colOff>38100</xdr:colOff>
      <xdr:row>77</xdr:row>
      <xdr:rowOff>29231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2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45757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04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154935</xdr:rowOff>
    </xdr:from>
    <xdr:to>
      <xdr:col>24</xdr:col>
      <xdr:colOff>114300</xdr:colOff>
      <xdr:row>76</xdr:row>
      <xdr:rowOff>85085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1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69862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28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33823</xdr:rowOff>
    </xdr:from>
    <xdr:to>
      <xdr:col>20</xdr:col>
      <xdr:colOff>38100</xdr:colOff>
      <xdr:row>76</xdr:row>
      <xdr:rowOff>135423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6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126550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56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161900</xdr:rowOff>
    </xdr:from>
    <xdr:to>
      <xdr:col>15</xdr:col>
      <xdr:colOff>101600</xdr:colOff>
      <xdr:row>77</xdr:row>
      <xdr:rowOff>92050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83177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8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828</xdr:rowOff>
    </xdr:from>
    <xdr:to>
      <xdr:col>10</xdr:col>
      <xdr:colOff>165100</xdr:colOff>
      <xdr:row>76</xdr:row>
      <xdr:rowOff>102428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3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93555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2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82697</xdr:rowOff>
    </xdr:from>
    <xdr:to>
      <xdr:col>6</xdr:col>
      <xdr:colOff>38100</xdr:colOff>
      <xdr:row>78</xdr:row>
      <xdr:rowOff>12847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8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3974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7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161582</xdr:rowOff>
    </xdr:from>
    <xdr:to>
      <xdr:col>24</xdr:col>
      <xdr:colOff>62865</xdr:colOff>
      <xdr:row>98</xdr:row>
      <xdr:rowOff>168377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92082"/>
          <a:ext cx="1270" cy="1378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754</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7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168377</xdr:rowOff>
    </xdr:from>
    <xdr:to>
      <xdr:col>24</xdr:col>
      <xdr:colOff>152400</xdr:colOff>
      <xdr:row>98</xdr:row>
      <xdr:rowOff>168377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7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108259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67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748,513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161582</xdr:rowOff>
    </xdr:from>
    <xdr:to>
      <xdr:col>24</xdr:col>
      <xdr:colOff>152400</xdr:colOff>
      <xdr:row>90</xdr:row>
      <xdr:rowOff>161582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9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140348</xdr:rowOff>
    </xdr:from>
    <xdr:to>
      <xdr:col>24</xdr:col>
      <xdr:colOff>63500</xdr:colOff>
      <xdr:row>98</xdr:row>
      <xdr:rowOff>159299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942448"/>
          <a:ext cx="838200" cy="1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43623</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674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20746</xdr:rowOff>
    </xdr:from>
    <xdr:to>
      <xdr:col>24</xdr:col>
      <xdr:colOff>114300</xdr:colOff>
      <xdr:row>98</xdr:row>
      <xdr:rowOff>122346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8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140348</xdr:rowOff>
    </xdr:from>
    <xdr:to>
      <xdr:col>19</xdr:col>
      <xdr:colOff>177800</xdr:colOff>
      <xdr:row>98</xdr:row>
      <xdr:rowOff>147465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942448"/>
          <a:ext cx="889000" cy="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62843</xdr:rowOff>
    </xdr:from>
    <xdr:to>
      <xdr:col>20</xdr:col>
      <xdr:colOff>38100</xdr:colOff>
      <xdr:row>98</xdr:row>
      <xdr:rowOff>164443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86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9520</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64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147465</xdr:rowOff>
    </xdr:from>
    <xdr:to>
      <xdr:col>15</xdr:col>
      <xdr:colOff>50800</xdr:colOff>
      <xdr:row>98</xdr:row>
      <xdr:rowOff>147824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949565"/>
          <a:ext cx="889000" cy="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66746</xdr:rowOff>
    </xdr:from>
    <xdr:to>
      <xdr:col>15</xdr:col>
      <xdr:colOff>101600</xdr:colOff>
      <xdr:row>98</xdr:row>
      <xdr:rowOff>168346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86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13423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64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147824</xdr:rowOff>
    </xdr:from>
    <xdr:to>
      <xdr:col>10</xdr:col>
      <xdr:colOff>114300</xdr:colOff>
      <xdr:row>98</xdr:row>
      <xdr:rowOff>150910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949924"/>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62443</xdr:rowOff>
    </xdr:from>
    <xdr:to>
      <xdr:col>10</xdr:col>
      <xdr:colOff>165100</xdr:colOff>
      <xdr:row>98</xdr:row>
      <xdr:rowOff>164043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86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9120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63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66974</xdr:rowOff>
    </xdr:from>
    <xdr:to>
      <xdr:col>6</xdr:col>
      <xdr:colOff>38100</xdr:colOff>
      <xdr:row>98</xdr:row>
      <xdr:rowOff>168574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86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13651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64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108499</xdr:rowOff>
    </xdr:from>
    <xdr:to>
      <xdr:col>24</xdr:col>
      <xdr:colOff>114300</xdr:colOff>
      <xdr:row>99</xdr:row>
      <xdr:rowOff>38649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91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23426</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82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89548</xdr:rowOff>
    </xdr:from>
    <xdr:to>
      <xdr:col>20</xdr:col>
      <xdr:colOff>38100</xdr:colOff>
      <xdr:row>99</xdr:row>
      <xdr:rowOff>19698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89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10825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98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96665</xdr:rowOff>
    </xdr:from>
    <xdr:to>
      <xdr:col>15</xdr:col>
      <xdr:colOff>101600</xdr:colOff>
      <xdr:row>99</xdr:row>
      <xdr:rowOff>26815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89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17942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99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97024</xdr:rowOff>
    </xdr:from>
    <xdr:to>
      <xdr:col>10</xdr:col>
      <xdr:colOff>165100</xdr:colOff>
      <xdr:row>99</xdr:row>
      <xdr:rowOff>27174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89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18301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99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100110</xdr:rowOff>
    </xdr:from>
    <xdr:to>
      <xdr:col>6</xdr:col>
      <xdr:colOff>38100</xdr:colOff>
      <xdr:row>99</xdr:row>
      <xdr:rowOff>30260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90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21387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99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118669</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433619"/>
          <a:ext cx="1270" cy="1221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65346</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20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118669</xdr:rowOff>
    </xdr:from>
    <xdr:to>
      <xdr:col>55</xdr:col>
      <xdr:colOff>88900</xdr:colOff>
      <xdr:row>31</xdr:row>
      <xdr:rowOff>118669</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43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116577</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887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93700</xdr:rowOff>
    </xdr:from>
    <xdr:to>
      <xdr:col>55</xdr:col>
      <xdr:colOff>50800</xdr:colOff>
      <xdr:row>38</xdr:row>
      <xdr:rowOff>23850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140792</xdr:rowOff>
    </xdr:from>
    <xdr:to>
      <xdr:col>50</xdr:col>
      <xdr:colOff>165100</xdr:colOff>
      <xdr:row>38</xdr:row>
      <xdr:rowOff>70942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8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87469</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59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131191</xdr:rowOff>
    </xdr:from>
    <xdr:to>
      <xdr:col>46</xdr:col>
      <xdr:colOff>38100</xdr:colOff>
      <xdr:row>38</xdr:row>
      <xdr:rowOff>61340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77868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0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82957</xdr:rowOff>
    </xdr:from>
    <xdr:to>
      <xdr:col>41</xdr:col>
      <xdr:colOff>101600</xdr:colOff>
      <xdr:row>38</xdr:row>
      <xdr:rowOff>13106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266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29634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01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118618</xdr:rowOff>
    </xdr:from>
    <xdr:to>
      <xdr:col>36</xdr:col>
      <xdr:colOff>165100</xdr:colOff>
      <xdr:row>38</xdr:row>
      <xdr:rowOff>48768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65295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37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13562</xdr:rowOff>
    </xdr:from>
    <xdr:to>
      <xdr:col>54</xdr:col>
      <xdr:colOff>189865</xdr:colOff>
      <xdr:row>59</xdr:row>
      <xdr:rowOff>16484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586062"/>
          <a:ext cx="1270" cy="1545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20311</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3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16484</xdr:rowOff>
    </xdr:from>
    <xdr:to>
      <xdr:col>55</xdr:col>
      <xdr:colOff>88900</xdr:colOff>
      <xdr:row>59</xdr:row>
      <xdr:rowOff>16484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32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131689</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3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99,725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13562</xdr:rowOff>
    </xdr:from>
    <xdr:to>
      <xdr:col>55</xdr:col>
      <xdr:colOff>88900</xdr:colOff>
      <xdr:row>50</xdr:row>
      <xdr:rowOff>13562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5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4695</xdr:rowOff>
    </xdr:from>
    <xdr:to>
      <xdr:col>55</xdr:col>
      <xdr:colOff>0</xdr:colOff>
      <xdr:row>59</xdr:row>
      <xdr:rowOff>16484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10120245"/>
          <a:ext cx="838200" cy="1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12989</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442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161562</xdr:rowOff>
    </xdr:from>
    <xdr:to>
      <xdr:col>55</xdr:col>
      <xdr:colOff>50800</xdr:colOff>
      <xdr:row>56</xdr:row>
      <xdr:rowOff>91712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59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152273</xdr:rowOff>
    </xdr:from>
    <xdr:to>
      <xdr:col>50</xdr:col>
      <xdr:colOff>114300</xdr:colOff>
      <xdr:row>59</xdr:row>
      <xdr:rowOff>4695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10096373"/>
          <a:ext cx="889000" cy="2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162836</xdr:rowOff>
    </xdr:from>
    <xdr:to>
      <xdr:col>50</xdr:col>
      <xdr:colOff>165100</xdr:colOff>
      <xdr:row>56</xdr:row>
      <xdr:rowOff>92986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5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109513</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36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152273</xdr:rowOff>
    </xdr:from>
    <xdr:to>
      <xdr:col>45</xdr:col>
      <xdr:colOff>177800</xdr:colOff>
      <xdr:row>59</xdr:row>
      <xdr:rowOff>11390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096373"/>
          <a:ext cx="889000" cy="3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122978</xdr:rowOff>
    </xdr:from>
    <xdr:to>
      <xdr:col>46</xdr:col>
      <xdr:colOff>38100</xdr:colOff>
      <xdr:row>56</xdr:row>
      <xdr:rowOff>53128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55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69655</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32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152534</xdr:rowOff>
    </xdr:from>
    <xdr:to>
      <xdr:col>41</xdr:col>
      <xdr:colOff>50800</xdr:colOff>
      <xdr:row>59</xdr:row>
      <xdr:rowOff>11390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10096634"/>
          <a:ext cx="889000" cy="3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160190</xdr:rowOff>
    </xdr:from>
    <xdr:to>
      <xdr:col>41</xdr:col>
      <xdr:colOff>101600</xdr:colOff>
      <xdr:row>56</xdr:row>
      <xdr:rowOff>90340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5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106867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36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51949</xdr:rowOff>
    </xdr:from>
    <xdr:to>
      <xdr:col>36</xdr:col>
      <xdr:colOff>165100</xdr:colOff>
      <xdr:row>57</xdr:row>
      <xdr:rowOff>153549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170076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5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137134</xdr:rowOff>
    </xdr:from>
    <xdr:to>
      <xdr:col>55</xdr:col>
      <xdr:colOff>50800</xdr:colOff>
      <xdr:row>59</xdr:row>
      <xdr:rowOff>67284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8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52061</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96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125345</xdr:rowOff>
    </xdr:from>
    <xdr:to>
      <xdr:col>50</xdr:col>
      <xdr:colOff>165100</xdr:colOff>
      <xdr:row>59</xdr:row>
      <xdr:rowOff>55495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6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46622</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10162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101473</xdr:rowOff>
    </xdr:from>
    <xdr:to>
      <xdr:col>46</xdr:col>
      <xdr:colOff>38100</xdr:colOff>
      <xdr:row>59</xdr:row>
      <xdr:rowOff>31623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4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22750</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10138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132040</xdr:rowOff>
    </xdr:from>
    <xdr:to>
      <xdr:col>41</xdr:col>
      <xdr:colOff>101600</xdr:colOff>
      <xdr:row>59</xdr:row>
      <xdr:rowOff>62190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7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53317</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10168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101734</xdr:rowOff>
    </xdr:from>
    <xdr:to>
      <xdr:col>36</xdr:col>
      <xdr:colOff>165100</xdr:colOff>
      <xdr:row>59</xdr:row>
      <xdr:rowOff>31884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4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23011</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1013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144935</xdr:rowOff>
    </xdr:from>
    <xdr:to>
      <xdr:col>54</xdr:col>
      <xdr:colOff>189865</xdr:colOff>
      <xdr:row>78</xdr:row>
      <xdr:rowOff>114646</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317885"/>
          <a:ext cx="1270" cy="1169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118473</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114646</xdr:rowOff>
    </xdr:from>
    <xdr:to>
      <xdr:col>55</xdr:col>
      <xdr:colOff>88900</xdr:colOff>
      <xdr:row>78</xdr:row>
      <xdr:rowOff>114646</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91612</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09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144935</xdr:rowOff>
    </xdr:from>
    <xdr:to>
      <xdr:col>55</xdr:col>
      <xdr:colOff>88900</xdr:colOff>
      <xdr:row>71</xdr:row>
      <xdr:rowOff>144935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31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114646</xdr:rowOff>
    </xdr:from>
    <xdr:to>
      <xdr:col>55</xdr:col>
      <xdr:colOff>0</xdr:colOff>
      <xdr:row>78</xdr:row>
      <xdr:rowOff>114829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487746"/>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63268</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92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40391</xdr:rowOff>
    </xdr:from>
    <xdr:to>
      <xdr:col>55</xdr:col>
      <xdr:colOff>50800</xdr:colOff>
      <xdr:row>76</xdr:row>
      <xdr:rowOff>141991</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07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166675</xdr:rowOff>
    </xdr:from>
    <xdr:to>
      <xdr:col>50</xdr:col>
      <xdr:colOff>114300</xdr:colOff>
      <xdr:row>78</xdr:row>
      <xdr:rowOff>114829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368325"/>
          <a:ext cx="889000" cy="11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24961</xdr:rowOff>
    </xdr:from>
    <xdr:to>
      <xdr:col>50</xdr:col>
      <xdr:colOff>165100</xdr:colOff>
      <xdr:row>76</xdr:row>
      <xdr:rowOff>126561</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05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143087</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283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166675</xdr:rowOff>
    </xdr:from>
    <xdr:to>
      <xdr:col>45</xdr:col>
      <xdr:colOff>177800</xdr:colOff>
      <xdr:row>78</xdr:row>
      <xdr:rowOff>109251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368325"/>
          <a:ext cx="889000" cy="11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136883</xdr:rowOff>
    </xdr:from>
    <xdr:to>
      <xdr:col>46</xdr:col>
      <xdr:colOff>38100</xdr:colOff>
      <xdr:row>76</xdr:row>
      <xdr:rowOff>67033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299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83560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77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33950</xdr:rowOff>
    </xdr:from>
    <xdr:to>
      <xdr:col>41</xdr:col>
      <xdr:colOff>50800</xdr:colOff>
      <xdr:row>78</xdr:row>
      <xdr:rowOff>109251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407050"/>
          <a:ext cx="889000" cy="7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154623</xdr:rowOff>
    </xdr:from>
    <xdr:to>
      <xdr:col>41</xdr:col>
      <xdr:colOff>101600</xdr:colOff>
      <xdr:row>76</xdr:row>
      <xdr:rowOff>84773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01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101299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78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79665</xdr:rowOff>
    </xdr:from>
    <xdr:to>
      <xdr:col>36</xdr:col>
      <xdr:colOff>165100</xdr:colOff>
      <xdr:row>76</xdr:row>
      <xdr:rowOff>9815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293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26342</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71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63846</xdr:rowOff>
    </xdr:from>
    <xdr:to>
      <xdr:col>55</xdr:col>
      <xdr:colOff>50800</xdr:colOff>
      <xdr:row>78</xdr:row>
      <xdr:rowOff>165446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3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150223</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5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64029</xdr:rowOff>
    </xdr:from>
    <xdr:to>
      <xdr:col>50</xdr:col>
      <xdr:colOff>165100</xdr:colOff>
      <xdr:row>78</xdr:row>
      <xdr:rowOff>165629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156756</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52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115875</xdr:rowOff>
    </xdr:from>
    <xdr:to>
      <xdr:col>46</xdr:col>
      <xdr:colOff>38100</xdr:colOff>
      <xdr:row>78</xdr:row>
      <xdr:rowOff>46025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1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37152</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410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58451</xdr:rowOff>
    </xdr:from>
    <xdr:to>
      <xdr:col>41</xdr:col>
      <xdr:colOff>101600</xdr:colOff>
      <xdr:row>78</xdr:row>
      <xdr:rowOff>160051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3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151178</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52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154600</xdr:rowOff>
    </xdr:from>
    <xdr:to>
      <xdr:col>36</xdr:col>
      <xdr:colOff>165100</xdr:colOff>
      <xdr:row>78</xdr:row>
      <xdr:rowOff>84750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75877</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4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34410</xdr:rowOff>
    </xdr:from>
    <xdr:to>
      <xdr:col>54</xdr:col>
      <xdr:colOff>189865</xdr:colOff>
      <xdr:row>98</xdr:row>
      <xdr:rowOff>3702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36360"/>
          <a:ext cx="1270" cy="1169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7529</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0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3702</xdr:rowOff>
    </xdr:from>
    <xdr:to>
      <xdr:col>55</xdr:col>
      <xdr:colOff>88900</xdr:colOff>
      <xdr:row>98</xdr:row>
      <xdr:rowOff>3702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05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152537</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1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34410</xdr:rowOff>
    </xdr:from>
    <xdr:to>
      <xdr:col>55</xdr:col>
      <xdr:colOff>88900</xdr:colOff>
      <xdr:row>91</xdr:row>
      <xdr:rowOff>34410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36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48679</xdr:rowOff>
    </xdr:from>
    <xdr:to>
      <xdr:col>55</xdr:col>
      <xdr:colOff>0</xdr:colOff>
      <xdr:row>95</xdr:row>
      <xdr:rowOff>116802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336429"/>
          <a:ext cx="838200" cy="6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61599</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006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38722</xdr:rowOff>
    </xdr:from>
    <xdr:to>
      <xdr:col>55</xdr:col>
      <xdr:colOff>50800</xdr:colOff>
      <xdr:row>94</xdr:row>
      <xdr:rowOff>140322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1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158465</xdr:rowOff>
    </xdr:from>
    <xdr:to>
      <xdr:col>50</xdr:col>
      <xdr:colOff>114300</xdr:colOff>
      <xdr:row>95</xdr:row>
      <xdr:rowOff>116802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274765"/>
          <a:ext cx="889000" cy="12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83528</xdr:rowOff>
    </xdr:from>
    <xdr:to>
      <xdr:col>50</xdr:col>
      <xdr:colOff>165100</xdr:colOff>
      <xdr:row>95</xdr:row>
      <xdr:rowOff>13678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1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30205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597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92132</xdr:rowOff>
    </xdr:from>
    <xdr:to>
      <xdr:col>45</xdr:col>
      <xdr:colOff>177800</xdr:colOff>
      <xdr:row>94</xdr:row>
      <xdr:rowOff>158465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208432"/>
          <a:ext cx="889000" cy="6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62058</xdr:rowOff>
    </xdr:from>
    <xdr:to>
      <xdr:col>46</xdr:col>
      <xdr:colOff>38100</xdr:colOff>
      <xdr:row>94</xdr:row>
      <xdr:rowOff>163658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17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8735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595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75901</xdr:rowOff>
    </xdr:from>
    <xdr:to>
      <xdr:col>41</xdr:col>
      <xdr:colOff>50800</xdr:colOff>
      <xdr:row>94</xdr:row>
      <xdr:rowOff>92132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020751"/>
          <a:ext cx="889000" cy="18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120962</xdr:rowOff>
    </xdr:from>
    <xdr:to>
      <xdr:col>41</xdr:col>
      <xdr:colOff>101600</xdr:colOff>
      <xdr:row>95</xdr:row>
      <xdr:rowOff>51112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42239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2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62612</xdr:rowOff>
    </xdr:from>
    <xdr:to>
      <xdr:col>36</xdr:col>
      <xdr:colOff>165100</xdr:colOff>
      <xdr:row>94</xdr:row>
      <xdr:rowOff>164212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17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155339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7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169329</xdr:rowOff>
    </xdr:from>
    <xdr:to>
      <xdr:col>55</xdr:col>
      <xdr:colOff>50800</xdr:colOff>
      <xdr:row>95</xdr:row>
      <xdr:rowOff>99479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28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147756</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26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66002</xdr:rowOff>
    </xdr:from>
    <xdr:to>
      <xdr:col>50</xdr:col>
      <xdr:colOff>165100</xdr:colOff>
      <xdr:row>95</xdr:row>
      <xdr:rowOff>167602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35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158729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44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107665</xdr:rowOff>
    </xdr:from>
    <xdr:to>
      <xdr:col>46</xdr:col>
      <xdr:colOff>38100</xdr:colOff>
      <xdr:row>95</xdr:row>
      <xdr:rowOff>37815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2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28942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31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41332</xdr:rowOff>
    </xdr:from>
    <xdr:to>
      <xdr:col>41</xdr:col>
      <xdr:colOff>101600</xdr:colOff>
      <xdr:row>94</xdr:row>
      <xdr:rowOff>142932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15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159459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593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25101</xdr:rowOff>
    </xdr:from>
    <xdr:to>
      <xdr:col>36</xdr:col>
      <xdr:colOff>165100</xdr:colOff>
      <xdr:row>93</xdr:row>
      <xdr:rowOff>126701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59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143228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574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155408</xdr:rowOff>
    </xdr:from>
    <xdr:to>
      <xdr:col>85</xdr:col>
      <xdr:colOff>126364</xdr:colOff>
      <xdr:row>38</xdr:row>
      <xdr:rowOff>113117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27458"/>
          <a:ext cx="1269" cy="1500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116944</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3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113117</xdr:rowOff>
    </xdr:from>
    <xdr:to>
      <xdr:col>86</xdr:col>
      <xdr:colOff>25400</xdr:colOff>
      <xdr:row>38</xdr:row>
      <xdr:rowOff>113117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2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102085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02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152,307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155408</xdr:rowOff>
    </xdr:from>
    <xdr:to>
      <xdr:col>86</xdr:col>
      <xdr:colOff>25400</xdr:colOff>
      <xdr:row>29</xdr:row>
      <xdr:rowOff>155408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27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83748</xdr:rowOff>
    </xdr:from>
    <xdr:to>
      <xdr:col>85</xdr:col>
      <xdr:colOff>127000</xdr:colOff>
      <xdr:row>38</xdr:row>
      <xdr:rowOff>103484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598848"/>
          <a:ext cx="838200" cy="1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51851</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24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28974</xdr:rowOff>
    </xdr:from>
    <xdr:to>
      <xdr:col>85</xdr:col>
      <xdr:colOff>177800</xdr:colOff>
      <xdr:row>37</xdr:row>
      <xdr:rowOff>130574</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7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83748</xdr:rowOff>
    </xdr:from>
    <xdr:to>
      <xdr:col>81</xdr:col>
      <xdr:colOff>50800</xdr:colOff>
      <xdr:row>38</xdr:row>
      <xdr:rowOff>95297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598848"/>
          <a:ext cx="889000" cy="1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37128</xdr:rowOff>
    </xdr:from>
    <xdr:to>
      <xdr:col>81</xdr:col>
      <xdr:colOff>101600</xdr:colOff>
      <xdr:row>37</xdr:row>
      <xdr:rowOff>138728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8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155255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15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105388</xdr:rowOff>
    </xdr:from>
    <xdr:to>
      <xdr:col>76</xdr:col>
      <xdr:colOff>114300</xdr:colOff>
      <xdr:row>38</xdr:row>
      <xdr:rowOff>95297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449038"/>
          <a:ext cx="889000" cy="16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103041</xdr:rowOff>
    </xdr:from>
    <xdr:to>
      <xdr:col>76</xdr:col>
      <xdr:colOff>165100</xdr:colOff>
      <xdr:row>38</xdr:row>
      <xdr:rowOff>33190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466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49718</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2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105388</xdr:rowOff>
    </xdr:from>
    <xdr:to>
      <xdr:col>71</xdr:col>
      <xdr:colOff>177800</xdr:colOff>
      <xdr:row>38</xdr:row>
      <xdr:rowOff>29417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449038"/>
          <a:ext cx="889000" cy="9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105947</xdr:rowOff>
    </xdr:from>
    <xdr:to>
      <xdr:col>72</xdr:col>
      <xdr:colOff>38100</xdr:colOff>
      <xdr:row>38</xdr:row>
      <xdr:rowOff>36097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4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27224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54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94571</xdr:rowOff>
    </xdr:from>
    <xdr:to>
      <xdr:col>67</xdr:col>
      <xdr:colOff>101600</xdr:colOff>
      <xdr:row>38</xdr:row>
      <xdr:rowOff>24721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3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41248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21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52684</xdr:rowOff>
    </xdr:from>
    <xdr:to>
      <xdr:col>85</xdr:col>
      <xdr:colOff>177800</xdr:colOff>
      <xdr:row>38</xdr:row>
      <xdr:rowOff>154284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6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139061</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8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32948</xdr:rowOff>
    </xdr:from>
    <xdr:to>
      <xdr:col>81</xdr:col>
      <xdr:colOff>101600</xdr:colOff>
      <xdr:row>38</xdr:row>
      <xdr:rowOff>134548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4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125675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4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44497</xdr:rowOff>
    </xdr:from>
    <xdr:to>
      <xdr:col>76</xdr:col>
      <xdr:colOff>165100</xdr:colOff>
      <xdr:row>38</xdr:row>
      <xdr:rowOff>146097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5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137224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5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54588</xdr:rowOff>
    </xdr:from>
    <xdr:to>
      <xdr:col>72</xdr:col>
      <xdr:colOff>38100</xdr:colOff>
      <xdr:row>37</xdr:row>
      <xdr:rowOff>156188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9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1265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17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150067</xdr:rowOff>
    </xdr:from>
    <xdr:to>
      <xdr:col>67</xdr:col>
      <xdr:colOff>101600</xdr:colOff>
      <xdr:row>38</xdr:row>
      <xdr:rowOff>80217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9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71344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8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72099</xdr:rowOff>
    </xdr:from>
    <xdr:to>
      <xdr:col>85</xdr:col>
      <xdr:colOff>126364</xdr:colOff>
      <xdr:row>59</xdr:row>
      <xdr:rowOff>154559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816049"/>
          <a:ext cx="1269" cy="1454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158386</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27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154559</xdr:rowOff>
    </xdr:from>
    <xdr:to>
      <xdr:col>86</xdr:col>
      <xdr:colOff>25400</xdr:colOff>
      <xdr:row>59</xdr:row>
      <xdr:rowOff>154559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270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18776</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9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125,640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72099</xdr:rowOff>
    </xdr:from>
    <xdr:to>
      <xdr:col>86</xdr:col>
      <xdr:colOff>25400</xdr:colOff>
      <xdr:row>51</xdr:row>
      <xdr:rowOff>72099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81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72099</xdr:rowOff>
    </xdr:from>
    <xdr:to>
      <xdr:col>85</xdr:col>
      <xdr:colOff>127000</xdr:colOff>
      <xdr:row>54</xdr:row>
      <xdr:rowOff>34087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8816049"/>
          <a:ext cx="838200" cy="47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127073</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556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148646</xdr:rowOff>
    </xdr:from>
    <xdr:to>
      <xdr:col>85</xdr:col>
      <xdr:colOff>177800</xdr:colOff>
      <xdr:row>56</xdr:row>
      <xdr:rowOff>78796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7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19881</xdr:rowOff>
    </xdr:from>
    <xdr:to>
      <xdr:col>81</xdr:col>
      <xdr:colOff>50800</xdr:colOff>
      <xdr:row>54</xdr:row>
      <xdr:rowOff>34087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8763831"/>
          <a:ext cx="889000" cy="52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25545</xdr:rowOff>
    </xdr:from>
    <xdr:to>
      <xdr:col>81</xdr:col>
      <xdr:colOff>101600</xdr:colOff>
      <xdr:row>56</xdr:row>
      <xdr:rowOff>127145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2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118272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71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19881</xdr:rowOff>
    </xdr:from>
    <xdr:to>
      <xdr:col>76</xdr:col>
      <xdr:colOff>114300</xdr:colOff>
      <xdr:row>57</xdr:row>
      <xdr:rowOff>113231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8763831"/>
          <a:ext cx="889000" cy="112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116560</xdr:rowOff>
    </xdr:from>
    <xdr:to>
      <xdr:col>76</xdr:col>
      <xdr:colOff>165100</xdr:colOff>
      <xdr:row>57</xdr:row>
      <xdr:rowOff>46710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71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37837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81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113231</xdr:rowOff>
    </xdr:from>
    <xdr:to>
      <xdr:col>71</xdr:col>
      <xdr:colOff>177800</xdr:colOff>
      <xdr:row>58</xdr:row>
      <xdr:rowOff>9349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885881"/>
          <a:ext cx="889000" cy="67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149152</xdr:rowOff>
    </xdr:from>
    <xdr:to>
      <xdr:col>72</xdr:col>
      <xdr:colOff>38100</xdr:colOff>
      <xdr:row>57</xdr:row>
      <xdr:rowOff>79302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75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95829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52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61174</xdr:rowOff>
    </xdr:from>
    <xdr:to>
      <xdr:col>67</xdr:col>
      <xdr:colOff>101600</xdr:colOff>
      <xdr:row>56</xdr:row>
      <xdr:rowOff>162774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62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7851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43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21299</xdr:rowOff>
    </xdr:from>
    <xdr:to>
      <xdr:col>85</xdr:col>
      <xdr:colOff>177800</xdr:colOff>
      <xdr:row>51</xdr:row>
      <xdr:rowOff>122899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876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145776</xdr:rowOff>
    </xdr:from>
    <xdr:ext cx="599010"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8718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154737</xdr:rowOff>
    </xdr:from>
    <xdr:to>
      <xdr:col>81</xdr:col>
      <xdr:colOff>101600</xdr:colOff>
      <xdr:row>54</xdr:row>
      <xdr:rowOff>84887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24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101414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01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140531</xdr:rowOff>
    </xdr:from>
    <xdr:to>
      <xdr:col>76</xdr:col>
      <xdr:colOff>165100</xdr:colOff>
      <xdr:row>51</xdr:row>
      <xdr:rowOff>70681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871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49</xdr:row>
      <xdr:rowOff>87208</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292795" y="8488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62431</xdr:rowOff>
    </xdr:from>
    <xdr:to>
      <xdr:col>72</xdr:col>
      <xdr:colOff>38100</xdr:colOff>
      <xdr:row>57</xdr:row>
      <xdr:rowOff>164031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83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155158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92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129999</xdr:rowOff>
    </xdr:from>
    <xdr:to>
      <xdr:col>67</xdr:col>
      <xdr:colOff>101600</xdr:colOff>
      <xdr:row>58</xdr:row>
      <xdr:rowOff>60149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90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51276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99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41370</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042870"/>
          <a:ext cx="1269" cy="160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159497</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81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98,022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41370</xdr:rowOff>
    </xdr:from>
    <xdr:to>
      <xdr:col>86</xdr:col>
      <xdr:colOff>25400</xdr:colOff>
      <xdr:row>70</xdr:row>
      <xdr:rowOff>41370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042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120643</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22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97766</xdr:rowOff>
    </xdr:from>
    <xdr:to>
      <xdr:col>85</xdr:col>
      <xdr:colOff>177800</xdr:colOff>
      <xdr:row>79</xdr:row>
      <xdr:rowOff>27916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7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67069</xdr:rowOff>
    </xdr:from>
    <xdr:to>
      <xdr:col>81</xdr:col>
      <xdr:colOff>101600</xdr:colOff>
      <xdr:row>78</xdr:row>
      <xdr:rowOff>168669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4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13746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21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129803</xdr:rowOff>
    </xdr:from>
    <xdr:to>
      <xdr:col>76</xdr:col>
      <xdr:colOff>165100</xdr:colOff>
      <xdr:row>79</xdr:row>
      <xdr:rowOff>59953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0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76480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27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137886</xdr:rowOff>
    </xdr:from>
    <xdr:to>
      <xdr:col>72</xdr:col>
      <xdr:colOff>38100</xdr:colOff>
      <xdr:row>79</xdr:row>
      <xdr:rowOff>68036</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1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84563</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28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140106</xdr:rowOff>
    </xdr:from>
    <xdr:to>
      <xdr:col>67</xdr:col>
      <xdr:colOff>101600</xdr:colOff>
      <xdr:row>79</xdr:row>
      <xdr:rowOff>70256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1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86783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28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78663</xdr:rowOff>
    </xdr:from>
    <xdr:to>
      <xdr:col>85</xdr:col>
      <xdr:colOff>126364</xdr:colOff>
      <xdr:row>98</xdr:row>
      <xdr:rowOff>153239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09163"/>
          <a:ext cx="1269" cy="144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157066</xdr:rowOff>
    </xdr:from>
    <xdr:ext cx="469744"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95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153239</xdr:rowOff>
    </xdr:from>
    <xdr:to>
      <xdr:col>86</xdr:col>
      <xdr:colOff>25400</xdr:colOff>
      <xdr:row>98</xdr:row>
      <xdr:rowOff>153239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95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25340</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84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78663</xdr:rowOff>
    </xdr:from>
    <xdr:to>
      <xdr:col>86</xdr:col>
      <xdr:colOff>25400</xdr:colOff>
      <xdr:row>90</xdr:row>
      <xdr:rowOff>78663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09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153239</xdr:rowOff>
    </xdr:from>
    <xdr:to>
      <xdr:col>85</xdr:col>
      <xdr:colOff>127000</xdr:colOff>
      <xdr:row>99</xdr:row>
      <xdr:rowOff>12548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955339"/>
          <a:ext cx="838200" cy="3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131055</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075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108178</xdr:rowOff>
    </xdr:from>
    <xdr:to>
      <xdr:col>85</xdr:col>
      <xdr:colOff>177800</xdr:colOff>
      <xdr:row>95</xdr:row>
      <xdr:rowOff>38328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22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3518</xdr:rowOff>
    </xdr:from>
    <xdr:to>
      <xdr:col>81</xdr:col>
      <xdr:colOff>50800</xdr:colOff>
      <xdr:row>99</xdr:row>
      <xdr:rowOff>12548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6977068"/>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111570</xdr:rowOff>
    </xdr:from>
    <xdr:to>
      <xdr:col>81</xdr:col>
      <xdr:colOff>101600</xdr:colOff>
      <xdr:row>95</xdr:row>
      <xdr:rowOff>41720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58247</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00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3366</xdr:rowOff>
    </xdr:from>
    <xdr:to>
      <xdr:col>76</xdr:col>
      <xdr:colOff>114300</xdr:colOff>
      <xdr:row>99</xdr:row>
      <xdr:rowOff>3518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976916"/>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88316</xdr:rowOff>
    </xdr:from>
    <xdr:to>
      <xdr:col>76</xdr:col>
      <xdr:colOff>165100</xdr:colOff>
      <xdr:row>95</xdr:row>
      <xdr:rowOff>18466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34993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597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2705</xdr:rowOff>
    </xdr:from>
    <xdr:to>
      <xdr:col>71</xdr:col>
      <xdr:colOff>177800</xdr:colOff>
      <xdr:row>99</xdr:row>
      <xdr:rowOff>3366</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976255"/>
          <a:ext cx="889000" cy="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112319</xdr:rowOff>
    </xdr:from>
    <xdr:to>
      <xdr:col>72</xdr:col>
      <xdr:colOff>38100</xdr:colOff>
      <xdr:row>95</xdr:row>
      <xdr:rowOff>42469</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58996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00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17856</xdr:rowOff>
    </xdr:from>
    <xdr:to>
      <xdr:col>67</xdr:col>
      <xdr:colOff>101600</xdr:colOff>
      <xdr:row>95</xdr:row>
      <xdr:rowOff>119456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0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135983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08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102439</xdr:rowOff>
    </xdr:from>
    <xdr:to>
      <xdr:col>85</xdr:col>
      <xdr:colOff>177800</xdr:colOff>
      <xdr:row>99</xdr:row>
      <xdr:rowOff>32589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90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17366</xdr:rowOff>
    </xdr:from>
    <xdr:ext cx="469744"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81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133198</xdr:rowOff>
    </xdr:from>
    <xdr:to>
      <xdr:col>81</xdr:col>
      <xdr:colOff>101600</xdr:colOff>
      <xdr:row>99</xdr:row>
      <xdr:rowOff>63348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93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54475</xdr:rowOff>
    </xdr:from>
    <xdr:ext cx="469744"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46428" y="17028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124168</xdr:rowOff>
    </xdr:from>
    <xdr:to>
      <xdr:col>76</xdr:col>
      <xdr:colOff>165100</xdr:colOff>
      <xdr:row>99</xdr:row>
      <xdr:rowOff>54318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92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45445</xdr:rowOff>
    </xdr:from>
    <xdr:ext cx="469744"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57428" y="1701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124016</xdr:rowOff>
    </xdr:from>
    <xdr:to>
      <xdr:col>72</xdr:col>
      <xdr:colOff>38100</xdr:colOff>
      <xdr:row>99</xdr:row>
      <xdr:rowOff>54166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92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45293</xdr:rowOff>
    </xdr:from>
    <xdr:ext cx="469744"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68428" y="1701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123355</xdr:rowOff>
    </xdr:from>
    <xdr:to>
      <xdr:col>67</xdr:col>
      <xdr:colOff>101600</xdr:colOff>
      <xdr:row>99</xdr:row>
      <xdr:rowOff>53505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92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44632</xdr:rowOff>
    </xdr:from>
    <xdr:ext cx="469744"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79428" y="1701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125984</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440934"/>
          <a:ext cx="1269"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72661</xdr:rowOff>
    </xdr:from>
    <xdr:ext cx="378565"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216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125984</xdr:rowOff>
    </xdr:from>
    <xdr:to>
      <xdr:col>116</xdr:col>
      <xdr:colOff>152400</xdr:colOff>
      <xdr:row>31</xdr:row>
      <xdr:rowOff>125984</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44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165879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47752</xdr:rowOff>
    </xdr:from>
    <xdr:to>
      <xdr:col>107</xdr:col>
      <xdr:colOff>101600</xdr:colOff>
      <xdr:row>38</xdr:row>
      <xdr:rowOff>149352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165879</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47752</xdr:rowOff>
    </xdr:from>
    <xdr:to>
      <xdr:col>102</xdr:col>
      <xdr:colOff>165100</xdr:colOff>
      <xdr:row>38</xdr:row>
      <xdr:rowOff>149352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165879</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衛生費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は、住民一人当たり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２９，７１２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円と、前年</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比</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９，９４８</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円の減となった。これは主に</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非常用発電機等更新工事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皆</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によるものです。</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農林水産業費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は、住民一人当たり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５，０４６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前年度比７２２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となった。これは主に</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地籍調査事業の減</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等によるものです。</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消防</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費は、住民一人当たり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１５，３２７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前年度比１，８１３</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円の減となった。これは主に</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消防車庫建設事業</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の皆減</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によるものです。</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・教育費は、住民一人当たり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１２５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６４０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前年度比２９</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１７２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となった。これは主に</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中学校整備事業</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等によるものです。</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・公債費は、住民一人当たり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４，９３４</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前年度比２，４２２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円の増となった。これは主に</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年度に借り入れた公共施設等適正管理推進事業債に係る元利償還分の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増によるものです。</a:t>
          </a:r>
          <a:endParaRPr lang="ja-JP" altLang="ja-JP">
            <a:effectLst/>
            <a:latin typeface="ＭＳ ゴシック" panose="020B0609070205080204" pitchFamily="49" charset="-128"/>
            <a:ea typeface="ＭＳ ゴシック" panose="020B0609070205080204" pitchFamily="49" charset="-128"/>
          </a:endParaRPr>
        </a:p>
        <a:p>
          <a:pPr eaLnBrk="1" fontAlgn="auto" latinLnBrk="0" hangingPunct="1"/>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三重県川越町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年度は、財政調整基金を</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３６０，２６４</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千円取崩し、歳計剰余金等</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１６７，８９６</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千円を積み立て、標準財政規模比は基金残高</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1.49</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ポイント減、実質収支額</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1.48</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となった。実質単年度収支は、特定目的</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基</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金への積み立てを行うことにより財政調整基金の取崩額が積立額を上回ったこと等によりマイナスとなっている</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財政調整基金の取崩額の</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増となっているが、繰入金及び地方債の増による単年度収支が増等</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を理由に前年度より</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0.74</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ポイント増となった。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三重県川越町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各会計とも黒字となった。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今後の社会情勢等により、財政負担の増加が懸念されるため、各会計の歳入歳出を分析し、必要に応じて料金等の見直しを実施する等、長期的に健全な財政運営に努める。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E49" sqref="E49:DI49"/>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87</v>
      </c>
      <c r="AZ4" s="412"/>
      <c r="BA4" s="412"/>
      <c r="BB4" s="412"/>
      <c r="BC4" s="412"/>
      <c r="BD4" s="412"/>
      <c r="BE4" s="412"/>
      <c r="BF4" s="412"/>
      <c r="BG4" s="412"/>
      <c r="BH4" s="412"/>
      <c r="BI4" s="412"/>
      <c r="BJ4" s="412"/>
      <c r="BK4" s="412"/>
      <c r="BL4" s="412"/>
      <c r="BM4" s="413"/>
      <c r="BN4" s="414">
        <v>8214209</v>
      </c>
      <c r="BO4" s="415"/>
      <c r="BP4" s="415"/>
      <c r="BQ4" s="415"/>
      <c r="BR4" s="415"/>
      <c r="BS4" s="415"/>
      <c r="BT4" s="415"/>
      <c r="BU4" s="416"/>
      <c r="BV4" s="414">
        <v>7563285</v>
      </c>
      <c r="BW4" s="415"/>
      <c r="BX4" s="415"/>
      <c r="BY4" s="415"/>
      <c r="BZ4" s="415"/>
      <c r="CA4" s="415"/>
      <c r="CB4" s="415"/>
      <c r="CC4" s="416"/>
      <c r="CD4" s="585" t="s">
        <v>88</v>
      </c>
      <c r="CE4" s="586"/>
      <c r="CF4" s="586"/>
      <c r="CG4" s="586"/>
      <c r="CH4" s="586"/>
      <c r="CI4" s="586"/>
      <c r="CJ4" s="586"/>
      <c r="CK4" s="586"/>
      <c r="CL4" s="586"/>
      <c r="CM4" s="586"/>
      <c r="CN4" s="586"/>
      <c r="CO4" s="586"/>
      <c r="CP4" s="586"/>
      <c r="CQ4" s="586"/>
      <c r="CR4" s="586"/>
      <c r="CS4" s="587"/>
      <c r="CT4" s="588">
        <v>7</v>
      </c>
      <c r="CU4" s="589"/>
      <c r="CV4" s="589"/>
      <c r="CW4" s="589"/>
      <c r="CX4" s="589"/>
      <c r="CY4" s="589"/>
      <c r="CZ4" s="589"/>
      <c r="DA4" s="590"/>
      <c r="DB4" s="588">
        <v>5.5</v>
      </c>
      <c r="DC4" s="589"/>
      <c r="DD4" s="589"/>
      <c r="DE4" s="589"/>
      <c r="DF4" s="589"/>
      <c r="DG4" s="589"/>
      <c r="DH4" s="589"/>
      <c r="DI4" s="590"/>
    </row>
    <row r="5" spans="1:119" ht="18.75" customHeight="1" x14ac:dyDescent="0.15">
      <c r="A5" s="169"/>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89</v>
      </c>
      <c r="AN5" s="393"/>
      <c r="AO5" s="393"/>
      <c r="AP5" s="393"/>
      <c r="AQ5" s="393"/>
      <c r="AR5" s="393"/>
      <c r="AS5" s="393"/>
      <c r="AT5" s="394"/>
      <c r="AU5" s="466" t="s">
        <v>90</v>
      </c>
      <c r="AV5" s="467"/>
      <c r="AW5" s="467"/>
      <c r="AX5" s="467"/>
      <c r="AY5" s="399" t="s">
        <v>91</v>
      </c>
      <c r="AZ5" s="400"/>
      <c r="BA5" s="400"/>
      <c r="BB5" s="400"/>
      <c r="BC5" s="400"/>
      <c r="BD5" s="400"/>
      <c r="BE5" s="400"/>
      <c r="BF5" s="400"/>
      <c r="BG5" s="400"/>
      <c r="BH5" s="400"/>
      <c r="BI5" s="400"/>
      <c r="BJ5" s="400"/>
      <c r="BK5" s="400"/>
      <c r="BL5" s="400"/>
      <c r="BM5" s="401"/>
      <c r="BN5" s="419">
        <v>7875234</v>
      </c>
      <c r="BO5" s="420"/>
      <c r="BP5" s="420"/>
      <c r="BQ5" s="420"/>
      <c r="BR5" s="420"/>
      <c r="BS5" s="420"/>
      <c r="BT5" s="420"/>
      <c r="BU5" s="421"/>
      <c r="BV5" s="419">
        <v>7283207</v>
      </c>
      <c r="BW5" s="420"/>
      <c r="BX5" s="420"/>
      <c r="BY5" s="420"/>
      <c r="BZ5" s="420"/>
      <c r="CA5" s="420"/>
      <c r="CB5" s="420"/>
      <c r="CC5" s="421"/>
      <c r="CD5" s="428" t="s">
        <v>92</v>
      </c>
      <c r="CE5" s="373"/>
      <c r="CF5" s="373"/>
      <c r="CG5" s="373"/>
      <c r="CH5" s="373"/>
      <c r="CI5" s="373"/>
      <c r="CJ5" s="373"/>
      <c r="CK5" s="373"/>
      <c r="CL5" s="373"/>
      <c r="CM5" s="373"/>
      <c r="CN5" s="373"/>
      <c r="CO5" s="373"/>
      <c r="CP5" s="373"/>
      <c r="CQ5" s="373"/>
      <c r="CR5" s="373"/>
      <c r="CS5" s="429"/>
      <c r="CT5" s="389">
        <v>79.5</v>
      </c>
      <c r="CU5" s="390"/>
      <c r="CV5" s="390"/>
      <c r="CW5" s="390"/>
      <c r="CX5" s="390"/>
      <c r="CY5" s="390"/>
      <c r="CZ5" s="390"/>
      <c r="DA5" s="391"/>
      <c r="DB5" s="389">
        <v>76.3</v>
      </c>
      <c r="DC5" s="390"/>
      <c r="DD5" s="390"/>
      <c r="DE5" s="390"/>
      <c r="DF5" s="390"/>
      <c r="DG5" s="390"/>
      <c r="DH5" s="390"/>
      <c r="DI5" s="391"/>
    </row>
    <row r="6" spans="1:119" ht="18.75" customHeight="1" x14ac:dyDescent="0.15">
      <c r="A6" s="169"/>
      <c r="B6" s="565" t="s">
        <v>93</v>
      </c>
      <c r="C6" s="443"/>
      <c r="D6" s="443"/>
      <c r="E6" s="566"/>
      <c r="F6" s="566"/>
      <c r="G6" s="566"/>
      <c r="H6" s="566"/>
      <c r="I6" s="566"/>
      <c r="J6" s="566"/>
      <c r="K6" s="566"/>
      <c r="L6" s="566" t="s">
        <v>94</v>
      </c>
      <c r="M6" s="566"/>
      <c r="N6" s="566"/>
      <c r="O6" s="566"/>
      <c r="P6" s="566"/>
      <c r="Q6" s="566"/>
      <c r="R6" s="441"/>
      <c r="S6" s="441"/>
      <c r="T6" s="441"/>
      <c r="U6" s="441"/>
      <c r="V6" s="572"/>
      <c r="W6" s="500" t="s">
        <v>95</v>
      </c>
      <c r="X6" s="442"/>
      <c r="Y6" s="442"/>
      <c r="Z6" s="442"/>
      <c r="AA6" s="442"/>
      <c r="AB6" s="443"/>
      <c r="AC6" s="577" t="s">
        <v>96</v>
      </c>
      <c r="AD6" s="578"/>
      <c r="AE6" s="578"/>
      <c r="AF6" s="578"/>
      <c r="AG6" s="578"/>
      <c r="AH6" s="578"/>
      <c r="AI6" s="578"/>
      <c r="AJ6" s="578"/>
      <c r="AK6" s="578"/>
      <c r="AL6" s="579"/>
      <c r="AM6" s="478" t="s">
        <v>97</v>
      </c>
      <c r="AN6" s="393"/>
      <c r="AO6" s="393"/>
      <c r="AP6" s="393"/>
      <c r="AQ6" s="393"/>
      <c r="AR6" s="393"/>
      <c r="AS6" s="393"/>
      <c r="AT6" s="394"/>
      <c r="AU6" s="466" t="s">
        <v>98</v>
      </c>
      <c r="AV6" s="467"/>
      <c r="AW6" s="467"/>
      <c r="AX6" s="467"/>
      <c r="AY6" s="399" t="s">
        <v>99</v>
      </c>
      <c r="AZ6" s="400"/>
      <c r="BA6" s="400"/>
      <c r="BB6" s="400"/>
      <c r="BC6" s="400"/>
      <c r="BD6" s="400"/>
      <c r="BE6" s="400"/>
      <c r="BF6" s="400"/>
      <c r="BG6" s="400"/>
      <c r="BH6" s="400"/>
      <c r="BI6" s="400"/>
      <c r="BJ6" s="400"/>
      <c r="BK6" s="400"/>
      <c r="BL6" s="400"/>
      <c r="BM6" s="401"/>
      <c r="BN6" s="419">
        <v>338975</v>
      </c>
      <c r="BO6" s="420"/>
      <c r="BP6" s="420"/>
      <c r="BQ6" s="420"/>
      <c r="BR6" s="420"/>
      <c r="BS6" s="420"/>
      <c r="BT6" s="420"/>
      <c r="BU6" s="421"/>
      <c r="BV6" s="419">
        <v>280078</v>
      </c>
      <c r="BW6" s="420"/>
      <c r="BX6" s="420"/>
      <c r="BY6" s="420"/>
      <c r="BZ6" s="420"/>
      <c r="CA6" s="420"/>
      <c r="CB6" s="420"/>
      <c r="CC6" s="421"/>
      <c r="CD6" s="428" t="s">
        <v>100</v>
      </c>
      <c r="CE6" s="373"/>
      <c r="CF6" s="373"/>
      <c r="CG6" s="373"/>
      <c r="CH6" s="373"/>
      <c r="CI6" s="373"/>
      <c r="CJ6" s="373"/>
      <c r="CK6" s="373"/>
      <c r="CL6" s="373"/>
      <c r="CM6" s="373"/>
      <c r="CN6" s="373"/>
      <c r="CO6" s="373"/>
      <c r="CP6" s="373"/>
      <c r="CQ6" s="373"/>
      <c r="CR6" s="373"/>
      <c r="CS6" s="429"/>
      <c r="CT6" s="562">
        <v>79.5</v>
      </c>
      <c r="CU6" s="563"/>
      <c r="CV6" s="563"/>
      <c r="CW6" s="563"/>
      <c r="CX6" s="563"/>
      <c r="CY6" s="563"/>
      <c r="CZ6" s="563"/>
      <c r="DA6" s="564"/>
      <c r="DB6" s="562">
        <v>76.3</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101</v>
      </c>
      <c r="AN7" s="393"/>
      <c r="AO7" s="393"/>
      <c r="AP7" s="393"/>
      <c r="AQ7" s="393"/>
      <c r="AR7" s="393"/>
      <c r="AS7" s="393"/>
      <c r="AT7" s="394"/>
      <c r="AU7" s="466" t="s">
        <v>90</v>
      </c>
      <c r="AV7" s="467"/>
      <c r="AW7" s="467"/>
      <c r="AX7" s="467"/>
      <c r="AY7" s="399" t="s">
        <v>102</v>
      </c>
      <c r="AZ7" s="400"/>
      <c r="BA7" s="400"/>
      <c r="BB7" s="400"/>
      <c r="BC7" s="400"/>
      <c r="BD7" s="400"/>
      <c r="BE7" s="400"/>
      <c r="BF7" s="400"/>
      <c r="BG7" s="400"/>
      <c r="BH7" s="400"/>
      <c r="BI7" s="400"/>
      <c r="BJ7" s="400"/>
      <c r="BK7" s="400"/>
      <c r="BL7" s="400"/>
      <c r="BM7" s="401"/>
      <c r="BN7" s="419">
        <v>0</v>
      </c>
      <c r="BO7" s="420"/>
      <c r="BP7" s="420"/>
      <c r="BQ7" s="420"/>
      <c r="BR7" s="420"/>
      <c r="BS7" s="420"/>
      <c r="BT7" s="420"/>
      <c r="BU7" s="421"/>
      <c r="BV7" s="419">
        <v>8992</v>
      </c>
      <c r="BW7" s="420"/>
      <c r="BX7" s="420"/>
      <c r="BY7" s="420"/>
      <c r="BZ7" s="420"/>
      <c r="CA7" s="420"/>
      <c r="CB7" s="420"/>
      <c r="CC7" s="421"/>
      <c r="CD7" s="428" t="s">
        <v>103</v>
      </c>
      <c r="CE7" s="373"/>
      <c r="CF7" s="373"/>
      <c r="CG7" s="373"/>
      <c r="CH7" s="373"/>
      <c r="CI7" s="373"/>
      <c r="CJ7" s="373"/>
      <c r="CK7" s="373"/>
      <c r="CL7" s="373"/>
      <c r="CM7" s="373"/>
      <c r="CN7" s="373"/>
      <c r="CO7" s="373"/>
      <c r="CP7" s="373"/>
      <c r="CQ7" s="373"/>
      <c r="CR7" s="373"/>
      <c r="CS7" s="429"/>
      <c r="CT7" s="419">
        <v>4849335</v>
      </c>
      <c r="CU7" s="420"/>
      <c r="CV7" s="420"/>
      <c r="CW7" s="420"/>
      <c r="CX7" s="420"/>
      <c r="CY7" s="420"/>
      <c r="CZ7" s="420"/>
      <c r="DA7" s="421"/>
      <c r="DB7" s="419">
        <v>4919418</v>
      </c>
      <c r="DC7" s="420"/>
      <c r="DD7" s="420"/>
      <c r="DE7" s="420"/>
      <c r="DF7" s="420"/>
      <c r="DG7" s="420"/>
      <c r="DH7" s="420"/>
      <c r="DI7" s="421"/>
    </row>
    <row r="8" spans="1:119" ht="18.75" customHeight="1" thickBot="1" x14ac:dyDescent="0.2">
      <c r="A8" s="169"/>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104</v>
      </c>
      <c r="AN8" s="393"/>
      <c r="AO8" s="393"/>
      <c r="AP8" s="393"/>
      <c r="AQ8" s="393"/>
      <c r="AR8" s="393"/>
      <c r="AS8" s="393"/>
      <c r="AT8" s="394"/>
      <c r="AU8" s="466" t="s">
        <v>90</v>
      </c>
      <c r="AV8" s="467"/>
      <c r="AW8" s="467"/>
      <c r="AX8" s="467"/>
      <c r="AY8" s="399" t="s">
        <v>105</v>
      </c>
      <c r="AZ8" s="400"/>
      <c r="BA8" s="400"/>
      <c r="BB8" s="400"/>
      <c r="BC8" s="400"/>
      <c r="BD8" s="400"/>
      <c r="BE8" s="400"/>
      <c r="BF8" s="400"/>
      <c r="BG8" s="400"/>
      <c r="BH8" s="400"/>
      <c r="BI8" s="400"/>
      <c r="BJ8" s="400"/>
      <c r="BK8" s="400"/>
      <c r="BL8" s="400"/>
      <c r="BM8" s="401"/>
      <c r="BN8" s="419">
        <v>338975</v>
      </c>
      <c r="BO8" s="420"/>
      <c r="BP8" s="420"/>
      <c r="BQ8" s="420"/>
      <c r="BR8" s="420"/>
      <c r="BS8" s="420"/>
      <c r="BT8" s="420"/>
      <c r="BU8" s="421"/>
      <c r="BV8" s="419">
        <v>271086</v>
      </c>
      <c r="BW8" s="420"/>
      <c r="BX8" s="420"/>
      <c r="BY8" s="420"/>
      <c r="BZ8" s="420"/>
      <c r="CA8" s="420"/>
      <c r="CB8" s="420"/>
      <c r="CC8" s="421"/>
      <c r="CD8" s="428" t="s">
        <v>106</v>
      </c>
      <c r="CE8" s="373"/>
      <c r="CF8" s="373"/>
      <c r="CG8" s="373"/>
      <c r="CH8" s="373"/>
      <c r="CI8" s="373"/>
      <c r="CJ8" s="373"/>
      <c r="CK8" s="373"/>
      <c r="CL8" s="373"/>
      <c r="CM8" s="373"/>
      <c r="CN8" s="373"/>
      <c r="CO8" s="373"/>
      <c r="CP8" s="373"/>
      <c r="CQ8" s="373"/>
      <c r="CR8" s="373"/>
      <c r="CS8" s="429"/>
      <c r="CT8" s="522">
        <v>1.1599999999999999</v>
      </c>
      <c r="CU8" s="523"/>
      <c r="CV8" s="523"/>
      <c r="CW8" s="523"/>
      <c r="CX8" s="523"/>
      <c r="CY8" s="523"/>
      <c r="CZ8" s="523"/>
      <c r="DA8" s="524"/>
      <c r="DB8" s="522">
        <v>1.2</v>
      </c>
      <c r="DC8" s="523"/>
      <c r="DD8" s="523"/>
      <c r="DE8" s="523"/>
      <c r="DF8" s="523"/>
      <c r="DG8" s="523"/>
      <c r="DH8" s="523"/>
      <c r="DI8" s="524"/>
    </row>
    <row r="9" spans="1:119" ht="18.75" customHeight="1" thickBot="1" x14ac:dyDescent="0.2">
      <c r="A9" s="169"/>
      <c r="B9" s="551" t="s">
        <v>107</v>
      </c>
      <c r="C9" s="552"/>
      <c r="D9" s="552"/>
      <c r="E9" s="552"/>
      <c r="F9" s="552"/>
      <c r="G9" s="552"/>
      <c r="H9" s="552"/>
      <c r="I9" s="552"/>
      <c r="J9" s="552"/>
      <c r="K9" s="472"/>
      <c r="L9" s="553" t="s">
        <v>108</v>
      </c>
      <c r="M9" s="554"/>
      <c r="N9" s="554"/>
      <c r="O9" s="554"/>
      <c r="P9" s="554"/>
      <c r="Q9" s="555"/>
      <c r="R9" s="556">
        <v>15123</v>
      </c>
      <c r="S9" s="557"/>
      <c r="T9" s="557"/>
      <c r="U9" s="557"/>
      <c r="V9" s="558"/>
      <c r="W9" s="488" t="s">
        <v>109</v>
      </c>
      <c r="X9" s="489"/>
      <c r="Y9" s="489"/>
      <c r="Z9" s="489"/>
      <c r="AA9" s="489"/>
      <c r="AB9" s="489"/>
      <c r="AC9" s="489"/>
      <c r="AD9" s="489"/>
      <c r="AE9" s="489"/>
      <c r="AF9" s="489"/>
      <c r="AG9" s="489"/>
      <c r="AH9" s="489"/>
      <c r="AI9" s="489"/>
      <c r="AJ9" s="489"/>
      <c r="AK9" s="489"/>
      <c r="AL9" s="559"/>
      <c r="AM9" s="478" t="s">
        <v>110</v>
      </c>
      <c r="AN9" s="393"/>
      <c r="AO9" s="393"/>
      <c r="AP9" s="393"/>
      <c r="AQ9" s="393"/>
      <c r="AR9" s="393"/>
      <c r="AS9" s="393"/>
      <c r="AT9" s="394"/>
      <c r="AU9" s="466" t="s">
        <v>98</v>
      </c>
      <c r="AV9" s="467"/>
      <c r="AW9" s="467"/>
      <c r="AX9" s="467"/>
      <c r="AY9" s="399" t="s">
        <v>111</v>
      </c>
      <c r="AZ9" s="400"/>
      <c r="BA9" s="400"/>
      <c r="BB9" s="400"/>
      <c r="BC9" s="400"/>
      <c r="BD9" s="400"/>
      <c r="BE9" s="400"/>
      <c r="BF9" s="400"/>
      <c r="BG9" s="400"/>
      <c r="BH9" s="400"/>
      <c r="BI9" s="400"/>
      <c r="BJ9" s="400"/>
      <c r="BK9" s="400"/>
      <c r="BL9" s="400"/>
      <c r="BM9" s="401"/>
      <c r="BN9" s="419">
        <v>67889</v>
      </c>
      <c r="BO9" s="420"/>
      <c r="BP9" s="420"/>
      <c r="BQ9" s="420"/>
      <c r="BR9" s="420"/>
      <c r="BS9" s="420"/>
      <c r="BT9" s="420"/>
      <c r="BU9" s="421"/>
      <c r="BV9" s="419">
        <v>-37615</v>
      </c>
      <c r="BW9" s="420"/>
      <c r="BX9" s="420"/>
      <c r="BY9" s="420"/>
      <c r="BZ9" s="420"/>
      <c r="CA9" s="420"/>
      <c r="CB9" s="420"/>
      <c r="CC9" s="421"/>
      <c r="CD9" s="428" t="s">
        <v>112</v>
      </c>
      <c r="CE9" s="373"/>
      <c r="CF9" s="373"/>
      <c r="CG9" s="373"/>
      <c r="CH9" s="373"/>
      <c r="CI9" s="373"/>
      <c r="CJ9" s="373"/>
      <c r="CK9" s="373"/>
      <c r="CL9" s="373"/>
      <c r="CM9" s="373"/>
      <c r="CN9" s="373"/>
      <c r="CO9" s="373"/>
      <c r="CP9" s="373"/>
      <c r="CQ9" s="373"/>
      <c r="CR9" s="373"/>
      <c r="CS9" s="429"/>
      <c r="CT9" s="389">
        <v>1.4</v>
      </c>
      <c r="CU9" s="390"/>
      <c r="CV9" s="390"/>
      <c r="CW9" s="390"/>
      <c r="CX9" s="390"/>
      <c r="CY9" s="390"/>
      <c r="CZ9" s="390"/>
      <c r="DA9" s="391"/>
      <c r="DB9" s="389">
        <v>0.7</v>
      </c>
      <c r="DC9" s="390"/>
      <c r="DD9" s="390"/>
      <c r="DE9" s="390"/>
      <c r="DF9" s="390"/>
      <c r="DG9" s="390"/>
      <c r="DH9" s="390"/>
      <c r="DI9" s="391"/>
    </row>
    <row r="10" spans="1:119" ht="18.75" customHeight="1" thickBot="1" x14ac:dyDescent="0.2">
      <c r="A10" s="169"/>
      <c r="B10" s="551"/>
      <c r="C10" s="552"/>
      <c r="D10" s="552"/>
      <c r="E10" s="552"/>
      <c r="F10" s="552"/>
      <c r="G10" s="552"/>
      <c r="H10" s="552"/>
      <c r="I10" s="552"/>
      <c r="J10" s="552"/>
      <c r="K10" s="472"/>
      <c r="L10" s="392" t="s">
        <v>113</v>
      </c>
      <c r="M10" s="393"/>
      <c r="N10" s="393"/>
      <c r="O10" s="393"/>
      <c r="P10" s="393"/>
      <c r="Q10" s="394"/>
      <c r="R10" s="395">
        <v>14752</v>
      </c>
      <c r="S10" s="396"/>
      <c r="T10" s="396"/>
      <c r="U10" s="396"/>
      <c r="V10" s="398"/>
      <c r="W10" s="560"/>
      <c r="X10" s="370"/>
      <c r="Y10" s="370"/>
      <c r="Z10" s="370"/>
      <c r="AA10" s="370"/>
      <c r="AB10" s="370"/>
      <c r="AC10" s="370"/>
      <c r="AD10" s="370"/>
      <c r="AE10" s="370"/>
      <c r="AF10" s="370"/>
      <c r="AG10" s="370"/>
      <c r="AH10" s="370"/>
      <c r="AI10" s="370"/>
      <c r="AJ10" s="370"/>
      <c r="AK10" s="370"/>
      <c r="AL10" s="561"/>
      <c r="AM10" s="478" t="s">
        <v>114</v>
      </c>
      <c r="AN10" s="393"/>
      <c r="AO10" s="393"/>
      <c r="AP10" s="393"/>
      <c r="AQ10" s="393"/>
      <c r="AR10" s="393"/>
      <c r="AS10" s="393"/>
      <c r="AT10" s="394"/>
      <c r="AU10" s="466" t="s">
        <v>90</v>
      </c>
      <c r="AV10" s="467"/>
      <c r="AW10" s="467"/>
      <c r="AX10" s="467"/>
      <c r="AY10" s="399" t="s">
        <v>115</v>
      </c>
      <c r="AZ10" s="400"/>
      <c r="BA10" s="400"/>
      <c r="BB10" s="400"/>
      <c r="BC10" s="400"/>
      <c r="BD10" s="400"/>
      <c r="BE10" s="400"/>
      <c r="BF10" s="400"/>
      <c r="BG10" s="400"/>
      <c r="BH10" s="400"/>
      <c r="BI10" s="400"/>
      <c r="BJ10" s="400"/>
      <c r="BK10" s="400"/>
      <c r="BL10" s="400"/>
      <c r="BM10" s="401"/>
      <c r="BN10" s="419">
        <v>31896</v>
      </c>
      <c r="BO10" s="420"/>
      <c r="BP10" s="420"/>
      <c r="BQ10" s="420"/>
      <c r="BR10" s="420"/>
      <c r="BS10" s="420"/>
      <c r="BT10" s="420"/>
      <c r="BU10" s="421"/>
      <c r="BV10" s="419">
        <v>29112</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2"/>
      <c r="L11" s="374" t="s">
        <v>117</v>
      </c>
      <c r="M11" s="375"/>
      <c r="N11" s="375"/>
      <c r="O11" s="375"/>
      <c r="P11" s="375"/>
      <c r="Q11" s="376"/>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8" t="s">
        <v>119</v>
      </c>
      <c r="AN11" s="393"/>
      <c r="AO11" s="393"/>
      <c r="AP11" s="393"/>
      <c r="AQ11" s="393"/>
      <c r="AR11" s="393"/>
      <c r="AS11" s="393"/>
      <c r="AT11" s="394"/>
      <c r="AU11" s="466" t="s">
        <v>90</v>
      </c>
      <c r="AV11" s="467"/>
      <c r="AW11" s="467"/>
      <c r="AX11" s="467"/>
      <c r="AY11" s="399" t="s">
        <v>120</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121</v>
      </c>
      <c r="CE11" s="373"/>
      <c r="CF11" s="373"/>
      <c r="CG11" s="373"/>
      <c r="CH11" s="373"/>
      <c r="CI11" s="373"/>
      <c r="CJ11" s="373"/>
      <c r="CK11" s="373"/>
      <c r="CL11" s="373"/>
      <c r="CM11" s="373"/>
      <c r="CN11" s="373"/>
      <c r="CO11" s="373"/>
      <c r="CP11" s="373"/>
      <c r="CQ11" s="373"/>
      <c r="CR11" s="373"/>
      <c r="CS11" s="429"/>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15745</v>
      </c>
      <c r="S12" s="538"/>
      <c r="T12" s="538"/>
      <c r="U12" s="538"/>
      <c r="V12" s="539"/>
      <c r="W12" s="540" t="s">
        <v>1</v>
      </c>
      <c r="X12" s="467"/>
      <c r="Y12" s="467"/>
      <c r="Z12" s="467"/>
      <c r="AA12" s="467"/>
      <c r="AB12" s="541"/>
      <c r="AC12" s="542" t="s">
        <v>125</v>
      </c>
      <c r="AD12" s="543"/>
      <c r="AE12" s="543"/>
      <c r="AF12" s="543"/>
      <c r="AG12" s="544"/>
      <c r="AH12" s="542" t="s">
        <v>126</v>
      </c>
      <c r="AI12" s="543"/>
      <c r="AJ12" s="543"/>
      <c r="AK12" s="543"/>
      <c r="AL12" s="545"/>
      <c r="AM12" s="478" t="s">
        <v>127</v>
      </c>
      <c r="AN12" s="393"/>
      <c r="AO12" s="393"/>
      <c r="AP12" s="393"/>
      <c r="AQ12" s="393"/>
      <c r="AR12" s="393"/>
      <c r="AS12" s="393"/>
      <c r="AT12" s="394"/>
      <c r="AU12" s="466" t="s">
        <v>90</v>
      </c>
      <c r="AV12" s="467"/>
      <c r="AW12" s="467"/>
      <c r="AX12" s="467"/>
      <c r="AY12" s="399" t="s">
        <v>128</v>
      </c>
      <c r="AZ12" s="400"/>
      <c r="BA12" s="400"/>
      <c r="BB12" s="400"/>
      <c r="BC12" s="400"/>
      <c r="BD12" s="400"/>
      <c r="BE12" s="400"/>
      <c r="BF12" s="400"/>
      <c r="BG12" s="400"/>
      <c r="BH12" s="400"/>
      <c r="BI12" s="400"/>
      <c r="BJ12" s="400"/>
      <c r="BK12" s="400"/>
      <c r="BL12" s="400"/>
      <c r="BM12" s="401"/>
      <c r="BN12" s="419">
        <v>360264</v>
      </c>
      <c r="BO12" s="420"/>
      <c r="BP12" s="420"/>
      <c r="BQ12" s="420"/>
      <c r="BR12" s="420"/>
      <c r="BS12" s="420"/>
      <c r="BT12" s="420"/>
      <c r="BU12" s="421"/>
      <c r="BV12" s="419">
        <v>292140</v>
      </c>
      <c r="BW12" s="420"/>
      <c r="BX12" s="420"/>
      <c r="BY12" s="420"/>
      <c r="BZ12" s="420"/>
      <c r="CA12" s="420"/>
      <c r="CB12" s="420"/>
      <c r="CC12" s="421"/>
      <c r="CD12" s="428" t="s">
        <v>129</v>
      </c>
      <c r="CE12" s="373"/>
      <c r="CF12" s="373"/>
      <c r="CG12" s="373"/>
      <c r="CH12" s="373"/>
      <c r="CI12" s="373"/>
      <c r="CJ12" s="373"/>
      <c r="CK12" s="373"/>
      <c r="CL12" s="373"/>
      <c r="CM12" s="373"/>
      <c r="CN12" s="373"/>
      <c r="CO12" s="373"/>
      <c r="CP12" s="373"/>
      <c r="CQ12" s="373"/>
      <c r="CR12" s="373"/>
      <c r="CS12" s="429"/>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9" t="s">
        <v>130</v>
      </c>
      <c r="N13" s="510"/>
      <c r="O13" s="510"/>
      <c r="P13" s="510"/>
      <c r="Q13" s="511"/>
      <c r="R13" s="512">
        <v>14935</v>
      </c>
      <c r="S13" s="513"/>
      <c r="T13" s="513"/>
      <c r="U13" s="513"/>
      <c r="V13" s="514"/>
      <c r="W13" s="500" t="s">
        <v>131</v>
      </c>
      <c r="X13" s="442"/>
      <c r="Y13" s="442"/>
      <c r="Z13" s="442"/>
      <c r="AA13" s="442"/>
      <c r="AB13" s="443"/>
      <c r="AC13" s="395">
        <v>60</v>
      </c>
      <c r="AD13" s="396"/>
      <c r="AE13" s="396"/>
      <c r="AF13" s="396"/>
      <c r="AG13" s="397"/>
      <c r="AH13" s="395">
        <v>59</v>
      </c>
      <c r="AI13" s="396"/>
      <c r="AJ13" s="396"/>
      <c r="AK13" s="396"/>
      <c r="AL13" s="398"/>
      <c r="AM13" s="478" t="s">
        <v>132</v>
      </c>
      <c r="AN13" s="393"/>
      <c r="AO13" s="393"/>
      <c r="AP13" s="393"/>
      <c r="AQ13" s="393"/>
      <c r="AR13" s="393"/>
      <c r="AS13" s="393"/>
      <c r="AT13" s="394"/>
      <c r="AU13" s="466" t="s">
        <v>98</v>
      </c>
      <c r="AV13" s="467"/>
      <c r="AW13" s="467"/>
      <c r="AX13" s="467"/>
      <c r="AY13" s="399" t="s">
        <v>133</v>
      </c>
      <c r="AZ13" s="400"/>
      <c r="BA13" s="400"/>
      <c r="BB13" s="400"/>
      <c r="BC13" s="400"/>
      <c r="BD13" s="400"/>
      <c r="BE13" s="400"/>
      <c r="BF13" s="400"/>
      <c r="BG13" s="400"/>
      <c r="BH13" s="400"/>
      <c r="BI13" s="400"/>
      <c r="BJ13" s="400"/>
      <c r="BK13" s="400"/>
      <c r="BL13" s="400"/>
      <c r="BM13" s="401"/>
      <c r="BN13" s="419">
        <v>-260479</v>
      </c>
      <c r="BO13" s="420"/>
      <c r="BP13" s="420"/>
      <c r="BQ13" s="420"/>
      <c r="BR13" s="420"/>
      <c r="BS13" s="420"/>
      <c r="BT13" s="420"/>
      <c r="BU13" s="421"/>
      <c r="BV13" s="419">
        <v>-300643</v>
      </c>
      <c r="BW13" s="420"/>
      <c r="BX13" s="420"/>
      <c r="BY13" s="420"/>
      <c r="BZ13" s="420"/>
      <c r="CA13" s="420"/>
      <c r="CB13" s="420"/>
      <c r="CC13" s="421"/>
      <c r="CD13" s="428" t="s">
        <v>134</v>
      </c>
      <c r="CE13" s="373"/>
      <c r="CF13" s="373"/>
      <c r="CG13" s="373"/>
      <c r="CH13" s="373"/>
      <c r="CI13" s="373"/>
      <c r="CJ13" s="373"/>
      <c r="CK13" s="373"/>
      <c r="CL13" s="373"/>
      <c r="CM13" s="373"/>
      <c r="CN13" s="373"/>
      <c r="CO13" s="373"/>
      <c r="CP13" s="373"/>
      <c r="CQ13" s="373"/>
      <c r="CR13" s="373"/>
      <c r="CS13" s="429"/>
      <c r="CT13" s="389">
        <v>1.7</v>
      </c>
      <c r="CU13" s="390"/>
      <c r="CV13" s="390"/>
      <c r="CW13" s="390"/>
      <c r="CX13" s="390"/>
      <c r="CY13" s="390"/>
      <c r="CZ13" s="390"/>
      <c r="DA13" s="391"/>
      <c r="DB13" s="389">
        <v>1.9</v>
      </c>
      <c r="DC13" s="390"/>
      <c r="DD13" s="390"/>
      <c r="DE13" s="390"/>
      <c r="DF13" s="390"/>
      <c r="DG13" s="390"/>
      <c r="DH13" s="390"/>
      <c r="DI13" s="391"/>
    </row>
    <row r="14" spans="1:119" ht="18.75" customHeight="1" thickBot="1" x14ac:dyDescent="0.2">
      <c r="A14" s="169"/>
      <c r="B14" s="528"/>
      <c r="C14" s="529"/>
      <c r="D14" s="529"/>
      <c r="E14" s="529"/>
      <c r="F14" s="529"/>
      <c r="G14" s="529"/>
      <c r="H14" s="529"/>
      <c r="I14" s="529"/>
      <c r="J14" s="529"/>
      <c r="K14" s="530"/>
      <c r="L14" s="502" t="s">
        <v>135</v>
      </c>
      <c r="M14" s="546"/>
      <c r="N14" s="546"/>
      <c r="O14" s="546"/>
      <c r="P14" s="546"/>
      <c r="Q14" s="547"/>
      <c r="R14" s="512">
        <v>15643</v>
      </c>
      <c r="S14" s="513"/>
      <c r="T14" s="513"/>
      <c r="U14" s="513"/>
      <c r="V14" s="514"/>
      <c r="W14" s="515"/>
      <c r="X14" s="445"/>
      <c r="Y14" s="445"/>
      <c r="Z14" s="445"/>
      <c r="AA14" s="445"/>
      <c r="AB14" s="446"/>
      <c r="AC14" s="505">
        <v>0.8</v>
      </c>
      <c r="AD14" s="506"/>
      <c r="AE14" s="506"/>
      <c r="AF14" s="506"/>
      <c r="AG14" s="507"/>
      <c r="AH14" s="505">
        <v>0.8</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136</v>
      </c>
      <c r="CE14" s="426"/>
      <c r="CF14" s="426"/>
      <c r="CG14" s="426"/>
      <c r="CH14" s="426"/>
      <c r="CI14" s="426"/>
      <c r="CJ14" s="426"/>
      <c r="CK14" s="426"/>
      <c r="CL14" s="426"/>
      <c r="CM14" s="426"/>
      <c r="CN14" s="426"/>
      <c r="CO14" s="426"/>
      <c r="CP14" s="426"/>
      <c r="CQ14" s="426"/>
      <c r="CR14" s="426"/>
      <c r="CS14" s="427"/>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9" t="s">
        <v>130</v>
      </c>
      <c r="N15" s="510"/>
      <c r="O15" s="510"/>
      <c r="P15" s="510"/>
      <c r="Q15" s="511"/>
      <c r="R15" s="512">
        <v>14931</v>
      </c>
      <c r="S15" s="513"/>
      <c r="T15" s="513"/>
      <c r="U15" s="513"/>
      <c r="V15" s="514"/>
      <c r="W15" s="500" t="s">
        <v>137</v>
      </c>
      <c r="X15" s="442"/>
      <c r="Y15" s="442"/>
      <c r="Z15" s="442"/>
      <c r="AA15" s="442"/>
      <c r="AB15" s="443"/>
      <c r="AC15" s="395">
        <v>2896</v>
      </c>
      <c r="AD15" s="396"/>
      <c r="AE15" s="396"/>
      <c r="AF15" s="396"/>
      <c r="AG15" s="397"/>
      <c r="AH15" s="395">
        <v>2762</v>
      </c>
      <c r="AI15" s="396"/>
      <c r="AJ15" s="396"/>
      <c r="AK15" s="396"/>
      <c r="AL15" s="398"/>
      <c r="AM15" s="478"/>
      <c r="AN15" s="393"/>
      <c r="AO15" s="393"/>
      <c r="AP15" s="393"/>
      <c r="AQ15" s="393"/>
      <c r="AR15" s="393"/>
      <c r="AS15" s="393"/>
      <c r="AT15" s="394"/>
      <c r="AU15" s="466"/>
      <c r="AV15" s="467"/>
      <c r="AW15" s="467"/>
      <c r="AX15" s="467"/>
      <c r="AY15" s="411" t="s">
        <v>138</v>
      </c>
      <c r="AZ15" s="412"/>
      <c r="BA15" s="412"/>
      <c r="BB15" s="412"/>
      <c r="BC15" s="412"/>
      <c r="BD15" s="412"/>
      <c r="BE15" s="412"/>
      <c r="BF15" s="412"/>
      <c r="BG15" s="412"/>
      <c r="BH15" s="412"/>
      <c r="BI15" s="412"/>
      <c r="BJ15" s="412"/>
      <c r="BK15" s="412"/>
      <c r="BL15" s="412"/>
      <c r="BM15" s="413"/>
      <c r="BN15" s="414">
        <v>3755547</v>
      </c>
      <c r="BO15" s="415"/>
      <c r="BP15" s="415"/>
      <c r="BQ15" s="415"/>
      <c r="BR15" s="415"/>
      <c r="BS15" s="415"/>
      <c r="BT15" s="415"/>
      <c r="BU15" s="416"/>
      <c r="BV15" s="414">
        <v>3808495</v>
      </c>
      <c r="BW15" s="415"/>
      <c r="BX15" s="415"/>
      <c r="BY15" s="415"/>
      <c r="BZ15" s="415"/>
      <c r="CA15" s="415"/>
      <c r="CB15" s="415"/>
      <c r="CC15" s="416"/>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502" t="s">
        <v>140</v>
      </c>
      <c r="M16" s="503"/>
      <c r="N16" s="503"/>
      <c r="O16" s="503"/>
      <c r="P16" s="503"/>
      <c r="Q16" s="504"/>
      <c r="R16" s="497" t="s">
        <v>141</v>
      </c>
      <c r="S16" s="498"/>
      <c r="T16" s="498"/>
      <c r="U16" s="498"/>
      <c r="V16" s="499"/>
      <c r="W16" s="515"/>
      <c r="X16" s="445"/>
      <c r="Y16" s="445"/>
      <c r="Z16" s="445"/>
      <c r="AA16" s="445"/>
      <c r="AB16" s="446"/>
      <c r="AC16" s="505">
        <v>38.9</v>
      </c>
      <c r="AD16" s="506"/>
      <c r="AE16" s="506"/>
      <c r="AF16" s="506"/>
      <c r="AG16" s="507"/>
      <c r="AH16" s="505">
        <v>36.799999999999997</v>
      </c>
      <c r="AI16" s="506"/>
      <c r="AJ16" s="506"/>
      <c r="AK16" s="506"/>
      <c r="AL16" s="508"/>
      <c r="AM16" s="478"/>
      <c r="AN16" s="393"/>
      <c r="AO16" s="393"/>
      <c r="AP16" s="393"/>
      <c r="AQ16" s="393"/>
      <c r="AR16" s="393"/>
      <c r="AS16" s="393"/>
      <c r="AT16" s="394"/>
      <c r="AU16" s="466"/>
      <c r="AV16" s="467"/>
      <c r="AW16" s="467"/>
      <c r="AX16" s="467"/>
      <c r="AY16" s="399" t="s">
        <v>142</v>
      </c>
      <c r="AZ16" s="400"/>
      <c r="BA16" s="400"/>
      <c r="BB16" s="400"/>
      <c r="BC16" s="400"/>
      <c r="BD16" s="400"/>
      <c r="BE16" s="400"/>
      <c r="BF16" s="400"/>
      <c r="BG16" s="400"/>
      <c r="BH16" s="400"/>
      <c r="BI16" s="400"/>
      <c r="BJ16" s="400"/>
      <c r="BK16" s="400"/>
      <c r="BL16" s="400"/>
      <c r="BM16" s="401"/>
      <c r="BN16" s="419">
        <v>3348510</v>
      </c>
      <c r="BO16" s="420"/>
      <c r="BP16" s="420"/>
      <c r="BQ16" s="420"/>
      <c r="BR16" s="420"/>
      <c r="BS16" s="420"/>
      <c r="BT16" s="420"/>
      <c r="BU16" s="421"/>
      <c r="BV16" s="419">
        <v>3255402</v>
      </c>
      <c r="BW16" s="420"/>
      <c r="BX16" s="420"/>
      <c r="BY16" s="420"/>
      <c r="BZ16" s="420"/>
      <c r="CA16" s="420"/>
      <c r="CB16" s="420"/>
      <c r="CC16" s="421"/>
      <c r="CD16" s="182"/>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69"/>
      <c r="B17" s="531"/>
      <c r="C17" s="532"/>
      <c r="D17" s="532"/>
      <c r="E17" s="532"/>
      <c r="F17" s="532"/>
      <c r="G17" s="532"/>
      <c r="H17" s="532"/>
      <c r="I17" s="532"/>
      <c r="J17" s="532"/>
      <c r="K17" s="533"/>
      <c r="L17" s="183"/>
      <c r="M17" s="494" t="s">
        <v>143</v>
      </c>
      <c r="N17" s="495"/>
      <c r="O17" s="495"/>
      <c r="P17" s="495"/>
      <c r="Q17" s="496"/>
      <c r="R17" s="497" t="s">
        <v>144</v>
      </c>
      <c r="S17" s="498"/>
      <c r="T17" s="498"/>
      <c r="U17" s="498"/>
      <c r="V17" s="499"/>
      <c r="W17" s="500" t="s">
        <v>145</v>
      </c>
      <c r="X17" s="442"/>
      <c r="Y17" s="442"/>
      <c r="Z17" s="442"/>
      <c r="AA17" s="442"/>
      <c r="AB17" s="443"/>
      <c r="AC17" s="395">
        <v>4497</v>
      </c>
      <c r="AD17" s="396"/>
      <c r="AE17" s="396"/>
      <c r="AF17" s="396"/>
      <c r="AG17" s="397"/>
      <c r="AH17" s="395">
        <v>4687</v>
      </c>
      <c r="AI17" s="396"/>
      <c r="AJ17" s="396"/>
      <c r="AK17" s="396"/>
      <c r="AL17" s="398"/>
      <c r="AM17" s="478"/>
      <c r="AN17" s="393"/>
      <c r="AO17" s="393"/>
      <c r="AP17" s="393"/>
      <c r="AQ17" s="393"/>
      <c r="AR17" s="393"/>
      <c r="AS17" s="393"/>
      <c r="AT17" s="394"/>
      <c r="AU17" s="466"/>
      <c r="AV17" s="467"/>
      <c r="AW17" s="467"/>
      <c r="AX17" s="467"/>
      <c r="AY17" s="399" t="s">
        <v>146</v>
      </c>
      <c r="AZ17" s="400"/>
      <c r="BA17" s="400"/>
      <c r="BB17" s="400"/>
      <c r="BC17" s="400"/>
      <c r="BD17" s="400"/>
      <c r="BE17" s="400"/>
      <c r="BF17" s="400"/>
      <c r="BG17" s="400"/>
      <c r="BH17" s="400"/>
      <c r="BI17" s="400"/>
      <c r="BJ17" s="400"/>
      <c r="BK17" s="400"/>
      <c r="BL17" s="400"/>
      <c r="BM17" s="401"/>
      <c r="BN17" s="419">
        <v>4849335</v>
      </c>
      <c r="BO17" s="420"/>
      <c r="BP17" s="420"/>
      <c r="BQ17" s="420"/>
      <c r="BR17" s="420"/>
      <c r="BS17" s="420"/>
      <c r="BT17" s="420"/>
      <c r="BU17" s="421"/>
      <c r="BV17" s="419">
        <v>4919418</v>
      </c>
      <c r="BW17" s="420"/>
      <c r="BX17" s="420"/>
      <c r="BY17" s="420"/>
      <c r="BZ17" s="420"/>
      <c r="CA17" s="420"/>
      <c r="CB17" s="420"/>
      <c r="CC17" s="421"/>
      <c r="CD17" s="182"/>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69"/>
      <c r="B18" s="471" t="s">
        <v>147</v>
      </c>
      <c r="C18" s="472"/>
      <c r="D18" s="472"/>
      <c r="E18" s="473"/>
      <c r="F18" s="473"/>
      <c r="G18" s="473"/>
      <c r="H18" s="473"/>
      <c r="I18" s="473"/>
      <c r="J18" s="473"/>
      <c r="K18" s="473"/>
      <c r="L18" s="474">
        <v>8.7200000000000006</v>
      </c>
      <c r="M18" s="474"/>
      <c r="N18" s="474"/>
      <c r="O18" s="474"/>
      <c r="P18" s="474"/>
      <c r="Q18" s="474"/>
      <c r="R18" s="475"/>
      <c r="S18" s="475"/>
      <c r="T18" s="475"/>
      <c r="U18" s="475"/>
      <c r="V18" s="476"/>
      <c r="W18" s="490"/>
      <c r="X18" s="491"/>
      <c r="Y18" s="491"/>
      <c r="Z18" s="491"/>
      <c r="AA18" s="491"/>
      <c r="AB18" s="501"/>
      <c r="AC18" s="383">
        <v>60.3</v>
      </c>
      <c r="AD18" s="384"/>
      <c r="AE18" s="384"/>
      <c r="AF18" s="384"/>
      <c r="AG18" s="477"/>
      <c r="AH18" s="383">
        <v>62.4</v>
      </c>
      <c r="AI18" s="384"/>
      <c r="AJ18" s="384"/>
      <c r="AK18" s="384"/>
      <c r="AL18" s="385"/>
      <c r="AM18" s="478"/>
      <c r="AN18" s="393"/>
      <c r="AO18" s="393"/>
      <c r="AP18" s="393"/>
      <c r="AQ18" s="393"/>
      <c r="AR18" s="393"/>
      <c r="AS18" s="393"/>
      <c r="AT18" s="394"/>
      <c r="AU18" s="466"/>
      <c r="AV18" s="467"/>
      <c r="AW18" s="467"/>
      <c r="AX18" s="467"/>
      <c r="AY18" s="399" t="s">
        <v>148</v>
      </c>
      <c r="AZ18" s="400"/>
      <c r="BA18" s="400"/>
      <c r="BB18" s="400"/>
      <c r="BC18" s="400"/>
      <c r="BD18" s="400"/>
      <c r="BE18" s="400"/>
      <c r="BF18" s="400"/>
      <c r="BG18" s="400"/>
      <c r="BH18" s="400"/>
      <c r="BI18" s="400"/>
      <c r="BJ18" s="400"/>
      <c r="BK18" s="400"/>
      <c r="BL18" s="400"/>
      <c r="BM18" s="401"/>
      <c r="BN18" s="419">
        <v>4005001</v>
      </c>
      <c r="BO18" s="420"/>
      <c r="BP18" s="420"/>
      <c r="BQ18" s="420"/>
      <c r="BR18" s="420"/>
      <c r="BS18" s="420"/>
      <c r="BT18" s="420"/>
      <c r="BU18" s="421"/>
      <c r="BV18" s="419">
        <v>3798275</v>
      </c>
      <c r="BW18" s="420"/>
      <c r="BX18" s="420"/>
      <c r="BY18" s="420"/>
      <c r="BZ18" s="420"/>
      <c r="CA18" s="420"/>
      <c r="CB18" s="420"/>
      <c r="CC18" s="421"/>
      <c r="CD18" s="182"/>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69"/>
      <c r="B19" s="471" t="s">
        <v>149</v>
      </c>
      <c r="C19" s="472"/>
      <c r="D19" s="472"/>
      <c r="E19" s="473"/>
      <c r="F19" s="473"/>
      <c r="G19" s="473"/>
      <c r="H19" s="473"/>
      <c r="I19" s="473"/>
      <c r="J19" s="473"/>
      <c r="K19" s="473"/>
      <c r="L19" s="479">
        <v>1734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150</v>
      </c>
      <c r="AZ19" s="400"/>
      <c r="BA19" s="400"/>
      <c r="BB19" s="400"/>
      <c r="BC19" s="400"/>
      <c r="BD19" s="400"/>
      <c r="BE19" s="400"/>
      <c r="BF19" s="400"/>
      <c r="BG19" s="400"/>
      <c r="BH19" s="400"/>
      <c r="BI19" s="400"/>
      <c r="BJ19" s="400"/>
      <c r="BK19" s="400"/>
      <c r="BL19" s="400"/>
      <c r="BM19" s="401"/>
      <c r="BN19" s="419">
        <v>5662289</v>
      </c>
      <c r="BO19" s="420"/>
      <c r="BP19" s="420"/>
      <c r="BQ19" s="420"/>
      <c r="BR19" s="420"/>
      <c r="BS19" s="420"/>
      <c r="BT19" s="420"/>
      <c r="BU19" s="421"/>
      <c r="BV19" s="419">
        <v>5643771</v>
      </c>
      <c r="BW19" s="420"/>
      <c r="BX19" s="420"/>
      <c r="BY19" s="420"/>
      <c r="BZ19" s="420"/>
      <c r="CA19" s="420"/>
      <c r="CB19" s="420"/>
      <c r="CC19" s="421"/>
      <c r="CD19" s="182"/>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69"/>
      <c r="B20" s="471" t="s">
        <v>151</v>
      </c>
      <c r="C20" s="472"/>
      <c r="D20" s="472"/>
      <c r="E20" s="473"/>
      <c r="F20" s="473"/>
      <c r="G20" s="473"/>
      <c r="H20" s="473"/>
      <c r="I20" s="473"/>
      <c r="J20" s="473"/>
      <c r="K20" s="473"/>
      <c r="L20" s="479">
        <v>6602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82"/>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69"/>
      <c r="B21" s="468" t="s">
        <v>152</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82"/>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69"/>
      <c r="B22" s="432" t="s">
        <v>153</v>
      </c>
      <c r="C22" s="433"/>
      <c r="D22" s="434"/>
      <c r="E22" s="441" t="s">
        <v>1</v>
      </c>
      <c r="F22" s="442"/>
      <c r="G22" s="442"/>
      <c r="H22" s="442"/>
      <c r="I22" s="442"/>
      <c r="J22" s="442"/>
      <c r="K22" s="443"/>
      <c r="L22" s="441" t="s">
        <v>154</v>
      </c>
      <c r="M22" s="442"/>
      <c r="N22" s="442"/>
      <c r="O22" s="442"/>
      <c r="P22" s="443"/>
      <c r="Q22" s="447" t="s">
        <v>155</v>
      </c>
      <c r="R22" s="448"/>
      <c r="S22" s="448"/>
      <c r="T22" s="448"/>
      <c r="U22" s="448"/>
      <c r="V22" s="449"/>
      <c r="W22" s="453" t="s">
        <v>156</v>
      </c>
      <c r="X22" s="433"/>
      <c r="Y22" s="434"/>
      <c r="Z22" s="441" t="s">
        <v>1</v>
      </c>
      <c r="AA22" s="442"/>
      <c r="AB22" s="442"/>
      <c r="AC22" s="442"/>
      <c r="AD22" s="442"/>
      <c r="AE22" s="442"/>
      <c r="AF22" s="442"/>
      <c r="AG22" s="443"/>
      <c r="AH22" s="458" t="s">
        <v>157</v>
      </c>
      <c r="AI22" s="442"/>
      <c r="AJ22" s="442"/>
      <c r="AK22" s="442"/>
      <c r="AL22" s="443"/>
      <c r="AM22" s="458" t="s">
        <v>158</v>
      </c>
      <c r="AN22" s="459"/>
      <c r="AO22" s="459"/>
      <c r="AP22" s="459"/>
      <c r="AQ22" s="459"/>
      <c r="AR22" s="460"/>
      <c r="AS22" s="447" t="s">
        <v>155</v>
      </c>
      <c r="AT22" s="448"/>
      <c r="AU22" s="448"/>
      <c r="AV22" s="448"/>
      <c r="AW22" s="448"/>
      <c r="AX22" s="464"/>
      <c r="AY22" s="411" t="s">
        <v>159</v>
      </c>
      <c r="AZ22" s="412"/>
      <c r="BA22" s="412"/>
      <c r="BB22" s="412"/>
      <c r="BC22" s="412"/>
      <c r="BD22" s="412"/>
      <c r="BE22" s="412"/>
      <c r="BF22" s="412"/>
      <c r="BG22" s="412"/>
      <c r="BH22" s="412"/>
      <c r="BI22" s="412"/>
      <c r="BJ22" s="412"/>
      <c r="BK22" s="412"/>
      <c r="BL22" s="412"/>
      <c r="BM22" s="413"/>
      <c r="BN22" s="414">
        <v>972803</v>
      </c>
      <c r="BO22" s="415"/>
      <c r="BP22" s="415"/>
      <c r="BQ22" s="415"/>
      <c r="BR22" s="415"/>
      <c r="BS22" s="415"/>
      <c r="BT22" s="415"/>
      <c r="BU22" s="416"/>
      <c r="BV22" s="414">
        <v>565756</v>
      </c>
      <c r="BW22" s="415"/>
      <c r="BX22" s="415"/>
      <c r="BY22" s="415"/>
      <c r="BZ22" s="415"/>
      <c r="CA22" s="415"/>
      <c r="CB22" s="415"/>
      <c r="CC22" s="416"/>
      <c r="CD22" s="182"/>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69"/>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160</v>
      </c>
      <c r="AZ23" s="400"/>
      <c r="BA23" s="400"/>
      <c r="BB23" s="400"/>
      <c r="BC23" s="400"/>
      <c r="BD23" s="400"/>
      <c r="BE23" s="400"/>
      <c r="BF23" s="400"/>
      <c r="BG23" s="400"/>
      <c r="BH23" s="400"/>
      <c r="BI23" s="400"/>
      <c r="BJ23" s="400"/>
      <c r="BK23" s="400"/>
      <c r="BL23" s="400"/>
      <c r="BM23" s="401"/>
      <c r="BN23" s="419">
        <v>590423</v>
      </c>
      <c r="BO23" s="420"/>
      <c r="BP23" s="420"/>
      <c r="BQ23" s="420"/>
      <c r="BR23" s="420"/>
      <c r="BS23" s="420"/>
      <c r="BT23" s="420"/>
      <c r="BU23" s="421"/>
      <c r="BV23" s="419">
        <v>199556</v>
      </c>
      <c r="BW23" s="420"/>
      <c r="BX23" s="420"/>
      <c r="BY23" s="420"/>
      <c r="BZ23" s="420"/>
      <c r="CA23" s="420"/>
      <c r="CB23" s="420"/>
      <c r="CC23" s="421"/>
      <c r="CD23" s="182"/>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69"/>
      <c r="B24" s="435"/>
      <c r="C24" s="436"/>
      <c r="D24" s="437"/>
      <c r="E24" s="392" t="s">
        <v>161</v>
      </c>
      <c r="F24" s="393"/>
      <c r="G24" s="393"/>
      <c r="H24" s="393"/>
      <c r="I24" s="393"/>
      <c r="J24" s="393"/>
      <c r="K24" s="394"/>
      <c r="L24" s="395">
        <v>1</v>
      </c>
      <c r="M24" s="396"/>
      <c r="N24" s="396"/>
      <c r="O24" s="396"/>
      <c r="P24" s="397"/>
      <c r="Q24" s="395">
        <v>8400</v>
      </c>
      <c r="R24" s="396"/>
      <c r="S24" s="396"/>
      <c r="T24" s="396"/>
      <c r="U24" s="396"/>
      <c r="V24" s="397"/>
      <c r="W24" s="454"/>
      <c r="X24" s="436"/>
      <c r="Y24" s="437"/>
      <c r="Z24" s="392" t="s">
        <v>162</v>
      </c>
      <c r="AA24" s="393"/>
      <c r="AB24" s="393"/>
      <c r="AC24" s="393"/>
      <c r="AD24" s="393"/>
      <c r="AE24" s="393"/>
      <c r="AF24" s="393"/>
      <c r="AG24" s="394"/>
      <c r="AH24" s="395">
        <v>99</v>
      </c>
      <c r="AI24" s="396"/>
      <c r="AJ24" s="396"/>
      <c r="AK24" s="396"/>
      <c r="AL24" s="397"/>
      <c r="AM24" s="395">
        <v>298782</v>
      </c>
      <c r="AN24" s="396"/>
      <c r="AO24" s="396"/>
      <c r="AP24" s="396"/>
      <c r="AQ24" s="396"/>
      <c r="AR24" s="397"/>
      <c r="AS24" s="395">
        <v>3018</v>
      </c>
      <c r="AT24" s="396"/>
      <c r="AU24" s="396"/>
      <c r="AV24" s="396"/>
      <c r="AW24" s="396"/>
      <c r="AX24" s="398"/>
      <c r="AY24" s="386" t="s">
        <v>163</v>
      </c>
      <c r="AZ24" s="387"/>
      <c r="BA24" s="387"/>
      <c r="BB24" s="387"/>
      <c r="BC24" s="387"/>
      <c r="BD24" s="387"/>
      <c r="BE24" s="387"/>
      <c r="BF24" s="387"/>
      <c r="BG24" s="387"/>
      <c r="BH24" s="387"/>
      <c r="BI24" s="387"/>
      <c r="BJ24" s="387"/>
      <c r="BK24" s="387"/>
      <c r="BL24" s="387"/>
      <c r="BM24" s="388"/>
      <c r="BN24" s="419">
        <v>972803</v>
      </c>
      <c r="BO24" s="420"/>
      <c r="BP24" s="420"/>
      <c r="BQ24" s="420"/>
      <c r="BR24" s="420"/>
      <c r="BS24" s="420"/>
      <c r="BT24" s="420"/>
      <c r="BU24" s="421"/>
      <c r="BV24" s="419">
        <v>565756</v>
      </c>
      <c r="BW24" s="420"/>
      <c r="BX24" s="420"/>
      <c r="BY24" s="420"/>
      <c r="BZ24" s="420"/>
      <c r="CA24" s="420"/>
      <c r="CB24" s="420"/>
      <c r="CC24" s="421"/>
      <c r="CD24" s="182"/>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69"/>
      <c r="B25" s="435"/>
      <c r="C25" s="436"/>
      <c r="D25" s="437"/>
      <c r="E25" s="392" t="s">
        <v>164</v>
      </c>
      <c r="F25" s="393"/>
      <c r="G25" s="393"/>
      <c r="H25" s="393"/>
      <c r="I25" s="393"/>
      <c r="J25" s="393"/>
      <c r="K25" s="394"/>
      <c r="L25" s="395">
        <v>1</v>
      </c>
      <c r="M25" s="396"/>
      <c r="N25" s="396"/>
      <c r="O25" s="396"/>
      <c r="P25" s="397"/>
      <c r="Q25" s="395">
        <v>6510</v>
      </c>
      <c r="R25" s="396"/>
      <c r="S25" s="396"/>
      <c r="T25" s="396"/>
      <c r="U25" s="396"/>
      <c r="V25" s="397"/>
      <c r="W25" s="454"/>
      <c r="X25" s="436"/>
      <c r="Y25" s="437"/>
      <c r="Z25" s="392" t="s">
        <v>165</v>
      </c>
      <c r="AA25" s="393"/>
      <c r="AB25" s="393"/>
      <c r="AC25" s="393"/>
      <c r="AD25" s="393"/>
      <c r="AE25" s="393"/>
      <c r="AF25" s="393"/>
      <c r="AG25" s="394"/>
      <c r="AH25" s="395" t="s">
        <v>122</v>
      </c>
      <c r="AI25" s="396"/>
      <c r="AJ25" s="396"/>
      <c r="AK25" s="396"/>
      <c r="AL25" s="397"/>
      <c r="AM25" s="395" t="s">
        <v>122</v>
      </c>
      <c r="AN25" s="396"/>
      <c r="AO25" s="396"/>
      <c r="AP25" s="396"/>
      <c r="AQ25" s="396"/>
      <c r="AR25" s="397"/>
      <c r="AS25" s="395" t="s">
        <v>122</v>
      </c>
      <c r="AT25" s="396"/>
      <c r="AU25" s="396"/>
      <c r="AV25" s="396"/>
      <c r="AW25" s="396"/>
      <c r="AX25" s="398"/>
      <c r="AY25" s="411" t="s">
        <v>166</v>
      </c>
      <c r="AZ25" s="412"/>
      <c r="BA25" s="412"/>
      <c r="BB25" s="412"/>
      <c r="BC25" s="412"/>
      <c r="BD25" s="412"/>
      <c r="BE25" s="412"/>
      <c r="BF25" s="412"/>
      <c r="BG25" s="412"/>
      <c r="BH25" s="412"/>
      <c r="BI25" s="412"/>
      <c r="BJ25" s="412"/>
      <c r="BK25" s="412"/>
      <c r="BL25" s="412"/>
      <c r="BM25" s="413"/>
      <c r="BN25" s="414">
        <v>8943047</v>
      </c>
      <c r="BO25" s="415"/>
      <c r="BP25" s="415"/>
      <c r="BQ25" s="415"/>
      <c r="BR25" s="415"/>
      <c r="BS25" s="415"/>
      <c r="BT25" s="415"/>
      <c r="BU25" s="416"/>
      <c r="BV25" s="414">
        <v>1421309</v>
      </c>
      <c r="BW25" s="415"/>
      <c r="BX25" s="415"/>
      <c r="BY25" s="415"/>
      <c r="BZ25" s="415"/>
      <c r="CA25" s="415"/>
      <c r="CB25" s="415"/>
      <c r="CC25" s="416"/>
      <c r="CD25" s="182"/>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69"/>
      <c r="B26" s="435"/>
      <c r="C26" s="436"/>
      <c r="D26" s="437"/>
      <c r="E26" s="392" t="s">
        <v>167</v>
      </c>
      <c r="F26" s="393"/>
      <c r="G26" s="393"/>
      <c r="H26" s="393"/>
      <c r="I26" s="393"/>
      <c r="J26" s="393"/>
      <c r="K26" s="394"/>
      <c r="L26" s="395">
        <v>1</v>
      </c>
      <c r="M26" s="396"/>
      <c r="N26" s="396"/>
      <c r="O26" s="396"/>
      <c r="P26" s="397"/>
      <c r="Q26" s="395">
        <v>5700</v>
      </c>
      <c r="R26" s="396"/>
      <c r="S26" s="396"/>
      <c r="T26" s="396"/>
      <c r="U26" s="396"/>
      <c r="V26" s="397"/>
      <c r="W26" s="454"/>
      <c r="X26" s="436"/>
      <c r="Y26" s="437"/>
      <c r="Z26" s="392" t="s">
        <v>168</v>
      </c>
      <c r="AA26" s="430"/>
      <c r="AB26" s="430"/>
      <c r="AC26" s="430"/>
      <c r="AD26" s="430"/>
      <c r="AE26" s="430"/>
      <c r="AF26" s="430"/>
      <c r="AG26" s="431"/>
      <c r="AH26" s="395" t="s">
        <v>122</v>
      </c>
      <c r="AI26" s="396"/>
      <c r="AJ26" s="396"/>
      <c r="AK26" s="396"/>
      <c r="AL26" s="397"/>
      <c r="AM26" s="395" t="s">
        <v>122</v>
      </c>
      <c r="AN26" s="396"/>
      <c r="AO26" s="396"/>
      <c r="AP26" s="396"/>
      <c r="AQ26" s="396"/>
      <c r="AR26" s="397"/>
      <c r="AS26" s="395" t="s">
        <v>122</v>
      </c>
      <c r="AT26" s="396"/>
      <c r="AU26" s="396"/>
      <c r="AV26" s="396"/>
      <c r="AW26" s="396"/>
      <c r="AX26" s="398"/>
      <c r="AY26" s="428" t="s">
        <v>169</v>
      </c>
      <c r="AZ26" s="373"/>
      <c r="BA26" s="373"/>
      <c r="BB26" s="373"/>
      <c r="BC26" s="373"/>
      <c r="BD26" s="373"/>
      <c r="BE26" s="373"/>
      <c r="BF26" s="373"/>
      <c r="BG26" s="373"/>
      <c r="BH26" s="373"/>
      <c r="BI26" s="373"/>
      <c r="BJ26" s="373"/>
      <c r="BK26" s="373"/>
      <c r="BL26" s="373"/>
      <c r="BM26" s="429"/>
      <c r="BN26" s="419" t="s">
        <v>122</v>
      </c>
      <c r="BO26" s="420"/>
      <c r="BP26" s="420"/>
      <c r="BQ26" s="420"/>
      <c r="BR26" s="420"/>
      <c r="BS26" s="420"/>
      <c r="BT26" s="420"/>
      <c r="BU26" s="421"/>
      <c r="BV26" s="419" t="s">
        <v>122</v>
      </c>
      <c r="BW26" s="420"/>
      <c r="BX26" s="420"/>
      <c r="BY26" s="420"/>
      <c r="BZ26" s="420"/>
      <c r="CA26" s="420"/>
      <c r="CB26" s="420"/>
      <c r="CC26" s="421"/>
      <c r="CD26" s="182"/>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69"/>
      <c r="B27" s="435"/>
      <c r="C27" s="436"/>
      <c r="D27" s="437"/>
      <c r="E27" s="392" t="s">
        <v>170</v>
      </c>
      <c r="F27" s="393"/>
      <c r="G27" s="393"/>
      <c r="H27" s="393"/>
      <c r="I27" s="393"/>
      <c r="J27" s="393"/>
      <c r="K27" s="394"/>
      <c r="L27" s="395">
        <v>1</v>
      </c>
      <c r="M27" s="396"/>
      <c r="N27" s="396"/>
      <c r="O27" s="396"/>
      <c r="P27" s="397"/>
      <c r="Q27" s="395">
        <v>3270</v>
      </c>
      <c r="R27" s="396"/>
      <c r="S27" s="396"/>
      <c r="T27" s="396"/>
      <c r="U27" s="396"/>
      <c r="V27" s="397"/>
      <c r="W27" s="454"/>
      <c r="X27" s="436"/>
      <c r="Y27" s="437"/>
      <c r="Z27" s="392" t="s">
        <v>171</v>
      </c>
      <c r="AA27" s="393"/>
      <c r="AB27" s="393"/>
      <c r="AC27" s="393"/>
      <c r="AD27" s="393"/>
      <c r="AE27" s="393"/>
      <c r="AF27" s="393"/>
      <c r="AG27" s="394"/>
      <c r="AH27" s="395">
        <v>11</v>
      </c>
      <c r="AI27" s="396"/>
      <c r="AJ27" s="396"/>
      <c r="AK27" s="396"/>
      <c r="AL27" s="397"/>
      <c r="AM27" s="395">
        <v>34023</v>
      </c>
      <c r="AN27" s="396"/>
      <c r="AO27" s="396"/>
      <c r="AP27" s="396"/>
      <c r="AQ27" s="396"/>
      <c r="AR27" s="397"/>
      <c r="AS27" s="395">
        <v>3093</v>
      </c>
      <c r="AT27" s="396"/>
      <c r="AU27" s="396"/>
      <c r="AV27" s="396"/>
      <c r="AW27" s="396"/>
      <c r="AX27" s="398"/>
      <c r="AY27" s="425" t="s">
        <v>172</v>
      </c>
      <c r="AZ27" s="426"/>
      <c r="BA27" s="426"/>
      <c r="BB27" s="426"/>
      <c r="BC27" s="426"/>
      <c r="BD27" s="426"/>
      <c r="BE27" s="426"/>
      <c r="BF27" s="426"/>
      <c r="BG27" s="426"/>
      <c r="BH27" s="426"/>
      <c r="BI27" s="426"/>
      <c r="BJ27" s="426"/>
      <c r="BK27" s="426"/>
      <c r="BL27" s="426"/>
      <c r="BM27" s="427"/>
      <c r="BN27" s="422">
        <v>329330</v>
      </c>
      <c r="BO27" s="423"/>
      <c r="BP27" s="423"/>
      <c r="BQ27" s="423"/>
      <c r="BR27" s="423"/>
      <c r="BS27" s="423"/>
      <c r="BT27" s="423"/>
      <c r="BU27" s="424"/>
      <c r="BV27" s="422">
        <v>329330</v>
      </c>
      <c r="BW27" s="423"/>
      <c r="BX27" s="423"/>
      <c r="BY27" s="423"/>
      <c r="BZ27" s="423"/>
      <c r="CA27" s="423"/>
      <c r="CB27" s="423"/>
      <c r="CC27" s="424"/>
      <c r="CD27" s="184"/>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69"/>
      <c r="B28" s="435"/>
      <c r="C28" s="436"/>
      <c r="D28" s="437"/>
      <c r="E28" s="392" t="s">
        <v>173</v>
      </c>
      <c r="F28" s="393"/>
      <c r="G28" s="393"/>
      <c r="H28" s="393"/>
      <c r="I28" s="393"/>
      <c r="J28" s="393"/>
      <c r="K28" s="394"/>
      <c r="L28" s="395">
        <v>1</v>
      </c>
      <c r="M28" s="396"/>
      <c r="N28" s="396"/>
      <c r="O28" s="396"/>
      <c r="P28" s="397"/>
      <c r="Q28" s="395">
        <v>2600</v>
      </c>
      <c r="R28" s="396"/>
      <c r="S28" s="396"/>
      <c r="T28" s="396"/>
      <c r="U28" s="396"/>
      <c r="V28" s="397"/>
      <c r="W28" s="454"/>
      <c r="X28" s="436"/>
      <c r="Y28" s="437"/>
      <c r="Z28" s="392" t="s">
        <v>174</v>
      </c>
      <c r="AA28" s="393"/>
      <c r="AB28" s="393"/>
      <c r="AC28" s="393"/>
      <c r="AD28" s="393"/>
      <c r="AE28" s="393"/>
      <c r="AF28" s="393"/>
      <c r="AG28" s="394"/>
      <c r="AH28" s="395" t="s">
        <v>122</v>
      </c>
      <c r="AI28" s="396"/>
      <c r="AJ28" s="396"/>
      <c r="AK28" s="396"/>
      <c r="AL28" s="397"/>
      <c r="AM28" s="395" t="s">
        <v>122</v>
      </c>
      <c r="AN28" s="396"/>
      <c r="AO28" s="396"/>
      <c r="AP28" s="396"/>
      <c r="AQ28" s="396"/>
      <c r="AR28" s="397"/>
      <c r="AS28" s="395" t="s">
        <v>122</v>
      </c>
      <c r="AT28" s="396"/>
      <c r="AU28" s="396"/>
      <c r="AV28" s="396"/>
      <c r="AW28" s="396"/>
      <c r="AX28" s="398"/>
      <c r="AY28" s="402" t="s">
        <v>175</v>
      </c>
      <c r="AZ28" s="403"/>
      <c r="BA28" s="403"/>
      <c r="BB28" s="404"/>
      <c r="BC28" s="411" t="s">
        <v>46</v>
      </c>
      <c r="BD28" s="412"/>
      <c r="BE28" s="412"/>
      <c r="BF28" s="412"/>
      <c r="BG28" s="412"/>
      <c r="BH28" s="412"/>
      <c r="BI28" s="412"/>
      <c r="BJ28" s="412"/>
      <c r="BK28" s="412"/>
      <c r="BL28" s="412"/>
      <c r="BM28" s="413"/>
      <c r="BN28" s="414">
        <v>8219495</v>
      </c>
      <c r="BO28" s="415"/>
      <c r="BP28" s="415"/>
      <c r="BQ28" s="415"/>
      <c r="BR28" s="415"/>
      <c r="BS28" s="415"/>
      <c r="BT28" s="415"/>
      <c r="BU28" s="416"/>
      <c r="BV28" s="414">
        <v>8411863</v>
      </c>
      <c r="BW28" s="415"/>
      <c r="BX28" s="415"/>
      <c r="BY28" s="415"/>
      <c r="BZ28" s="415"/>
      <c r="CA28" s="415"/>
      <c r="CB28" s="415"/>
      <c r="CC28" s="416"/>
      <c r="CD28" s="182"/>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69"/>
      <c r="B29" s="435"/>
      <c r="C29" s="436"/>
      <c r="D29" s="437"/>
      <c r="E29" s="392" t="s">
        <v>176</v>
      </c>
      <c r="F29" s="393"/>
      <c r="G29" s="393"/>
      <c r="H29" s="393"/>
      <c r="I29" s="393"/>
      <c r="J29" s="393"/>
      <c r="K29" s="394"/>
      <c r="L29" s="395">
        <v>10</v>
      </c>
      <c r="M29" s="396"/>
      <c r="N29" s="396"/>
      <c r="O29" s="396"/>
      <c r="P29" s="397"/>
      <c r="Q29" s="395">
        <v>2300</v>
      </c>
      <c r="R29" s="396"/>
      <c r="S29" s="396"/>
      <c r="T29" s="396"/>
      <c r="U29" s="396"/>
      <c r="V29" s="397"/>
      <c r="W29" s="455"/>
      <c r="X29" s="456"/>
      <c r="Y29" s="457"/>
      <c r="Z29" s="392" t="s">
        <v>177</v>
      </c>
      <c r="AA29" s="393"/>
      <c r="AB29" s="393"/>
      <c r="AC29" s="393"/>
      <c r="AD29" s="393"/>
      <c r="AE29" s="393"/>
      <c r="AF29" s="393"/>
      <c r="AG29" s="394"/>
      <c r="AH29" s="395">
        <v>110</v>
      </c>
      <c r="AI29" s="396"/>
      <c r="AJ29" s="396"/>
      <c r="AK29" s="396"/>
      <c r="AL29" s="397"/>
      <c r="AM29" s="395">
        <v>332805</v>
      </c>
      <c r="AN29" s="396"/>
      <c r="AO29" s="396"/>
      <c r="AP29" s="396"/>
      <c r="AQ29" s="396"/>
      <c r="AR29" s="397"/>
      <c r="AS29" s="395">
        <v>3026</v>
      </c>
      <c r="AT29" s="396"/>
      <c r="AU29" s="396"/>
      <c r="AV29" s="396"/>
      <c r="AW29" s="396"/>
      <c r="AX29" s="398"/>
      <c r="AY29" s="405"/>
      <c r="AZ29" s="406"/>
      <c r="BA29" s="406"/>
      <c r="BB29" s="407"/>
      <c r="BC29" s="399" t="s">
        <v>178</v>
      </c>
      <c r="BD29" s="400"/>
      <c r="BE29" s="400"/>
      <c r="BF29" s="400"/>
      <c r="BG29" s="400"/>
      <c r="BH29" s="400"/>
      <c r="BI29" s="400"/>
      <c r="BJ29" s="400"/>
      <c r="BK29" s="400"/>
      <c r="BL29" s="400"/>
      <c r="BM29" s="401"/>
      <c r="BN29" s="419">
        <v>2998972</v>
      </c>
      <c r="BO29" s="420"/>
      <c r="BP29" s="420"/>
      <c r="BQ29" s="420"/>
      <c r="BR29" s="420"/>
      <c r="BS29" s="420"/>
      <c r="BT29" s="420"/>
      <c r="BU29" s="421"/>
      <c r="BV29" s="419">
        <v>3064008</v>
      </c>
      <c r="BW29" s="420"/>
      <c r="BX29" s="420"/>
      <c r="BY29" s="420"/>
      <c r="BZ29" s="420"/>
      <c r="CA29" s="420"/>
      <c r="CB29" s="420"/>
      <c r="CC29" s="421"/>
      <c r="CD29" s="184"/>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69"/>
      <c r="B30" s="438"/>
      <c r="C30" s="439"/>
      <c r="D30" s="440"/>
      <c r="E30" s="374"/>
      <c r="F30" s="375"/>
      <c r="G30" s="375"/>
      <c r="H30" s="375"/>
      <c r="I30" s="375"/>
      <c r="J30" s="375"/>
      <c r="K30" s="376"/>
      <c r="L30" s="377"/>
      <c r="M30" s="378"/>
      <c r="N30" s="378"/>
      <c r="O30" s="378"/>
      <c r="P30" s="379"/>
      <c r="Q30" s="377"/>
      <c r="R30" s="378"/>
      <c r="S30" s="378"/>
      <c r="T30" s="378"/>
      <c r="U30" s="378"/>
      <c r="V30" s="379"/>
      <c r="W30" s="380" t="s">
        <v>179</v>
      </c>
      <c r="X30" s="381"/>
      <c r="Y30" s="381"/>
      <c r="Z30" s="381"/>
      <c r="AA30" s="381"/>
      <c r="AB30" s="381"/>
      <c r="AC30" s="381"/>
      <c r="AD30" s="381"/>
      <c r="AE30" s="381"/>
      <c r="AF30" s="381"/>
      <c r="AG30" s="382"/>
      <c r="AH30" s="383">
        <v>100.3</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48</v>
      </c>
      <c r="BD30" s="387"/>
      <c r="BE30" s="387"/>
      <c r="BF30" s="387"/>
      <c r="BG30" s="387"/>
      <c r="BH30" s="387"/>
      <c r="BI30" s="387"/>
      <c r="BJ30" s="387"/>
      <c r="BK30" s="387"/>
      <c r="BL30" s="387"/>
      <c r="BM30" s="388"/>
      <c r="BN30" s="422">
        <v>14209945</v>
      </c>
      <c r="BO30" s="423"/>
      <c r="BP30" s="423"/>
      <c r="BQ30" s="423"/>
      <c r="BR30" s="423"/>
      <c r="BS30" s="423"/>
      <c r="BT30" s="423"/>
      <c r="BU30" s="424"/>
      <c r="BV30" s="422">
        <v>14343579</v>
      </c>
      <c r="BW30" s="423"/>
      <c r="BX30" s="423"/>
      <c r="BY30" s="423"/>
      <c r="BZ30" s="423"/>
      <c r="CA30" s="423"/>
      <c r="CB30" s="423"/>
      <c r="CC30" s="424"/>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2" t="s">
        <v>180</v>
      </c>
      <c r="D32" s="372"/>
      <c r="E32" s="372"/>
      <c r="F32" s="372"/>
      <c r="G32" s="372"/>
      <c r="H32" s="372"/>
      <c r="I32" s="372"/>
      <c r="J32" s="372"/>
      <c r="K32" s="372"/>
      <c r="L32" s="372"/>
      <c r="M32" s="372"/>
      <c r="N32" s="372"/>
      <c r="O32" s="372"/>
      <c r="P32" s="372"/>
      <c r="Q32" s="372"/>
      <c r="R32" s="372"/>
      <c r="S32" s="372"/>
      <c r="U32" s="373" t="s">
        <v>181</v>
      </c>
      <c r="V32" s="373"/>
      <c r="W32" s="373"/>
      <c r="X32" s="373"/>
      <c r="Y32" s="373"/>
      <c r="Z32" s="373"/>
      <c r="AA32" s="373"/>
      <c r="AB32" s="373"/>
      <c r="AC32" s="373"/>
      <c r="AD32" s="373"/>
      <c r="AE32" s="373"/>
      <c r="AF32" s="373"/>
      <c r="AG32" s="373"/>
      <c r="AH32" s="373"/>
      <c r="AI32" s="373"/>
      <c r="AJ32" s="373"/>
      <c r="AK32" s="373"/>
      <c r="AM32" s="373" t="s">
        <v>182</v>
      </c>
      <c r="AN32" s="373"/>
      <c r="AO32" s="373"/>
      <c r="AP32" s="373"/>
      <c r="AQ32" s="373"/>
      <c r="AR32" s="373"/>
      <c r="AS32" s="373"/>
      <c r="AT32" s="373"/>
      <c r="AU32" s="373"/>
      <c r="AV32" s="373"/>
      <c r="AW32" s="373"/>
      <c r="AX32" s="373"/>
      <c r="AY32" s="373"/>
      <c r="AZ32" s="373"/>
      <c r="BA32" s="373"/>
      <c r="BB32" s="373"/>
      <c r="BC32" s="373"/>
      <c r="BE32" s="373" t="s">
        <v>183</v>
      </c>
      <c r="BF32" s="373"/>
      <c r="BG32" s="373"/>
      <c r="BH32" s="373"/>
      <c r="BI32" s="373"/>
      <c r="BJ32" s="373"/>
      <c r="BK32" s="373"/>
      <c r="BL32" s="373"/>
      <c r="BM32" s="373"/>
      <c r="BN32" s="373"/>
      <c r="BO32" s="373"/>
      <c r="BP32" s="373"/>
      <c r="BQ32" s="373"/>
      <c r="BR32" s="373"/>
      <c r="BS32" s="373"/>
      <c r="BT32" s="373"/>
      <c r="BU32" s="373"/>
      <c r="BW32" s="373" t="s">
        <v>184</v>
      </c>
      <c r="BX32" s="373"/>
      <c r="BY32" s="373"/>
      <c r="BZ32" s="373"/>
      <c r="CA32" s="373"/>
      <c r="CB32" s="373"/>
      <c r="CC32" s="373"/>
      <c r="CD32" s="373"/>
      <c r="CE32" s="373"/>
      <c r="CF32" s="373"/>
      <c r="CG32" s="373"/>
      <c r="CH32" s="373"/>
      <c r="CI32" s="373"/>
      <c r="CJ32" s="373"/>
      <c r="CK32" s="373"/>
      <c r="CL32" s="373"/>
      <c r="CM32" s="373"/>
      <c r="CO32" s="373" t="s">
        <v>185</v>
      </c>
      <c r="CP32" s="373"/>
      <c r="CQ32" s="373"/>
      <c r="CR32" s="373"/>
      <c r="CS32" s="373"/>
      <c r="CT32" s="373"/>
      <c r="CU32" s="373"/>
      <c r="CV32" s="373"/>
      <c r="CW32" s="373"/>
      <c r="CX32" s="373"/>
      <c r="CY32" s="373"/>
      <c r="CZ32" s="373"/>
      <c r="DA32" s="373"/>
      <c r="DB32" s="373"/>
      <c r="DC32" s="373"/>
      <c r="DD32" s="373"/>
      <c r="DE32" s="373"/>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三重県三重郡老人福祉施設組合(一般会計)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三重県三重郡老人福祉施設組合（介護サービス事業特別会計）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朝日町、川越町組合立環境クリーンセンター</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朝明広域衛生組合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11</v>
      </c>
      <c r="BX38" s="367"/>
      <c r="BY38" s="368" t="str">
        <f>IF('各会計、関係団体の財政状況及び健全化判断比率'!B72="","",'各会計、関係団体の財政状況及び健全化判断比率'!B72)</f>
        <v>三重県市町総合事務組合（一般会計）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12</v>
      </c>
      <c r="BX39" s="367"/>
      <c r="BY39" s="368" t="str">
        <f>IF('各会計、関係団体の財政状況及び健全化判断比率'!B73="","",'各会計、関係団体の財政状況及び健全化判断比率'!B73)</f>
        <v>三重県市町総合事務組合（共同研修特別会計）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13</v>
      </c>
      <c r="BX40" s="367"/>
      <c r="BY40" s="368" t="str">
        <f>IF('各会計、関係団体の財政状況及び健全化判断比率'!B74="","",'各会計、関係団体の財政状況及び健全化判断比率'!B74)</f>
        <v>三重県市町総合事務組合（デジタル地図特別会計）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14</v>
      </c>
      <c r="BX41" s="367"/>
      <c r="BY41" s="368" t="str">
        <f>IF('各会計、関係団体の財政状況及び健全化判断比率'!B75="","",'各会計、関係団体の財政状況及び健全化判断比率'!B75)</f>
        <v>三重県市町総合事務組合（物品特別会計）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15</v>
      </c>
      <c r="BX42" s="367"/>
      <c r="BY42" s="368" t="str">
        <f>IF('各会計、関係団体の財政状況及び健全化判断比率'!B76="","",'各会計、関係団体の財政状況及び健全化判断比率'!B76)</f>
        <v>三重県市町総合事務組合（退職手当特別会計）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16</v>
      </c>
      <c r="BX43" s="367"/>
      <c r="BY43" s="368" t="str">
        <f>IF('各会計、関係団体の財政状況及び健全化判断比率'!B77="","",'各会計、関係団体の財政状況及び健全化判断比率'!B77)</f>
        <v>三重県市町総合事務組合（消防救急無線特別会計）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I+3ntSwNaUFIJfgybSmlgpkyGpYyRVK1XkI1YtAYMqhbb+VGoQt2AyLxWolJ8Y1lgv8heyefV4+pL1jmeNKUfA==" saltValue="JpUu4WylvCKWqYwNHdDsC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FFFF00"/>
    <pageSetUpPr fitToPage="1"/>
  </sheetPr>
  <dimension ref="A1:P45"/>
  <sheetViews>
    <sheetView showGridLines="0" topLeftCell="A16" zoomScale="70" zoomScaleNormal="70" zoomScaleSheetLayoutView="100" workbookViewId="0">
      <selection activeCell="E49" sqref="E49:DI49"/>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534</v>
      </c>
      <c r="D34" s="1151"/>
      <c r="E34" s="1152"/>
      <c r="F34" s="32">
        <v>6.52</v>
      </c>
      <c r="G34" s="33">
        <v>8.2200000000000006</v>
      </c>
      <c r="H34" s="33">
        <v>6.19</v>
      </c>
      <c r="I34" s="33">
        <v>5.51</v>
      </c>
      <c r="J34" s="34">
        <v>6.99</v>
      </c>
      <c r="K34" s="22"/>
      <c r="L34" s="22"/>
      <c r="M34" s="22"/>
      <c r="N34" s="22"/>
      <c r="O34" s="22"/>
      <c r="P34" s="22"/>
    </row>
    <row r="35" spans="1:16" ht="39" customHeight="1" x14ac:dyDescent="0.15">
      <c r="A35" s="22"/>
      <c r="B35" s="35"/>
      <c r="C35" s="1145" t="s">
        <v>535</v>
      </c>
      <c r="D35" s="1146"/>
      <c r="E35" s="1147"/>
      <c r="F35" s="36">
        <v>5.82</v>
      </c>
      <c r="G35" s="37">
        <v>5.09</v>
      </c>
      <c r="H35" s="37">
        <v>4.68</v>
      </c>
      <c r="I35" s="37">
        <v>4.84</v>
      </c>
      <c r="J35" s="38">
        <v>4.54</v>
      </c>
      <c r="K35" s="22"/>
      <c r="L35" s="22"/>
      <c r="M35" s="22"/>
      <c r="N35" s="22"/>
      <c r="O35" s="22"/>
      <c r="P35" s="22"/>
    </row>
    <row r="36" spans="1:16" ht="39" customHeight="1" x14ac:dyDescent="0.15">
      <c r="A36" s="22"/>
      <c r="B36" s="35"/>
      <c r="C36" s="1145" t="s">
        <v>536</v>
      </c>
      <c r="D36" s="1146"/>
      <c r="E36" s="1147"/>
      <c r="F36" s="36" t="s">
        <v>486</v>
      </c>
      <c r="G36" s="37" t="s">
        <v>486</v>
      </c>
      <c r="H36" s="37" t="s">
        <v>486</v>
      </c>
      <c r="I36" s="37">
        <v>0.61</v>
      </c>
      <c r="J36" s="38">
        <v>0.72</v>
      </c>
      <c r="K36" s="22"/>
      <c r="L36" s="22"/>
      <c r="M36" s="22"/>
      <c r="N36" s="22"/>
      <c r="O36" s="22"/>
      <c r="P36" s="22"/>
    </row>
    <row r="37" spans="1:16" ht="39" customHeight="1" x14ac:dyDescent="0.15">
      <c r="A37" s="22"/>
      <c r="B37" s="35"/>
      <c r="C37" s="1145" t="s">
        <v>537</v>
      </c>
      <c r="D37" s="1146"/>
      <c r="E37" s="1147"/>
      <c r="F37" s="36">
        <v>0.2</v>
      </c>
      <c r="G37" s="37">
        <v>0.34</v>
      </c>
      <c r="H37" s="37">
        <v>0.41</v>
      </c>
      <c r="I37" s="37">
        <v>0.52</v>
      </c>
      <c r="J37" s="38">
        <v>0.7</v>
      </c>
      <c r="K37" s="22"/>
      <c r="L37" s="22"/>
      <c r="M37" s="22"/>
      <c r="N37" s="22"/>
      <c r="O37" s="22"/>
      <c r="P37" s="22"/>
    </row>
    <row r="38" spans="1:16" ht="39" customHeight="1" x14ac:dyDescent="0.15">
      <c r="A38" s="22"/>
      <c r="B38" s="35"/>
      <c r="C38" s="1145" t="s">
        <v>538</v>
      </c>
      <c r="D38" s="1146"/>
      <c r="E38" s="1147"/>
      <c r="F38" s="36">
        <v>0.44</v>
      </c>
      <c r="G38" s="37">
        <v>0.47</v>
      </c>
      <c r="H38" s="37">
        <v>0.6</v>
      </c>
      <c r="I38" s="37">
        <v>0.47</v>
      </c>
      <c r="J38" s="38">
        <v>0.59</v>
      </c>
      <c r="K38" s="22"/>
      <c r="L38" s="22"/>
      <c r="M38" s="22"/>
      <c r="N38" s="22"/>
      <c r="O38" s="22"/>
      <c r="P38" s="22"/>
    </row>
    <row r="39" spans="1:16" ht="39" customHeight="1" x14ac:dyDescent="0.15">
      <c r="A39" s="22"/>
      <c r="B39" s="35"/>
      <c r="C39" s="1145" t="s">
        <v>539</v>
      </c>
      <c r="D39" s="1146"/>
      <c r="E39" s="1147"/>
      <c r="F39" s="36">
        <v>0.06</v>
      </c>
      <c r="G39" s="37">
        <v>0.06</v>
      </c>
      <c r="H39" s="37">
        <v>7.0000000000000007E-2</v>
      </c>
      <c r="I39" s="37">
        <v>0.06</v>
      </c>
      <c r="J39" s="38">
        <v>0.1</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540</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541</v>
      </c>
      <c r="D43" s="1149"/>
      <c r="E43" s="1150"/>
      <c r="F43" s="41">
        <v>0.5</v>
      </c>
      <c r="G43" s="42">
        <v>0.42</v>
      </c>
      <c r="H43" s="42">
        <v>0.49</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3MO6RITJFLgWTppsvp4Xu3Z1F6f5TyzW0WCML5ib0jPqQ/n4NQR/Vh/OG8j9+SfQFDpQu8J/bvVdS5jYUn5Y2w==" saltValue="af495H3m3OBqKiwCIgF57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FFFF00"/>
    <pageSetUpPr fitToPage="1"/>
  </sheetPr>
  <dimension ref="A1:U74"/>
  <sheetViews>
    <sheetView showGridLines="0" topLeftCell="A44" zoomScale="70" zoomScaleNormal="70" zoomScaleSheetLayoutView="55" workbookViewId="0">
      <selection activeCell="E49" sqref="E49:DI4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50</v>
      </c>
      <c r="L45" s="60">
        <v>50</v>
      </c>
      <c r="M45" s="60">
        <v>50</v>
      </c>
      <c r="N45" s="60">
        <v>39</v>
      </c>
      <c r="O45" s="61">
        <v>78</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15">
      <c r="A48" s="48"/>
      <c r="B48" s="1178"/>
      <c r="C48" s="1179"/>
      <c r="D48" s="62"/>
      <c r="E48" s="1155" t="s">
        <v>13</v>
      </c>
      <c r="F48" s="1155"/>
      <c r="G48" s="1155"/>
      <c r="H48" s="1155"/>
      <c r="I48" s="1155"/>
      <c r="J48" s="1156"/>
      <c r="K48" s="63">
        <v>502</v>
      </c>
      <c r="L48" s="64">
        <v>482</v>
      </c>
      <c r="M48" s="64">
        <v>439</v>
      </c>
      <c r="N48" s="64">
        <v>360</v>
      </c>
      <c r="O48" s="65">
        <v>310</v>
      </c>
      <c r="P48" s="48"/>
      <c r="Q48" s="48"/>
      <c r="R48" s="48"/>
      <c r="S48" s="48"/>
      <c r="T48" s="48"/>
      <c r="U48" s="48"/>
    </row>
    <row r="49" spans="1:21" ht="30.75" customHeight="1" x14ac:dyDescent="0.15">
      <c r="A49" s="48"/>
      <c r="B49" s="1178"/>
      <c r="C49" s="1179"/>
      <c r="D49" s="62"/>
      <c r="E49" s="1155" t="s">
        <v>14</v>
      </c>
      <c r="F49" s="1155"/>
      <c r="G49" s="1155"/>
      <c r="H49" s="1155"/>
      <c r="I49" s="1155"/>
      <c r="J49" s="1156"/>
      <c r="K49" s="63">
        <v>0</v>
      </c>
      <c r="L49" s="64">
        <v>0</v>
      </c>
      <c r="M49" s="64">
        <v>0</v>
      </c>
      <c r="N49" s="64">
        <v>1</v>
      </c>
      <c r="O49" s="65">
        <v>4</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486</v>
      </c>
      <c r="L50" s="64" t="s">
        <v>486</v>
      </c>
      <c r="M50" s="64" t="s">
        <v>486</v>
      </c>
      <c r="N50" s="64" t="s">
        <v>486</v>
      </c>
      <c r="O50" s="65" t="s">
        <v>486</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486</v>
      </c>
      <c r="L51" s="64" t="s">
        <v>486</v>
      </c>
      <c r="M51" s="64" t="s">
        <v>486</v>
      </c>
      <c r="N51" s="64" t="s">
        <v>486</v>
      </c>
      <c r="O51" s="65" t="s">
        <v>486</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435</v>
      </c>
      <c r="L52" s="64">
        <v>415</v>
      </c>
      <c r="M52" s="64">
        <v>387</v>
      </c>
      <c r="N52" s="64">
        <v>348</v>
      </c>
      <c r="O52" s="65">
        <v>300</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117</v>
      </c>
      <c r="L53" s="69">
        <v>117</v>
      </c>
      <c r="M53" s="69">
        <v>102</v>
      </c>
      <c r="N53" s="69">
        <v>52</v>
      </c>
      <c r="O53" s="70">
        <v>92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15"/>
    <row r="66" s="49" customFormat="1" ht="12.6" hidden="1" customHeight="1" x14ac:dyDescent="0.15"/>
    <row r="67" s="49" customFormat="1" ht="12.6" hidden="1" customHeight="1" x14ac:dyDescent="0.15"/>
    <row r="68" s="49" customFormat="1" ht="12.6" hidden="1" customHeight="1" x14ac:dyDescent="0.15"/>
    <row r="69" s="49" customFormat="1" ht="12.6" hidden="1" customHeight="1" x14ac:dyDescent="0.15"/>
    <row r="70" s="49" customFormat="1" ht="12.6" hidden="1" customHeight="1" x14ac:dyDescent="0.15"/>
    <row r="71" s="49" customFormat="1" ht="12.6" hidden="1" customHeight="1" x14ac:dyDescent="0.15"/>
    <row r="72" s="49" customFormat="1" ht="12.6" hidden="1" customHeight="1" x14ac:dyDescent="0.15"/>
    <row r="73" s="49" customFormat="1" ht="12.6" hidden="1" customHeight="1" x14ac:dyDescent="0.15"/>
    <row r="74" s="49" customFormat="1" ht="12.6" hidden="1" customHeight="1" x14ac:dyDescent="0.15"/>
  </sheetData>
  <sheetProtection algorithmName="SHA-512" hashValue="1SdeTBkEA+qVd4GvMwIWh36rpptjk6795e+nfW5UnpqQ4yspgfvhtUCl2SD1L5GR3/tWmQTVqF5LUKhG7SZXCw==" saltValue="SqYNEpLwLmryqW6KzBrIB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FFFF00"/>
    <pageSetUpPr fitToPage="1"/>
  </sheetPr>
  <dimension ref="B1:M55"/>
  <sheetViews>
    <sheetView showGridLines="0" topLeftCell="A22" zoomScale="55" zoomScaleNormal="55" zoomScaleSheetLayoutView="100" workbookViewId="0">
      <selection activeCell="E49" sqref="E49:DI49"/>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s="96" customFormat="1" ht="15" customHeight="1" x14ac:dyDescent="0.15"/>
    <row r="18" s="96" customFormat="1" ht="15" customHeight="1" x14ac:dyDescent="0.15"/>
    <row r="19" s="96" customFormat="1" ht="15" customHeight="1" x14ac:dyDescent="0.15"/>
    <row r="20" s="96" customFormat="1" ht="15" customHeight="1" x14ac:dyDescent="0.15"/>
    <row r="21" s="96" customFormat="1" ht="15" customHeight="1" x14ac:dyDescent="0.15"/>
    <row r="22" s="96" customFormat="1" ht="15" customHeight="1" x14ac:dyDescent="0.15"/>
    <row r="23" s="96" customFormat="1" ht="15" customHeight="1" x14ac:dyDescent="0.15"/>
    <row r="24" s="96" customFormat="1" ht="15" customHeight="1" x14ac:dyDescent="0.15"/>
    <row r="25" s="96" customFormat="1" ht="15" customHeight="1" x14ac:dyDescent="0.15"/>
    <row r="26" s="96" customFormat="1" ht="15" customHeight="1" x14ac:dyDescent="0.15"/>
    <row r="27" s="96" customFormat="1" ht="15" customHeight="1" x14ac:dyDescent="0.15"/>
    <row r="28" s="96" customFormat="1" ht="15" customHeight="1" x14ac:dyDescent="0.15"/>
    <row r="29" s="96" customFormat="1" ht="15" customHeight="1" x14ac:dyDescent="0.15"/>
    <row r="30" s="96" customFormat="1" ht="15" customHeight="1" x14ac:dyDescent="0.15"/>
    <row r="31" s="96" customFormat="1" ht="15" customHeight="1" x14ac:dyDescent="0.15"/>
    <row r="32" s="96"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96" t="s">
        <v>30</v>
      </c>
      <c r="C41" s="1197"/>
      <c r="D41" s="105"/>
      <c r="E41" s="1198" t="s">
        <v>31</v>
      </c>
      <c r="F41" s="1198"/>
      <c r="G41" s="1198"/>
      <c r="H41" s="1199"/>
      <c r="I41" s="343">
        <v>335</v>
      </c>
      <c r="J41" s="344">
        <v>287</v>
      </c>
      <c r="K41" s="344">
        <v>238</v>
      </c>
      <c r="L41" s="344">
        <v>566</v>
      </c>
      <c r="M41" s="345">
        <v>973</v>
      </c>
    </row>
    <row r="42" spans="2:13" ht="27.75" customHeight="1" x14ac:dyDescent="0.15">
      <c r="B42" s="1186"/>
      <c r="C42" s="1187"/>
      <c r="D42" s="106"/>
      <c r="E42" s="1190" t="s">
        <v>32</v>
      </c>
      <c r="F42" s="1190"/>
      <c r="G42" s="1190"/>
      <c r="H42" s="1191"/>
      <c r="I42" s="346" t="s">
        <v>486</v>
      </c>
      <c r="J42" s="347" t="s">
        <v>486</v>
      </c>
      <c r="K42" s="347" t="s">
        <v>486</v>
      </c>
      <c r="L42" s="347" t="s">
        <v>486</v>
      </c>
      <c r="M42" s="348" t="s">
        <v>486</v>
      </c>
    </row>
    <row r="43" spans="2:13" ht="27.75" customHeight="1" x14ac:dyDescent="0.15">
      <c r="B43" s="1186"/>
      <c r="C43" s="1187"/>
      <c r="D43" s="106"/>
      <c r="E43" s="1190" t="s">
        <v>33</v>
      </c>
      <c r="F43" s="1190"/>
      <c r="G43" s="1190"/>
      <c r="H43" s="1191"/>
      <c r="I43" s="346">
        <v>3556</v>
      </c>
      <c r="J43" s="347">
        <v>3237</v>
      </c>
      <c r="K43" s="347">
        <v>2891</v>
      </c>
      <c r="L43" s="347">
        <v>2428</v>
      </c>
      <c r="M43" s="348">
        <v>2222</v>
      </c>
    </row>
    <row r="44" spans="2:13" ht="27.75" customHeight="1" x14ac:dyDescent="0.15">
      <c r="B44" s="1186"/>
      <c r="C44" s="1187"/>
      <c r="D44" s="106"/>
      <c r="E44" s="1190" t="s">
        <v>34</v>
      </c>
      <c r="F44" s="1190"/>
      <c r="G44" s="1190"/>
      <c r="H44" s="1191"/>
      <c r="I44" s="346">
        <v>2</v>
      </c>
      <c r="J44" s="347">
        <v>2</v>
      </c>
      <c r="K44" s="347">
        <v>5</v>
      </c>
      <c r="L44" s="347">
        <v>5</v>
      </c>
      <c r="M44" s="348">
        <v>8</v>
      </c>
    </row>
    <row r="45" spans="2:13" ht="27.75" customHeight="1" x14ac:dyDescent="0.15">
      <c r="B45" s="1186"/>
      <c r="C45" s="1187"/>
      <c r="D45" s="106"/>
      <c r="E45" s="1190" t="s">
        <v>35</v>
      </c>
      <c r="F45" s="1190"/>
      <c r="G45" s="1190"/>
      <c r="H45" s="1191"/>
      <c r="I45" s="346">
        <v>334</v>
      </c>
      <c r="J45" s="347">
        <v>251</v>
      </c>
      <c r="K45" s="347">
        <v>169</v>
      </c>
      <c r="L45" s="347">
        <v>146</v>
      </c>
      <c r="M45" s="348">
        <v>132</v>
      </c>
    </row>
    <row r="46" spans="2:13" ht="27.75" customHeight="1" x14ac:dyDescent="0.15">
      <c r="B46" s="1186"/>
      <c r="C46" s="1187"/>
      <c r="D46" s="107"/>
      <c r="E46" s="1190" t="s">
        <v>36</v>
      </c>
      <c r="F46" s="1190"/>
      <c r="G46" s="1190"/>
      <c r="H46" s="1191"/>
      <c r="I46" s="346" t="s">
        <v>486</v>
      </c>
      <c r="J46" s="347" t="s">
        <v>486</v>
      </c>
      <c r="K46" s="347" t="s">
        <v>486</v>
      </c>
      <c r="L46" s="347" t="s">
        <v>486</v>
      </c>
      <c r="M46" s="348" t="s">
        <v>486</v>
      </c>
    </row>
    <row r="47" spans="2:13" ht="27.75" customHeight="1" x14ac:dyDescent="0.15">
      <c r="B47" s="1186"/>
      <c r="C47" s="1187"/>
      <c r="D47" s="108"/>
      <c r="E47" s="1200" t="s">
        <v>37</v>
      </c>
      <c r="F47" s="1201"/>
      <c r="G47" s="1201"/>
      <c r="H47" s="1202"/>
      <c r="I47" s="346" t="s">
        <v>486</v>
      </c>
      <c r="J47" s="347" t="s">
        <v>486</v>
      </c>
      <c r="K47" s="347" t="s">
        <v>486</v>
      </c>
      <c r="L47" s="347" t="s">
        <v>486</v>
      </c>
      <c r="M47" s="348" t="s">
        <v>486</v>
      </c>
    </row>
    <row r="48" spans="2:13" ht="27.75" customHeight="1" x14ac:dyDescent="0.15">
      <c r="B48" s="1186"/>
      <c r="C48" s="1187"/>
      <c r="D48" s="106"/>
      <c r="E48" s="1190" t="s">
        <v>38</v>
      </c>
      <c r="F48" s="1190"/>
      <c r="G48" s="1190"/>
      <c r="H48" s="1191"/>
      <c r="I48" s="346" t="s">
        <v>486</v>
      </c>
      <c r="J48" s="347" t="s">
        <v>486</v>
      </c>
      <c r="K48" s="347" t="s">
        <v>486</v>
      </c>
      <c r="L48" s="347" t="s">
        <v>486</v>
      </c>
      <c r="M48" s="348" t="s">
        <v>486</v>
      </c>
    </row>
    <row r="49" spans="2:13" ht="27.75" customHeight="1" x14ac:dyDescent="0.15">
      <c r="B49" s="1188"/>
      <c r="C49" s="1189"/>
      <c r="D49" s="106"/>
      <c r="E49" s="1190" t="s">
        <v>39</v>
      </c>
      <c r="F49" s="1190"/>
      <c r="G49" s="1190"/>
      <c r="H49" s="1191"/>
      <c r="I49" s="346" t="s">
        <v>486</v>
      </c>
      <c r="J49" s="347" t="s">
        <v>486</v>
      </c>
      <c r="K49" s="347" t="s">
        <v>486</v>
      </c>
      <c r="L49" s="347" t="s">
        <v>486</v>
      </c>
      <c r="M49" s="348" t="s">
        <v>486</v>
      </c>
    </row>
    <row r="50" spans="2:13" ht="27.75" customHeight="1" x14ac:dyDescent="0.15">
      <c r="B50" s="1184" t="s">
        <v>40</v>
      </c>
      <c r="C50" s="1185"/>
      <c r="D50" s="109"/>
      <c r="E50" s="1190" t="s">
        <v>41</v>
      </c>
      <c r="F50" s="1190"/>
      <c r="G50" s="1190"/>
      <c r="H50" s="1191"/>
      <c r="I50" s="346">
        <v>26772</v>
      </c>
      <c r="J50" s="347">
        <v>27054</v>
      </c>
      <c r="K50" s="347">
        <v>26519</v>
      </c>
      <c r="L50" s="347">
        <v>26429</v>
      </c>
      <c r="M50" s="348">
        <v>26071</v>
      </c>
    </row>
    <row r="51" spans="2:13" ht="27.75" customHeight="1" x14ac:dyDescent="0.15">
      <c r="B51" s="1186"/>
      <c r="C51" s="1187"/>
      <c r="D51" s="106"/>
      <c r="E51" s="1190" t="s">
        <v>42</v>
      </c>
      <c r="F51" s="1190"/>
      <c r="G51" s="1190"/>
      <c r="H51" s="1191"/>
      <c r="I51" s="346" t="s">
        <v>486</v>
      </c>
      <c r="J51" s="347" t="s">
        <v>486</v>
      </c>
      <c r="K51" s="347" t="s">
        <v>486</v>
      </c>
      <c r="L51" s="347" t="s">
        <v>486</v>
      </c>
      <c r="M51" s="348" t="s">
        <v>486</v>
      </c>
    </row>
    <row r="52" spans="2:13" ht="27.75" customHeight="1" x14ac:dyDescent="0.15">
      <c r="B52" s="1188"/>
      <c r="C52" s="1189"/>
      <c r="D52" s="106"/>
      <c r="E52" s="1190" t="s">
        <v>43</v>
      </c>
      <c r="F52" s="1190"/>
      <c r="G52" s="1190"/>
      <c r="H52" s="1191"/>
      <c r="I52" s="346">
        <v>2688</v>
      </c>
      <c r="J52" s="347">
        <v>2354</v>
      </c>
      <c r="K52" s="347">
        <v>1999</v>
      </c>
      <c r="L52" s="347">
        <v>1859</v>
      </c>
      <c r="M52" s="348">
        <v>1817</v>
      </c>
    </row>
    <row r="53" spans="2:13" ht="27.75" customHeight="1" thickBot="1" x14ac:dyDescent="0.2">
      <c r="B53" s="1192" t="s">
        <v>19</v>
      </c>
      <c r="C53" s="1193"/>
      <c r="D53" s="110"/>
      <c r="E53" s="1194" t="s">
        <v>44</v>
      </c>
      <c r="F53" s="1194"/>
      <c r="G53" s="1194"/>
      <c r="H53" s="1195"/>
      <c r="I53" s="349">
        <v>-25232</v>
      </c>
      <c r="J53" s="350">
        <v>-25631</v>
      </c>
      <c r="K53" s="350">
        <v>-25215</v>
      </c>
      <c r="L53" s="350">
        <v>-25143</v>
      </c>
      <c r="M53" s="351">
        <v>-24554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4VRjTCL3tUffCoV0DvUEzum/6Cq8UNrvFGsJXvrZJGAz2+y3irM2uGBJBE+tW8U5mOcRuWzTnK+IExXRgCGhiA==" saltValue="NhB56S54muaLH7gPQ+PRJ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pageSetUpPr fitToPage="1"/>
  </sheetPr>
  <dimension ref="B1:W64"/>
  <sheetViews>
    <sheetView showGridLines="0" topLeftCell="A49" zoomScale="55" zoomScaleNormal="55" zoomScaleSheetLayoutView="100" workbookViewId="0">
      <selection activeCell="H62" sqref="H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05" t="s">
        <v>46</v>
      </c>
      <c r="D55" s="1205"/>
      <c r="E55" s="1206"/>
      <c r="F55" s="352">
        <v>8520</v>
      </c>
      <c r="G55" s="352">
        <v>8412</v>
      </c>
      <c r="H55" s="353">
        <v>8219</v>
      </c>
    </row>
    <row r="56" spans="2:8" ht="52.5" customHeight="1" x14ac:dyDescent="0.15">
      <c r="B56" s="122"/>
      <c r="C56" s="1207" t="s">
        <v>47</v>
      </c>
      <c r="D56" s="1207"/>
      <c r="E56" s="1208"/>
      <c r="F56" s="354">
        <v>3091</v>
      </c>
      <c r="G56" s="354">
        <v>3064</v>
      </c>
      <c r="H56" s="355">
        <v>2999</v>
      </c>
    </row>
    <row r="57" spans="2:8" ht="53.25" customHeight="1" x14ac:dyDescent="0.15">
      <c r="B57" s="122"/>
      <c r="C57" s="1209" t="s">
        <v>48</v>
      </c>
      <c r="D57" s="1209"/>
      <c r="E57" s="1210"/>
      <c r="F57" s="356">
        <v>14319</v>
      </c>
      <c r="G57" s="356">
        <v>14344</v>
      </c>
      <c r="H57" s="357">
        <v>14210</v>
      </c>
    </row>
    <row r="58" spans="2:8" ht="45.75" customHeight="1" x14ac:dyDescent="0.15">
      <c r="B58" s="123"/>
      <c r="C58" s="1211" t="s">
        <v>563</v>
      </c>
      <c r="D58" s="1212"/>
      <c r="E58" s="1213"/>
      <c r="F58" s="358">
        <v>5830</v>
      </c>
      <c r="G58" s="358">
        <v>6024</v>
      </c>
      <c r="H58" s="359">
        <v>6257</v>
      </c>
    </row>
    <row r="59" spans="2:8" ht="45.75" customHeight="1" x14ac:dyDescent="0.15">
      <c r="B59" s="123"/>
      <c r="C59" s="1211" t="s">
        <v>564</v>
      </c>
      <c r="D59" s="1212"/>
      <c r="E59" s="1213"/>
      <c r="F59" s="358">
        <v>5015</v>
      </c>
      <c r="G59" s="358">
        <v>4880</v>
      </c>
      <c r="H59" s="359">
        <v>4564</v>
      </c>
    </row>
    <row r="60" spans="2:8" ht="45.75" customHeight="1" x14ac:dyDescent="0.15">
      <c r="B60" s="123"/>
      <c r="C60" s="1211" t="s">
        <v>566</v>
      </c>
      <c r="D60" s="1212"/>
      <c r="E60" s="1213"/>
      <c r="F60" s="358">
        <v>1106</v>
      </c>
      <c r="G60" s="358">
        <v>1111</v>
      </c>
      <c r="H60" s="359">
        <v>1117</v>
      </c>
    </row>
    <row r="61" spans="2:8" ht="45.75" customHeight="1" x14ac:dyDescent="0.15">
      <c r="B61" s="123"/>
      <c r="C61" s="1211" t="s">
        <v>567</v>
      </c>
      <c r="D61" s="1212"/>
      <c r="E61" s="1213"/>
      <c r="F61" s="358">
        <v>1133</v>
      </c>
      <c r="G61" s="358">
        <v>1115</v>
      </c>
      <c r="H61" s="359">
        <v>1102</v>
      </c>
    </row>
    <row r="62" spans="2:8" ht="45.75" customHeight="1" thickBot="1" x14ac:dyDescent="0.2">
      <c r="B62" s="124"/>
      <c r="C62" s="1214" t="s">
        <v>565</v>
      </c>
      <c r="D62" s="1215"/>
      <c r="E62" s="1216"/>
      <c r="F62" s="360">
        <v>1012</v>
      </c>
      <c r="G62" s="360">
        <v>1012</v>
      </c>
      <c r="H62" s="361">
        <v>1012</v>
      </c>
    </row>
    <row r="63" spans="2:8" ht="52.5" customHeight="1" thickBot="1" x14ac:dyDescent="0.2">
      <c r="B63" s="125"/>
      <c r="C63" s="1203" t="s">
        <v>49</v>
      </c>
      <c r="D63" s="1203"/>
      <c r="E63" s="1204"/>
      <c r="F63" s="362">
        <v>25930</v>
      </c>
      <c r="G63" s="362">
        <v>25819</v>
      </c>
      <c r="H63" s="363">
        <v>25428</v>
      </c>
    </row>
    <row r="64" spans="2:8" x14ac:dyDescent="0.15"/>
  </sheetData>
  <sheetProtection algorithmName="SHA-512" hashValue="VI606r2XjbLtLxabX++3E2H1dHw3SprfzoOQbEo4n++ck8rtuWL0QcEVHkw+CjgsYQWwrYyuHCjL4XgsbE7fTw==" saltValue="B0OtkuxozpP6CaLSbQuOt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47820</v>
      </c>
      <c r="E3" s="144"/>
      <c r="F3" s="145">
        <v>96248</v>
      </c>
      <c r="G3" s="146"/>
      <c r="H3" s="147"/>
    </row>
    <row r="4" spans="1:8" x14ac:dyDescent="0.15">
      <c r="A4" s="148"/>
      <c r="B4" s="149"/>
      <c r="C4" s="150"/>
      <c r="D4" s="151">
        <v>47596</v>
      </c>
      <c r="E4" s="152"/>
      <c r="F4" s="153">
        <v>55768</v>
      </c>
      <c r="G4" s="154"/>
      <c r="H4" s="155"/>
    </row>
    <row r="5" spans="1:8" x14ac:dyDescent="0.15">
      <c r="A5" s="136" t="s">
        <v>518</v>
      </c>
      <c r="B5" s="141"/>
      <c r="C5" s="142"/>
      <c r="D5" s="143">
        <v>55389</v>
      </c>
      <c r="E5" s="144"/>
      <c r="F5" s="145">
        <v>74568</v>
      </c>
      <c r="G5" s="146"/>
      <c r="H5" s="147"/>
    </row>
    <row r="6" spans="1:8" x14ac:dyDescent="0.15">
      <c r="A6" s="148"/>
      <c r="B6" s="149"/>
      <c r="C6" s="150"/>
      <c r="D6" s="151">
        <v>43645</v>
      </c>
      <c r="E6" s="152"/>
      <c r="F6" s="153">
        <v>42558</v>
      </c>
      <c r="G6" s="154"/>
      <c r="H6" s="155"/>
    </row>
    <row r="7" spans="1:8" x14ac:dyDescent="0.15">
      <c r="A7" s="136" t="s">
        <v>519</v>
      </c>
      <c r="B7" s="141"/>
      <c r="C7" s="142"/>
      <c r="D7" s="143">
        <v>99190</v>
      </c>
      <c r="E7" s="144"/>
      <c r="F7" s="145">
        <v>73693</v>
      </c>
      <c r="G7" s="146"/>
      <c r="H7" s="147"/>
    </row>
    <row r="8" spans="1:8" x14ac:dyDescent="0.15">
      <c r="A8" s="148"/>
      <c r="B8" s="149"/>
      <c r="C8" s="150"/>
      <c r="D8" s="151">
        <v>35411</v>
      </c>
      <c r="E8" s="152"/>
      <c r="F8" s="153">
        <v>44203</v>
      </c>
      <c r="G8" s="154"/>
      <c r="H8" s="155"/>
    </row>
    <row r="9" spans="1:8" x14ac:dyDescent="0.15">
      <c r="A9" s="136" t="s">
        <v>520</v>
      </c>
      <c r="B9" s="141"/>
      <c r="C9" s="142"/>
      <c r="D9" s="143">
        <v>75623</v>
      </c>
      <c r="E9" s="144"/>
      <c r="F9" s="145">
        <v>79401</v>
      </c>
      <c r="G9" s="146"/>
      <c r="H9" s="147"/>
    </row>
    <row r="10" spans="1:8" x14ac:dyDescent="0.15">
      <c r="A10" s="148"/>
      <c r="B10" s="149"/>
      <c r="C10" s="150"/>
      <c r="D10" s="151">
        <v>75397</v>
      </c>
      <c r="E10" s="152"/>
      <c r="F10" s="153">
        <v>49347</v>
      </c>
      <c r="G10" s="154"/>
      <c r="H10" s="155"/>
    </row>
    <row r="11" spans="1:8" x14ac:dyDescent="0.15">
      <c r="A11" s="136" t="s">
        <v>521</v>
      </c>
      <c r="B11" s="141"/>
      <c r="C11" s="142"/>
      <c r="D11" s="143">
        <v>85155</v>
      </c>
      <c r="E11" s="144"/>
      <c r="F11" s="145">
        <v>87379</v>
      </c>
      <c r="G11" s="146"/>
      <c r="H11" s="147"/>
    </row>
    <row r="12" spans="1:8" x14ac:dyDescent="0.15">
      <c r="A12" s="148"/>
      <c r="B12" s="149"/>
      <c r="C12" s="156"/>
      <c r="D12" s="151">
        <v>71212</v>
      </c>
      <c r="E12" s="152"/>
      <c r="F12" s="153">
        <v>55855</v>
      </c>
      <c r="G12" s="154"/>
      <c r="H12" s="155"/>
    </row>
    <row r="13" spans="1:8" x14ac:dyDescent="0.15">
      <c r="A13" s="136"/>
      <c r="B13" s="141"/>
      <c r="C13" s="157"/>
      <c r="D13" s="158">
        <v>72635</v>
      </c>
      <c r="E13" s="159"/>
      <c r="F13" s="160">
        <v>82258</v>
      </c>
      <c r="G13" s="161"/>
      <c r="H13" s="147"/>
    </row>
    <row r="14" spans="1:8" x14ac:dyDescent="0.15">
      <c r="A14" s="148"/>
      <c r="B14" s="149"/>
      <c r="C14" s="150"/>
      <c r="D14" s="151">
        <v>54652</v>
      </c>
      <c r="E14" s="152"/>
      <c r="F14" s="153">
        <v>49546</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6.52</v>
      </c>
      <c r="C19" s="162">
        <f>ROUND(VALUE(SUBSTITUTE(実質収支比率等に係る経年分析!G$48,"▲","-")),2)</f>
        <v>8.23</v>
      </c>
      <c r="D19" s="162">
        <f>ROUND(VALUE(SUBSTITUTE(実質収支比率等に係る経年分析!H$48,"▲","-")),2)</f>
        <v>6.2</v>
      </c>
      <c r="E19" s="162">
        <f>ROUND(VALUE(SUBSTITUTE(実質収支比率等に係る経年分析!I$48,"▲","-")),2)</f>
        <v>5.51</v>
      </c>
      <c r="F19" s="162">
        <f>ROUND(VALUE(SUBSTITUTE(実質収支比率等に係る経年分析!J$48,"▲","-")),2)</f>
        <v>6.99</v>
      </c>
    </row>
    <row r="20" spans="1:11" x14ac:dyDescent="0.15">
      <c r="A20" s="162" t="s">
        <v>53</v>
      </c>
      <c r="B20" s="162">
        <f>ROUND(VALUE(SUBSTITUTE(実質収支比率等に係る経年分析!F$47,"▲","-")),2)</f>
        <v>176.66</v>
      </c>
      <c r="C20" s="162">
        <f>ROUND(VALUE(SUBSTITUTE(実質収支比率等に係る経年分析!G$47,"▲","-")),2)</f>
        <v>168.66</v>
      </c>
      <c r="D20" s="162">
        <f>ROUND(VALUE(SUBSTITUTE(実質収支比率等に係る経年分析!H$47,"▲","-")),2)</f>
        <v>171.08</v>
      </c>
      <c r="E20" s="162">
        <f>ROUND(VALUE(SUBSTITUTE(実質収支比率等に係る経年分析!I$47,"▲","-")),2)</f>
        <v>170.99</v>
      </c>
      <c r="F20" s="162">
        <f>ROUND(VALUE(SUBSTITUTE(実質収支比率等に係る経年分析!J$47,"▲","-")),2)</f>
        <v>169.5</v>
      </c>
    </row>
    <row r="21" spans="1:11" x14ac:dyDescent="0.15">
      <c r="A21" s="162" t="s">
        <v>54</v>
      </c>
      <c r="B21" s="162">
        <f>IF(ISNUMBER(VALUE(SUBSTITUTE(実質収支比率等に係る経年分析!F$49,"▲","-"))),ROUND(VALUE(SUBSTITUTE(実質収支比率等に係る経年分析!F$49,"▲","-")),2),NA())</f>
        <v>-9.93</v>
      </c>
      <c r="C21" s="162">
        <f>IF(ISNUMBER(VALUE(SUBSTITUTE(実質収支比率等に係る経年分析!G$49,"▲","-"))),ROUND(VALUE(SUBSTITUTE(実質収支比率等に係る経年分析!G$49,"▲","-")),2),NA())</f>
        <v>-7.09</v>
      </c>
      <c r="D21" s="162">
        <f>IF(ISNUMBER(VALUE(SUBSTITUTE(実質収支比率等に係る経年分析!H$49,"▲","-"))),ROUND(VALUE(SUBSTITUTE(実質収支比率等に係る経年分析!H$49,"▲","-")),2),NA())</f>
        <v>-9.8800000000000008</v>
      </c>
      <c r="E21" s="162">
        <f>IF(ISNUMBER(VALUE(SUBSTITUTE(実質収支比率等に係る経年分析!I$49,"▲","-"))),ROUND(VALUE(SUBSTITUTE(実質収支比率等に係る経年分析!I$49,"▲","-")),2),NA())</f>
        <v>-6.11</v>
      </c>
      <c r="F21" s="162">
        <f>IF(ISNUMBER(VALUE(SUBSTITUTE(実質収支比率等に係る経年分析!J$49,"▲","-"))),ROUND(VALUE(SUBSTITUTE(実質収支比率等に係る経年分析!J$49,"▲","-")),2),NA())</f>
        <v>-5.37</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0.5</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0.42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0.49</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0.06</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7.0000000000000007E-2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0.06</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v>
      </c>
    </row>
    <row r="32" spans="1:11" x14ac:dyDescent="0.15">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0.44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0.47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0.47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0.59</v>
      </c>
    </row>
    <row r="33" spans="1:16" x14ac:dyDescent="0.15">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0.34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0.41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0.52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0.7</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0.61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0.72</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5.82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5.09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4.68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4.84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4.54</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6.52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8.2200000000000006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6.19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5.51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6.99</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435</v>
      </c>
      <c r="E42" s="164"/>
      <c r="F42" s="164"/>
      <c r="G42" s="164">
        <f>'実質公債費比率（分子）の構造'!L$52</f>
        <v>415</v>
      </c>
      <c r="H42" s="164"/>
      <c r="I42" s="164"/>
      <c r="J42" s="164">
        <f>'実質公債費比率（分子）の構造'!M$52</f>
        <v>387</v>
      </c>
      <c r="K42" s="164"/>
      <c r="L42" s="164"/>
      <c r="M42" s="164">
        <f>'実質公債費比率（分子）の構造'!N$52</f>
        <v>348</v>
      </c>
      <c r="N42" s="164"/>
      <c r="O42" s="164"/>
      <c r="P42" s="164">
        <f>'実質公債費比率（分子）の構造'!O$52</f>
        <v>300</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0</v>
      </c>
      <c r="C45" s="164"/>
      <c r="D45" s="164"/>
      <c r="E45" s="164">
        <f>'実質公債費比率（分子）の構造'!L$49</f>
        <v>0</v>
      </c>
      <c r="F45" s="164"/>
      <c r="G45" s="164"/>
      <c r="H45" s="164">
        <f>'実質公債費比率（分子）の構造'!M$49</f>
        <v>0</v>
      </c>
      <c r="I45" s="164"/>
      <c r="J45" s="164"/>
      <c r="K45" s="164">
        <f>'実質公債費比率（分子）の構造'!N$49</f>
        <v>1</v>
      </c>
      <c r="L45" s="164"/>
      <c r="M45" s="164"/>
      <c r="N45" s="164">
        <f>'実質公債費比率（分子）の構造'!O$49</f>
        <v>4</v>
      </c>
      <c r="O45" s="164"/>
      <c r="P45" s="164"/>
    </row>
    <row r="46" spans="1:16" x14ac:dyDescent="0.15">
      <c r="A46" s="164" t="s">
        <v>64</v>
      </c>
      <c r="B46" s="164">
        <f>'実質公債費比率（分子）の構造'!K$48</f>
        <v>502</v>
      </c>
      <c r="C46" s="164"/>
      <c r="D46" s="164"/>
      <c r="E46" s="164">
        <f>'実質公債費比率（分子）の構造'!L$48</f>
        <v>482</v>
      </c>
      <c r="F46" s="164"/>
      <c r="G46" s="164"/>
      <c r="H46" s="164">
        <f>'実質公債費比率（分子）の構造'!M$48</f>
        <v>439</v>
      </c>
      <c r="I46" s="164"/>
      <c r="J46" s="164"/>
      <c r="K46" s="164">
        <f>'実質公債費比率（分子）の構造'!N$48</f>
        <v>360</v>
      </c>
      <c r="L46" s="164"/>
      <c r="M46" s="164"/>
      <c r="N46" s="164">
        <f>'実質公債費比率（分子）の構造'!O$48</f>
        <v>310</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50</v>
      </c>
      <c r="C49" s="164"/>
      <c r="D49" s="164"/>
      <c r="E49" s="164">
        <f>'実質公債費比率（分子）の構造'!L$45</f>
        <v>50</v>
      </c>
      <c r="F49" s="164"/>
      <c r="G49" s="164"/>
      <c r="H49" s="164">
        <f>'実質公債費比率（分子）の構造'!M$45</f>
        <v>50</v>
      </c>
      <c r="I49" s="164"/>
      <c r="J49" s="164"/>
      <c r="K49" s="164">
        <f>'実質公債費比率（分子）の構造'!N$45</f>
        <v>39</v>
      </c>
      <c r="L49" s="164"/>
      <c r="M49" s="164"/>
      <c r="N49" s="164">
        <f>'実質公債費比率（分子）の構造'!O$45</f>
        <v>78</v>
      </c>
      <c r="O49" s="164"/>
      <c r="P49" s="164"/>
    </row>
    <row r="50" spans="1:16" x14ac:dyDescent="0.15">
      <c r="A50" s="164" t="s">
        <v>67</v>
      </c>
      <c r="B50" s="164" t="e">
        <f>NA()</f>
        <v>#N/A</v>
      </c>
      <c r="C50" s="164">
        <f>IF(ISNUMBER('実質公債費比率（分子）の構造'!K$53),'実質公債費比率（分子）の構造'!K$53,NA())</f>
        <v>117</v>
      </c>
      <c r="D50" s="164" t="e">
        <f>NA()</f>
        <v>#N/A</v>
      </c>
      <c r="E50" s="164" t="e">
        <f>NA()</f>
        <v>#N/A</v>
      </c>
      <c r="F50" s="164">
        <f>IF(ISNUMBER('実質公債費比率（分子）の構造'!L$53),'実質公債費比率（分子）の構造'!L$53,NA())</f>
        <v>117</v>
      </c>
      <c r="G50" s="164" t="e">
        <f>NA()</f>
        <v>#N/A</v>
      </c>
      <c r="H50" s="164" t="e">
        <f>NA()</f>
        <v>#N/A</v>
      </c>
      <c r="I50" s="164">
        <f>IF(ISNUMBER('実質公債費比率（分子）の構造'!M$53),'実質公債費比率（分子）の構造'!M$53,NA())</f>
        <v>102</v>
      </c>
      <c r="J50" s="164" t="e">
        <f>NA()</f>
        <v>#N/A</v>
      </c>
      <c r="K50" s="164" t="e">
        <f>NA()</f>
        <v>#N/A</v>
      </c>
      <c r="L50" s="164">
        <f>IF(ISNUMBER('実質公債費比率（分子）の構造'!N$53),'実質公債費比率（分子）の構造'!N$53,NA())</f>
        <v>52</v>
      </c>
      <c r="M50" s="164" t="e">
        <f>NA()</f>
        <v>#N/A</v>
      </c>
      <c r="N50" s="164" t="e">
        <f>NA()</f>
        <v>#N/A</v>
      </c>
      <c r="O50" s="164">
        <f>IF(ISNUMBER('実質公債費比率（分子）の構造'!O$53),'実質公債費比率（分子）の構造'!O$53,NA())</f>
        <v>92</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2688</v>
      </c>
      <c r="E56" s="163"/>
      <c r="F56" s="163"/>
      <c r="G56" s="163">
        <f>'将来負担比率（分子）の構造'!J$52</f>
        <v>2354</v>
      </c>
      <c r="H56" s="163"/>
      <c r="I56" s="163"/>
      <c r="J56" s="163">
        <f>'将来負担比率（分子）の構造'!K$52</f>
        <v>1999</v>
      </c>
      <c r="K56" s="163"/>
      <c r="L56" s="163"/>
      <c r="M56" s="163">
        <f>'将来負担比率（分子）の構造'!L$52</f>
        <v>1859</v>
      </c>
      <c r="N56" s="163"/>
      <c r="O56" s="163"/>
      <c r="P56" s="163">
        <f>'将来負担比率（分子）の構造'!M$52</f>
        <v>1817</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26772</v>
      </c>
      <c r="E58" s="163"/>
      <c r="F58" s="163"/>
      <c r="G58" s="163">
        <f>'将来負担比率（分子）の構造'!J$50</f>
        <v>27054</v>
      </c>
      <c r="H58" s="163"/>
      <c r="I58" s="163"/>
      <c r="J58" s="163">
        <f>'将来負担比率（分子）の構造'!K$50</f>
        <v>26519</v>
      </c>
      <c r="K58" s="163"/>
      <c r="L58" s="163"/>
      <c r="M58" s="163">
        <f>'将来負担比率（分子）の構造'!L$50</f>
        <v>26429</v>
      </c>
      <c r="N58" s="163"/>
      <c r="O58" s="163"/>
      <c r="P58" s="163">
        <f>'将来負担比率（分子）の構造'!M$50</f>
        <v>26071</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334</v>
      </c>
      <c r="C62" s="163"/>
      <c r="D62" s="163"/>
      <c r="E62" s="163">
        <f>'将来負担比率（分子）の構造'!J$45</f>
        <v>251</v>
      </c>
      <c r="F62" s="163"/>
      <c r="G62" s="163"/>
      <c r="H62" s="163">
        <f>'将来負担比率（分子）の構造'!K$45</f>
        <v>169</v>
      </c>
      <c r="I62" s="163"/>
      <c r="J62" s="163"/>
      <c r="K62" s="163">
        <f>'将来負担比率（分子）の構造'!L$45</f>
        <v>146</v>
      </c>
      <c r="L62" s="163"/>
      <c r="M62" s="163"/>
      <c r="N62" s="163">
        <f>'将来負担比率（分子）の構造'!M$45</f>
        <v>132</v>
      </c>
      <c r="O62" s="163"/>
      <c r="P62" s="163"/>
    </row>
    <row r="63" spans="1:16" x14ac:dyDescent="0.15">
      <c r="A63" s="163" t="s">
        <v>34</v>
      </c>
      <c r="B63" s="163">
        <f>'将来負担比率（分子）の構造'!I$44</f>
        <v>2</v>
      </c>
      <c r="C63" s="163"/>
      <c r="D63" s="163"/>
      <c r="E63" s="163">
        <f>'将来負担比率（分子）の構造'!J$44</f>
        <v>2</v>
      </c>
      <c r="F63" s="163"/>
      <c r="G63" s="163"/>
      <c r="H63" s="163">
        <f>'将来負担比率（分子）の構造'!K$44</f>
        <v>5</v>
      </c>
      <c r="I63" s="163"/>
      <c r="J63" s="163"/>
      <c r="K63" s="163">
        <f>'将来負担比率（分子）の構造'!L$44</f>
        <v>5</v>
      </c>
      <c r="L63" s="163"/>
      <c r="M63" s="163"/>
      <c r="N63" s="163">
        <f>'将来負担比率（分子）の構造'!M$44</f>
        <v>8</v>
      </c>
      <c r="O63" s="163"/>
      <c r="P63" s="163"/>
    </row>
    <row r="64" spans="1:16" x14ac:dyDescent="0.15">
      <c r="A64" s="163" t="s">
        <v>33</v>
      </c>
      <c r="B64" s="163">
        <f>'将来負担比率（分子）の構造'!I$43</f>
        <v>3556</v>
      </c>
      <c r="C64" s="163"/>
      <c r="D64" s="163"/>
      <c r="E64" s="163">
        <f>'将来負担比率（分子）の構造'!J$43</f>
        <v>3237</v>
      </c>
      <c r="F64" s="163"/>
      <c r="G64" s="163"/>
      <c r="H64" s="163">
        <f>'将来負担比率（分子）の構造'!K$43</f>
        <v>2891</v>
      </c>
      <c r="I64" s="163"/>
      <c r="J64" s="163"/>
      <c r="K64" s="163">
        <f>'将来負担比率（分子）の構造'!L$43</f>
        <v>2428</v>
      </c>
      <c r="L64" s="163"/>
      <c r="M64" s="163"/>
      <c r="N64" s="163">
        <f>'将来負担比率（分子）の構造'!M$43</f>
        <v>2222</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335</v>
      </c>
      <c r="C66" s="163"/>
      <c r="D66" s="163"/>
      <c r="E66" s="163">
        <f>'将来負担比率（分子）の構造'!J$41</f>
        <v>287</v>
      </c>
      <c r="F66" s="163"/>
      <c r="G66" s="163"/>
      <c r="H66" s="163">
        <f>'将来負担比率（分子）の構造'!K$41</f>
        <v>238</v>
      </c>
      <c r="I66" s="163"/>
      <c r="J66" s="163"/>
      <c r="K66" s="163">
        <f>'将来負担比率（分子）の構造'!L$41</f>
        <v>566</v>
      </c>
      <c r="L66" s="163"/>
      <c r="M66" s="163"/>
      <c r="N66" s="163">
        <f>'将来負担比率（分子）の構造'!M$41</f>
        <v>973</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8520</v>
      </c>
      <c r="C72" s="167">
        <f>基金残高に係る経年分析!G55</f>
        <v>8412</v>
      </c>
      <c r="D72" s="167">
        <f>基金残高に係る経年分析!H55</f>
        <v>8219</v>
      </c>
    </row>
    <row r="73" spans="1:16" x14ac:dyDescent="0.15">
      <c r="A73" s="166" t="s">
        <v>74</v>
      </c>
      <c r="B73" s="167">
        <f>基金残高に係る経年分析!F56</f>
        <v>3091</v>
      </c>
      <c r="C73" s="167">
        <f>基金残高に係る経年分析!G56</f>
        <v>3064</v>
      </c>
      <c r="D73" s="167">
        <f>基金残高に係る経年分析!H56</f>
        <v>2999</v>
      </c>
    </row>
    <row r="74" spans="1:16" x14ac:dyDescent="0.15">
      <c r="A74" s="166" t="s">
        <v>75</v>
      </c>
      <c r="B74" s="167">
        <f>基金残高に係る経年分析!F57</f>
        <v>14319</v>
      </c>
      <c r="C74" s="167">
        <f>基金残高に係る経年分析!G57</f>
        <v>14344</v>
      </c>
      <c r="D74" s="167">
        <f>基金残高に係る経年分析!H57</f>
        <v>14210</v>
      </c>
    </row>
  </sheetData>
  <sheetProtection algorithmName="SHA-512" hashValue="H3Itv85gEGL7uI4qW5QuxlgswJkMZtvuyeK6/c7psKrHA1dN8B451KmAXqgMDN8AZNicbJ5i0TXeMA+YJduOcg==" saltValue="0XfA4bN5ZHk/fb/CqpJJv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3" workbookViewId="0">
      <selection activeCell="E49" sqref="E49:DK49"/>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215</v>
      </c>
      <c r="C5" s="677"/>
      <c r="D5" s="677"/>
      <c r="E5" s="677"/>
      <c r="F5" s="677"/>
      <c r="G5" s="677"/>
      <c r="H5" s="677"/>
      <c r="I5" s="677"/>
      <c r="J5" s="677"/>
      <c r="K5" s="677"/>
      <c r="L5" s="677"/>
      <c r="M5" s="677"/>
      <c r="N5" s="677"/>
      <c r="O5" s="677"/>
      <c r="P5" s="677"/>
      <c r="Q5" s="678"/>
      <c r="R5" s="673">
        <v>4289103</v>
      </c>
      <c r="S5" s="674"/>
      <c r="T5" s="674"/>
      <c r="U5" s="674"/>
      <c r="V5" s="674"/>
      <c r="W5" s="674"/>
      <c r="X5" s="674"/>
      <c r="Y5" s="702"/>
      <c r="Z5" s="715">
        <v>52.2</v>
      </c>
      <c r="AA5" s="715"/>
      <c r="AB5" s="715"/>
      <c r="AC5" s="715"/>
      <c r="AD5" s="716">
        <v>4289103</v>
      </c>
      <c r="AE5" s="716"/>
      <c r="AF5" s="716"/>
      <c r="AG5" s="716"/>
      <c r="AH5" s="716"/>
      <c r="AI5" s="716"/>
      <c r="AJ5" s="716"/>
      <c r="AK5" s="716"/>
      <c r="AL5" s="703">
        <v>85.2</v>
      </c>
      <c r="AM5" s="686"/>
      <c r="AN5" s="686"/>
      <c r="AO5" s="704"/>
      <c r="AP5" s="676" t="s">
        <v>216</v>
      </c>
      <c r="AQ5" s="677"/>
      <c r="AR5" s="677"/>
      <c r="AS5" s="677"/>
      <c r="AT5" s="677"/>
      <c r="AU5" s="677"/>
      <c r="AV5" s="677"/>
      <c r="AW5" s="677"/>
      <c r="AX5" s="677"/>
      <c r="AY5" s="677"/>
      <c r="AZ5" s="677"/>
      <c r="BA5" s="677"/>
      <c r="BB5" s="677"/>
      <c r="BC5" s="677"/>
      <c r="BD5" s="677"/>
      <c r="BE5" s="677"/>
      <c r="BF5" s="678"/>
      <c r="BG5" s="627">
        <v>4289103</v>
      </c>
      <c r="BH5" s="628"/>
      <c r="BI5" s="628"/>
      <c r="BJ5" s="628"/>
      <c r="BK5" s="628"/>
      <c r="BL5" s="628"/>
      <c r="BM5" s="628"/>
      <c r="BN5" s="629"/>
      <c r="BO5" s="663">
        <v>100</v>
      </c>
      <c r="BP5" s="663"/>
      <c r="BQ5" s="663"/>
      <c r="BR5" s="663"/>
      <c r="BS5" s="664" t="s">
        <v>122</v>
      </c>
      <c r="BT5" s="664"/>
      <c r="BU5" s="664"/>
      <c r="BV5" s="664"/>
      <c r="BW5" s="664"/>
      <c r="BX5" s="664"/>
      <c r="BY5" s="664"/>
      <c r="BZ5" s="664"/>
      <c r="CA5" s="664"/>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15">
      <c r="B6" s="624" t="s">
        <v>220</v>
      </c>
      <c r="C6" s="625"/>
      <c r="D6" s="625"/>
      <c r="E6" s="625"/>
      <c r="F6" s="625"/>
      <c r="G6" s="625"/>
      <c r="H6" s="625"/>
      <c r="I6" s="625"/>
      <c r="J6" s="625"/>
      <c r="K6" s="625"/>
      <c r="L6" s="625"/>
      <c r="M6" s="625"/>
      <c r="N6" s="625"/>
      <c r="O6" s="625"/>
      <c r="P6" s="625"/>
      <c r="Q6" s="626"/>
      <c r="R6" s="627">
        <v>54827</v>
      </c>
      <c r="S6" s="628"/>
      <c r="T6" s="628"/>
      <c r="U6" s="628"/>
      <c r="V6" s="628"/>
      <c r="W6" s="628"/>
      <c r="X6" s="628"/>
      <c r="Y6" s="629"/>
      <c r="Z6" s="663">
        <v>0.7</v>
      </c>
      <c r="AA6" s="663"/>
      <c r="AB6" s="663"/>
      <c r="AC6" s="663"/>
      <c r="AD6" s="664">
        <v>54827</v>
      </c>
      <c r="AE6" s="664"/>
      <c r="AF6" s="664"/>
      <c r="AG6" s="664"/>
      <c r="AH6" s="664"/>
      <c r="AI6" s="664"/>
      <c r="AJ6" s="664"/>
      <c r="AK6" s="664"/>
      <c r="AL6" s="630">
        <v>1.1000000000000001</v>
      </c>
      <c r="AM6" s="631"/>
      <c r="AN6" s="631"/>
      <c r="AO6" s="665"/>
      <c r="AP6" s="624" t="s">
        <v>221</v>
      </c>
      <c r="AQ6" s="625"/>
      <c r="AR6" s="625"/>
      <c r="AS6" s="625"/>
      <c r="AT6" s="625"/>
      <c r="AU6" s="625"/>
      <c r="AV6" s="625"/>
      <c r="AW6" s="625"/>
      <c r="AX6" s="625"/>
      <c r="AY6" s="625"/>
      <c r="AZ6" s="625"/>
      <c r="BA6" s="625"/>
      <c r="BB6" s="625"/>
      <c r="BC6" s="625"/>
      <c r="BD6" s="625"/>
      <c r="BE6" s="625"/>
      <c r="BF6" s="626"/>
      <c r="BG6" s="627">
        <v>4289103</v>
      </c>
      <c r="BH6" s="628"/>
      <c r="BI6" s="628"/>
      <c r="BJ6" s="628"/>
      <c r="BK6" s="628"/>
      <c r="BL6" s="628"/>
      <c r="BM6" s="628"/>
      <c r="BN6" s="629"/>
      <c r="BO6" s="663">
        <v>100</v>
      </c>
      <c r="BP6" s="663"/>
      <c r="BQ6" s="663"/>
      <c r="BR6" s="663"/>
      <c r="BS6" s="664" t="s">
        <v>122</v>
      </c>
      <c r="BT6" s="664"/>
      <c r="BU6" s="664"/>
      <c r="BV6" s="664"/>
      <c r="BW6" s="664"/>
      <c r="BX6" s="664"/>
      <c r="BY6" s="664"/>
      <c r="BZ6" s="664"/>
      <c r="CA6" s="664"/>
      <c r="CB6" s="695"/>
      <c r="CD6" s="676" t="s">
        <v>222</v>
      </c>
      <c r="CE6" s="677"/>
      <c r="CF6" s="677"/>
      <c r="CG6" s="677"/>
      <c r="CH6" s="677"/>
      <c r="CI6" s="677"/>
      <c r="CJ6" s="677"/>
      <c r="CK6" s="677"/>
      <c r="CL6" s="677"/>
      <c r="CM6" s="677"/>
      <c r="CN6" s="677"/>
      <c r="CO6" s="677"/>
      <c r="CP6" s="677"/>
      <c r="CQ6" s="678"/>
      <c r="CR6" s="627">
        <v>92658</v>
      </c>
      <c r="CS6" s="628"/>
      <c r="CT6" s="628"/>
      <c r="CU6" s="628"/>
      <c r="CV6" s="628"/>
      <c r="CW6" s="628"/>
      <c r="CX6" s="628"/>
      <c r="CY6" s="629"/>
      <c r="CZ6" s="703">
        <v>1.2</v>
      </c>
      <c r="DA6" s="686"/>
      <c r="DB6" s="686"/>
      <c r="DC6" s="705"/>
      <c r="DD6" s="633" t="s">
        <v>122</v>
      </c>
      <c r="DE6" s="628"/>
      <c r="DF6" s="628"/>
      <c r="DG6" s="628"/>
      <c r="DH6" s="628"/>
      <c r="DI6" s="628"/>
      <c r="DJ6" s="628"/>
      <c r="DK6" s="628"/>
      <c r="DL6" s="628"/>
      <c r="DM6" s="628"/>
      <c r="DN6" s="628"/>
      <c r="DO6" s="628"/>
      <c r="DP6" s="629"/>
      <c r="DQ6" s="633">
        <v>92658</v>
      </c>
      <c r="DR6" s="628"/>
      <c r="DS6" s="628"/>
      <c r="DT6" s="628"/>
      <c r="DU6" s="628"/>
      <c r="DV6" s="628"/>
      <c r="DW6" s="628"/>
      <c r="DX6" s="628"/>
      <c r="DY6" s="628"/>
      <c r="DZ6" s="628"/>
      <c r="EA6" s="628"/>
      <c r="EB6" s="628"/>
      <c r="EC6" s="662"/>
    </row>
    <row r="7" spans="2:143" ht="11.25" customHeight="1" x14ac:dyDescent="0.15">
      <c r="B7" s="624" t="s">
        <v>223</v>
      </c>
      <c r="C7" s="625"/>
      <c r="D7" s="625"/>
      <c r="E7" s="625"/>
      <c r="F7" s="625"/>
      <c r="G7" s="625"/>
      <c r="H7" s="625"/>
      <c r="I7" s="625"/>
      <c r="J7" s="625"/>
      <c r="K7" s="625"/>
      <c r="L7" s="625"/>
      <c r="M7" s="625"/>
      <c r="N7" s="625"/>
      <c r="O7" s="625"/>
      <c r="P7" s="625"/>
      <c r="Q7" s="626"/>
      <c r="R7" s="627">
        <v>1184</v>
      </c>
      <c r="S7" s="628"/>
      <c r="T7" s="628"/>
      <c r="U7" s="628"/>
      <c r="V7" s="628"/>
      <c r="W7" s="628"/>
      <c r="X7" s="628"/>
      <c r="Y7" s="629"/>
      <c r="Z7" s="663">
        <v>0</v>
      </c>
      <c r="AA7" s="663"/>
      <c r="AB7" s="663"/>
      <c r="AC7" s="663"/>
      <c r="AD7" s="664">
        <v>1184</v>
      </c>
      <c r="AE7" s="664"/>
      <c r="AF7" s="664"/>
      <c r="AG7" s="664"/>
      <c r="AH7" s="664"/>
      <c r="AI7" s="664"/>
      <c r="AJ7" s="664"/>
      <c r="AK7" s="664"/>
      <c r="AL7" s="630">
        <v>0</v>
      </c>
      <c r="AM7" s="631"/>
      <c r="AN7" s="631"/>
      <c r="AO7" s="665"/>
      <c r="AP7" s="624" t="s">
        <v>224</v>
      </c>
      <c r="AQ7" s="625"/>
      <c r="AR7" s="625"/>
      <c r="AS7" s="625"/>
      <c r="AT7" s="625"/>
      <c r="AU7" s="625"/>
      <c r="AV7" s="625"/>
      <c r="AW7" s="625"/>
      <c r="AX7" s="625"/>
      <c r="AY7" s="625"/>
      <c r="AZ7" s="625"/>
      <c r="BA7" s="625"/>
      <c r="BB7" s="625"/>
      <c r="BC7" s="625"/>
      <c r="BD7" s="625"/>
      <c r="BE7" s="625"/>
      <c r="BF7" s="626"/>
      <c r="BG7" s="627">
        <v>1193729</v>
      </c>
      <c r="BH7" s="628"/>
      <c r="BI7" s="628"/>
      <c r="BJ7" s="628"/>
      <c r="BK7" s="628"/>
      <c r="BL7" s="628"/>
      <c r="BM7" s="628"/>
      <c r="BN7" s="629"/>
      <c r="BO7" s="663">
        <v>27.8</v>
      </c>
      <c r="BP7" s="663"/>
      <c r="BQ7" s="663"/>
      <c r="BR7" s="663"/>
      <c r="BS7" s="664" t="s">
        <v>122</v>
      </c>
      <c r="BT7" s="664"/>
      <c r="BU7" s="664"/>
      <c r="BV7" s="664"/>
      <c r="BW7" s="664"/>
      <c r="BX7" s="664"/>
      <c r="BY7" s="664"/>
      <c r="BZ7" s="664"/>
      <c r="CA7" s="664"/>
      <c r="CB7" s="695"/>
      <c r="CD7" s="624" t="s">
        <v>225</v>
      </c>
      <c r="CE7" s="625"/>
      <c r="CF7" s="625"/>
      <c r="CG7" s="625"/>
      <c r="CH7" s="625"/>
      <c r="CI7" s="625"/>
      <c r="CJ7" s="625"/>
      <c r="CK7" s="625"/>
      <c r="CL7" s="625"/>
      <c r="CM7" s="625"/>
      <c r="CN7" s="625"/>
      <c r="CO7" s="625"/>
      <c r="CP7" s="625"/>
      <c r="CQ7" s="626"/>
      <c r="CR7" s="627">
        <v>1384324</v>
      </c>
      <c r="CS7" s="628"/>
      <c r="CT7" s="628"/>
      <c r="CU7" s="628"/>
      <c r="CV7" s="628"/>
      <c r="CW7" s="628"/>
      <c r="CX7" s="628"/>
      <c r="CY7" s="629"/>
      <c r="CZ7" s="663">
        <v>17.600000000000001</v>
      </c>
      <c r="DA7" s="663"/>
      <c r="DB7" s="663"/>
      <c r="DC7" s="663"/>
      <c r="DD7" s="633">
        <v>17199</v>
      </c>
      <c r="DE7" s="628"/>
      <c r="DF7" s="628"/>
      <c r="DG7" s="628"/>
      <c r="DH7" s="628"/>
      <c r="DI7" s="628"/>
      <c r="DJ7" s="628"/>
      <c r="DK7" s="628"/>
      <c r="DL7" s="628"/>
      <c r="DM7" s="628"/>
      <c r="DN7" s="628"/>
      <c r="DO7" s="628"/>
      <c r="DP7" s="629"/>
      <c r="DQ7" s="633">
        <v>1069858</v>
      </c>
      <c r="DR7" s="628"/>
      <c r="DS7" s="628"/>
      <c r="DT7" s="628"/>
      <c r="DU7" s="628"/>
      <c r="DV7" s="628"/>
      <c r="DW7" s="628"/>
      <c r="DX7" s="628"/>
      <c r="DY7" s="628"/>
      <c r="DZ7" s="628"/>
      <c r="EA7" s="628"/>
      <c r="EB7" s="628"/>
      <c r="EC7" s="662"/>
    </row>
    <row r="8" spans="2:143" ht="11.25" customHeight="1" x14ac:dyDescent="0.15">
      <c r="B8" s="624" t="s">
        <v>226</v>
      </c>
      <c r="C8" s="625"/>
      <c r="D8" s="625"/>
      <c r="E8" s="625"/>
      <c r="F8" s="625"/>
      <c r="G8" s="625"/>
      <c r="H8" s="625"/>
      <c r="I8" s="625"/>
      <c r="J8" s="625"/>
      <c r="K8" s="625"/>
      <c r="L8" s="625"/>
      <c r="M8" s="625"/>
      <c r="N8" s="625"/>
      <c r="O8" s="625"/>
      <c r="P8" s="625"/>
      <c r="Q8" s="626"/>
      <c r="R8" s="627">
        <v>27756</v>
      </c>
      <c r="S8" s="628"/>
      <c r="T8" s="628"/>
      <c r="U8" s="628"/>
      <c r="V8" s="628"/>
      <c r="W8" s="628"/>
      <c r="X8" s="628"/>
      <c r="Y8" s="629"/>
      <c r="Z8" s="663">
        <v>0.3</v>
      </c>
      <c r="AA8" s="663"/>
      <c r="AB8" s="663"/>
      <c r="AC8" s="663"/>
      <c r="AD8" s="664">
        <v>27756</v>
      </c>
      <c r="AE8" s="664"/>
      <c r="AF8" s="664"/>
      <c r="AG8" s="664"/>
      <c r="AH8" s="664"/>
      <c r="AI8" s="664"/>
      <c r="AJ8" s="664"/>
      <c r="AK8" s="664"/>
      <c r="AL8" s="630">
        <v>0.6</v>
      </c>
      <c r="AM8" s="631"/>
      <c r="AN8" s="631"/>
      <c r="AO8" s="665"/>
      <c r="AP8" s="624" t="s">
        <v>227</v>
      </c>
      <c r="AQ8" s="625"/>
      <c r="AR8" s="625"/>
      <c r="AS8" s="625"/>
      <c r="AT8" s="625"/>
      <c r="AU8" s="625"/>
      <c r="AV8" s="625"/>
      <c r="AW8" s="625"/>
      <c r="AX8" s="625"/>
      <c r="AY8" s="625"/>
      <c r="AZ8" s="625"/>
      <c r="BA8" s="625"/>
      <c r="BB8" s="625"/>
      <c r="BC8" s="625"/>
      <c r="BD8" s="625"/>
      <c r="BE8" s="625"/>
      <c r="BF8" s="626"/>
      <c r="BG8" s="627">
        <v>27753</v>
      </c>
      <c r="BH8" s="628"/>
      <c r="BI8" s="628"/>
      <c r="BJ8" s="628"/>
      <c r="BK8" s="628"/>
      <c r="BL8" s="628"/>
      <c r="BM8" s="628"/>
      <c r="BN8" s="629"/>
      <c r="BO8" s="663">
        <v>0.6</v>
      </c>
      <c r="BP8" s="663"/>
      <c r="BQ8" s="663"/>
      <c r="BR8" s="663"/>
      <c r="BS8" s="664" t="s">
        <v>122</v>
      </c>
      <c r="BT8" s="664"/>
      <c r="BU8" s="664"/>
      <c r="BV8" s="664"/>
      <c r="BW8" s="664"/>
      <c r="BX8" s="664"/>
      <c r="BY8" s="664"/>
      <c r="BZ8" s="664"/>
      <c r="CA8" s="664"/>
      <c r="CB8" s="695"/>
      <c r="CD8" s="624" t="s">
        <v>228</v>
      </c>
      <c r="CE8" s="625"/>
      <c r="CF8" s="625"/>
      <c r="CG8" s="625"/>
      <c r="CH8" s="625"/>
      <c r="CI8" s="625"/>
      <c r="CJ8" s="625"/>
      <c r="CK8" s="625"/>
      <c r="CL8" s="625"/>
      <c r="CM8" s="625"/>
      <c r="CN8" s="625"/>
      <c r="CO8" s="625"/>
      <c r="CP8" s="625"/>
      <c r="CQ8" s="626"/>
      <c r="CR8" s="627">
        <v>2658289</v>
      </c>
      <c r="CS8" s="628"/>
      <c r="CT8" s="628"/>
      <c r="CU8" s="628"/>
      <c r="CV8" s="628"/>
      <c r="CW8" s="628"/>
      <c r="CX8" s="628"/>
      <c r="CY8" s="629"/>
      <c r="CZ8" s="663">
        <v>33.799999999999997</v>
      </c>
      <c r="DA8" s="663"/>
      <c r="DB8" s="663"/>
      <c r="DC8" s="663"/>
      <c r="DD8" s="633">
        <v>10439</v>
      </c>
      <c r="DE8" s="628"/>
      <c r="DF8" s="628"/>
      <c r="DG8" s="628"/>
      <c r="DH8" s="628"/>
      <c r="DI8" s="628"/>
      <c r="DJ8" s="628"/>
      <c r="DK8" s="628"/>
      <c r="DL8" s="628"/>
      <c r="DM8" s="628"/>
      <c r="DN8" s="628"/>
      <c r="DO8" s="628"/>
      <c r="DP8" s="629"/>
      <c r="DQ8" s="633">
        <v>1574425</v>
      </c>
      <c r="DR8" s="628"/>
      <c r="DS8" s="628"/>
      <c r="DT8" s="628"/>
      <c r="DU8" s="628"/>
      <c r="DV8" s="628"/>
      <c r="DW8" s="628"/>
      <c r="DX8" s="628"/>
      <c r="DY8" s="628"/>
      <c r="DZ8" s="628"/>
      <c r="EA8" s="628"/>
      <c r="EB8" s="628"/>
      <c r="EC8" s="662"/>
    </row>
    <row r="9" spans="2:143" ht="11.25" customHeight="1" x14ac:dyDescent="0.15">
      <c r="B9" s="624" t="s">
        <v>229</v>
      </c>
      <c r="C9" s="625"/>
      <c r="D9" s="625"/>
      <c r="E9" s="625"/>
      <c r="F9" s="625"/>
      <c r="G9" s="625"/>
      <c r="H9" s="625"/>
      <c r="I9" s="625"/>
      <c r="J9" s="625"/>
      <c r="K9" s="625"/>
      <c r="L9" s="625"/>
      <c r="M9" s="625"/>
      <c r="N9" s="625"/>
      <c r="O9" s="625"/>
      <c r="P9" s="625"/>
      <c r="Q9" s="626"/>
      <c r="R9" s="627">
        <v>38462</v>
      </c>
      <c r="S9" s="628"/>
      <c r="T9" s="628"/>
      <c r="U9" s="628"/>
      <c r="V9" s="628"/>
      <c r="W9" s="628"/>
      <c r="X9" s="628"/>
      <c r="Y9" s="629"/>
      <c r="Z9" s="663">
        <v>0.5</v>
      </c>
      <c r="AA9" s="663"/>
      <c r="AB9" s="663"/>
      <c r="AC9" s="663"/>
      <c r="AD9" s="664">
        <v>38462</v>
      </c>
      <c r="AE9" s="664"/>
      <c r="AF9" s="664"/>
      <c r="AG9" s="664"/>
      <c r="AH9" s="664"/>
      <c r="AI9" s="664"/>
      <c r="AJ9" s="664"/>
      <c r="AK9" s="664"/>
      <c r="AL9" s="630">
        <v>0.8</v>
      </c>
      <c r="AM9" s="631"/>
      <c r="AN9" s="631"/>
      <c r="AO9" s="665"/>
      <c r="AP9" s="624" t="s">
        <v>230</v>
      </c>
      <c r="AQ9" s="625"/>
      <c r="AR9" s="625"/>
      <c r="AS9" s="625"/>
      <c r="AT9" s="625"/>
      <c r="AU9" s="625"/>
      <c r="AV9" s="625"/>
      <c r="AW9" s="625"/>
      <c r="AX9" s="625"/>
      <c r="AY9" s="625"/>
      <c r="AZ9" s="625"/>
      <c r="BA9" s="625"/>
      <c r="BB9" s="625"/>
      <c r="BC9" s="625"/>
      <c r="BD9" s="625"/>
      <c r="BE9" s="625"/>
      <c r="BF9" s="626"/>
      <c r="BG9" s="627">
        <v>923713</v>
      </c>
      <c r="BH9" s="628"/>
      <c r="BI9" s="628"/>
      <c r="BJ9" s="628"/>
      <c r="BK9" s="628"/>
      <c r="BL9" s="628"/>
      <c r="BM9" s="628"/>
      <c r="BN9" s="629"/>
      <c r="BO9" s="663">
        <v>21.5</v>
      </c>
      <c r="BP9" s="663"/>
      <c r="BQ9" s="663"/>
      <c r="BR9" s="663"/>
      <c r="BS9" s="664" t="s">
        <v>122</v>
      </c>
      <c r="BT9" s="664"/>
      <c r="BU9" s="664"/>
      <c r="BV9" s="664"/>
      <c r="BW9" s="664"/>
      <c r="BX9" s="664"/>
      <c r="BY9" s="664"/>
      <c r="BZ9" s="664"/>
      <c r="CA9" s="664"/>
      <c r="CB9" s="695"/>
      <c r="CD9" s="624" t="s">
        <v>231</v>
      </c>
      <c r="CE9" s="625"/>
      <c r="CF9" s="625"/>
      <c r="CG9" s="625"/>
      <c r="CH9" s="625"/>
      <c r="CI9" s="625"/>
      <c r="CJ9" s="625"/>
      <c r="CK9" s="625"/>
      <c r="CL9" s="625"/>
      <c r="CM9" s="625"/>
      <c r="CN9" s="625"/>
      <c r="CO9" s="625"/>
      <c r="CP9" s="625"/>
      <c r="CQ9" s="626"/>
      <c r="CR9" s="627">
        <v>467815</v>
      </c>
      <c r="CS9" s="628"/>
      <c r="CT9" s="628"/>
      <c r="CU9" s="628"/>
      <c r="CV9" s="628"/>
      <c r="CW9" s="628"/>
      <c r="CX9" s="628"/>
      <c r="CY9" s="629"/>
      <c r="CZ9" s="663">
        <v>5.9</v>
      </c>
      <c r="DA9" s="663"/>
      <c r="DB9" s="663"/>
      <c r="DC9" s="663"/>
      <c r="DD9" s="633">
        <v>2228</v>
      </c>
      <c r="DE9" s="628"/>
      <c r="DF9" s="628"/>
      <c r="DG9" s="628"/>
      <c r="DH9" s="628"/>
      <c r="DI9" s="628"/>
      <c r="DJ9" s="628"/>
      <c r="DK9" s="628"/>
      <c r="DL9" s="628"/>
      <c r="DM9" s="628"/>
      <c r="DN9" s="628"/>
      <c r="DO9" s="628"/>
      <c r="DP9" s="629"/>
      <c r="DQ9" s="633">
        <v>412180</v>
      </c>
      <c r="DR9" s="628"/>
      <c r="DS9" s="628"/>
      <c r="DT9" s="628"/>
      <c r="DU9" s="628"/>
      <c r="DV9" s="628"/>
      <c r="DW9" s="628"/>
      <c r="DX9" s="628"/>
      <c r="DY9" s="628"/>
      <c r="DZ9" s="628"/>
      <c r="EA9" s="628"/>
      <c r="EB9" s="628"/>
      <c r="EC9" s="662"/>
    </row>
    <row r="10" spans="2:143" ht="11.25" customHeight="1" x14ac:dyDescent="0.15">
      <c r="B10" s="624" t="s">
        <v>232</v>
      </c>
      <c r="C10" s="625"/>
      <c r="D10" s="625"/>
      <c r="E10" s="625"/>
      <c r="F10" s="625"/>
      <c r="G10" s="625"/>
      <c r="H10" s="625"/>
      <c r="I10" s="625"/>
      <c r="J10" s="625"/>
      <c r="K10" s="625"/>
      <c r="L10" s="625"/>
      <c r="M10" s="625"/>
      <c r="N10" s="625"/>
      <c r="O10" s="625"/>
      <c r="P10" s="625"/>
      <c r="Q10" s="626"/>
      <c r="R10" s="627" t="s">
        <v>122</v>
      </c>
      <c r="S10" s="628"/>
      <c r="T10" s="628"/>
      <c r="U10" s="628"/>
      <c r="V10" s="628"/>
      <c r="W10" s="628"/>
      <c r="X10" s="628"/>
      <c r="Y10" s="629"/>
      <c r="Z10" s="663" t="s">
        <v>122</v>
      </c>
      <c r="AA10" s="663"/>
      <c r="AB10" s="663"/>
      <c r="AC10" s="663"/>
      <c r="AD10" s="664" t="s">
        <v>122</v>
      </c>
      <c r="AE10" s="664"/>
      <c r="AF10" s="664"/>
      <c r="AG10" s="664"/>
      <c r="AH10" s="664"/>
      <c r="AI10" s="664"/>
      <c r="AJ10" s="664"/>
      <c r="AK10" s="664"/>
      <c r="AL10" s="630" t="s">
        <v>122</v>
      </c>
      <c r="AM10" s="631"/>
      <c r="AN10" s="631"/>
      <c r="AO10" s="665"/>
      <c r="AP10" s="624" t="s">
        <v>233</v>
      </c>
      <c r="AQ10" s="625"/>
      <c r="AR10" s="625"/>
      <c r="AS10" s="625"/>
      <c r="AT10" s="625"/>
      <c r="AU10" s="625"/>
      <c r="AV10" s="625"/>
      <c r="AW10" s="625"/>
      <c r="AX10" s="625"/>
      <c r="AY10" s="625"/>
      <c r="AZ10" s="625"/>
      <c r="BA10" s="625"/>
      <c r="BB10" s="625"/>
      <c r="BC10" s="625"/>
      <c r="BD10" s="625"/>
      <c r="BE10" s="625"/>
      <c r="BF10" s="626"/>
      <c r="BG10" s="627">
        <v>73535</v>
      </c>
      <c r="BH10" s="628"/>
      <c r="BI10" s="628"/>
      <c r="BJ10" s="628"/>
      <c r="BK10" s="628"/>
      <c r="BL10" s="628"/>
      <c r="BM10" s="628"/>
      <c r="BN10" s="629"/>
      <c r="BO10" s="663">
        <v>1.7</v>
      </c>
      <c r="BP10" s="663"/>
      <c r="BQ10" s="663"/>
      <c r="BR10" s="663"/>
      <c r="BS10" s="664" t="s">
        <v>122</v>
      </c>
      <c r="BT10" s="664"/>
      <c r="BU10" s="664"/>
      <c r="BV10" s="664"/>
      <c r="BW10" s="664"/>
      <c r="BX10" s="664"/>
      <c r="BY10" s="664"/>
      <c r="BZ10" s="664"/>
      <c r="CA10" s="664"/>
      <c r="CB10" s="695"/>
      <c r="CD10" s="624" t="s">
        <v>234</v>
      </c>
      <c r="CE10" s="625"/>
      <c r="CF10" s="625"/>
      <c r="CG10" s="625"/>
      <c r="CH10" s="625"/>
      <c r="CI10" s="625"/>
      <c r="CJ10" s="625"/>
      <c r="CK10" s="625"/>
      <c r="CL10" s="625"/>
      <c r="CM10" s="625"/>
      <c r="CN10" s="625"/>
      <c r="CO10" s="625"/>
      <c r="CP10" s="625"/>
      <c r="CQ10" s="626"/>
      <c r="CR10" s="627" t="s">
        <v>122</v>
      </c>
      <c r="CS10" s="628"/>
      <c r="CT10" s="628"/>
      <c r="CU10" s="628"/>
      <c r="CV10" s="628"/>
      <c r="CW10" s="628"/>
      <c r="CX10" s="628"/>
      <c r="CY10" s="629"/>
      <c r="CZ10" s="663" t="s">
        <v>122</v>
      </c>
      <c r="DA10" s="663"/>
      <c r="DB10" s="663"/>
      <c r="DC10" s="663"/>
      <c r="DD10" s="633" t="s">
        <v>122</v>
      </c>
      <c r="DE10" s="628"/>
      <c r="DF10" s="628"/>
      <c r="DG10" s="628"/>
      <c r="DH10" s="628"/>
      <c r="DI10" s="628"/>
      <c r="DJ10" s="628"/>
      <c r="DK10" s="628"/>
      <c r="DL10" s="628"/>
      <c r="DM10" s="628"/>
      <c r="DN10" s="628"/>
      <c r="DO10" s="628"/>
      <c r="DP10" s="629"/>
      <c r="DQ10" s="633" t="s">
        <v>122</v>
      </c>
      <c r="DR10" s="628"/>
      <c r="DS10" s="628"/>
      <c r="DT10" s="628"/>
      <c r="DU10" s="628"/>
      <c r="DV10" s="628"/>
      <c r="DW10" s="628"/>
      <c r="DX10" s="628"/>
      <c r="DY10" s="628"/>
      <c r="DZ10" s="628"/>
      <c r="EA10" s="628"/>
      <c r="EB10" s="628"/>
      <c r="EC10" s="662"/>
    </row>
    <row r="11" spans="2:143" ht="11.25" customHeight="1" x14ac:dyDescent="0.15">
      <c r="B11" s="624" t="s">
        <v>235</v>
      </c>
      <c r="C11" s="625"/>
      <c r="D11" s="625"/>
      <c r="E11" s="625"/>
      <c r="F11" s="625"/>
      <c r="G11" s="625"/>
      <c r="H11" s="625"/>
      <c r="I11" s="625"/>
      <c r="J11" s="625"/>
      <c r="K11" s="625"/>
      <c r="L11" s="625"/>
      <c r="M11" s="625"/>
      <c r="N11" s="625"/>
      <c r="O11" s="625"/>
      <c r="P11" s="625"/>
      <c r="Q11" s="626"/>
      <c r="R11" s="627">
        <v>414737</v>
      </c>
      <c r="S11" s="628"/>
      <c r="T11" s="628"/>
      <c r="U11" s="628"/>
      <c r="V11" s="628"/>
      <c r="W11" s="628"/>
      <c r="X11" s="628"/>
      <c r="Y11" s="629"/>
      <c r="Z11" s="630">
        <v>5</v>
      </c>
      <c r="AA11" s="631"/>
      <c r="AB11" s="631"/>
      <c r="AC11" s="632"/>
      <c r="AD11" s="633">
        <v>414737</v>
      </c>
      <c r="AE11" s="628"/>
      <c r="AF11" s="628"/>
      <c r="AG11" s="628"/>
      <c r="AH11" s="628"/>
      <c r="AI11" s="628"/>
      <c r="AJ11" s="628"/>
      <c r="AK11" s="629"/>
      <c r="AL11" s="630">
        <v>8.1999999999999993</v>
      </c>
      <c r="AM11" s="631"/>
      <c r="AN11" s="631"/>
      <c r="AO11" s="665"/>
      <c r="AP11" s="624" t="s">
        <v>236</v>
      </c>
      <c r="AQ11" s="625"/>
      <c r="AR11" s="625"/>
      <c r="AS11" s="625"/>
      <c r="AT11" s="625"/>
      <c r="AU11" s="625"/>
      <c r="AV11" s="625"/>
      <c r="AW11" s="625"/>
      <c r="AX11" s="625"/>
      <c r="AY11" s="625"/>
      <c r="AZ11" s="625"/>
      <c r="BA11" s="625"/>
      <c r="BB11" s="625"/>
      <c r="BC11" s="625"/>
      <c r="BD11" s="625"/>
      <c r="BE11" s="625"/>
      <c r="BF11" s="626"/>
      <c r="BG11" s="627">
        <v>168728</v>
      </c>
      <c r="BH11" s="628"/>
      <c r="BI11" s="628"/>
      <c r="BJ11" s="628"/>
      <c r="BK11" s="628"/>
      <c r="BL11" s="628"/>
      <c r="BM11" s="628"/>
      <c r="BN11" s="629"/>
      <c r="BO11" s="663">
        <v>3.9</v>
      </c>
      <c r="BP11" s="663"/>
      <c r="BQ11" s="663"/>
      <c r="BR11" s="663"/>
      <c r="BS11" s="664" t="s">
        <v>122</v>
      </c>
      <c r="BT11" s="664"/>
      <c r="BU11" s="664"/>
      <c r="BV11" s="664"/>
      <c r="BW11" s="664"/>
      <c r="BX11" s="664"/>
      <c r="BY11" s="664"/>
      <c r="BZ11" s="664"/>
      <c r="CA11" s="664"/>
      <c r="CB11" s="695"/>
      <c r="CD11" s="624" t="s">
        <v>237</v>
      </c>
      <c r="CE11" s="625"/>
      <c r="CF11" s="625"/>
      <c r="CG11" s="625"/>
      <c r="CH11" s="625"/>
      <c r="CI11" s="625"/>
      <c r="CJ11" s="625"/>
      <c r="CK11" s="625"/>
      <c r="CL11" s="625"/>
      <c r="CM11" s="625"/>
      <c r="CN11" s="625"/>
      <c r="CO11" s="625"/>
      <c r="CP11" s="625"/>
      <c r="CQ11" s="626"/>
      <c r="CR11" s="627">
        <v>79457</v>
      </c>
      <c r="CS11" s="628"/>
      <c r="CT11" s="628"/>
      <c r="CU11" s="628"/>
      <c r="CV11" s="628"/>
      <c r="CW11" s="628"/>
      <c r="CX11" s="628"/>
      <c r="CY11" s="629"/>
      <c r="CZ11" s="663">
        <v>1</v>
      </c>
      <c r="DA11" s="663"/>
      <c r="DB11" s="663"/>
      <c r="DC11" s="663"/>
      <c r="DD11" s="633">
        <v>6663</v>
      </c>
      <c r="DE11" s="628"/>
      <c r="DF11" s="628"/>
      <c r="DG11" s="628"/>
      <c r="DH11" s="628"/>
      <c r="DI11" s="628"/>
      <c r="DJ11" s="628"/>
      <c r="DK11" s="628"/>
      <c r="DL11" s="628"/>
      <c r="DM11" s="628"/>
      <c r="DN11" s="628"/>
      <c r="DO11" s="628"/>
      <c r="DP11" s="629"/>
      <c r="DQ11" s="633">
        <v>68525</v>
      </c>
      <c r="DR11" s="628"/>
      <c r="DS11" s="628"/>
      <c r="DT11" s="628"/>
      <c r="DU11" s="628"/>
      <c r="DV11" s="628"/>
      <c r="DW11" s="628"/>
      <c r="DX11" s="628"/>
      <c r="DY11" s="628"/>
      <c r="DZ11" s="628"/>
      <c r="EA11" s="628"/>
      <c r="EB11" s="628"/>
      <c r="EC11" s="662"/>
    </row>
    <row r="12" spans="2:143" ht="11.25" customHeight="1" x14ac:dyDescent="0.15">
      <c r="B12" s="624" t="s">
        <v>238</v>
      </c>
      <c r="C12" s="625"/>
      <c r="D12" s="625"/>
      <c r="E12" s="625"/>
      <c r="F12" s="625"/>
      <c r="G12" s="625"/>
      <c r="H12" s="625"/>
      <c r="I12" s="625"/>
      <c r="J12" s="625"/>
      <c r="K12" s="625"/>
      <c r="L12" s="625"/>
      <c r="M12" s="625"/>
      <c r="N12" s="625"/>
      <c r="O12" s="625"/>
      <c r="P12" s="625"/>
      <c r="Q12" s="626"/>
      <c r="R12" s="627" t="s">
        <v>122</v>
      </c>
      <c r="S12" s="628"/>
      <c r="T12" s="628"/>
      <c r="U12" s="628"/>
      <c r="V12" s="628"/>
      <c r="W12" s="628"/>
      <c r="X12" s="628"/>
      <c r="Y12" s="629"/>
      <c r="Z12" s="663" t="s">
        <v>122</v>
      </c>
      <c r="AA12" s="663"/>
      <c r="AB12" s="663"/>
      <c r="AC12" s="663"/>
      <c r="AD12" s="664" t="s">
        <v>122</v>
      </c>
      <c r="AE12" s="664"/>
      <c r="AF12" s="664"/>
      <c r="AG12" s="664"/>
      <c r="AH12" s="664"/>
      <c r="AI12" s="664"/>
      <c r="AJ12" s="664"/>
      <c r="AK12" s="664"/>
      <c r="AL12" s="630" t="s">
        <v>122</v>
      </c>
      <c r="AM12" s="631"/>
      <c r="AN12" s="631"/>
      <c r="AO12" s="665"/>
      <c r="AP12" s="624" t="s">
        <v>239</v>
      </c>
      <c r="AQ12" s="625"/>
      <c r="AR12" s="625"/>
      <c r="AS12" s="625"/>
      <c r="AT12" s="625"/>
      <c r="AU12" s="625"/>
      <c r="AV12" s="625"/>
      <c r="AW12" s="625"/>
      <c r="AX12" s="625"/>
      <c r="AY12" s="625"/>
      <c r="AZ12" s="625"/>
      <c r="BA12" s="625"/>
      <c r="BB12" s="625"/>
      <c r="BC12" s="625"/>
      <c r="BD12" s="625"/>
      <c r="BE12" s="625"/>
      <c r="BF12" s="626"/>
      <c r="BG12" s="627">
        <v>2917696</v>
      </c>
      <c r="BH12" s="628"/>
      <c r="BI12" s="628"/>
      <c r="BJ12" s="628"/>
      <c r="BK12" s="628"/>
      <c r="BL12" s="628"/>
      <c r="BM12" s="628"/>
      <c r="BN12" s="629"/>
      <c r="BO12" s="663">
        <v>68</v>
      </c>
      <c r="BP12" s="663"/>
      <c r="BQ12" s="663"/>
      <c r="BR12" s="663"/>
      <c r="BS12" s="664" t="s">
        <v>122</v>
      </c>
      <c r="BT12" s="664"/>
      <c r="BU12" s="664"/>
      <c r="BV12" s="664"/>
      <c r="BW12" s="664"/>
      <c r="BX12" s="664"/>
      <c r="BY12" s="664"/>
      <c r="BZ12" s="664"/>
      <c r="CA12" s="664"/>
      <c r="CB12" s="695"/>
      <c r="CD12" s="624" t="s">
        <v>240</v>
      </c>
      <c r="CE12" s="625"/>
      <c r="CF12" s="625"/>
      <c r="CG12" s="625"/>
      <c r="CH12" s="625"/>
      <c r="CI12" s="625"/>
      <c r="CJ12" s="625"/>
      <c r="CK12" s="625"/>
      <c r="CL12" s="625"/>
      <c r="CM12" s="625"/>
      <c r="CN12" s="625"/>
      <c r="CO12" s="625"/>
      <c r="CP12" s="625"/>
      <c r="CQ12" s="626"/>
      <c r="CR12" s="627">
        <v>17264</v>
      </c>
      <c r="CS12" s="628"/>
      <c r="CT12" s="628"/>
      <c r="CU12" s="628"/>
      <c r="CV12" s="628"/>
      <c r="CW12" s="628"/>
      <c r="CX12" s="628"/>
      <c r="CY12" s="629"/>
      <c r="CZ12" s="663">
        <v>0.2</v>
      </c>
      <c r="DA12" s="663"/>
      <c r="DB12" s="663"/>
      <c r="DC12" s="663"/>
      <c r="DD12" s="633" t="s">
        <v>122</v>
      </c>
      <c r="DE12" s="628"/>
      <c r="DF12" s="628"/>
      <c r="DG12" s="628"/>
      <c r="DH12" s="628"/>
      <c r="DI12" s="628"/>
      <c r="DJ12" s="628"/>
      <c r="DK12" s="628"/>
      <c r="DL12" s="628"/>
      <c r="DM12" s="628"/>
      <c r="DN12" s="628"/>
      <c r="DO12" s="628"/>
      <c r="DP12" s="629"/>
      <c r="DQ12" s="633">
        <v>13264</v>
      </c>
      <c r="DR12" s="628"/>
      <c r="DS12" s="628"/>
      <c r="DT12" s="628"/>
      <c r="DU12" s="628"/>
      <c r="DV12" s="628"/>
      <c r="DW12" s="628"/>
      <c r="DX12" s="628"/>
      <c r="DY12" s="628"/>
      <c r="DZ12" s="628"/>
      <c r="EA12" s="628"/>
      <c r="EB12" s="628"/>
      <c r="EC12" s="662"/>
    </row>
    <row r="13" spans="2:143" ht="11.25" customHeight="1" x14ac:dyDescent="0.15">
      <c r="B13" s="624" t="s">
        <v>241</v>
      </c>
      <c r="C13" s="625"/>
      <c r="D13" s="625"/>
      <c r="E13" s="625"/>
      <c r="F13" s="625"/>
      <c r="G13" s="625"/>
      <c r="H13" s="625"/>
      <c r="I13" s="625"/>
      <c r="J13" s="625"/>
      <c r="K13" s="625"/>
      <c r="L13" s="625"/>
      <c r="M13" s="625"/>
      <c r="N13" s="625"/>
      <c r="O13" s="625"/>
      <c r="P13" s="625"/>
      <c r="Q13" s="626"/>
      <c r="R13" s="627" t="s">
        <v>122</v>
      </c>
      <c r="S13" s="628"/>
      <c r="T13" s="628"/>
      <c r="U13" s="628"/>
      <c r="V13" s="628"/>
      <c r="W13" s="628"/>
      <c r="X13" s="628"/>
      <c r="Y13" s="629"/>
      <c r="Z13" s="663" t="s">
        <v>122</v>
      </c>
      <c r="AA13" s="663"/>
      <c r="AB13" s="663"/>
      <c r="AC13" s="663"/>
      <c r="AD13" s="664" t="s">
        <v>122</v>
      </c>
      <c r="AE13" s="664"/>
      <c r="AF13" s="664"/>
      <c r="AG13" s="664"/>
      <c r="AH13" s="664"/>
      <c r="AI13" s="664"/>
      <c r="AJ13" s="664"/>
      <c r="AK13" s="664"/>
      <c r="AL13" s="630" t="s">
        <v>122</v>
      </c>
      <c r="AM13" s="631"/>
      <c r="AN13" s="631"/>
      <c r="AO13" s="665"/>
      <c r="AP13" s="624" t="s">
        <v>242</v>
      </c>
      <c r="AQ13" s="625"/>
      <c r="AR13" s="625"/>
      <c r="AS13" s="625"/>
      <c r="AT13" s="625"/>
      <c r="AU13" s="625"/>
      <c r="AV13" s="625"/>
      <c r="AW13" s="625"/>
      <c r="AX13" s="625"/>
      <c r="AY13" s="625"/>
      <c r="AZ13" s="625"/>
      <c r="BA13" s="625"/>
      <c r="BB13" s="625"/>
      <c r="BC13" s="625"/>
      <c r="BD13" s="625"/>
      <c r="BE13" s="625"/>
      <c r="BF13" s="626"/>
      <c r="BG13" s="627">
        <v>2916399</v>
      </c>
      <c r="BH13" s="628"/>
      <c r="BI13" s="628"/>
      <c r="BJ13" s="628"/>
      <c r="BK13" s="628"/>
      <c r="BL13" s="628"/>
      <c r="BM13" s="628"/>
      <c r="BN13" s="629"/>
      <c r="BO13" s="663">
        <v>68</v>
      </c>
      <c r="BP13" s="663"/>
      <c r="BQ13" s="663"/>
      <c r="BR13" s="663"/>
      <c r="BS13" s="664" t="s">
        <v>122</v>
      </c>
      <c r="BT13" s="664"/>
      <c r="BU13" s="664"/>
      <c r="BV13" s="664"/>
      <c r="BW13" s="664"/>
      <c r="BX13" s="664"/>
      <c r="BY13" s="664"/>
      <c r="BZ13" s="664"/>
      <c r="CA13" s="664"/>
      <c r="CB13" s="695"/>
      <c r="CD13" s="624" t="s">
        <v>243</v>
      </c>
      <c r="CE13" s="625"/>
      <c r="CF13" s="625"/>
      <c r="CG13" s="625"/>
      <c r="CH13" s="625"/>
      <c r="CI13" s="625"/>
      <c r="CJ13" s="625"/>
      <c r="CK13" s="625"/>
      <c r="CL13" s="625"/>
      <c r="CM13" s="625"/>
      <c r="CN13" s="625"/>
      <c r="CO13" s="625"/>
      <c r="CP13" s="625"/>
      <c r="CQ13" s="626"/>
      <c r="CR13" s="627">
        <v>878220</v>
      </c>
      <c r="CS13" s="628"/>
      <c r="CT13" s="628"/>
      <c r="CU13" s="628"/>
      <c r="CV13" s="628"/>
      <c r="CW13" s="628"/>
      <c r="CX13" s="628"/>
      <c r="CY13" s="629"/>
      <c r="CZ13" s="663">
        <v>11.2</v>
      </c>
      <c r="DA13" s="663"/>
      <c r="DB13" s="663"/>
      <c r="DC13" s="663"/>
      <c r="DD13" s="633">
        <v>297548</v>
      </c>
      <c r="DE13" s="628"/>
      <c r="DF13" s="628"/>
      <c r="DG13" s="628"/>
      <c r="DH13" s="628"/>
      <c r="DI13" s="628"/>
      <c r="DJ13" s="628"/>
      <c r="DK13" s="628"/>
      <c r="DL13" s="628"/>
      <c r="DM13" s="628"/>
      <c r="DN13" s="628"/>
      <c r="DO13" s="628"/>
      <c r="DP13" s="629"/>
      <c r="DQ13" s="633">
        <v>863853</v>
      </c>
      <c r="DR13" s="628"/>
      <c r="DS13" s="628"/>
      <c r="DT13" s="628"/>
      <c r="DU13" s="628"/>
      <c r="DV13" s="628"/>
      <c r="DW13" s="628"/>
      <c r="DX13" s="628"/>
      <c r="DY13" s="628"/>
      <c r="DZ13" s="628"/>
      <c r="EA13" s="628"/>
      <c r="EB13" s="628"/>
      <c r="EC13" s="662"/>
    </row>
    <row r="14" spans="2:143" ht="11.25" customHeight="1" x14ac:dyDescent="0.15">
      <c r="B14" s="624" t="s">
        <v>244</v>
      </c>
      <c r="C14" s="625"/>
      <c r="D14" s="625"/>
      <c r="E14" s="625"/>
      <c r="F14" s="625"/>
      <c r="G14" s="625"/>
      <c r="H14" s="625"/>
      <c r="I14" s="625"/>
      <c r="J14" s="625"/>
      <c r="K14" s="625"/>
      <c r="L14" s="625"/>
      <c r="M14" s="625"/>
      <c r="N14" s="625"/>
      <c r="O14" s="625"/>
      <c r="P14" s="625"/>
      <c r="Q14" s="626"/>
      <c r="R14" s="627" t="s">
        <v>122</v>
      </c>
      <c r="S14" s="628"/>
      <c r="T14" s="628"/>
      <c r="U14" s="628"/>
      <c r="V14" s="628"/>
      <c r="W14" s="628"/>
      <c r="X14" s="628"/>
      <c r="Y14" s="629"/>
      <c r="Z14" s="663" t="s">
        <v>122</v>
      </c>
      <c r="AA14" s="663"/>
      <c r="AB14" s="663"/>
      <c r="AC14" s="663"/>
      <c r="AD14" s="664" t="s">
        <v>122</v>
      </c>
      <c r="AE14" s="664"/>
      <c r="AF14" s="664"/>
      <c r="AG14" s="664"/>
      <c r="AH14" s="664"/>
      <c r="AI14" s="664"/>
      <c r="AJ14" s="664"/>
      <c r="AK14" s="664"/>
      <c r="AL14" s="630" t="s">
        <v>122</v>
      </c>
      <c r="AM14" s="631"/>
      <c r="AN14" s="631"/>
      <c r="AO14" s="665"/>
      <c r="AP14" s="624" t="s">
        <v>245</v>
      </c>
      <c r="AQ14" s="625"/>
      <c r="AR14" s="625"/>
      <c r="AS14" s="625"/>
      <c r="AT14" s="625"/>
      <c r="AU14" s="625"/>
      <c r="AV14" s="625"/>
      <c r="AW14" s="625"/>
      <c r="AX14" s="625"/>
      <c r="AY14" s="625"/>
      <c r="AZ14" s="625"/>
      <c r="BA14" s="625"/>
      <c r="BB14" s="625"/>
      <c r="BC14" s="625"/>
      <c r="BD14" s="625"/>
      <c r="BE14" s="625"/>
      <c r="BF14" s="626"/>
      <c r="BG14" s="627">
        <v>55415</v>
      </c>
      <c r="BH14" s="628"/>
      <c r="BI14" s="628"/>
      <c r="BJ14" s="628"/>
      <c r="BK14" s="628"/>
      <c r="BL14" s="628"/>
      <c r="BM14" s="628"/>
      <c r="BN14" s="629"/>
      <c r="BO14" s="663">
        <v>1.3</v>
      </c>
      <c r="BP14" s="663"/>
      <c r="BQ14" s="663"/>
      <c r="BR14" s="663"/>
      <c r="BS14" s="664" t="s">
        <v>122</v>
      </c>
      <c r="BT14" s="664"/>
      <c r="BU14" s="664"/>
      <c r="BV14" s="664"/>
      <c r="BW14" s="664"/>
      <c r="BX14" s="664"/>
      <c r="BY14" s="664"/>
      <c r="BZ14" s="664"/>
      <c r="CA14" s="664"/>
      <c r="CB14" s="695"/>
      <c r="CD14" s="624" t="s">
        <v>246</v>
      </c>
      <c r="CE14" s="625"/>
      <c r="CF14" s="625"/>
      <c r="CG14" s="625"/>
      <c r="CH14" s="625"/>
      <c r="CI14" s="625"/>
      <c r="CJ14" s="625"/>
      <c r="CK14" s="625"/>
      <c r="CL14" s="625"/>
      <c r="CM14" s="625"/>
      <c r="CN14" s="625"/>
      <c r="CO14" s="625"/>
      <c r="CP14" s="625"/>
      <c r="CQ14" s="626"/>
      <c r="CR14" s="627">
        <v>241326</v>
      </c>
      <c r="CS14" s="628"/>
      <c r="CT14" s="628"/>
      <c r="CU14" s="628"/>
      <c r="CV14" s="628"/>
      <c r="CW14" s="628"/>
      <c r="CX14" s="628"/>
      <c r="CY14" s="629"/>
      <c r="CZ14" s="663">
        <v>3.1</v>
      </c>
      <c r="DA14" s="663"/>
      <c r="DB14" s="663"/>
      <c r="DC14" s="663"/>
      <c r="DD14" s="633">
        <v>6364</v>
      </c>
      <c r="DE14" s="628"/>
      <c r="DF14" s="628"/>
      <c r="DG14" s="628"/>
      <c r="DH14" s="628"/>
      <c r="DI14" s="628"/>
      <c r="DJ14" s="628"/>
      <c r="DK14" s="628"/>
      <c r="DL14" s="628"/>
      <c r="DM14" s="628"/>
      <c r="DN14" s="628"/>
      <c r="DO14" s="628"/>
      <c r="DP14" s="629"/>
      <c r="DQ14" s="633">
        <v>229535</v>
      </c>
      <c r="DR14" s="628"/>
      <c r="DS14" s="628"/>
      <c r="DT14" s="628"/>
      <c r="DU14" s="628"/>
      <c r="DV14" s="628"/>
      <c r="DW14" s="628"/>
      <c r="DX14" s="628"/>
      <c r="DY14" s="628"/>
      <c r="DZ14" s="628"/>
      <c r="EA14" s="628"/>
      <c r="EB14" s="628"/>
      <c r="EC14" s="662"/>
    </row>
    <row r="15" spans="2:143" ht="11.25" customHeight="1" x14ac:dyDescent="0.15">
      <c r="B15" s="624" t="s">
        <v>247</v>
      </c>
      <c r="C15" s="625"/>
      <c r="D15" s="625"/>
      <c r="E15" s="625"/>
      <c r="F15" s="625"/>
      <c r="G15" s="625"/>
      <c r="H15" s="625"/>
      <c r="I15" s="625"/>
      <c r="J15" s="625"/>
      <c r="K15" s="625"/>
      <c r="L15" s="625"/>
      <c r="M15" s="625"/>
      <c r="N15" s="625"/>
      <c r="O15" s="625"/>
      <c r="P15" s="625"/>
      <c r="Q15" s="626"/>
      <c r="R15" s="627">
        <v>7520</v>
      </c>
      <c r="S15" s="628"/>
      <c r="T15" s="628"/>
      <c r="U15" s="628"/>
      <c r="V15" s="628"/>
      <c r="W15" s="628"/>
      <c r="X15" s="628"/>
      <c r="Y15" s="629"/>
      <c r="Z15" s="663">
        <v>0.1</v>
      </c>
      <c r="AA15" s="663"/>
      <c r="AB15" s="663"/>
      <c r="AC15" s="663"/>
      <c r="AD15" s="664">
        <v>7520</v>
      </c>
      <c r="AE15" s="664"/>
      <c r="AF15" s="664"/>
      <c r="AG15" s="664"/>
      <c r="AH15" s="664"/>
      <c r="AI15" s="664"/>
      <c r="AJ15" s="664"/>
      <c r="AK15" s="664"/>
      <c r="AL15" s="630">
        <v>0.1</v>
      </c>
      <c r="AM15" s="631"/>
      <c r="AN15" s="631"/>
      <c r="AO15" s="665"/>
      <c r="AP15" s="624" t="s">
        <v>248</v>
      </c>
      <c r="AQ15" s="625"/>
      <c r="AR15" s="625"/>
      <c r="AS15" s="625"/>
      <c r="AT15" s="625"/>
      <c r="AU15" s="625"/>
      <c r="AV15" s="625"/>
      <c r="AW15" s="625"/>
      <c r="AX15" s="625"/>
      <c r="AY15" s="625"/>
      <c r="AZ15" s="625"/>
      <c r="BA15" s="625"/>
      <c r="BB15" s="625"/>
      <c r="BC15" s="625"/>
      <c r="BD15" s="625"/>
      <c r="BE15" s="625"/>
      <c r="BF15" s="626"/>
      <c r="BG15" s="627">
        <v>122263</v>
      </c>
      <c r="BH15" s="628"/>
      <c r="BI15" s="628"/>
      <c r="BJ15" s="628"/>
      <c r="BK15" s="628"/>
      <c r="BL15" s="628"/>
      <c r="BM15" s="628"/>
      <c r="BN15" s="629"/>
      <c r="BO15" s="663">
        <v>2.9</v>
      </c>
      <c r="BP15" s="663"/>
      <c r="BQ15" s="663"/>
      <c r="BR15" s="663"/>
      <c r="BS15" s="664" t="s">
        <v>122</v>
      </c>
      <c r="BT15" s="664"/>
      <c r="BU15" s="664"/>
      <c r="BV15" s="664"/>
      <c r="BW15" s="664"/>
      <c r="BX15" s="664"/>
      <c r="BY15" s="664"/>
      <c r="BZ15" s="664"/>
      <c r="CA15" s="664"/>
      <c r="CB15" s="695"/>
      <c r="CD15" s="624" t="s">
        <v>249</v>
      </c>
      <c r="CE15" s="625"/>
      <c r="CF15" s="625"/>
      <c r="CG15" s="625"/>
      <c r="CH15" s="625"/>
      <c r="CI15" s="625"/>
      <c r="CJ15" s="625"/>
      <c r="CK15" s="625"/>
      <c r="CL15" s="625"/>
      <c r="CM15" s="625"/>
      <c r="CN15" s="625"/>
      <c r="CO15" s="625"/>
      <c r="CP15" s="625"/>
      <c r="CQ15" s="626"/>
      <c r="CR15" s="627">
        <v>1978199</v>
      </c>
      <c r="CS15" s="628"/>
      <c r="CT15" s="628"/>
      <c r="CU15" s="628"/>
      <c r="CV15" s="628"/>
      <c r="CW15" s="628"/>
      <c r="CX15" s="628"/>
      <c r="CY15" s="629"/>
      <c r="CZ15" s="663">
        <v>25.1</v>
      </c>
      <c r="DA15" s="663"/>
      <c r="DB15" s="663"/>
      <c r="DC15" s="663"/>
      <c r="DD15" s="633">
        <v>1000318</v>
      </c>
      <c r="DE15" s="628"/>
      <c r="DF15" s="628"/>
      <c r="DG15" s="628"/>
      <c r="DH15" s="628"/>
      <c r="DI15" s="628"/>
      <c r="DJ15" s="628"/>
      <c r="DK15" s="628"/>
      <c r="DL15" s="628"/>
      <c r="DM15" s="628"/>
      <c r="DN15" s="628"/>
      <c r="DO15" s="628"/>
      <c r="DP15" s="629"/>
      <c r="DQ15" s="633">
        <v>921334</v>
      </c>
      <c r="DR15" s="628"/>
      <c r="DS15" s="628"/>
      <c r="DT15" s="628"/>
      <c r="DU15" s="628"/>
      <c r="DV15" s="628"/>
      <c r="DW15" s="628"/>
      <c r="DX15" s="628"/>
      <c r="DY15" s="628"/>
      <c r="DZ15" s="628"/>
      <c r="EA15" s="628"/>
      <c r="EB15" s="628"/>
      <c r="EC15" s="662"/>
    </row>
    <row r="16" spans="2:143" ht="11.25" customHeight="1" x14ac:dyDescent="0.15">
      <c r="B16" s="624" t="s">
        <v>250</v>
      </c>
      <c r="C16" s="625"/>
      <c r="D16" s="625"/>
      <c r="E16" s="625"/>
      <c r="F16" s="625"/>
      <c r="G16" s="625"/>
      <c r="H16" s="625"/>
      <c r="I16" s="625"/>
      <c r="J16" s="625"/>
      <c r="K16" s="625"/>
      <c r="L16" s="625"/>
      <c r="M16" s="625"/>
      <c r="N16" s="625"/>
      <c r="O16" s="625"/>
      <c r="P16" s="625"/>
      <c r="Q16" s="626"/>
      <c r="R16" s="627">
        <v>58416</v>
      </c>
      <c r="S16" s="628"/>
      <c r="T16" s="628"/>
      <c r="U16" s="628"/>
      <c r="V16" s="628"/>
      <c r="W16" s="628"/>
      <c r="X16" s="628"/>
      <c r="Y16" s="629"/>
      <c r="Z16" s="663">
        <v>0.7</v>
      </c>
      <c r="AA16" s="663"/>
      <c r="AB16" s="663"/>
      <c r="AC16" s="663"/>
      <c r="AD16" s="664">
        <v>58416</v>
      </c>
      <c r="AE16" s="664"/>
      <c r="AF16" s="664"/>
      <c r="AG16" s="664"/>
      <c r="AH16" s="664"/>
      <c r="AI16" s="664"/>
      <c r="AJ16" s="664"/>
      <c r="AK16" s="664"/>
      <c r="AL16" s="630">
        <v>1.2</v>
      </c>
      <c r="AM16" s="631"/>
      <c r="AN16" s="631"/>
      <c r="AO16" s="665"/>
      <c r="AP16" s="624" t="s">
        <v>251</v>
      </c>
      <c r="AQ16" s="625"/>
      <c r="AR16" s="625"/>
      <c r="AS16" s="625"/>
      <c r="AT16" s="625"/>
      <c r="AU16" s="625"/>
      <c r="AV16" s="625"/>
      <c r="AW16" s="625"/>
      <c r="AX16" s="625"/>
      <c r="AY16" s="625"/>
      <c r="AZ16" s="625"/>
      <c r="BA16" s="625"/>
      <c r="BB16" s="625"/>
      <c r="BC16" s="625"/>
      <c r="BD16" s="625"/>
      <c r="BE16" s="625"/>
      <c r="BF16" s="626"/>
      <c r="BG16" s="627" t="s">
        <v>122</v>
      </c>
      <c r="BH16" s="628"/>
      <c r="BI16" s="628"/>
      <c r="BJ16" s="628"/>
      <c r="BK16" s="628"/>
      <c r="BL16" s="628"/>
      <c r="BM16" s="628"/>
      <c r="BN16" s="629"/>
      <c r="BO16" s="663" t="s">
        <v>122</v>
      </c>
      <c r="BP16" s="663"/>
      <c r="BQ16" s="663"/>
      <c r="BR16" s="663"/>
      <c r="BS16" s="664" t="s">
        <v>122</v>
      </c>
      <c r="BT16" s="664"/>
      <c r="BU16" s="664"/>
      <c r="BV16" s="664"/>
      <c r="BW16" s="664"/>
      <c r="BX16" s="664"/>
      <c r="BY16" s="664"/>
      <c r="BZ16" s="664"/>
      <c r="CA16" s="664"/>
      <c r="CB16" s="695"/>
      <c r="CD16" s="624" t="s">
        <v>252</v>
      </c>
      <c r="CE16" s="625"/>
      <c r="CF16" s="625"/>
      <c r="CG16" s="625"/>
      <c r="CH16" s="625"/>
      <c r="CI16" s="625"/>
      <c r="CJ16" s="625"/>
      <c r="CK16" s="625"/>
      <c r="CL16" s="625"/>
      <c r="CM16" s="625"/>
      <c r="CN16" s="625"/>
      <c r="CO16" s="625"/>
      <c r="CP16" s="625"/>
      <c r="CQ16" s="626"/>
      <c r="CR16" s="627" t="s">
        <v>122</v>
      </c>
      <c r="CS16" s="628"/>
      <c r="CT16" s="628"/>
      <c r="CU16" s="628"/>
      <c r="CV16" s="628"/>
      <c r="CW16" s="628"/>
      <c r="CX16" s="628"/>
      <c r="CY16" s="629"/>
      <c r="CZ16" s="663" t="s">
        <v>122</v>
      </c>
      <c r="DA16" s="663"/>
      <c r="DB16" s="663"/>
      <c r="DC16" s="663"/>
      <c r="DD16" s="633" t="s">
        <v>122</v>
      </c>
      <c r="DE16" s="628"/>
      <c r="DF16" s="628"/>
      <c r="DG16" s="628"/>
      <c r="DH16" s="628"/>
      <c r="DI16" s="628"/>
      <c r="DJ16" s="628"/>
      <c r="DK16" s="628"/>
      <c r="DL16" s="628"/>
      <c r="DM16" s="628"/>
      <c r="DN16" s="628"/>
      <c r="DO16" s="628"/>
      <c r="DP16" s="629"/>
      <c r="DQ16" s="633" t="s">
        <v>122</v>
      </c>
      <c r="DR16" s="628"/>
      <c r="DS16" s="628"/>
      <c r="DT16" s="628"/>
      <c r="DU16" s="628"/>
      <c r="DV16" s="628"/>
      <c r="DW16" s="628"/>
      <c r="DX16" s="628"/>
      <c r="DY16" s="628"/>
      <c r="DZ16" s="628"/>
      <c r="EA16" s="628"/>
      <c r="EB16" s="628"/>
      <c r="EC16" s="662"/>
    </row>
    <row r="17" spans="2:133" ht="11.25" customHeight="1" x14ac:dyDescent="0.15">
      <c r="B17" s="624" t="s">
        <v>253</v>
      </c>
      <c r="C17" s="625"/>
      <c r="D17" s="625"/>
      <c r="E17" s="625"/>
      <c r="F17" s="625"/>
      <c r="G17" s="625"/>
      <c r="H17" s="625"/>
      <c r="I17" s="625"/>
      <c r="J17" s="625"/>
      <c r="K17" s="625"/>
      <c r="L17" s="625"/>
      <c r="M17" s="625"/>
      <c r="N17" s="625"/>
      <c r="O17" s="625"/>
      <c r="P17" s="625"/>
      <c r="Q17" s="626"/>
      <c r="R17" s="627">
        <v>104594</v>
      </c>
      <c r="S17" s="628"/>
      <c r="T17" s="628"/>
      <c r="U17" s="628"/>
      <c r="V17" s="628"/>
      <c r="W17" s="628"/>
      <c r="X17" s="628"/>
      <c r="Y17" s="629"/>
      <c r="Z17" s="663">
        <v>1.3</v>
      </c>
      <c r="AA17" s="663"/>
      <c r="AB17" s="663"/>
      <c r="AC17" s="663"/>
      <c r="AD17" s="664">
        <v>104594</v>
      </c>
      <c r="AE17" s="664"/>
      <c r="AF17" s="664"/>
      <c r="AG17" s="664"/>
      <c r="AH17" s="664"/>
      <c r="AI17" s="664"/>
      <c r="AJ17" s="664"/>
      <c r="AK17" s="664"/>
      <c r="AL17" s="630">
        <v>2.1</v>
      </c>
      <c r="AM17" s="631"/>
      <c r="AN17" s="631"/>
      <c r="AO17" s="665"/>
      <c r="AP17" s="624" t="s">
        <v>254</v>
      </c>
      <c r="AQ17" s="625"/>
      <c r="AR17" s="625"/>
      <c r="AS17" s="625"/>
      <c r="AT17" s="625"/>
      <c r="AU17" s="625"/>
      <c r="AV17" s="625"/>
      <c r="AW17" s="625"/>
      <c r="AX17" s="625"/>
      <c r="AY17" s="625"/>
      <c r="AZ17" s="625"/>
      <c r="BA17" s="625"/>
      <c r="BB17" s="625"/>
      <c r="BC17" s="625"/>
      <c r="BD17" s="625"/>
      <c r="BE17" s="625"/>
      <c r="BF17" s="626"/>
      <c r="BG17" s="627" t="s">
        <v>122</v>
      </c>
      <c r="BH17" s="628"/>
      <c r="BI17" s="628"/>
      <c r="BJ17" s="628"/>
      <c r="BK17" s="628"/>
      <c r="BL17" s="628"/>
      <c r="BM17" s="628"/>
      <c r="BN17" s="629"/>
      <c r="BO17" s="663" t="s">
        <v>122</v>
      </c>
      <c r="BP17" s="663"/>
      <c r="BQ17" s="663"/>
      <c r="BR17" s="663"/>
      <c r="BS17" s="664" t="s">
        <v>122</v>
      </c>
      <c r="BT17" s="664"/>
      <c r="BU17" s="664"/>
      <c r="BV17" s="664"/>
      <c r="BW17" s="664"/>
      <c r="BX17" s="664"/>
      <c r="BY17" s="664"/>
      <c r="BZ17" s="664"/>
      <c r="CA17" s="664"/>
      <c r="CB17" s="695"/>
      <c r="CD17" s="624" t="s">
        <v>255</v>
      </c>
      <c r="CE17" s="625"/>
      <c r="CF17" s="625"/>
      <c r="CG17" s="625"/>
      <c r="CH17" s="625"/>
      <c r="CI17" s="625"/>
      <c r="CJ17" s="625"/>
      <c r="CK17" s="625"/>
      <c r="CL17" s="625"/>
      <c r="CM17" s="625"/>
      <c r="CN17" s="625"/>
      <c r="CO17" s="625"/>
      <c r="CP17" s="625"/>
      <c r="CQ17" s="626"/>
      <c r="CR17" s="627">
        <v>77682</v>
      </c>
      <c r="CS17" s="628"/>
      <c r="CT17" s="628"/>
      <c r="CU17" s="628"/>
      <c r="CV17" s="628"/>
      <c r="CW17" s="628"/>
      <c r="CX17" s="628"/>
      <c r="CY17" s="629"/>
      <c r="CZ17" s="663">
        <v>1</v>
      </c>
      <c r="DA17" s="663"/>
      <c r="DB17" s="663"/>
      <c r="DC17" s="663"/>
      <c r="DD17" s="633" t="s">
        <v>122</v>
      </c>
      <c r="DE17" s="628"/>
      <c r="DF17" s="628"/>
      <c r="DG17" s="628"/>
      <c r="DH17" s="628"/>
      <c r="DI17" s="628"/>
      <c r="DJ17" s="628"/>
      <c r="DK17" s="628"/>
      <c r="DL17" s="628"/>
      <c r="DM17" s="628"/>
      <c r="DN17" s="628"/>
      <c r="DO17" s="628"/>
      <c r="DP17" s="629"/>
      <c r="DQ17" s="633">
        <v>77682</v>
      </c>
      <c r="DR17" s="628"/>
      <c r="DS17" s="628"/>
      <c r="DT17" s="628"/>
      <c r="DU17" s="628"/>
      <c r="DV17" s="628"/>
      <c r="DW17" s="628"/>
      <c r="DX17" s="628"/>
      <c r="DY17" s="628"/>
      <c r="DZ17" s="628"/>
      <c r="EA17" s="628"/>
      <c r="EB17" s="628"/>
      <c r="EC17" s="662"/>
    </row>
    <row r="18" spans="2:133" ht="11.25" customHeight="1" x14ac:dyDescent="0.15">
      <c r="B18" s="624" t="s">
        <v>256</v>
      </c>
      <c r="C18" s="625"/>
      <c r="D18" s="625"/>
      <c r="E18" s="625"/>
      <c r="F18" s="625"/>
      <c r="G18" s="625"/>
      <c r="H18" s="625"/>
      <c r="I18" s="625"/>
      <c r="J18" s="625"/>
      <c r="K18" s="625"/>
      <c r="L18" s="625"/>
      <c r="M18" s="625"/>
      <c r="N18" s="625"/>
      <c r="O18" s="625"/>
      <c r="P18" s="625"/>
      <c r="Q18" s="626"/>
      <c r="R18" s="627">
        <v>24632</v>
      </c>
      <c r="S18" s="628"/>
      <c r="T18" s="628"/>
      <c r="U18" s="628"/>
      <c r="V18" s="628"/>
      <c r="W18" s="628"/>
      <c r="X18" s="628"/>
      <c r="Y18" s="629"/>
      <c r="Z18" s="663">
        <v>0.3</v>
      </c>
      <c r="AA18" s="663"/>
      <c r="AB18" s="663"/>
      <c r="AC18" s="663"/>
      <c r="AD18" s="664">
        <v>24632</v>
      </c>
      <c r="AE18" s="664"/>
      <c r="AF18" s="664"/>
      <c r="AG18" s="664"/>
      <c r="AH18" s="664"/>
      <c r="AI18" s="664"/>
      <c r="AJ18" s="664"/>
      <c r="AK18" s="664"/>
      <c r="AL18" s="630">
        <v>0.5</v>
      </c>
      <c r="AM18" s="631"/>
      <c r="AN18" s="631"/>
      <c r="AO18" s="665"/>
      <c r="AP18" s="624" t="s">
        <v>257</v>
      </c>
      <c r="AQ18" s="625"/>
      <c r="AR18" s="625"/>
      <c r="AS18" s="625"/>
      <c r="AT18" s="625"/>
      <c r="AU18" s="625"/>
      <c r="AV18" s="625"/>
      <c r="AW18" s="625"/>
      <c r="AX18" s="625"/>
      <c r="AY18" s="625"/>
      <c r="AZ18" s="625"/>
      <c r="BA18" s="625"/>
      <c r="BB18" s="625"/>
      <c r="BC18" s="625"/>
      <c r="BD18" s="625"/>
      <c r="BE18" s="625"/>
      <c r="BF18" s="626"/>
      <c r="BG18" s="627" t="s">
        <v>122</v>
      </c>
      <c r="BH18" s="628"/>
      <c r="BI18" s="628"/>
      <c r="BJ18" s="628"/>
      <c r="BK18" s="628"/>
      <c r="BL18" s="628"/>
      <c r="BM18" s="628"/>
      <c r="BN18" s="629"/>
      <c r="BO18" s="663" t="s">
        <v>122</v>
      </c>
      <c r="BP18" s="663"/>
      <c r="BQ18" s="663"/>
      <c r="BR18" s="663"/>
      <c r="BS18" s="664" t="s">
        <v>122</v>
      </c>
      <c r="BT18" s="664"/>
      <c r="BU18" s="664"/>
      <c r="BV18" s="664"/>
      <c r="BW18" s="664"/>
      <c r="BX18" s="664"/>
      <c r="BY18" s="664"/>
      <c r="BZ18" s="664"/>
      <c r="CA18" s="664"/>
      <c r="CB18" s="695"/>
      <c r="CD18" s="624" t="s">
        <v>258</v>
      </c>
      <c r="CE18" s="625"/>
      <c r="CF18" s="625"/>
      <c r="CG18" s="625"/>
      <c r="CH18" s="625"/>
      <c r="CI18" s="625"/>
      <c r="CJ18" s="625"/>
      <c r="CK18" s="625"/>
      <c r="CL18" s="625"/>
      <c r="CM18" s="625"/>
      <c r="CN18" s="625"/>
      <c r="CO18" s="625"/>
      <c r="CP18" s="625"/>
      <c r="CQ18" s="626"/>
      <c r="CR18" s="627" t="s">
        <v>122</v>
      </c>
      <c r="CS18" s="628"/>
      <c r="CT18" s="628"/>
      <c r="CU18" s="628"/>
      <c r="CV18" s="628"/>
      <c r="CW18" s="628"/>
      <c r="CX18" s="628"/>
      <c r="CY18" s="629"/>
      <c r="CZ18" s="663" t="s">
        <v>122</v>
      </c>
      <c r="DA18" s="663"/>
      <c r="DB18" s="663"/>
      <c r="DC18" s="663"/>
      <c r="DD18" s="633" t="s">
        <v>122</v>
      </c>
      <c r="DE18" s="628"/>
      <c r="DF18" s="628"/>
      <c r="DG18" s="628"/>
      <c r="DH18" s="628"/>
      <c r="DI18" s="628"/>
      <c r="DJ18" s="628"/>
      <c r="DK18" s="628"/>
      <c r="DL18" s="628"/>
      <c r="DM18" s="628"/>
      <c r="DN18" s="628"/>
      <c r="DO18" s="628"/>
      <c r="DP18" s="629"/>
      <c r="DQ18" s="633" t="s">
        <v>122</v>
      </c>
      <c r="DR18" s="628"/>
      <c r="DS18" s="628"/>
      <c r="DT18" s="628"/>
      <c r="DU18" s="628"/>
      <c r="DV18" s="628"/>
      <c r="DW18" s="628"/>
      <c r="DX18" s="628"/>
      <c r="DY18" s="628"/>
      <c r="DZ18" s="628"/>
      <c r="EA18" s="628"/>
      <c r="EB18" s="628"/>
      <c r="EC18" s="662"/>
    </row>
    <row r="19" spans="2:133" ht="11.25" customHeight="1" x14ac:dyDescent="0.15">
      <c r="B19" s="624" t="s">
        <v>259</v>
      </c>
      <c r="C19" s="625"/>
      <c r="D19" s="625"/>
      <c r="E19" s="625"/>
      <c r="F19" s="625"/>
      <c r="G19" s="625"/>
      <c r="H19" s="625"/>
      <c r="I19" s="625"/>
      <c r="J19" s="625"/>
      <c r="K19" s="625"/>
      <c r="L19" s="625"/>
      <c r="M19" s="625"/>
      <c r="N19" s="625"/>
      <c r="O19" s="625"/>
      <c r="P19" s="625"/>
      <c r="Q19" s="626"/>
      <c r="R19" s="627">
        <v>78729</v>
      </c>
      <c r="S19" s="628"/>
      <c r="T19" s="628"/>
      <c r="U19" s="628"/>
      <c r="V19" s="628"/>
      <c r="W19" s="628"/>
      <c r="X19" s="628"/>
      <c r="Y19" s="629"/>
      <c r="Z19" s="663">
        <v>1</v>
      </c>
      <c r="AA19" s="663"/>
      <c r="AB19" s="663"/>
      <c r="AC19" s="663"/>
      <c r="AD19" s="664">
        <v>78729</v>
      </c>
      <c r="AE19" s="664"/>
      <c r="AF19" s="664"/>
      <c r="AG19" s="664"/>
      <c r="AH19" s="664"/>
      <c r="AI19" s="664"/>
      <c r="AJ19" s="664"/>
      <c r="AK19" s="664"/>
      <c r="AL19" s="630">
        <v>1.6</v>
      </c>
      <c r="AM19" s="631"/>
      <c r="AN19" s="631"/>
      <c r="AO19" s="665"/>
      <c r="AP19" s="624" t="s">
        <v>260</v>
      </c>
      <c r="AQ19" s="625"/>
      <c r="AR19" s="625"/>
      <c r="AS19" s="625"/>
      <c r="AT19" s="625"/>
      <c r="AU19" s="625"/>
      <c r="AV19" s="625"/>
      <c r="AW19" s="625"/>
      <c r="AX19" s="625"/>
      <c r="AY19" s="625"/>
      <c r="AZ19" s="625"/>
      <c r="BA19" s="625"/>
      <c r="BB19" s="625"/>
      <c r="BC19" s="625"/>
      <c r="BD19" s="625"/>
      <c r="BE19" s="625"/>
      <c r="BF19" s="626"/>
      <c r="BG19" s="627" t="s">
        <v>122</v>
      </c>
      <c r="BH19" s="628"/>
      <c r="BI19" s="628"/>
      <c r="BJ19" s="628"/>
      <c r="BK19" s="628"/>
      <c r="BL19" s="628"/>
      <c r="BM19" s="628"/>
      <c r="BN19" s="629"/>
      <c r="BO19" s="663" t="s">
        <v>122</v>
      </c>
      <c r="BP19" s="663"/>
      <c r="BQ19" s="663"/>
      <c r="BR19" s="663"/>
      <c r="BS19" s="664" t="s">
        <v>122</v>
      </c>
      <c r="BT19" s="664"/>
      <c r="BU19" s="664"/>
      <c r="BV19" s="664"/>
      <c r="BW19" s="664"/>
      <c r="BX19" s="664"/>
      <c r="BY19" s="664"/>
      <c r="BZ19" s="664"/>
      <c r="CA19" s="664"/>
      <c r="CB19" s="695"/>
      <c r="CD19" s="624" t="s">
        <v>261</v>
      </c>
      <c r="CE19" s="625"/>
      <c r="CF19" s="625"/>
      <c r="CG19" s="625"/>
      <c r="CH19" s="625"/>
      <c r="CI19" s="625"/>
      <c r="CJ19" s="625"/>
      <c r="CK19" s="625"/>
      <c r="CL19" s="625"/>
      <c r="CM19" s="625"/>
      <c r="CN19" s="625"/>
      <c r="CO19" s="625"/>
      <c r="CP19" s="625"/>
      <c r="CQ19" s="626"/>
      <c r="CR19" s="627" t="s">
        <v>122</v>
      </c>
      <c r="CS19" s="628"/>
      <c r="CT19" s="628"/>
      <c r="CU19" s="628"/>
      <c r="CV19" s="628"/>
      <c r="CW19" s="628"/>
      <c r="CX19" s="628"/>
      <c r="CY19" s="629"/>
      <c r="CZ19" s="663" t="s">
        <v>122</v>
      </c>
      <c r="DA19" s="663"/>
      <c r="DB19" s="663"/>
      <c r="DC19" s="663"/>
      <c r="DD19" s="633" t="s">
        <v>122</v>
      </c>
      <c r="DE19" s="628"/>
      <c r="DF19" s="628"/>
      <c r="DG19" s="628"/>
      <c r="DH19" s="628"/>
      <c r="DI19" s="628"/>
      <c r="DJ19" s="628"/>
      <c r="DK19" s="628"/>
      <c r="DL19" s="628"/>
      <c r="DM19" s="628"/>
      <c r="DN19" s="628"/>
      <c r="DO19" s="628"/>
      <c r="DP19" s="629"/>
      <c r="DQ19" s="633" t="s">
        <v>122</v>
      </c>
      <c r="DR19" s="628"/>
      <c r="DS19" s="628"/>
      <c r="DT19" s="628"/>
      <c r="DU19" s="628"/>
      <c r="DV19" s="628"/>
      <c r="DW19" s="628"/>
      <c r="DX19" s="628"/>
      <c r="DY19" s="628"/>
      <c r="DZ19" s="628"/>
      <c r="EA19" s="628"/>
      <c r="EB19" s="628"/>
      <c r="EC19" s="662"/>
    </row>
    <row r="20" spans="2:133" ht="11.25" customHeight="1" x14ac:dyDescent="0.15">
      <c r="B20" s="696" t="s">
        <v>262</v>
      </c>
      <c r="C20" s="697"/>
      <c r="D20" s="697"/>
      <c r="E20" s="697"/>
      <c r="F20" s="697"/>
      <c r="G20" s="697"/>
      <c r="H20" s="697"/>
      <c r="I20" s="697"/>
      <c r="J20" s="697"/>
      <c r="K20" s="697"/>
      <c r="L20" s="697"/>
      <c r="M20" s="697"/>
      <c r="N20" s="697"/>
      <c r="O20" s="697"/>
      <c r="P20" s="697"/>
      <c r="Q20" s="698"/>
      <c r="R20" s="627">
        <v>1233</v>
      </c>
      <c r="S20" s="628"/>
      <c r="T20" s="628"/>
      <c r="U20" s="628"/>
      <c r="V20" s="628"/>
      <c r="W20" s="628"/>
      <c r="X20" s="628"/>
      <c r="Y20" s="629"/>
      <c r="Z20" s="663">
        <v>0</v>
      </c>
      <c r="AA20" s="663"/>
      <c r="AB20" s="663"/>
      <c r="AC20" s="663"/>
      <c r="AD20" s="664">
        <v>1233</v>
      </c>
      <c r="AE20" s="664"/>
      <c r="AF20" s="664"/>
      <c r="AG20" s="664"/>
      <c r="AH20" s="664"/>
      <c r="AI20" s="664"/>
      <c r="AJ20" s="664"/>
      <c r="AK20" s="664"/>
      <c r="AL20" s="630">
        <v>0</v>
      </c>
      <c r="AM20" s="631"/>
      <c r="AN20" s="631"/>
      <c r="AO20" s="665"/>
      <c r="AP20" s="624" t="s">
        <v>263</v>
      </c>
      <c r="AQ20" s="625"/>
      <c r="AR20" s="625"/>
      <c r="AS20" s="625"/>
      <c r="AT20" s="625"/>
      <c r="AU20" s="625"/>
      <c r="AV20" s="625"/>
      <c r="AW20" s="625"/>
      <c r="AX20" s="625"/>
      <c r="AY20" s="625"/>
      <c r="AZ20" s="625"/>
      <c r="BA20" s="625"/>
      <c r="BB20" s="625"/>
      <c r="BC20" s="625"/>
      <c r="BD20" s="625"/>
      <c r="BE20" s="625"/>
      <c r="BF20" s="626"/>
      <c r="BG20" s="627" t="s">
        <v>122</v>
      </c>
      <c r="BH20" s="628"/>
      <c r="BI20" s="628"/>
      <c r="BJ20" s="628"/>
      <c r="BK20" s="628"/>
      <c r="BL20" s="628"/>
      <c r="BM20" s="628"/>
      <c r="BN20" s="629"/>
      <c r="BO20" s="663" t="s">
        <v>122</v>
      </c>
      <c r="BP20" s="663"/>
      <c r="BQ20" s="663"/>
      <c r="BR20" s="663"/>
      <c r="BS20" s="664" t="s">
        <v>122</v>
      </c>
      <c r="BT20" s="664"/>
      <c r="BU20" s="664"/>
      <c r="BV20" s="664"/>
      <c r="BW20" s="664"/>
      <c r="BX20" s="664"/>
      <c r="BY20" s="664"/>
      <c r="BZ20" s="664"/>
      <c r="CA20" s="664"/>
      <c r="CB20" s="695"/>
      <c r="CD20" s="624" t="s">
        <v>264</v>
      </c>
      <c r="CE20" s="625"/>
      <c r="CF20" s="625"/>
      <c r="CG20" s="625"/>
      <c r="CH20" s="625"/>
      <c r="CI20" s="625"/>
      <c r="CJ20" s="625"/>
      <c r="CK20" s="625"/>
      <c r="CL20" s="625"/>
      <c r="CM20" s="625"/>
      <c r="CN20" s="625"/>
      <c r="CO20" s="625"/>
      <c r="CP20" s="625"/>
      <c r="CQ20" s="626"/>
      <c r="CR20" s="627">
        <v>7875234</v>
      </c>
      <c r="CS20" s="628"/>
      <c r="CT20" s="628"/>
      <c r="CU20" s="628"/>
      <c r="CV20" s="628"/>
      <c r="CW20" s="628"/>
      <c r="CX20" s="628"/>
      <c r="CY20" s="629"/>
      <c r="CZ20" s="663">
        <v>100</v>
      </c>
      <c r="DA20" s="663"/>
      <c r="DB20" s="663"/>
      <c r="DC20" s="663"/>
      <c r="DD20" s="633">
        <v>1340759</v>
      </c>
      <c r="DE20" s="628"/>
      <c r="DF20" s="628"/>
      <c r="DG20" s="628"/>
      <c r="DH20" s="628"/>
      <c r="DI20" s="628"/>
      <c r="DJ20" s="628"/>
      <c r="DK20" s="628"/>
      <c r="DL20" s="628"/>
      <c r="DM20" s="628"/>
      <c r="DN20" s="628"/>
      <c r="DO20" s="628"/>
      <c r="DP20" s="629"/>
      <c r="DQ20" s="633">
        <v>5323314</v>
      </c>
      <c r="DR20" s="628"/>
      <c r="DS20" s="628"/>
      <c r="DT20" s="628"/>
      <c r="DU20" s="628"/>
      <c r="DV20" s="628"/>
      <c r="DW20" s="628"/>
      <c r="DX20" s="628"/>
      <c r="DY20" s="628"/>
      <c r="DZ20" s="628"/>
      <c r="EA20" s="628"/>
      <c r="EB20" s="628"/>
      <c r="EC20" s="662"/>
    </row>
    <row r="21" spans="2:133" ht="11.25" customHeight="1" x14ac:dyDescent="0.15">
      <c r="B21" s="624" t="s">
        <v>265</v>
      </c>
      <c r="C21" s="625"/>
      <c r="D21" s="625"/>
      <c r="E21" s="625"/>
      <c r="F21" s="625"/>
      <c r="G21" s="625"/>
      <c r="H21" s="625"/>
      <c r="I21" s="625"/>
      <c r="J21" s="625"/>
      <c r="K21" s="625"/>
      <c r="L21" s="625"/>
      <c r="M21" s="625"/>
      <c r="N21" s="625"/>
      <c r="O21" s="625"/>
      <c r="P21" s="625"/>
      <c r="Q21" s="626"/>
      <c r="R21" s="627">
        <v>6041</v>
      </c>
      <c r="S21" s="628"/>
      <c r="T21" s="628"/>
      <c r="U21" s="628"/>
      <c r="V21" s="628"/>
      <c r="W21" s="628"/>
      <c r="X21" s="628"/>
      <c r="Y21" s="629"/>
      <c r="Z21" s="663">
        <v>0.1</v>
      </c>
      <c r="AA21" s="663"/>
      <c r="AB21" s="663"/>
      <c r="AC21" s="663"/>
      <c r="AD21" s="664" t="s">
        <v>122</v>
      </c>
      <c r="AE21" s="664"/>
      <c r="AF21" s="664"/>
      <c r="AG21" s="664"/>
      <c r="AH21" s="664"/>
      <c r="AI21" s="664"/>
      <c r="AJ21" s="664"/>
      <c r="AK21" s="664"/>
      <c r="AL21" s="630" t="s">
        <v>122</v>
      </c>
      <c r="AM21" s="631"/>
      <c r="AN21" s="631"/>
      <c r="AO21" s="665"/>
      <c r="AP21" s="624" t="s">
        <v>266</v>
      </c>
      <c r="AQ21" s="699"/>
      <c r="AR21" s="699"/>
      <c r="AS21" s="699"/>
      <c r="AT21" s="699"/>
      <c r="AU21" s="699"/>
      <c r="AV21" s="699"/>
      <c r="AW21" s="699"/>
      <c r="AX21" s="699"/>
      <c r="AY21" s="699"/>
      <c r="AZ21" s="699"/>
      <c r="BA21" s="699"/>
      <c r="BB21" s="699"/>
      <c r="BC21" s="699"/>
      <c r="BD21" s="699"/>
      <c r="BE21" s="699"/>
      <c r="BF21" s="700"/>
      <c r="BG21" s="627" t="s">
        <v>122</v>
      </c>
      <c r="BH21" s="628"/>
      <c r="BI21" s="628"/>
      <c r="BJ21" s="628"/>
      <c r="BK21" s="628"/>
      <c r="BL21" s="628"/>
      <c r="BM21" s="628"/>
      <c r="BN21" s="629"/>
      <c r="BO21" s="663" t="s">
        <v>122</v>
      </c>
      <c r="BP21" s="663"/>
      <c r="BQ21" s="663"/>
      <c r="BR21" s="663"/>
      <c r="BS21" s="664" t="s">
        <v>122</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24" t="s">
        <v>267</v>
      </c>
      <c r="C22" s="625"/>
      <c r="D22" s="625"/>
      <c r="E22" s="625"/>
      <c r="F22" s="625"/>
      <c r="G22" s="625"/>
      <c r="H22" s="625"/>
      <c r="I22" s="625"/>
      <c r="J22" s="625"/>
      <c r="K22" s="625"/>
      <c r="L22" s="625"/>
      <c r="M22" s="625"/>
      <c r="N22" s="625"/>
      <c r="O22" s="625"/>
      <c r="P22" s="625"/>
      <c r="Q22" s="626"/>
      <c r="R22" s="627" t="s">
        <v>122</v>
      </c>
      <c r="S22" s="628"/>
      <c r="T22" s="628"/>
      <c r="U22" s="628"/>
      <c r="V22" s="628"/>
      <c r="W22" s="628"/>
      <c r="X22" s="628"/>
      <c r="Y22" s="629"/>
      <c r="Z22" s="663" t="s">
        <v>122</v>
      </c>
      <c r="AA22" s="663"/>
      <c r="AB22" s="663"/>
      <c r="AC22" s="663"/>
      <c r="AD22" s="664" t="s">
        <v>122</v>
      </c>
      <c r="AE22" s="664"/>
      <c r="AF22" s="664"/>
      <c r="AG22" s="664"/>
      <c r="AH22" s="664"/>
      <c r="AI22" s="664"/>
      <c r="AJ22" s="664"/>
      <c r="AK22" s="664"/>
      <c r="AL22" s="630" t="s">
        <v>122</v>
      </c>
      <c r="AM22" s="631"/>
      <c r="AN22" s="631"/>
      <c r="AO22" s="665"/>
      <c r="AP22" s="624" t="s">
        <v>268</v>
      </c>
      <c r="AQ22" s="699"/>
      <c r="AR22" s="699"/>
      <c r="AS22" s="699"/>
      <c r="AT22" s="699"/>
      <c r="AU22" s="699"/>
      <c r="AV22" s="699"/>
      <c r="AW22" s="699"/>
      <c r="AX22" s="699"/>
      <c r="AY22" s="699"/>
      <c r="AZ22" s="699"/>
      <c r="BA22" s="699"/>
      <c r="BB22" s="699"/>
      <c r="BC22" s="699"/>
      <c r="BD22" s="699"/>
      <c r="BE22" s="699"/>
      <c r="BF22" s="700"/>
      <c r="BG22" s="627" t="s">
        <v>122</v>
      </c>
      <c r="BH22" s="628"/>
      <c r="BI22" s="628"/>
      <c r="BJ22" s="628"/>
      <c r="BK22" s="628"/>
      <c r="BL22" s="628"/>
      <c r="BM22" s="628"/>
      <c r="BN22" s="629"/>
      <c r="BO22" s="663" t="s">
        <v>122</v>
      </c>
      <c r="BP22" s="663"/>
      <c r="BQ22" s="663"/>
      <c r="BR22" s="663"/>
      <c r="BS22" s="664" t="s">
        <v>122</v>
      </c>
      <c r="BT22" s="664"/>
      <c r="BU22" s="664"/>
      <c r="BV22" s="664"/>
      <c r="BW22" s="664"/>
      <c r="BX22" s="664"/>
      <c r="BY22" s="664"/>
      <c r="BZ22" s="664"/>
      <c r="CA22" s="664"/>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24" t="s">
        <v>270</v>
      </c>
      <c r="C23" s="625"/>
      <c r="D23" s="625"/>
      <c r="E23" s="625"/>
      <c r="F23" s="625"/>
      <c r="G23" s="625"/>
      <c r="H23" s="625"/>
      <c r="I23" s="625"/>
      <c r="J23" s="625"/>
      <c r="K23" s="625"/>
      <c r="L23" s="625"/>
      <c r="M23" s="625"/>
      <c r="N23" s="625"/>
      <c r="O23" s="625"/>
      <c r="P23" s="625"/>
      <c r="Q23" s="626"/>
      <c r="R23" s="627">
        <v>6041</v>
      </c>
      <c r="S23" s="628"/>
      <c r="T23" s="628"/>
      <c r="U23" s="628"/>
      <c r="V23" s="628"/>
      <c r="W23" s="628"/>
      <c r="X23" s="628"/>
      <c r="Y23" s="629"/>
      <c r="Z23" s="663">
        <v>0.1</v>
      </c>
      <c r="AA23" s="663"/>
      <c r="AB23" s="663"/>
      <c r="AC23" s="663"/>
      <c r="AD23" s="664" t="s">
        <v>122</v>
      </c>
      <c r="AE23" s="664"/>
      <c r="AF23" s="664"/>
      <c r="AG23" s="664"/>
      <c r="AH23" s="664"/>
      <c r="AI23" s="664"/>
      <c r="AJ23" s="664"/>
      <c r="AK23" s="664"/>
      <c r="AL23" s="630" t="s">
        <v>122</v>
      </c>
      <c r="AM23" s="631"/>
      <c r="AN23" s="631"/>
      <c r="AO23" s="665"/>
      <c r="AP23" s="624" t="s">
        <v>271</v>
      </c>
      <c r="AQ23" s="699"/>
      <c r="AR23" s="699"/>
      <c r="AS23" s="699"/>
      <c r="AT23" s="699"/>
      <c r="AU23" s="699"/>
      <c r="AV23" s="699"/>
      <c r="AW23" s="699"/>
      <c r="AX23" s="699"/>
      <c r="AY23" s="699"/>
      <c r="AZ23" s="699"/>
      <c r="BA23" s="699"/>
      <c r="BB23" s="699"/>
      <c r="BC23" s="699"/>
      <c r="BD23" s="699"/>
      <c r="BE23" s="699"/>
      <c r="BF23" s="700"/>
      <c r="BG23" s="627" t="s">
        <v>122</v>
      </c>
      <c r="BH23" s="628"/>
      <c r="BI23" s="628"/>
      <c r="BJ23" s="628"/>
      <c r="BK23" s="628"/>
      <c r="BL23" s="628"/>
      <c r="BM23" s="628"/>
      <c r="BN23" s="629"/>
      <c r="BO23" s="663" t="s">
        <v>122</v>
      </c>
      <c r="BP23" s="663"/>
      <c r="BQ23" s="663"/>
      <c r="BR23" s="663"/>
      <c r="BS23" s="664" t="s">
        <v>122</v>
      </c>
      <c r="BT23" s="664"/>
      <c r="BU23" s="664"/>
      <c r="BV23" s="664"/>
      <c r="BW23" s="664"/>
      <c r="BX23" s="664"/>
      <c r="BY23" s="664"/>
      <c r="BZ23" s="664"/>
      <c r="CA23" s="664"/>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15">
      <c r="B24" s="624" t="s">
        <v>277</v>
      </c>
      <c r="C24" s="625"/>
      <c r="D24" s="625"/>
      <c r="E24" s="625"/>
      <c r="F24" s="625"/>
      <c r="G24" s="625"/>
      <c r="H24" s="625"/>
      <c r="I24" s="625"/>
      <c r="J24" s="625"/>
      <c r="K24" s="625"/>
      <c r="L24" s="625"/>
      <c r="M24" s="625"/>
      <c r="N24" s="625"/>
      <c r="O24" s="625"/>
      <c r="P24" s="625"/>
      <c r="Q24" s="626"/>
      <c r="R24" s="627" t="s">
        <v>122</v>
      </c>
      <c r="S24" s="628"/>
      <c r="T24" s="628"/>
      <c r="U24" s="628"/>
      <c r="V24" s="628"/>
      <c r="W24" s="628"/>
      <c r="X24" s="628"/>
      <c r="Y24" s="629"/>
      <c r="Z24" s="663" t="s">
        <v>122</v>
      </c>
      <c r="AA24" s="663"/>
      <c r="AB24" s="663"/>
      <c r="AC24" s="663"/>
      <c r="AD24" s="664" t="s">
        <v>122</v>
      </c>
      <c r="AE24" s="664"/>
      <c r="AF24" s="664"/>
      <c r="AG24" s="664"/>
      <c r="AH24" s="664"/>
      <c r="AI24" s="664"/>
      <c r="AJ24" s="664"/>
      <c r="AK24" s="664"/>
      <c r="AL24" s="630" t="s">
        <v>122</v>
      </c>
      <c r="AM24" s="631"/>
      <c r="AN24" s="631"/>
      <c r="AO24" s="665"/>
      <c r="AP24" s="624" t="s">
        <v>278</v>
      </c>
      <c r="AQ24" s="699"/>
      <c r="AR24" s="699"/>
      <c r="AS24" s="699"/>
      <c r="AT24" s="699"/>
      <c r="AU24" s="699"/>
      <c r="AV24" s="699"/>
      <c r="AW24" s="699"/>
      <c r="AX24" s="699"/>
      <c r="AY24" s="699"/>
      <c r="AZ24" s="699"/>
      <c r="BA24" s="699"/>
      <c r="BB24" s="699"/>
      <c r="BC24" s="699"/>
      <c r="BD24" s="699"/>
      <c r="BE24" s="699"/>
      <c r="BF24" s="700"/>
      <c r="BG24" s="627" t="s">
        <v>122</v>
      </c>
      <c r="BH24" s="628"/>
      <c r="BI24" s="628"/>
      <c r="BJ24" s="628"/>
      <c r="BK24" s="628"/>
      <c r="BL24" s="628"/>
      <c r="BM24" s="628"/>
      <c r="BN24" s="629"/>
      <c r="BO24" s="663" t="s">
        <v>122</v>
      </c>
      <c r="BP24" s="663"/>
      <c r="BQ24" s="663"/>
      <c r="BR24" s="663"/>
      <c r="BS24" s="664" t="s">
        <v>122</v>
      </c>
      <c r="BT24" s="664"/>
      <c r="BU24" s="664"/>
      <c r="BV24" s="664"/>
      <c r="BW24" s="664"/>
      <c r="BX24" s="664"/>
      <c r="BY24" s="664"/>
      <c r="BZ24" s="664"/>
      <c r="CA24" s="664"/>
      <c r="CB24" s="695"/>
      <c r="CD24" s="676" t="s">
        <v>279</v>
      </c>
      <c r="CE24" s="677"/>
      <c r="CF24" s="677"/>
      <c r="CG24" s="677"/>
      <c r="CH24" s="677"/>
      <c r="CI24" s="677"/>
      <c r="CJ24" s="677"/>
      <c r="CK24" s="677"/>
      <c r="CL24" s="677"/>
      <c r="CM24" s="677"/>
      <c r="CN24" s="677"/>
      <c r="CO24" s="677"/>
      <c r="CP24" s="677"/>
      <c r="CQ24" s="678"/>
      <c r="CR24" s="673">
        <v>2880474</v>
      </c>
      <c r="CS24" s="674"/>
      <c r="CT24" s="674"/>
      <c r="CU24" s="674"/>
      <c r="CV24" s="674"/>
      <c r="CW24" s="674"/>
      <c r="CX24" s="674"/>
      <c r="CY24" s="702"/>
      <c r="CZ24" s="703">
        <v>36.6</v>
      </c>
      <c r="DA24" s="686"/>
      <c r="DB24" s="686"/>
      <c r="DC24" s="705"/>
      <c r="DD24" s="701">
        <v>1893197</v>
      </c>
      <c r="DE24" s="674"/>
      <c r="DF24" s="674"/>
      <c r="DG24" s="674"/>
      <c r="DH24" s="674"/>
      <c r="DI24" s="674"/>
      <c r="DJ24" s="674"/>
      <c r="DK24" s="702"/>
      <c r="DL24" s="701">
        <v>1833154</v>
      </c>
      <c r="DM24" s="674"/>
      <c r="DN24" s="674"/>
      <c r="DO24" s="674"/>
      <c r="DP24" s="674"/>
      <c r="DQ24" s="674"/>
      <c r="DR24" s="674"/>
      <c r="DS24" s="674"/>
      <c r="DT24" s="674"/>
      <c r="DU24" s="674"/>
      <c r="DV24" s="702"/>
      <c r="DW24" s="703">
        <v>36.4</v>
      </c>
      <c r="DX24" s="686"/>
      <c r="DY24" s="686"/>
      <c r="DZ24" s="686"/>
      <c r="EA24" s="686"/>
      <c r="EB24" s="686"/>
      <c r="EC24" s="704"/>
    </row>
    <row r="25" spans="2:133" ht="11.25" customHeight="1" x14ac:dyDescent="0.15">
      <c r="B25" s="624" t="s">
        <v>280</v>
      </c>
      <c r="C25" s="625"/>
      <c r="D25" s="625"/>
      <c r="E25" s="625"/>
      <c r="F25" s="625"/>
      <c r="G25" s="625"/>
      <c r="H25" s="625"/>
      <c r="I25" s="625"/>
      <c r="J25" s="625"/>
      <c r="K25" s="625"/>
      <c r="L25" s="625"/>
      <c r="M25" s="625"/>
      <c r="N25" s="625"/>
      <c r="O25" s="625"/>
      <c r="P25" s="625"/>
      <c r="Q25" s="626"/>
      <c r="R25" s="627">
        <v>5002640</v>
      </c>
      <c r="S25" s="628"/>
      <c r="T25" s="628"/>
      <c r="U25" s="628"/>
      <c r="V25" s="628"/>
      <c r="W25" s="628"/>
      <c r="X25" s="628"/>
      <c r="Y25" s="629"/>
      <c r="Z25" s="663">
        <v>60.9</v>
      </c>
      <c r="AA25" s="663"/>
      <c r="AB25" s="663"/>
      <c r="AC25" s="663"/>
      <c r="AD25" s="664">
        <v>4996599</v>
      </c>
      <c r="AE25" s="664"/>
      <c r="AF25" s="664"/>
      <c r="AG25" s="664"/>
      <c r="AH25" s="664"/>
      <c r="AI25" s="664"/>
      <c r="AJ25" s="664"/>
      <c r="AK25" s="664"/>
      <c r="AL25" s="630">
        <v>99.2</v>
      </c>
      <c r="AM25" s="631"/>
      <c r="AN25" s="631"/>
      <c r="AO25" s="665"/>
      <c r="AP25" s="624" t="s">
        <v>281</v>
      </c>
      <c r="AQ25" s="699"/>
      <c r="AR25" s="699"/>
      <c r="AS25" s="699"/>
      <c r="AT25" s="699"/>
      <c r="AU25" s="699"/>
      <c r="AV25" s="699"/>
      <c r="AW25" s="699"/>
      <c r="AX25" s="699"/>
      <c r="AY25" s="699"/>
      <c r="AZ25" s="699"/>
      <c r="BA25" s="699"/>
      <c r="BB25" s="699"/>
      <c r="BC25" s="699"/>
      <c r="BD25" s="699"/>
      <c r="BE25" s="699"/>
      <c r="BF25" s="700"/>
      <c r="BG25" s="627" t="s">
        <v>122</v>
      </c>
      <c r="BH25" s="628"/>
      <c r="BI25" s="628"/>
      <c r="BJ25" s="628"/>
      <c r="BK25" s="628"/>
      <c r="BL25" s="628"/>
      <c r="BM25" s="628"/>
      <c r="BN25" s="629"/>
      <c r="BO25" s="663" t="s">
        <v>122</v>
      </c>
      <c r="BP25" s="663"/>
      <c r="BQ25" s="663"/>
      <c r="BR25" s="663"/>
      <c r="BS25" s="664" t="s">
        <v>122</v>
      </c>
      <c r="BT25" s="664"/>
      <c r="BU25" s="664"/>
      <c r="BV25" s="664"/>
      <c r="BW25" s="664"/>
      <c r="BX25" s="664"/>
      <c r="BY25" s="664"/>
      <c r="BZ25" s="664"/>
      <c r="CA25" s="664"/>
      <c r="CB25" s="695"/>
      <c r="CD25" s="624" t="s">
        <v>282</v>
      </c>
      <c r="CE25" s="625"/>
      <c r="CF25" s="625"/>
      <c r="CG25" s="625"/>
      <c r="CH25" s="625"/>
      <c r="CI25" s="625"/>
      <c r="CJ25" s="625"/>
      <c r="CK25" s="625"/>
      <c r="CL25" s="625"/>
      <c r="CM25" s="625"/>
      <c r="CN25" s="625"/>
      <c r="CO25" s="625"/>
      <c r="CP25" s="625"/>
      <c r="CQ25" s="626"/>
      <c r="CR25" s="627">
        <v>1545636</v>
      </c>
      <c r="CS25" s="636"/>
      <c r="CT25" s="636"/>
      <c r="CU25" s="636"/>
      <c r="CV25" s="636"/>
      <c r="CW25" s="636"/>
      <c r="CX25" s="636"/>
      <c r="CY25" s="637"/>
      <c r="CZ25" s="630">
        <v>19.600000000000001</v>
      </c>
      <c r="DA25" s="638"/>
      <c r="DB25" s="638"/>
      <c r="DC25" s="639"/>
      <c r="DD25" s="633">
        <v>1438135</v>
      </c>
      <c r="DE25" s="636"/>
      <c r="DF25" s="636"/>
      <c r="DG25" s="636"/>
      <c r="DH25" s="636"/>
      <c r="DI25" s="636"/>
      <c r="DJ25" s="636"/>
      <c r="DK25" s="637"/>
      <c r="DL25" s="633">
        <v>1378092</v>
      </c>
      <c r="DM25" s="636"/>
      <c r="DN25" s="636"/>
      <c r="DO25" s="636"/>
      <c r="DP25" s="636"/>
      <c r="DQ25" s="636"/>
      <c r="DR25" s="636"/>
      <c r="DS25" s="636"/>
      <c r="DT25" s="636"/>
      <c r="DU25" s="636"/>
      <c r="DV25" s="637"/>
      <c r="DW25" s="630">
        <v>27.4</v>
      </c>
      <c r="DX25" s="638"/>
      <c r="DY25" s="638"/>
      <c r="DZ25" s="638"/>
      <c r="EA25" s="638"/>
      <c r="EB25" s="638"/>
      <c r="EC25" s="652"/>
    </row>
    <row r="26" spans="2:133" ht="11.25" customHeight="1" x14ac:dyDescent="0.15">
      <c r="B26" s="624" t="s">
        <v>283</v>
      </c>
      <c r="C26" s="625"/>
      <c r="D26" s="625"/>
      <c r="E26" s="625"/>
      <c r="F26" s="625"/>
      <c r="G26" s="625"/>
      <c r="H26" s="625"/>
      <c r="I26" s="625"/>
      <c r="J26" s="625"/>
      <c r="K26" s="625"/>
      <c r="L26" s="625"/>
      <c r="M26" s="625"/>
      <c r="N26" s="625"/>
      <c r="O26" s="625"/>
      <c r="P26" s="625"/>
      <c r="Q26" s="626"/>
      <c r="R26" s="627">
        <v>1584</v>
      </c>
      <c r="S26" s="628"/>
      <c r="T26" s="628"/>
      <c r="U26" s="628"/>
      <c r="V26" s="628"/>
      <c r="W26" s="628"/>
      <c r="X26" s="628"/>
      <c r="Y26" s="629"/>
      <c r="Z26" s="663">
        <v>0</v>
      </c>
      <c r="AA26" s="663"/>
      <c r="AB26" s="663"/>
      <c r="AC26" s="663"/>
      <c r="AD26" s="664">
        <v>1584</v>
      </c>
      <c r="AE26" s="664"/>
      <c r="AF26" s="664"/>
      <c r="AG26" s="664"/>
      <c r="AH26" s="664"/>
      <c r="AI26" s="664"/>
      <c r="AJ26" s="664"/>
      <c r="AK26" s="664"/>
      <c r="AL26" s="630">
        <v>0</v>
      </c>
      <c r="AM26" s="631"/>
      <c r="AN26" s="631"/>
      <c r="AO26" s="665"/>
      <c r="AP26" s="624" t="s">
        <v>284</v>
      </c>
      <c r="AQ26" s="699"/>
      <c r="AR26" s="699"/>
      <c r="AS26" s="699"/>
      <c r="AT26" s="699"/>
      <c r="AU26" s="699"/>
      <c r="AV26" s="699"/>
      <c r="AW26" s="699"/>
      <c r="AX26" s="699"/>
      <c r="AY26" s="699"/>
      <c r="AZ26" s="699"/>
      <c r="BA26" s="699"/>
      <c r="BB26" s="699"/>
      <c r="BC26" s="699"/>
      <c r="BD26" s="699"/>
      <c r="BE26" s="699"/>
      <c r="BF26" s="700"/>
      <c r="BG26" s="627" t="s">
        <v>122</v>
      </c>
      <c r="BH26" s="628"/>
      <c r="BI26" s="628"/>
      <c r="BJ26" s="628"/>
      <c r="BK26" s="628"/>
      <c r="BL26" s="628"/>
      <c r="BM26" s="628"/>
      <c r="BN26" s="629"/>
      <c r="BO26" s="663" t="s">
        <v>122</v>
      </c>
      <c r="BP26" s="663"/>
      <c r="BQ26" s="663"/>
      <c r="BR26" s="663"/>
      <c r="BS26" s="664" t="s">
        <v>122</v>
      </c>
      <c r="BT26" s="664"/>
      <c r="BU26" s="664"/>
      <c r="BV26" s="664"/>
      <c r="BW26" s="664"/>
      <c r="BX26" s="664"/>
      <c r="BY26" s="664"/>
      <c r="BZ26" s="664"/>
      <c r="CA26" s="664"/>
      <c r="CB26" s="695"/>
      <c r="CD26" s="624" t="s">
        <v>285</v>
      </c>
      <c r="CE26" s="625"/>
      <c r="CF26" s="625"/>
      <c r="CG26" s="625"/>
      <c r="CH26" s="625"/>
      <c r="CI26" s="625"/>
      <c r="CJ26" s="625"/>
      <c r="CK26" s="625"/>
      <c r="CL26" s="625"/>
      <c r="CM26" s="625"/>
      <c r="CN26" s="625"/>
      <c r="CO26" s="625"/>
      <c r="CP26" s="625"/>
      <c r="CQ26" s="626"/>
      <c r="CR26" s="627">
        <v>928908</v>
      </c>
      <c r="CS26" s="628"/>
      <c r="CT26" s="628"/>
      <c r="CU26" s="628"/>
      <c r="CV26" s="628"/>
      <c r="CW26" s="628"/>
      <c r="CX26" s="628"/>
      <c r="CY26" s="629"/>
      <c r="CZ26" s="630">
        <v>11.8</v>
      </c>
      <c r="DA26" s="638"/>
      <c r="DB26" s="638"/>
      <c r="DC26" s="639"/>
      <c r="DD26" s="633">
        <v>835597</v>
      </c>
      <c r="DE26" s="628"/>
      <c r="DF26" s="628"/>
      <c r="DG26" s="628"/>
      <c r="DH26" s="628"/>
      <c r="DI26" s="628"/>
      <c r="DJ26" s="628"/>
      <c r="DK26" s="629"/>
      <c r="DL26" s="633" t="s">
        <v>122</v>
      </c>
      <c r="DM26" s="628"/>
      <c r="DN26" s="628"/>
      <c r="DO26" s="628"/>
      <c r="DP26" s="628"/>
      <c r="DQ26" s="628"/>
      <c r="DR26" s="628"/>
      <c r="DS26" s="628"/>
      <c r="DT26" s="628"/>
      <c r="DU26" s="628"/>
      <c r="DV26" s="629"/>
      <c r="DW26" s="630" t="s">
        <v>122</v>
      </c>
      <c r="DX26" s="638"/>
      <c r="DY26" s="638"/>
      <c r="DZ26" s="638"/>
      <c r="EA26" s="638"/>
      <c r="EB26" s="638"/>
      <c r="EC26" s="652"/>
    </row>
    <row r="27" spans="2:133" ht="11.25" customHeight="1" x14ac:dyDescent="0.15">
      <c r="B27" s="624" t="s">
        <v>286</v>
      </c>
      <c r="C27" s="625"/>
      <c r="D27" s="625"/>
      <c r="E27" s="625"/>
      <c r="F27" s="625"/>
      <c r="G27" s="625"/>
      <c r="H27" s="625"/>
      <c r="I27" s="625"/>
      <c r="J27" s="625"/>
      <c r="K27" s="625"/>
      <c r="L27" s="625"/>
      <c r="M27" s="625"/>
      <c r="N27" s="625"/>
      <c r="O27" s="625"/>
      <c r="P27" s="625"/>
      <c r="Q27" s="626"/>
      <c r="R27" s="627">
        <v>4055</v>
      </c>
      <c r="S27" s="628"/>
      <c r="T27" s="628"/>
      <c r="U27" s="628"/>
      <c r="V27" s="628"/>
      <c r="W27" s="628"/>
      <c r="X27" s="628"/>
      <c r="Y27" s="629"/>
      <c r="Z27" s="663">
        <v>0</v>
      </c>
      <c r="AA27" s="663"/>
      <c r="AB27" s="663"/>
      <c r="AC27" s="663"/>
      <c r="AD27" s="664" t="s">
        <v>122</v>
      </c>
      <c r="AE27" s="664"/>
      <c r="AF27" s="664"/>
      <c r="AG27" s="664"/>
      <c r="AH27" s="664"/>
      <c r="AI27" s="664"/>
      <c r="AJ27" s="664"/>
      <c r="AK27" s="664"/>
      <c r="AL27" s="630" t="s">
        <v>122</v>
      </c>
      <c r="AM27" s="631"/>
      <c r="AN27" s="631"/>
      <c r="AO27" s="665"/>
      <c r="AP27" s="624" t="s">
        <v>287</v>
      </c>
      <c r="AQ27" s="625"/>
      <c r="AR27" s="625"/>
      <c r="AS27" s="625"/>
      <c r="AT27" s="625"/>
      <c r="AU27" s="625"/>
      <c r="AV27" s="625"/>
      <c r="AW27" s="625"/>
      <c r="AX27" s="625"/>
      <c r="AY27" s="625"/>
      <c r="AZ27" s="625"/>
      <c r="BA27" s="625"/>
      <c r="BB27" s="625"/>
      <c r="BC27" s="625"/>
      <c r="BD27" s="625"/>
      <c r="BE27" s="625"/>
      <c r="BF27" s="626"/>
      <c r="BG27" s="627">
        <v>4289103</v>
      </c>
      <c r="BH27" s="628"/>
      <c r="BI27" s="628"/>
      <c r="BJ27" s="628"/>
      <c r="BK27" s="628"/>
      <c r="BL27" s="628"/>
      <c r="BM27" s="628"/>
      <c r="BN27" s="629"/>
      <c r="BO27" s="663">
        <v>100</v>
      </c>
      <c r="BP27" s="663"/>
      <c r="BQ27" s="663"/>
      <c r="BR27" s="663"/>
      <c r="BS27" s="664" t="s">
        <v>122</v>
      </c>
      <c r="BT27" s="664"/>
      <c r="BU27" s="664"/>
      <c r="BV27" s="664"/>
      <c r="BW27" s="664"/>
      <c r="BX27" s="664"/>
      <c r="BY27" s="664"/>
      <c r="BZ27" s="664"/>
      <c r="CA27" s="664"/>
      <c r="CB27" s="695"/>
      <c r="CD27" s="624" t="s">
        <v>288</v>
      </c>
      <c r="CE27" s="625"/>
      <c r="CF27" s="625"/>
      <c r="CG27" s="625"/>
      <c r="CH27" s="625"/>
      <c r="CI27" s="625"/>
      <c r="CJ27" s="625"/>
      <c r="CK27" s="625"/>
      <c r="CL27" s="625"/>
      <c r="CM27" s="625"/>
      <c r="CN27" s="625"/>
      <c r="CO27" s="625"/>
      <c r="CP27" s="625"/>
      <c r="CQ27" s="626"/>
      <c r="CR27" s="627">
        <v>1257156</v>
      </c>
      <c r="CS27" s="636"/>
      <c r="CT27" s="636"/>
      <c r="CU27" s="636"/>
      <c r="CV27" s="636"/>
      <c r="CW27" s="636"/>
      <c r="CX27" s="636"/>
      <c r="CY27" s="637"/>
      <c r="CZ27" s="630">
        <v>16</v>
      </c>
      <c r="DA27" s="638"/>
      <c r="DB27" s="638"/>
      <c r="DC27" s="639"/>
      <c r="DD27" s="633">
        <v>377380</v>
      </c>
      <c r="DE27" s="636"/>
      <c r="DF27" s="636"/>
      <c r="DG27" s="636"/>
      <c r="DH27" s="636"/>
      <c r="DI27" s="636"/>
      <c r="DJ27" s="636"/>
      <c r="DK27" s="637"/>
      <c r="DL27" s="633">
        <v>377380</v>
      </c>
      <c r="DM27" s="636"/>
      <c r="DN27" s="636"/>
      <c r="DO27" s="636"/>
      <c r="DP27" s="636"/>
      <c r="DQ27" s="636"/>
      <c r="DR27" s="636"/>
      <c r="DS27" s="636"/>
      <c r="DT27" s="636"/>
      <c r="DU27" s="636"/>
      <c r="DV27" s="637"/>
      <c r="DW27" s="630">
        <v>7.5</v>
      </c>
      <c r="DX27" s="638"/>
      <c r="DY27" s="638"/>
      <c r="DZ27" s="638"/>
      <c r="EA27" s="638"/>
      <c r="EB27" s="638"/>
      <c r="EC27" s="652"/>
    </row>
    <row r="28" spans="2:133" ht="11.25" customHeight="1" x14ac:dyDescent="0.15">
      <c r="B28" s="624" t="s">
        <v>289</v>
      </c>
      <c r="C28" s="625"/>
      <c r="D28" s="625"/>
      <c r="E28" s="625"/>
      <c r="F28" s="625"/>
      <c r="G28" s="625"/>
      <c r="H28" s="625"/>
      <c r="I28" s="625"/>
      <c r="J28" s="625"/>
      <c r="K28" s="625"/>
      <c r="L28" s="625"/>
      <c r="M28" s="625"/>
      <c r="N28" s="625"/>
      <c r="O28" s="625"/>
      <c r="P28" s="625"/>
      <c r="Q28" s="626"/>
      <c r="R28" s="627">
        <v>46577</v>
      </c>
      <c r="S28" s="628"/>
      <c r="T28" s="628"/>
      <c r="U28" s="628"/>
      <c r="V28" s="628"/>
      <c r="W28" s="628"/>
      <c r="X28" s="628"/>
      <c r="Y28" s="629"/>
      <c r="Z28" s="663">
        <v>0.6</v>
      </c>
      <c r="AA28" s="663"/>
      <c r="AB28" s="663"/>
      <c r="AC28" s="663"/>
      <c r="AD28" s="664" t="s">
        <v>122</v>
      </c>
      <c r="AE28" s="664"/>
      <c r="AF28" s="664"/>
      <c r="AG28" s="664"/>
      <c r="AH28" s="664"/>
      <c r="AI28" s="664"/>
      <c r="AJ28" s="664"/>
      <c r="AK28" s="664"/>
      <c r="AL28" s="630" t="s">
        <v>122</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290</v>
      </c>
      <c r="CE28" s="625"/>
      <c r="CF28" s="625"/>
      <c r="CG28" s="625"/>
      <c r="CH28" s="625"/>
      <c r="CI28" s="625"/>
      <c r="CJ28" s="625"/>
      <c r="CK28" s="625"/>
      <c r="CL28" s="625"/>
      <c r="CM28" s="625"/>
      <c r="CN28" s="625"/>
      <c r="CO28" s="625"/>
      <c r="CP28" s="625"/>
      <c r="CQ28" s="626"/>
      <c r="CR28" s="627">
        <v>77682</v>
      </c>
      <c r="CS28" s="628"/>
      <c r="CT28" s="628"/>
      <c r="CU28" s="628"/>
      <c r="CV28" s="628"/>
      <c r="CW28" s="628"/>
      <c r="CX28" s="628"/>
      <c r="CY28" s="629"/>
      <c r="CZ28" s="630">
        <v>1</v>
      </c>
      <c r="DA28" s="638"/>
      <c r="DB28" s="638"/>
      <c r="DC28" s="639"/>
      <c r="DD28" s="633">
        <v>77682</v>
      </c>
      <c r="DE28" s="628"/>
      <c r="DF28" s="628"/>
      <c r="DG28" s="628"/>
      <c r="DH28" s="628"/>
      <c r="DI28" s="628"/>
      <c r="DJ28" s="628"/>
      <c r="DK28" s="629"/>
      <c r="DL28" s="633">
        <v>77682</v>
      </c>
      <c r="DM28" s="628"/>
      <c r="DN28" s="628"/>
      <c r="DO28" s="628"/>
      <c r="DP28" s="628"/>
      <c r="DQ28" s="628"/>
      <c r="DR28" s="628"/>
      <c r="DS28" s="628"/>
      <c r="DT28" s="628"/>
      <c r="DU28" s="628"/>
      <c r="DV28" s="629"/>
      <c r="DW28" s="630">
        <v>1.5</v>
      </c>
      <c r="DX28" s="638"/>
      <c r="DY28" s="638"/>
      <c r="DZ28" s="638"/>
      <c r="EA28" s="638"/>
      <c r="EB28" s="638"/>
      <c r="EC28" s="652"/>
    </row>
    <row r="29" spans="2:133" ht="11.25" customHeight="1" x14ac:dyDescent="0.15">
      <c r="B29" s="624" t="s">
        <v>291</v>
      </c>
      <c r="C29" s="625"/>
      <c r="D29" s="625"/>
      <c r="E29" s="625"/>
      <c r="F29" s="625"/>
      <c r="G29" s="625"/>
      <c r="H29" s="625"/>
      <c r="I29" s="625"/>
      <c r="J29" s="625"/>
      <c r="K29" s="625"/>
      <c r="L29" s="625"/>
      <c r="M29" s="625"/>
      <c r="N29" s="625"/>
      <c r="O29" s="625"/>
      <c r="P29" s="625"/>
      <c r="Q29" s="626"/>
      <c r="R29" s="627">
        <v>8238</v>
      </c>
      <c r="S29" s="628"/>
      <c r="T29" s="628"/>
      <c r="U29" s="628"/>
      <c r="V29" s="628"/>
      <c r="W29" s="628"/>
      <c r="X29" s="628"/>
      <c r="Y29" s="629"/>
      <c r="Z29" s="663">
        <v>0.1</v>
      </c>
      <c r="AA29" s="663"/>
      <c r="AB29" s="663"/>
      <c r="AC29" s="663"/>
      <c r="AD29" s="664">
        <v>113</v>
      </c>
      <c r="AE29" s="664"/>
      <c r="AF29" s="664"/>
      <c r="AG29" s="664"/>
      <c r="AH29" s="664"/>
      <c r="AI29" s="664"/>
      <c r="AJ29" s="664"/>
      <c r="AK29" s="664"/>
      <c r="AL29" s="630">
        <v>0</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292</v>
      </c>
      <c r="CE29" s="641"/>
      <c r="CF29" s="624" t="s">
        <v>66</v>
      </c>
      <c r="CG29" s="625"/>
      <c r="CH29" s="625"/>
      <c r="CI29" s="625"/>
      <c r="CJ29" s="625"/>
      <c r="CK29" s="625"/>
      <c r="CL29" s="625"/>
      <c r="CM29" s="625"/>
      <c r="CN29" s="625"/>
      <c r="CO29" s="625"/>
      <c r="CP29" s="625"/>
      <c r="CQ29" s="626"/>
      <c r="CR29" s="627">
        <v>77682</v>
      </c>
      <c r="CS29" s="636"/>
      <c r="CT29" s="636"/>
      <c r="CU29" s="636"/>
      <c r="CV29" s="636"/>
      <c r="CW29" s="636"/>
      <c r="CX29" s="636"/>
      <c r="CY29" s="637"/>
      <c r="CZ29" s="630">
        <v>1</v>
      </c>
      <c r="DA29" s="638"/>
      <c r="DB29" s="638"/>
      <c r="DC29" s="639"/>
      <c r="DD29" s="633">
        <v>77682</v>
      </c>
      <c r="DE29" s="636"/>
      <c r="DF29" s="636"/>
      <c r="DG29" s="636"/>
      <c r="DH29" s="636"/>
      <c r="DI29" s="636"/>
      <c r="DJ29" s="636"/>
      <c r="DK29" s="637"/>
      <c r="DL29" s="633">
        <v>77682</v>
      </c>
      <c r="DM29" s="636"/>
      <c r="DN29" s="636"/>
      <c r="DO29" s="636"/>
      <c r="DP29" s="636"/>
      <c r="DQ29" s="636"/>
      <c r="DR29" s="636"/>
      <c r="DS29" s="636"/>
      <c r="DT29" s="636"/>
      <c r="DU29" s="636"/>
      <c r="DV29" s="637"/>
      <c r="DW29" s="630">
        <v>1.5</v>
      </c>
      <c r="DX29" s="638"/>
      <c r="DY29" s="638"/>
      <c r="DZ29" s="638"/>
      <c r="EA29" s="638"/>
      <c r="EB29" s="638"/>
      <c r="EC29" s="652"/>
    </row>
    <row r="30" spans="2:133" ht="11.25" customHeight="1" x14ac:dyDescent="0.15">
      <c r="B30" s="624" t="s">
        <v>293</v>
      </c>
      <c r="C30" s="625"/>
      <c r="D30" s="625"/>
      <c r="E30" s="625"/>
      <c r="F30" s="625"/>
      <c r="G30" s="625"/>
      <c r="H30" s="625"/>
      <c r="I30" s="625"/>
      <c r="J30" s="625"/>
      <c r="K30" s="625"/>
      <c r="L30" s="625"/>
      <c r="M30" s="625"/>
      <c r="N30" s="625"/>
      <c r="O30" s="625"/>
      <c r="P30" s="625"/>
      <c r="Q30" s="626"/>
      <c r="R30" s="627">
        <v>865504</v>
      </c>
      <c r="S30" s="628"/>
      <c r="T30" s="628"/>
      <c r="U30" s="628"/>
      <c r="V30" s="628"/>
      <c r="W30" s="628"/>
      <c r="X30" s="628"/>
      <c r="Y30" s="629"/>
      <c r="Z30" s="663">
        <v>10.5</v>
      </c>
      <c r="AA30" s="663"/>
      <c r="AB30" s="663"/>
      <c r="AC30" s="663"/>
      <c r="AD30" s="664" t="s">
        <v>122</v>
      </c>
      <c r="AE30" s="664"/>
      <c r="AF30" s="664"/>
      <c r="AG30" s="664"/>
      <c r="AH30" s="664"/>
      <c r="AI30" s="664"/>
      <c r="AJ30" s="664"/>
      <c r="AK30" s="664"/>
      <c r="AL30" s="630" t="s">
        <v>122</v>
      </c>
      <c r="AM30" s="631"/>
      <c r="AN30" s="631"/>
      <c r="AO30" s="665"/>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24" t="s">
        <v>296</v>
      </c>
      <c r="CG30" s="625"/>
      <c r="CH30" s="625"/>
      <c r="CI30" s="625"/>
      <c r="CJ30" s="625"/>
      <c r="CK30" s="625"/>
      <c r="CL30" s="625"/>
      <c r="CM30" s="625"/>
      <c r="CN30" s="625"/>
      <c r="CO30" s="625"/>
      <c r="CP30" s="625"/>
      <c r="CQ30" s="626"/>
      <c r="CR30" s="627">
        <v>75252</v>
      </c>
      <c r="CS30" s="628"/>
      <c r="CT30" s="628"/>
      <c r="CU30" s="628"/>
      <c r="CV30" s="628"/>
      <c r="CW30" s="628"/>
      <c r="CX30" s="628"/>
      <c r="CY30" s="629"/>
      <c r="CZ30" s="630">
        <v>1</v>
      </c>
      <c r="DA30" s="638"/>
      <c r="DB30" s="638"/>
      <c r="DC30" s="639"/>
      <c r="DD30" s="633">
        <v>75252</v>
      </c>
      <c r="DE30" s="628"/>
      <c r="DF30" s="628"/>
      <c r="DG30" s="628"/>
      <c r="DH30" s="628"/>
      <c r="DI30" s="628"/>
      <c r="DJ30" s="628"/>
      <c r="DK30" s="629"/>
      <c r="DL30" s="633">
        <v>75252</v>
      </c>
      <c r="DM30" s="628"/>
      <c r="DN30" s="628"/>
      <c r="DO30" s="628"/>
      <c r="DP30" s="628"/>
      <c r="DQ30" s="628"/>
      <c r="DR30" s="628"/>
      <c r="DS30" s="628"/>
      <c r="DT30" s="628"/>
      <c r="DU30" s="628"/>
      <c r="DV30" s="629"/>
      <c r="DW30" s="630">
        <v>1.5</v>
      </c>
      <c r="DX30" s="638"/>
      <c r="DY30" s="638"/>
      <c r="DZ30" s="638"/>
      <c r="EA30" s="638"/>
      <c r="EB30" s="638"/>
      <c r="EC30" s="652"/>
    </row>
    <row r="31" spans="2:133" ht="11.25" customHeight="1" x14ac:dyDescent="0.15">
      <c r="B31" s="696" t="s">
        <v>297</v>
      </c>
      <c r="C31" s="697"/>
      <c r="D31" s="697"/>
      <c r="E31" s="697"/>
      <c r="F31" s="697"/>
      <c r="G31" s="697"/>
      <c r="H31" s="697"/>
      <c r="I31" s="697"/>
      <c r="J31" s="697"/>
      <c r="K31" s="697"/>
      <c r="L31" s="697"/>
      <c r="M31" s="697"/>
      <c r="N31" s="697"/>
      <c r="O31" s="697"/>
      <c r="P31" s="697"/>
      <c r="Q31" s="698"/>
      <c r="R31" s="627" t="s">
        <v>122</v>
      </c>
      <c r="S31" s="628"/>
      <c r="T31" s="628"/>
      <c r="U31" s="628"/>
      <c r="V31" s="628"/>
      <c r="W31" s="628"/>
      <c r="X31" s="628"/>
      <c r="Y31" s="629"/>
      <c r="Z31" s="663" t="s">
        <v>122</v>
      </c>
      <c r="AA31" s="663"/>
      <c r="AB31" s="663"/>
      <c r="AC31" s="663"/>
      <c r="AD31" s="664" t="s">
        <v>122</v>
      </c>
      <c r="AE31" s="664"/>
      <c r="AF31" s="664"/>
      <c r="AG31" s="664"/>
      <c r="AH31" s="664"/>
      <c r="AI31" s="664"/>
      <c r="AJ31" s="664"/>
      <c r="AK31" s="664"/>
      <c r="AL31" s="630" t="s">
        <v>122</v>
      </c>
      <c r="AM31" s="631"/>
      <c r="AN31" s="631"/>
      <c r="AO31" s="665"/>
      <c r="AP31" s="688" t="s">
        <v>298</v>
      </c>
      <c r="AQ31" s="689"/>
      <c r="AR31" s="689"/>
      <c r="AS31" s="689"/>
      <c r="AT31" s="690" t="s">
        <v>299</v>
      </c>
      <c r="AU31" s="206"/>
      <c r="AV31" s="206"/>
      <c r="AW31" s="206"/>
      <c r="AX31" s="676" t="s">
        <v>177</v>
      </c>
      <c r="AY31" s="677"/>
      <c r="AZ31" s="677"/>
      <c r="BA31" s="677"/>
      <c r="BB31" s="677"/>
      <c r="BC31" s="677"/>
      <c r="BD31" s="677"/>
      <c r="BE31" s="677"/>
      <c r="BF31" s="678"/>
      <c r="BG31" s="684">
        <v>99.5</v>
      </c>
      <c r="BH31" s="685"/>
      <c r="BI31" s="685"/>
      <c r="BJ31" s="685"/>
      <c r="BK31" s="685"/>
      <c r="BL31" s="685"/>
      <c r="BM31" s="686">
        <v>97.5</v>
      </c>
      <c r="BN31" s="685"/>
      <c r="BO31" s="685"/>
      <c r="BP31" s="685"/>
      <c r="BQ31" s="687"/>
      <c r="BR31" s="684">
        <v>99.3</v>
      </c>
      <c r="BS31" s="685"/>
      <c r="BT31" s="685"/>
      <c r="BU31" s="685"/>
      <c r="BV31" s="685"/>
      <c r="BW31" s="685"/>
      <c r="BX31" s="686">
        <v>97.2</v>
      </c>
      <c r="BY31" s="685"/>
      <c r="BZ31" s="685"/>
      <c r="CA31" s="685"/>
      <c r="CB31" s="687"/>
      <c r="CD31" s="642"/>
      <c r="CE31" s="643"/>
      <c r="CF31" s="624" t="s">
        <v>300</v>
      </c>
      <c r="CG31" s="625"/>
      <c r="CH31" s="625"/>
      <c r="CI31" s="625"/>
      <c r="CJ31" s="625"/>
      <c r="CK31" s="625"/>
      <c r="CL31" s="625"/>
      <c r="CM31" s="625"/>
      <c r="CN31" s="625"/>
      <c r="CO31" s="625"/>
      <c r="CP31" s="625"/>
      <c r="CQ31" s="626"/>
      <c r="CR31" s="627">
        <v>2430</v>
      </c>
      <c r="CS31" s="636"/>
      <c r="CT31" s="636"/>
      <c r="CU31" s="636"/>
      <c r="CV31" s="636"/>
      <c r="CW31" s="636"/>
      <c r="CX31" s="636"/>
      <c r="CY31" s="637"/>
      <c r="CZ31" s="630">
        <v>0</v>
      </c>
      <c r="DA31" s="638"/>
      <c r="DB31" s="638"/>
      <c r="DC31" s="639"/>
      <c r="DD31" s="633">
        <v>2430</v>
      </c>
      <c r="DE31" s="636"/>
      <c r="DF31" s="636"/>
      <c r="DG31" s="636"/>
      <c r="DH31" s="636"/>
      <c r="DI31" s="636"/>
      <c r="DJ31" s="636"/>
      <c r="DK31" s="637"/>
      <c r="DL31" s="633">
        <v>2430</v>
      </c>
      <c r="DM31" s="636"/>
      <c r="DN31" s="636"/>
      <c r="DO31" s="636"/>
      <c r="DP31" s="636"/>
      <c r="DQ31" s="636"/>
      <c r="DR31" s="636"/>
      <c r="DS31" s="636"/>
      <c r="DT31" s="636"/>
      <c r="DU31" s="636"/>
      <c r="DV31" s="637"/>
      <c r="DW31" s="630">
        <v>0</v>
      </c>
      <c r="DX31" s="638"/>
      <c r="DY31" s="638"/>
      <c r="DZ31" s="638"/>
      <c r="EA31" s="638"/>
      <c r="EB31" s="638"/>
      <c r="EC31" s="652"/>
    </row>
    <row r="32" spans="2:133" ht="11.25" customHeight="1" x14ac:dyDescent="0.15">
      <c r="B32" s="624" t="s">
        <v>301</v>
      </c>
      <c r="C32" s="625"/>
      <c r="D32" s="625"/>
      <c r="E32" s="625"/>
      <c r="F32" s="625"/>
      <c r="G32" s="625"/>
      <c r="H32" s="625"/>
      <c r="I32" s="625"/>
      <c r="J32" s="625"/>
      <c r="K32" s="625"/>
      <c r="L32" s="625"/>
      <c r="M32" s="625"/>
      <c r="N32" s="625"/>
      <c r="O32" s="625"/>
      <c r="P32" s="625"/>
      <c r="Q32" s="626"/>
      <c r="R32" s="627">
        <v>379969</v>
      </c>
      <c r="S32" s="628"/>
      <c r="T32" s="628"/>
      <c r="U32" s="628"/>
      <c r="V32" s="628"/>
      <c r="W32" s="628"/>
      <c r="X32" s="628"/>
      <c r="Y32" s="629"/>
      <c r="Z32" s="663">
        <v>4.5999999999999996</v>
      </c>
      <c r="AA32" s="663"/>
      <c r="AB32" s="663"/>
      <c r="AC32" s="663"/>
      <c r="AD32" s="664" t="s">
        <v>122</v>
      </c>
      <c r="AE32" s="664"/>
      <c r="AF32" s="664"/>
      <c r="AG32" s="664"/>
      <c r="AH32" s="664"/>
      <c r="AI32" s="664"/>
      <c r="AJ32" s="664"/>
      <c r="AK32" s="664"/>
      <c r="AL32" s="630" t="s">
        <v>122</v>
      </c>
      <c r="AM32" s="631"/>
      <c r="AN32" s="631"/>
      <c r="AO32" s="665"/>
      <c r="AP32" s="666"/>
      <c r="AQ32" s="667"/>
      <c r="AR32" s="667"/>
      <c r="AS32" s="667"/>
      <c r="AT32" s="691"/>
      <c r="AU32" s="202" t="s">
        <v>302</v>
      </c>
      <c r="AX32" s="624" t="s">
        <v>303</v>
      </c>
      <c r="AY32" s="625"/>
      <c r="AZ32" s="625"/>
      <c r="BA32" s="625"/>
      <c r="BB32" s="625"/>
      <c r="BC32" s="625"/>
      <c r="BD32" s="625"/>
      <c r="BE32" s="625"/>
      <c r="BF32" s="626"/>
      <c r="BG32" s="683">
        <v>98.8</v>
      </c>
      <c r="BH32" s="636"/>
      <c r="BI32" s="636"/>
      <c r="BJ32" s="636"/>
      <c r="BK32" s="636"/>
      <c r="BL32" s="636"/>
      <c r="BM32" s="631">
        <v>97</v>
      </c>
      <c r="BN32" s="636"/>
      <c r="BO32" s="636"/>
      <c r="BP32" s="636"/>
      <c r="BQ32" s="661"/>
      <c r="BR32" s="683">
        <v>98.6</v>
      </c>
      <c r="BS32" s="636"/>
      <c r="BT32" s="636"/>
      <c r="BU32" s="636"/>
      <c r="BV32" s="636"/>
      <c r="BW32" s="636"/>
      <c r="BX32" s="631">
        <v>96.2</v>
      </c>
      <c r="BY32" s="636"/>
      <c r="BZ32" s="636"/>
      <c r="CA32" s="636"/>
      <c r="CB32" s="661"/>
      <c r="CD32" s="644"/>
      <c r="CE32" s="645"/>
      <c r="CF32" s="624" t="s">
        <v>304</v>
      </c>
      <c r="CG32" s="625"/>
      <c r="CH32" s="625"/>
      <c r="CI32" s="625"/>
      <c r="CJ32" s="625"/>
      <c r="CK32" s="625"/>
      <c r="CL32" s="625"/>
      <c r="CM32" s="625"/>
      <c r="CN32" s="625"/>
      <c r="CO32" s="625"/>
      <c r="CP32" s="625"/>
      <c r="CQ32" s="626"/>
      <c r="CR32" s="627" t="s">
        <v>122</v>
      </c>
      <c r="CS32" s="628"/>
      <c r="CT32" s="628"/>
      <c r="CU32" s="628"/>
      <c r="CV32" s="628"/>
      <c r="CW32" s="628"/>
      <c r="CX32" s="628"/>
      <c r="CY32" s="629"/>
      <c r="CZ32" s="630" t="s">
        <v>122</v>
      </c>
      <c r="DA32" s="638"/>
      <c r="DB32" s="638"/>
      <c r="DC32" s="639"/>
      <c r="DD32" s="633" t="s">
        <v>122</v>
      </c>
      <c r="DE32" s="628"/>
      <c r="DF32" s="628"/>
      <c r="DG32" s="628"/>
      <c r="DH32" s="628"/>
      <c r="DI32" s="628"/>
      <c r="DJ32" s="628"/>
      <c r="DK32" s="629"/>
      <c r="DL32" s="633" t="s">
        <v>122</v>
      </c>
      <c r="DM32" s="628"/>
      <c r="DN32" s="628"/>
      <c r="DO32" s="628"/>
      <c r="DP32" s="628"/>
      <c r="DQ32" s="628"/>
      <c r="DR32" s="628"/>
      <c r="DS32" s="628"/>
      <c r="DT32" s="628"/>
      <c r="DU32" s="628"/>
      <c r="DV32" s="629"/>
      <c r="DW32" s="630" t="s">
        <v>122</v>
      </c>
      <c r="DX32" s="638"/>
      <c r="DY32" s="638"/>
      <c r="DZ32" s="638"/>
      <c r="EA32" s="638"/>
      <c r="EB32" s="638"/>
      <c r="EC32" s="652"/>
    </row>
    <row r="33" spans="2:133" ht="11.25" customHeight="1" x14ac:dyDescent="0.15">
      <c r="B33" s="624" t="s">
        <v>305</v>
      </c>
      <c r="C33" s="625"/>
      <c r="D33" s="625"/>
      <c r="E33" s="625"/>
      <c r="F33" s="625"/>
      <c r="G33" s="625"/>
      <c r="H33" s="625"/>
      <c r="I33" s="625"/>
      <c r="J33" s="625"/>
      <c r="K33" s="625"/>
      <c r="L33" s="625"/>
      <c r="M33" s="625"/>
      <c r="N33" s="625"/>
      <c r="O33" s="625"/>
      <c r="P33" s="625"/>
      <c r="Q33" s="626"/>
      <c r="R33" s="627">
        <v>157872</v>
      </c>
      <c r="S33" s="628"/>
      <c r="T33" s="628"/>
      <c r="U33" s="628"/>
      <c r="V33" s="628"/>
      <c r="W33" s="628"/>
      <c r="X33" s="628"/>
      <c r="Y33" s="629"/>
      <c r="Z33" s="663">
        <v>1.9</v>
      </c>
      <c r="AA33" s="663"/>
      <c r="AB33" s="663"/>
      <c r="AC33" s="663"/>
      <c r="AD33" s="664">
        <v>31699</v>
      </c>
      <c r="AE33" s="664"/>
      <c r="AF33" s="664"/>
      <c r="AG33" s="664"/>
      <c r="AH33" s="664"/>
      <c r="AI33" s="664"/>
      <c r="AJ33" s="664"/>
      <c r="AK33" s="664"/>
      <c r="AL33" s="630">
        <v>0.6</v>
      </c>
      <c r="AM33" s="631"/>
      <c r="AN33" s="631"/>
      <c r="AO33" s="665"/>
      <c r="AP33" s="668"/>
      <c r="AQ33" s="669"/>
      <c r="AR33" s="669"/>
      <c r="AS33" s="669"/>
      <c r="AT33" s="692"/>
      <c r="AU33" s="207"/>
      <c r="AV33" s="207"/>
      <c r="AW33" s="207"/>
      <c r="AX33" s="608" t="s">
        <v>306</v>
      </c>
      <c r="AY33" s="609"/>
      <c r="AZ33" s="609"/>
      <c r="BA33" s="609"/>
      <c r="BB33" s="609"/>
      <c r="BC33" s="609"/>
      <c r="BD33" s="609"/>
      <c r="BE33" s="609"/>
      <c r="BF33" s="610"/>
      <c r="BG33" s="682">
        <v>99.7</v>
      </c>
      <c r="BH33" s="612"/>
      <c r="BI33" s="612"/>
      <c r="BJ33" s="612"/>
      <c r="BK33" s="612"/>
      <c r="BL33" s="612"/>
      <c r="BM33" s="656">
        <v>97.7</v>
      </c>
      <c r="BN33" s="612"/>
      <c r="BO33" s="612"/>
      <c r="BP33" s="612"/>
      <c r="BQ33" s="650"/>
      <c r="BR33" s="682">
        <v>99.5</v>
      </c>
      <c r="BS33" s="612"/>
      <c r="BT33" s="612"/>
      <c r="BU33" s="612"/>
      <c r="BV33" s="612"/>
      <c r="BW33" s="612"/>
      <c r="BX33" s="656">
        <v>97.6</v>
      </c>
      <c r="BY33" s="612"/>
      <c r="BZ33" s="612"/>
      <c r="CA33" s="612"/>
      <c r="CB33" s="650"/>
      <c r="CD33" s="624" t="s">
        <v>307</v>
      </c>
      <c r="CE33" s="625"/>
      <c r="CF33" s="625"/>
      <c r="CG33" s="625"/>
      <c r="CH33" s="625"/>
      <c r="CI33" s="625"/>
      <c r="CJ33" s="625"/>
      <c r="CK33" s="625"/>
      <c r="CL33" s="625"/>
      <c r="CM33" s="625"/>
      <c r="CN33" s="625"/>
      <c r="CO33" s="625"/>
      <c r="CP33" s="625"/>
      <c r="CQ33" s="626"/>
      <c r="CR33" s="627">
        <v>3654001</v>
      </c>
      <c r="CS33" s="636"/>
      <c r="CT33" s="636"/>
      <c r="CU33" s="636"/>
      <c r="CV33" s="636"/>
      <c r="CW33" s="636"/>
      <c r="CX33" s="636"/>
      <c r="CY33" s="637"/>
      <c r="CZ33" s="630">
        <v>46.4</v>
      </c>
      <c r="DA33" s="638"/>
      <c r="DB33" s="638"/>
      <c r="DC33" s="639"/>
      <c r="DD33" s="633">
        <v>3037755</v>
      </c>
      <c r="DE33" s="636"/>
      <c r="DF33" s="636"/>
      <c r="DG33" s="636"/>
      <c r="DH33" s="636"/>
      <c r="DI33" s="636"/>
      <c r="DJ33" s="636"/>
      <c r="DK33" s="637"/>
      <c r="DL33" s="633">
        <v>2171847</v>
      </c>
      <c r="DM33" s="636"/>
      <c r="DN33" s="636"/>
      <c r="DO33" s="636"/>
      <c r="DP33" s="636"/>
      <c r="DQ33" s="636"/>
      <c r="DR33" s="636"/>
      <c r="DS33" s="636"/>
      <c r="DT33" s="636"/>
      <c r="DU33" s="636"/>
      <c r="DV33" s="637"/>
      <c r="DW33" s="630">
        <v>43.1</v>
      </c>
      <c r="DX33" s="638"/>
      <c r="DY33" s="638"/>
      <c r="DZ33" s="638"/>
      <c r="EA33" s="638"/>
      <c r="EB33" s="638"/>
      <c r="EC33" s="652"/>
    </row>
    <row r="34" spans="2:133" ht="11.25" customHeight="1" x14ac:dyDescent="0.15">
      <c r="B34" s="624" t="s">
        <v>308</v>
      </c>
      <c r="C34" s="625"/>
      <c r="D34" s="625"/>
      <c r="E34" s="625"/>
      <c r="F34" s="625"/>
      <c r="G34" s="625"/>
      <c r="H34" s="625"/>
      <c r="I34" s="625"/>
      <c r="J34" s="625"/>
      <c r="K34" s="625"/>
      <c r="L34" s="625"/>
      <c r="M34" s="625"/>
      <c r="N34" s="625"/>
      <c r="O34" s="625"/>
      <c r="P34" s="625"/>
      <c r="Q34" s="626"/>
      <c r="R34" s="627">
        <v>13599</v>
      </c>
      <c r="S34" s="628"/>
      <c r="T34" s="628"/>
      <c r="U34" s="628"/>
      <c r="V34" s="628"/>
      <c r="W34" s="628"/>
      <c r="X34" s="628"/>
      <c r="Y34" s="629"/>
      <c r="Z34" s="663">
        <v>0.2</v>
      </c>
      <c r="AA34" s="663"/>
      <c r="AB34" s="663"/>
      <c r="AC34" s="663"/>
      <c r="AD34" s="664" t="s">
        <v>122</v>
      </c>
      <c r="AE34" s="664"/>
      <c r="AF34" s="664"/>
      <c r="AG34" s="664"/>
      <c r="AH34" s="664"/>
      <c r="AI34" s="664"/>
      <c r="AJ34" s="664"/>
      <c r="AK34" s="664"/>
      <c r="AL34" s="630" t="s">
        <v>122</v>
      </c>
      <c r="AM34" s="631"/>
      <c r="AN34" s="631"/>
      <c r="AO34" s="665"/>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4" t="s">
        <v>309</v>
      </c>
      <c r="CE34" s="625"/>
      <c r="CF34" s="625"/>
      <c r="CG34" s="625"/>
      <c r="CH34" s="625"/>
      <c r="CI34" s="625"/>
      <c r="CJ34" s="625"/>
      <c r="CK34" s="625"/>
      <c r="CL34" s="625"/>
      <c r="CM34" s="625"/>
      <c r="CN34" s="625"/>
      <c r="CO34" s="625"/>
      <c r="CP34" s="625"/>
      <c r="CQ34" s="626"/>
      <c r="CR34" s="627">
        <v>1475179</v>
      </c>
      <c r="CS34" s="628"/>
      <c r="CT34" s="628"/>
      <c r="CU34" s="628"/>
      <c r="CV34" s="628"/>
      <c r="CW34" s="628"/>
      <c r="CX34" s="628"/>
      <c r="CY34" s="629"/>
      <c r="CZ34" s="630">
        <v>18.7</v>
      </c>
      <c r="DA34" s="638"/>
      <c r="DB34" s="638"/>
      <c r="DC34" s="639"/>
      <c r="DD34" s="633">
        <v>1172714</v>
      </c>
      <c r="DE34" s="628"/>
      <c r="DF34" s="628"/>
      <c r="DG34" s="628"/>
      <c r="DH34" s="628"/>
      <c r="DI34" s="628"/>
      <c r="DJ34" s="628"/>
      <c r="DK34" s="629"/>
      <c r="DL34" s="633">
        <v>1077022</v>
      </c>
      <c r="DM34" s="628"/>
      <c r="DN34" s="628"/>
      <c r="DO34" s="628"/>
      <c r="DP34" s="628"/>
      <c r="DQ34" s="628"/>
      <c r="DR34" s="628"/>
      <c r="DS34" s="628"/>
      <c r="DT34" s="628"/>
      <c r="DU34" s="628"/>
      <c r="DV34" s="629"/>
      <c r="DW34" s="630">
        <v>21.4</v>
      </c>
      <c r="DX34" s="638"/>
      <c r="DY34" s="638"/>
      <c r="DZ34" s="638"/>
      <c r="EA34" s="638"/>
      <c r="EB34" s="638"/>
      <c r="EC34" s="652"/>
    </row>
    <row r="35" spans="2:133" ht="11.25" customHeight="1" x14ac:dyDescent="0.15">
      <c r="B35" s="624" t="s">
        <v>310</v>
      </c>
      <c r="C35" s="625"/>
      <c r="D35" s="625"/>
      <c r="E35" s="625"/>
      <c r="F35" s="625"/>
      <c r="G35" s="625"/>
      <c r="H35" s="625"/>
      <c r="I35" s="625"/>
      <c r="J35" s="625"/>
      <c r="K35" s="625"/>
      <c r="L35" s="625"/>
      <c r="M35" s="625"/>
      <c r="N35" s="625"/>
      <c r="O35" s="625"/>
      <c r="P35" s="625"/>
      <c r="Q35" s="626"/>
      <c r="R35" s="627">
        <v>898393</v>
      </c>
      <c r="S35" s="628"/>
      <c r="T35" s="628"/>
      <c r="U35" s="628"/>
      <c r="V35" s="628"/>
      <c r="W35" s="628"/>
      <c r="X35" s="628"/>
      <c r="Y35" s="629"/>
      <c r="Z35" s="663">
        <v>10.9</v>
      </c>
      <c r="AA35" s="663"/>
      <c r="AB35" s="663"/>
      <c r="AC35" s="663"/>
      <c r="AD35" s="664" t="s">
        <v>122</v>
      </c>
      <c r="AE35" s="664"/>
      <c r="AF35" s="664"/>
      <c r="AG35" s="664"/>
      <c r="AH35" s="664"/>
      <c r="AI35" s="664"/>
      <c r="AJ35" s="664"/>
      <c r="AK35" s="664"/>
      <c r="AL35" s="630" t="s">
        <v>122</v>
      </c>
      <c r="AM35" s="631"/>
      <c r="AN35" s="631"/>
      <c r="AO35" s="665"/>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313</v>
      </c>
      <c r="CE35" s="625"/>
      <c r="CF35" s="625"/>
      <c r="CG35" s="625"/>
      <c r="CH35" s="625"/>
      <c r="CI35" s="625"/>
      <c r="CJ35" s="625"/>
      <c r="CK35" s="625"/>
      <c r="CL35" s="625"/>
      <c r="CM35" s="625"/>
      <c r="CN35" s="625"/>
      <c r="CO35" s="625"/>
      <c r="CP35" s="625"/>
      <c r="CQ35" s="626"/>
      <c r="CR35" s="627">
        <v>36576</v>
      </c>
      <c r="CS35" s="636"/>
      <c r="CT35" s="636"/>
      <c r="CU35" s="636"/>
      <c r="CV35" s="636"/>
      <c r="CW35" s="636"/>
      <c r="CX35" s="636"/>
      <c r="CY35" s="637"/>
      <c r="CZ35" s="630">
        <v>0.5</v>
      </c>
      <c r="DA35" s="638"/>
      <c r="DB35" s="638"/>
      <c r="DC35" s="639"/>
      <c r="DD35" s="633">
        <v>36548</v>
      </c>
      <c r="DE35" s="636"/>
      <c r="DF35" s="636"/>
      <c r="DG35" s="636"/>
      <c r="DH35" s="636"/>
      <c r="DI35" s="636"/>
      <c r="DJ35" s="636"/>
      <c r="DK35" s="637"/>
      <c r="DL35" s="633">
        <v>35241</v>
      </c>
      <c r="DM35" s="636"/>
      <c r="DN35" s="636"/>
      <c r="DO35" s="636"/>
      <c r="DP35" s="636"/>
      <c r="DQ35" s="636"/>
      <c r="DR35" s="636"/>
      <c r="DS35" s="636"/>
      <c r="DT35" s="636"/>
      <c r="DU35" s="636"/>
      <c r="DV35" s="637"/>
      <c r="DW35" s="630">
        <v>0.7</v>
      </c>
      <c r="DX35" s="638"/>
      <c r="DY35" s="638"/>
      <c r="DZ35" s="638"/>
      <c r="EA35" s="638"/>
      <c r="EB35" s="638"/>
      <c r="EC35" s="652"/>
    </row>
    <row r="36" spans="2:133" ht="11.25" customHeight="1" x14ac:dyDescent="0.15">
      <c r="B36" s="624" t="s">
        <v>314</v>
      </c>
      <c r="C36" s="625"/>
      <c r="D36" s="625"/>
      <c r="E36" s="625"/>
      <c r="F36" s="625"/>
      <c r="G36" s="625"/>
      <c r="H36" s="625"/>
      <c r="I36" s="625"/>
      <c r="J36" s="625"/>
      <c r="K36" s="625"/>
      <c r="L36" s="625"/>
      <c r="M36" s="625"/>
      <c r="N36" s="625"/>
      <c r="O36" s="625"/>
      <c r="P36" s="625"/>
      <c r="Q36" s="626"/>
      <c r="R36" s="627">
        <v>144078</v>
      </c>
      <c r="S36" s="628"/>
      <c r="T36" s="628"/>
      <c r="U36" s="628"/>
      <c r="V36" s="628"/>
      <c r="W36" s="628"/>
      <c r="X36" s="628"/>
      <c r="Y36" s="629"/>
      <c r="Z36" s="663">
        <v>1.8</v>
      </c>
      <c r="AA36" s="663"/>
      <c r="AB36" s="663"/>
      <c r="AC36" s="663"/>
      <c r="AD36" s="664" t="s">
        <v>122</v>
      </c>
      <c r="AE36" s="664"/>
      <c r="AF36" s="664"/>
      <c r="AG36" s="664"/>
      <c r="AH36" s="664"/>
      <c r="AI36" s="664"/>
      <c r="AJ36" s="664"/>
      <c r="AK36" s="664"/>
      <c r="AL36" s="630" t="s">
        <v>122</v>
      </c>
      <c r="AM36" s="631"/>
      <c r="AN36" s="631"/>
      <c r="AO36" s="665"/>
      <c r="AP36" s="210"/>
      <c r="AQ36" s="670" t="s">
        <v>315</v>
      </c>
      <c r="AR36" s="671"/>
      <c r="AS36" s="671"/>
      <c r="AT36" s="671"/>
      <c r="AU36" s="671"/>
      <c r="AV36" s="671"/>
      <c r="AW36" s="671"/>
      <c r="AX36" s="671"/>
      <c r="AY36" s="672"/>
      <c r="AZ36" s="673">
        <v>989516</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31565</v>
      </c>
      <c r="BW36" s="674"/>
      <c r="BX36" s="674"/>
      <c r="BY36" s="674"/>
      <c r="BZ36" s="674"/>
      <c r="CA36" s="674"/>
      <c r="CB36" s="675"/>
      <c r="CD36" s="624" t="s">
        <v>317</v>
      </c>
      <c r="CE36" s="625"/>
      <c r="CF36" s="625"/>
      <c r="CG36" s="625"/>
      <c r="CH36" s="625"/>
      <c r="CI36" s="625"/>
      <c r="CJ36" s="625"/>
      <c r="CK36" s="625"/>
      <c r="CL36" s="625"/>
      <c r="CM36" s="625"/>
      <c r="CN36" s="625"/>
      <c r="CO36" s="625"/>
      <c r="CP36" s="625"/>
      <c r="CQ36" s="626"/>
      <c r="CR36" s="627">
        <v>1300958</v>
      </c>
      <c r="CS36" s="628"/>
      <c r="CT36" s="628"/>
      <c r="CU36" s="628"/>
      <c r="CV36" s="628"/>
      <c r="CW36" s="628"/>
      <c r="CX36" s="628"/>
      <c r="CY36" s="629"/>
      <c r="CZ36" s="630">
        <v>16.5</v>
      </c>
      <c r="DA36" s="638"/>
      <c r="DB36" s="638"/>
      <c r="DC36" s="639"/>
      <c r="DD36" s="633">
        <v>1177629</v>
      </c>
      <c r="DE36" s="628"/>
      <c r="DF36" s="628"/>
      <c r="DG36" s="628"/>
      <c r="DH36" s="628"/>
      <c r="DI36" s="628"/>
      <c r="DJ36" s="628"/>
      <c r="DK36" s="629"/>
      <c r="DL36" s="633">
        <v>727873</v>
      </c>
      <c r="DM36" s="628"/>
      <c r="DN36" s="628"/>
      <c r="DO36" s="628"/>
      <c r="DP36" s="628"/>
      <c r="DQ36" s="628"/>
      <c r="DR36" s="628"/>
      <c r="DS36" s="628"/>
      <c r="DT36" s="628"/>
      <c r="DU36" s="628"/>
      <c r="DV36" s="629"/>
      <c r="DW36" s="630">
        <v>14.5</v>
      </c>
      <c r="DX36" s="638"/>
      <c r="DY36" s="638"/>
      <c r="DZ36" s="638"/>
      <c r="EA36" s="638"/>
      <c r="EB36" s="638"/>
      <c r="EC36" s="652"/>
    </row>
    <row r="37" spans="2:133" ht="11.25" customHeight="1" x14ac:dyDescent="0.15">
      <c r="B37" s="624" t="s">
        <v>318</v>
      </c>
      <c r="C37" s="625"/>
      <c r="D37" s="625"/>
      <c r="E37" s="625"/>
      <c r="F37" s="625"/>
      <c r="G37" s="625"/>
      <c r="H37" s="625"/>
      <c r="I37" s="625"/>
      <c r="J37" s="625"/>
      <c r="K37" s="625"/>
      <c r="L37" s="625"/>
      <c r="M37" s="625"/>
      <c r="N37" s="625"/>
      <c r="O37" s="625"/>
      <c r="P37" s="625"/>
      <c r="Q37" s="626"/>
      <c r="R37" s="627">
        <v>209400</v>
      </c>
      <c r="S37" s="628"/>
      <c r="T37" s="628"/>
      <c r="U37" s="628"/>
      <c r="V37" s="628"/>
      <c r="W37" s="628"/>
      <c r="X37" s="628"/>
      <c r="Y37" s="629"/>
      <c r="Z37" s="663">
        <v>2.5</v>
      </c>
      <c r="AA37" s="663"/>
      <c r="AB37" s="663"/>
      <c r="AC37" s="663"/>
      <c r="AD37" s="664">
        <v>5545</v>
      </c>
      <c r="AE37" s="664"/>
      <c r="AF37" s="664"/>
      <c r="AG37" s="664"/>
      <c r="AH37" s="664"/>
      <c r="AI37" s="664"/>
      <c r="AJ37" s="664"/>
      <c r="AK37" s="664"/>
      <c r="AL37" s="630">
        <v>0.1</v>
      </c>
      <c r="AM37" s="631"/>
      <c r="AN37" s="631"/>
      <c r="AO37" s="665"/>
      <c r="AQ37" s="658" t="s">
        <v>319</v>
      </c>
      <c r="AR37" s="659"/>
      <c r="AS37" s="659"/>
      <c r="AT37" s="659"/>
      <c r="AU37" s="659"/>
      <c r="AV37" s="659"/>
      <c r="AW37" s="659"/>
      <c r="AX37" s="659"/>
      <c r="AY37" s="660"/>
      <c r="AZ37" s="627">
        <v>498612</v>
      </c>
      <c r="BA37" s="628"/>
      <c r="BB37" s="628"/>
      <c r="BC37" s="628"/>
      <c r="BD37" s="636"/>
      <c r="BE37" s="636"/>
      <c r="BF37" s="661"/>
      <c r="BG37" s="624" t="s">
        <v>320</v>
      </c>
      <c r="BH37" s="625"/>
      <c r="BI37" s="625"/>
      <c r="BJ37" s="625"/>
      <c r="BK37" s="625"/>
      <c r="BL37" s="625"/>
      <c r="BM37" s="625"/>
      <c r="BN37" s="625"/>
      <c r="BO37" s="625"/>
      <c r="BP37" s="625"/>
      <c r="BQ37" s="625"/>
      <c r="BR37" s="625"/>
      <c r="BS37" s="625"/>
      <c r="BT37" s="625"/>
      <c r="BU37" s="626"/>
      <c r="BV37" s="627">
        <v>29580</v>
      </c>
      <c r="BW37" s="628"/>
      <c r="BX37" s="628"/>
      <c r="BY37" s="628"/>
      <c r="BZ37" s="628"/>
      <c r="CA37" s="628"/>
      <c r="CB37" s="662"/>
      <c r="CD37" s="624" t="s">
        <v>321</v>
      </c>
      <c r="CE37" s="625"/>
      <c r="CF37" s="625"/>
      <c r="CG37" s="625"/>
      <c r="CH37" s="625"/>
      <c r="CI37" s="625"/>
      <c r="CJ37" s="625"/>
      <c r="CK37" s="625"/>
      <c r="CL37" s="625"/>
      <c r="CM37" s="625"/>
      <c r="CN37" s="625"/>
      <c r="CO37" s="625"/>
      <c r="CP37" s="625"/>
      <c r="CQ37" s="626"/>
      <c r="CR37" s="627">
        <v>137157</v>
      </c>
      <c r="CS37" s="636"/>
      <c r="CT37" s="636"/>
      <c r="CU37" s="636"/>
      <c r="CV37" s="636"/>
      <c r="CW37" s="636"/>
      <c r="CX37" s="636"/>
      <c r="CY37" s="637"/>
      <c r="CZ37" s="630">
        <v>1.7</v>
      </c>
      <c r="DA37" s="638"/>
      <c r="DB37" s="638"/>
      <c r="DC37" s="639"/>
      <c r="DD37" s="633">
        <v>137157</v>
      </c>
      <c r="DE37" s="636"/>
      <c r="DF37" s="636"/>
      <c r="DG37" s="636"/>
      <c r="DH37" s="636"/>
      <c r="DI37" s="636"/>
      <c r="DJ37" s="636"/>
      <c r="DK37" s="637"/>
      <c r="DL37" s="633">
        <v>137157</v>
      </c>
      <c r="DM37" s="636"/>
      <c r="DN37" s="636"/>
      <c r="DO37" s="636"/>
      <c r="DP37" s="636"/>
      <c r="DQ37" s="636"/>
      <c r="DR37" s="636"/>
      <c r="DS37" s="636"/>
      <c r="DT37" s="636"/>
      <c r="DU37" s="636"/>
      <c r="DV37" s="637"/>
      <c r="DW37" s="630">
        <v>2.7</v>
      </c>
      <c r="DX37" s="638"/>
      <c r="DY37" s="638"/>
      <c r="DZ37" s="638"/>
      <c r="EA37" s="638"/>
      <c r="EB37" s="638"/>
      <c r="EC37" s="652"/>
    </row>
    <row r="38" spans="2:133" ht="11.25" customHeight="1" x14ac:dyDescent="0.15">
      <c r="B38" s="624" t="s">
        <v>322</v>
      </c>
      <c r="C38" s="625"/>
      <c r="D38" s="625"/>
      <c r="E38" s="625"/>
      <c r="F38" s="625"/>
      <c r="G38" s="625"/>
      <c r="H38" s="625"/>
      <c r="I38" s="625"/>
      <c r="J38" s="625"/>
      <c r="K38" s="625"/>
      <c r="L38" s="625"/>
      <c r="M38" s="625"/>
      <c r="N38" s="625"/>
      <c r="O38" s="625"/>
      <c r="P38" s="625"/>
      <c r="Q38" s="626"/>
      <c r="R38" s="627">
        <v>482300</v>
      </c>
      <c r="S38" s="628"/>
      <c r="T38" s="628"/>
      <c r="U38" s="628"/>
      <c r="V38" s="628"/>
      <c r="W38" s="628"/>
      <c r="X38" s="628"/>
      <c r="Y38" s="629"/>
      <c r="Z38" s="663">
        <v>5.9</v>
      </c>
      <c r="AA38" s="663"/>
      <c r="AB38" s="663"/>
      <c r="AC38" s="663"/>
      <c r="AD38" s="664" t="s">
        <v>122</v>
      </c>
      <c r="AE38" s="664"/>
      <c r="AF38" s="664"/>
      <c r="AG38" s="664"/>
      <c r="AH38" s="664"/>
      <c r="AI38" s="664"/>
      <c r="AJ38" s="664"/>
      <c r="AK38" s="664"/>
      <c r="AL38" s="630" t="s">
        <v>122</v>
      </c>
      <c r="AM38" s="631"/>
      <c r="AN38" s="631"/>
      <c r="AO38" s="665"/>
      <c r="AQ38" s="658" t="s">
        <v>323</v>
      </c>
      <c r="AR38" s="659"/>
      <c r="AS38" s="659"/>
      <c r="AT38" s="659"/>
      <c r="AU38" s="659"/>
      <c r="AV38" s="659"/>
      <c r="AW38" s="659"/>
      <c r="AX38" s="659"/>
      <c r="AY38" s="660"/>
      <c r="AZ38" s="627">
        <v>25683</v>
      </c>
      <c r="BA38" s="628"/>
      <c r="BB38" s="628"/>
      <c r="BC38" s="628"/>
      <c r="BD38" s="636"/>
      <c r="BE38" s="636"/>
      <c r="BF38" s="661"/>
      <c r="BG38" s="624" t="s">
        <v>324</v>
      </c>
      <c r="BH38" s="625"/>
      <c r="BI38" s="625"/>
      <c r="BJ38" s="625"/>
      <c r="BK38" s="625"/>
      <c r="BL38" s="625"/>
      <c r="BM38" s="625"/>
      <c r="BN38" s="625"/>
      <c r="BO38" s="625"/>
      <c r="BP38" s="625"/>
      <c r="BQ38" s="625"/>
      <c r="BR38" s="625"/>
      <c r="BS38" s="625"/>
      <c r="BT38" s="625"/>
      <c r="BU38" s="626"/>
      <c r="BV38" s="627">
        <v>1473</v>
      </c>
      <c r="BW38" s="628"/>
      <c r="BX38" s="628"/>
      <c r="BY38" s="628"/>
      <c r="BZ38" s="628"/>
      <c r="CA38" s="628"/>
      <c r="CB38" s="662"/>
      <c r="CD38" s="624" t="s">
        <v>325</v>
      </c>
      <c r="CE38" s="625"/>
      <c r="CF38" s="625"/>
      <c r="CG38" s="625"/>
      <c r="CH38" s="625"/>
      <c r="CI38" s="625"/>
      <c r="CJ38" s="625"/>
      <c r="CK38" s="625"/>
      <c r="CL38" s="625"/>
      <c r="CM38" s="625"/>
      <c r="CN38" s="625"/>
      <c r="CO38" s="625"/>
      <c r="CP38" s="625"/>
      <c r="CQ38" s="626"/>
      <c r="CR38" s="627">
        <v>465221</v>
      </c>
      <c r="CS38" s="628"/>
      <c r="CT38" s="628"/>
      <c r="CU38" s="628"/>
      <c r="CV38" s="628"/>
      <c r="CW38" s="628"/>
      <c r="CX38" s="628"/>
      <c r="CY38" s="629"/>
      <c r="CZ38" s="630">
        <v>5.9</v>
      </c>
      <c r="DA38" s="638"/>
      <c r="DB38" s="638"/>
      <c r="DC38" s="639"/>
      <c r="DD38" s="633">
        <v>397180</v>
      </c>
      <c r="DE38" s="628"/>
      <c r="DF38" s="628"/>
      <c r="DG38" s="628"/>
      <c r="DH38" s="628"/>
      <c r="DI38" s="628"/>
      <c r="DJ38" s="628"/>
      <c r="DK38" s="629"/>
      <c r="DL38" s="633">
        <v>330751</v>
      </c>
      <c r="DM38" s="628"/>
      <c r="DN38" s="628"/>
      <c r="DO38" s="628"/>
      <c r="DP38" s="628"/>
      <c r="DQ38" s="628"/>
      <c r="DR38" s="628"/>
      <c r="DS38" s="628"/>
      <c r="DT38" s="628"/>
      <c r="DU38" s="628"/>
      <c r="DV38" s="629"/>
      <c r="DW38" s="630">
        <v>6.6</v>
      </c>
      <c r="DX38" s="638"/>
      <c r="DY38" s="638"/>
      <c r="DZ38" s="638"/>
      <c r="EA38" s="638"/>
      <c r="EB38" s="638"/>
      <c r="EC38" s="652"/>
    </row>
    <row r="39" spans="2:133" ht="11.25" customHeight="1" x14ac:dyDescent="0.15">
      <c r="B39" s="624" t="s">
        <v>326</v>
      </c>
      <c r="C39" s="625"/>
      <c r="D39" s="625"/>
      <c r="E39" s="625"/>
      <c r="F39" s="625"/>
      <c r="G39" s="625"/>
      <c r="H39" s="625"/>
      <c r="I39" s="625"/>
      <c r="J39" s="625"/>
      <c r="K39" s="625"/>
      <c r="L39" s="625"/>
      <c r="M39" s="625"/>
      <c r="N39" s="625"/>
      <c r="O39" s="625"/>
      <c r="P39" s="625"/>
      <c r="Q39" s="626"/>
      <c r="R39" s="627" t="s">
        <v>122</v>
      </c>
      <c r="S39" s="628"/>
      <c r="T39" s="628"/>
      <c r="U39" s="628"/>
      <c r="V39" s="628"/>
      <c r="W39" s="628"/>
      <c r="X39" s="628"/>
      <c r="Y39" s="629"/>
      <c r="Z39" s="663" t="s">
        <v>122</v>
      </c>
      <c r="AA39" s="663"/>
      <c r="AB39" s="663"/>
      <c r="AC39" s="663"/>
      <c r="AD39" s="664" t="s">
        <v>122</v>
      </c>
      <c r="AE39" s="664"/>
      <c r="AF39" s="664"/>
      <c r="AG39" s="664"/>
      <c r="AH39" s="664"/>
      <c r="AI39" s="664"/>
      <c r="AJ39" s="664"/>
      <c r="AK39" s="664"/>
      <c r="AL39" s="630" t="s">
        <v>122</v>
      </c>
      <c r="AM39" s="631"/>
      <c r="AN39" s="631"/>
      <c r="AO39" s="665"/>
      <c r="AQ39" s="658" t="s">
        <v>327</v>
      </c>
      <c r="AR39" s="659"/>
      <c r="AS39" s="659"/>
      <c r="AT39" s="659"/>
      <c r="AU39" s="659"/>
      <c r="AV39" s="659"/>
      <c r="AW39" s="659"/>
      <c r="AX39" s="659"/>
      <c r="AY39" s="660"/>
      <c r="AZ39" s="627" t="s">
        <v>122</v>
      </c>
      <c r="BA39" s="628"/>
      <c r="BB39" s="628"/>
      <c r="BC39" s="628"/>
      <c r="BD39" s="636"/>
      <c r="BE39" s="636"/>
      <c r="BF39" s="661"/>
      <c r="BG39" s="624" t="s">
        <v>328</v>
      </c>
      <c r="BH39" s="625"/>
      <c r="BI39" s="625"/>
      <c r="BJ39" s="625"/>
      <c r="BK39" s="625"/>
      <c r="BL39" s="625"/>
      <c r="BM39" s="625"/>
      <c r="BN39" s="625"/>
      <c r="BO39" s="625"/>
      <c r="BP39" s="625"/>
      <c r="BQ39" s="625"/>
      <c r="BR39" s="625"/>
      <c r="BS39" s="625"/>
      <c r="BT39" s="625"/>
      <c r="BU39" s="626"/>
      <c r="BV39" s="627">
        <v>2098</v>
      </c>
      <c r="BW39" s="628"/>
      <c r="BX39" s="628"/>
      <c r="BY39" s="628"/>
      <c r="BZ39" s="628"/>
      <c r="CA39" s="628"/>
      <c r="CB39" s="662"/>
      <c r="CD39" s="624" t="s">
        <v>329</v>
      </c>
      <c r="CE39" s="625"/>
      <c r="CF39" s="625"/>
      <c r="CG39" s="625"/>
      <c r="CH39" s="625"/>
      <c r="CI39" s="625"/>
      <c r="CJ39" s="625"/>
      <c r="CK39" s="625"/>
      <c r="CL39" s="625"/>
      <c r="CM39" s="625"/>
      <c r="CN39" s="625"/>
      <c r="CO39" s="625"/>
      <c r="CP39" s="625"/>
      <c r="CQ39" s="626"/>
      <c r="CR39" s="627">
        <v>371107</v>
      </c>
      <c r="CS39" s="636"/>
      <c r="CT39" s="636"/>
      <c r="CU39" s="636"/>
      <c r="CV39" s="636"/>
      <c r="CW39" s="636"/>
      <c r="CX39" s="636"/>
      <c r="CY39" s="637"/>
      <c r="CZ39" s="630">
        <v>4.7</v>
      </c>
      <c r="DA39" s="638"/>
      <c r="DB39" s="638"/>
      <c r="DC39" s="639"/>
      <c r="DD39" s="633">
        <v>252724</v>
      </c>
      <c r="DE39" s="636"/>
      <c r="DF39" s="636"/>
      <c r="DG39" s="636"/>
      <c r="DH39" s="636"/>
      <c r="DI39" s="636"/>
      <c r="DJ39" s="636"/>
      <c r="DK39" s="637"/>
      <c r="DL39" s="633" t="s">
        <v>122</v>
      </c>
      <c r="DM39" s="636"/>
      <c r="DN39" s="636"/>
      <c r="DO39" s="636"/>
      <c r="DP39" s="636"/>
      <c r="DQ39" s="636"/>
      <c r="DR39" s="636"/>
      <c r="DS39" s="636"/>
      <c r="DT39" s="636"/>
      <c r="DU39" s="636"/>
      <c r="DV39" s="637"/>
      <c r="DW39" s="630" t="s">
        <v>122</v>
      </c>
      <c r="DX39" s="638"/>
      <c r="DY39" s="638"/>
      <c r="DZ39" s="638"/>
      <c r="EA39" s="638"/>
      <c r="EB39" s="638"/>
      <c r="EC39" s="652"/>
    </row>
    <row r="40" spans="2:133" ht="11.25" customHeight="1" x14ac:dyDescent="0.15">
      <c r="B40" s="624" t="s">
        <v>330</v>
      </c>
      <c r="C40" s="625"/>
      <c r="D40" s="625"/>
      <c r="E40" s="625"/>
      <c r="F40" s="625"/>
      <c r="G40" s="625"/>
      <c r="H40" s="625"/>
      <c r="I40" s="625"/>
      <c r="J40" s="625"/>
      <c r="K40" s="625"/>
      <c r="L40" s="625"/>
      <c r="M40" s="625"/>
      <c r="N40" s="625"/>
      <c r="O40" s="625"/>
      <c r="P40" s="625"/>
      <c r="Q40" s="626"/>
      <c r="R40" s="627" t="s">
        <v>122</v>
      </c>
      <c r="S40" s="628"/>
      <c r="T40" s="628"/>
      <c r="U40" s="628"/>
      <c r="V40" s="628"/>
      <c r="W40" s="628"/>
      <c r="X40" s="628"/>
      <c r="Y40" s="629"/>
      <c r="Z40" s="663" t="s">
        <v>122</v>
      </c>
      <c r="AA40" s="663"/>
      <c r="AB40" s="663"/>
      <c r="AC40" s="663"/>
      <c r="AD40" s="664" t="s">
        <v>122</v>
      </c>
      <c r="AE40" s="664"/>
      <c r="AF40" s="664"/>
      <c r="AG40" s="664"/>
      <c r="AH40" s="664"/>
      <c r="AI40" s="664"/>
      <c r="AJ40" s="664"/>
      <c r="AK40" s="664"/>
      <c r="AL40" s="630" t="s">
        <v>122</v>
      </c>
      <c r="AM40" s="631"/>
      <c r="AN40" s="631"/>
      <c r="AO40" s="665"/>
      <c r="AQ40" s="658" t="s">
        <v>331</v>
      </c>
      <c r="AR40" s="659"/>
      <c r="AS40" s="659"/>
      <c r="AT40" s="659"/>
      <c r="AU40" s="659"/>
      <c r="AV40" s="659"/>
      <c r="AW40" s="659"/>
      <c r="AX40" s="659"/>
      <c r="AY40" s="660"/>
      <c r="AZ40" s="627" t="s">
        <v>122</v>
      </c>
      <c r="BA40" s="628"/>
      <c r="BB40" s="628"/>
      <c r="BC40" s="628"/>
      <c r="BD40" s="636"/>
      <c r="BE40" s="636"/>
      <c r="BF40" s="661"/>
      <c r="BG40" s="666" t="s">
        <v>332</v>
      </c>
      <c r="BH40" s="667"/>
      <c r="BI40" s="667"/>
      <c r="BJ40" s="667"/>
      <c r="BK40" s="667"/>
      <c r="BL40" s="211"/>
      <c r="BM40" s="625" t="s">
        <v>333</v>
      </c>
      <c r="BN40" s="625"/>
      <c r="BO40" s="625"/>
      <c r="BP40" s="625"/>
      <c r="BQ40" s="625"/>
      <c r="BR40" s="625"/>
      <c r="BS40" s="625"/>
      <c r="BT40" s="625"/>
      <c r="BU40" s="626"/>
      <c r="BV40" s="627">
        <v>127</v>
      </c>
      <c r="BW40" s="628"/>
      <c r="BX40" s="628"/>
      <c r="BY40" s="628"/>
      <c r="BZ40" s="628"/>
      <c r="CA40" s="628"/>
      <c r="CB40" s="662"/>
      <c r="CD40" s="624" t="s">
        <v>334</v>
      </c>
      <c r="CE40" s="625"/>
      <c r="CF40" s="625"/>
      <c r="CG40" s="625"/>
      <c r="CH40" s="625"/>
      <c r="CI40" s="625"/>
      <c r="CJ40" s="625"/>
      <c r="CK40" s="625"/>
      <c r="CL40" s="625"/>
      <c r="CM40" s="625"/>
      <c r="CN40" s="625"/>
      <c r="CO40" s="625"/>
      <c r="CP40" s="625"/>
      <c r="CQ40" s="626"/>
      <c r="CR40" s="627">
        <v>4960</v>
      </c>
      <c r="CS40" s="628"/>
      <c r="CT40" s="628"/>
      <c r="CU40" s="628"/>
      <c r="CV40" s="628"/>
      <c r="CW40" s="628"/>
      <c r="CX40" s="628"/>
      <c r="CY40" s="629"/>
      <c r="CZ40" s="630">
        <v>0.1</v>
      </c>
      <c r="DA40" s="638"/>
      <c r="DB40" s="638"/>
      <c r="DC40" s="639"/>
      <c r="DD40" s="633">
        <v>960</v>
      </c>
      <c r="DE40" s="628"/>
      <c r="DF40" s="628"/>
      <c r="DG40" s="628"/>
      <c r="DH40" s="628"/>
      <c r="DI40" s="628"/>
      <c r="DJ40" s="628"/>
      <c r="DK40" s="629"/>
      <c r="DL40" s="633">
        <v>960</v>
      </c>
      <c r="DM40" s="628"/>
      <c r="DN40" s="628"/>
      <c r="DO40" s="628"/>
      <c r="DP40" s="628"/>
      <c r="DQ40" s="628"/>
      <c r="DR40" s="628"/>
      <c r="DS40" s="628"/>
      <c r="DT40" s="628"/>
      <c r="DU40" s="628"/>
      <c r="DV40" s="629"/>
      <c r="DW40" s="630">
        <v>0</v>
      </c>
      <c r="DX40" s="638"/>
      <c r="DY40" s="638"/>
      <c r="DZ40" s="638"/>
      <c r="EA40" s="638"/>
      <c r="EB40" s="638"/>
      <c r="EC40" s="652"/>
    </row>
    <row r="41" spans="2:133" ht="11.25" customHeight="1" x14ac:dyDescent="0.15">
      <c r="B41" s="608" t="s">
        <v>335</v>
      </c>
      <c r="C41" s="609"/>
      <c r="D41" s="609"/>
      <c r="E41" s="609"/>
      <c r="F41" s="609"/>
      <c r="G41" s="609"/>
      <c r="H41" s="609"/>
      <c r="I41" s="609"/>
      <c r="J41" s="609"/>
      <c r="K41" s="609"/>
      <c r="L41" s="609"/>
      <c r="M41" s="609"/>
      <c r="N41" s="609"/>
      <c r="O41" s="609"/>
      <c r="P41" s="609"/>
      <c r="Q41" s="610"/>
      <c r="R41" s="611">
        <v>8214209</v>
      </c>
      <c r="S41" s="649"/>
      <c r="T41" s="649"/>
      <c r="U41" s="649"/>
      <c r="V41" s="649"/>
      <c r="W41" s="649"/>
      <c r="X41" s="649"/>
      <c r="Y41" s="653"/>
      <c r="Z41" s="654">
        <v>100</v>
      </c>
      <c r="AA41" s="654"/>
      <c r="AB41" s="654"/>
      <c r="AC41" s="654"/>
      <c r="AD41" s="655">
        <v>5035540</v>
      </c>
      <c r="AE41" s="655"/>
      <c r="AF41" s="655"/>
      <c r="AG41" s="655"/>
      <c r="AH41" s="655"/>
      <c r="AI41" s="655"/>
      <c r="AJ41" s="655"/>
      <c r="AK41" s="655"/>
      <c r="AL41" s="614">
        <v>100</v>
      </c>
      <c r="AM41" s="656"/>
      <c r="AN41" s="656"/>
      <c r="AO41" s="657"/>
      <c r="AQ41" s="658" t="s">
        <v>336</v>
      </c>
      <c r="AR41" s="659"/>
      <c r="AS41" s="659"/>
      <c r="AT41" s="659"/>
      <c r="AU41" s="659"/>
      <c r="AV41" s="659"/>
      <c r="AW41" s="659"/>
      <c r="AX41" s="659"/>
      <c r="AY41" s="660"/>
      <c r="AZ41" s="627">
        <v>128995</v>
      </c>
      <c r="BA41" s="628"/>
      <c r="BB41" s="628"/>
      <c r="BC41" s="628"/>
      <c r="BD41" s="636"/>
      <c r="BE41" s="636"/>
      <c r="BF41" s="661"/>
      <c r="BG41" s="666"/>
      <c r="BH41" s="667"/>
      <c r="BI41" s="667"/>
      <c r="BJ41" s="667"/>
      <c r="BK41" s="667"/>
      <c r="BL41" s="211"/>
      <c r="BM41" s="625" t="s">
        <v>337</v>
      </c>
      <c r="BN41" s="625"/>
      <c r="BO41" s="625"/>
      <c r="BP41" s="625"/>
      <c r="BQ41" s="625"/>
      <c r="BR41" s="625"/>
      <c r="BS41" s="625"/>
      <c r="BT41" s="625"/>
      <c r="BU41" s="626"/>
      <c r="BV41" s="627">
        <v>2</v>
      </c>
      <c r="BW41" s="628"/>
      <c r="BX41" s="628"/>
      <c r="BY41" s="628"/>
      <c r="BZ41" s="628"/>
      <c r="CA41" s="628"/>
      <c r="CB41" s="662"/>
      <c r="CD41" s="624" t="s">
        <v>338</v>
      </c>
      <c r="CE41" s="625"/>
      <c r="CF41" s="625"/>
      <c r="CG41" s="625"/>
      <c r="CH41" s="625"/>
      <c r="CI41" s="625"/>
      <c r="CJ41" s="625"/>
      <c r="CK41" s="625"/>
      <c r="CL41" s="625"/>
      <c r="CM41" s="625"/>
      <c r="CN41" s="625"/>
      <c r="CO41" s="625"/>
      <c r="CP41" s="625"/>
      <c r="CQ41" s="626"/>
      <c r="CR41" s="627" t="s">
        <v>122</v>
      </c>
      <c r="CS41" s="636"/>
      <c r="CT41" s="636"/>
      <c r="CU41" s="636"/>
      <c r="CV41" s="636"/>
      <c r="CW41" s="636"/>
      <c r="CX41" s="636"/>
      <c r="CY41" s="637"/>
      <c r="CZ41" s="630" t="s">
        <v>122</v>
      </c>
      <c r="DA41" s="638"/>
      <c r="DB41" s="638"/>
      <c r="DC41" s="639"/>
      <c r="DD41" s="633" t="s">
        <v>122</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x14ac:dyDescent="0.15">
      <c r="AQ42" s="646" t="s">
        <v>339</v>
      </c>
      <c r="AR42" s="647"/>
      <c r="AS42" s="647"/>
      <c r="AT42" s="647"/>
      <c r="AU42" s="647"/>
      <c r="AV42" s="647"/>
      <c r="AW42" s="647"/>
      <c r="AX42" s="647"/>
      <c r="AY42" s="648"/>
      <c r="AZ42" s="611">
        <v>336226</v>
      </c>
      <c r="BA42" s="649"/>
      <c r="BB42" s="649"/>
      <c r="BC42" s="649"/>
      <c r="BD42" s="612"/>
      <c r="BE42" s="612"/>
      <c r="BF42" s="650"/>
      <c r="BG42" s="668"/>
      <c r="BH42" s="669"/>
      <c r="BI42" s="669"/>
      <c r="BJ42" s="669"/>
      <c r="BK42" s="669"/>
      <c r="BL42" s="212"/>
      <c r="BM42" s="609" t="s">
        <v>340</v>
      </c>
      <c r="BN42" s="609"/>
      <c r="BO42" s="609"/>
      <c r="BP42" s="609"/>
      <c r="BQ42" s="609"/>
      <c r="BR42" s="609"/>
      <c r="BS42" s="609"/>
      <c r="BT42" s="609"/>
      <c r="BU42" s="610"/>
      <c r="BV42" s="611">
        <v>357</v>
      </c>
      <c r="BW42" s="649"/>
      <c r="BX42" s="649"/>
      <c r="BY42" s="649"/>
      <c r="BZ42" s="649"/>
      <c r="CA42" s="649"/>
      <c r="CB42" s="651"/>
      <c r="CD42" s="624" t="s">
        <v>341</v>
      </c>
      <c r="CE42" s="625"/>
      <c r="CF42" s="625"/>
      <c r="CG42" s="625"/>
      <c r="CH42" s="625"/>
      <c r="CI42" s="625"/>
      <c r="CJ42" s="625"/>
      <c r="CK42" s="625"/>
      <c r="CL42" s="625"/>
      <c r="CM42" s="625"/>
      <c r="CN42" s="625"/>
      <c r="CO42" s="625"/>
      <c r="CP42" s="625"/>
      <c r="CQ42" s="626"/>
      <c r="CR42" s="627">
        <v>1340759</v>
      </c>
      <c r="CS42" s="636"/>
      <c r="CT42" s="636"/>
      <c r="CU42" s="636"/>
      <c r="CV42" s="636"/>
      <c r="CW42" s="636"/>
      <c r="CX42" s="636"/>
      <c r="CY42" s="637"/>
      <c r="CZ42" s="630">
        <v>17</v>
      </c>
      <c r="DA42" s="638"/>
      <c r="DB42" s="638"/>
      <c r="DC42" s="639"/>
      <c r="DD42" s="633">
        <v>392362</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x14ac:dyDescent="0.15">
      <c r="B43" s="202" t="s">
        <v>342</v>
      </c>
      <c r="CD43" s="624" t="s">
        <v>343</v>
      </c>
      <c r="CE43" s="625"/>
      <c r="CF43" s="625"/>
      <c r="CG43" s="625"/>
      <c r="CH43" s="625"/>
      <c r="CI43" s="625"/>
      <c r="CJ43" s="625"/>
      <c r="CK43" s="625"/>
      <c r="CL43" s="625"/>
      <c r="CM43" s="625"/>
      <c r="CN43" s="625"/>
      <c r="CO43" s="625"/>
      <c r="CP43" s="625"/>
      <c r="CQ43" s="626"/>
      <c r="CR43" s="627">
        <v>27442</v>
      </c>
      <c r="CS43" s="636"/>
      <c r="CT43" s="636"/>
      <c r="CU43" s="636"/>
      <c r="CV43" s="636"/>
      <c r="CW43" s="636"/>
      <c r="CX43" s="636"/>
      <c r="CY43" s="637"/>
      <c r="CZ43" s="630">
        <v>0.3</v>
      </c>
      <c r="DA43" s="638"/>
      <c r="DB43" s="638"/>
      <c r="DC43" s="639"/>
      <c r="DD43" s="633">
        <v>27442</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x14ac:dyDescent="0.15">
      <c r="B44" s="634" t="s">
        <v>344</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292</v>
      </c>
      <c r="CE44" s="641"/>
      <c r="CF44" s="624" t="s">
        <v>345</v>
      </c>
      <c r="CG44" s="625"/>
      <c r="CH44" s="625"/>
      <c r="CI44" s="625"/>
      <c r="CJ44" s="625"/>
      <c r="CK44" s="625"/>
      <c r="CL44" s="625"/>
      <c r="CM44" s="625"/>
      <c r="CN44" s="625"/>
      <c r="CO44" s="625"/>
      <c r="CP44" s="625"/>
      <c r="CQ44" s="626"/>
      <c r="CR44" s="627">
        <v>1340759</v>
      </c>
      <c r="CS44" s="628"/>
      <c r="CT44" s="628"/>
      <c r="CU44" s="628"/>
      <c r="CV44" s="628"/>
      <c r="CW44" s="628"/>
      <c r="CX44" s="628"/>
      <c r="CY44" s="629"/>
      <c r="CZ44" s="630">
        <v>17</v>
      </c>
      <c r="DA44" s="631"/>
      <c r="DB44" s="631"/>
      <c r="DC44" s="632"/>
      <c r="DD44" s="633">
        <v>392362</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x14ac:dyDescent="0.15">
      <c r="B45" s="634" t="s">
        <v>346</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347</v>
      </c>
      <c r="CG45" s="625"/>
      <c r="CH45" s="625"/>
      <c r="CI45" s="625"/>
      <c r="CJ45" s="625"/>
      <c r="CK45" s="625"/>
      <c r="CL45" s="625"/>
      <c r="CM45" s="625"/>
      <c r="CN45" s="625"/>
      <c r="CO45" s="625"/>
      <c r="CP45" s="625"/>
      <c r="CQ45" s="626"/>
      <c r="CR45" s="627">
        <v>219527</v>
      </c>
      <c r="CS45" s="636"/>
      <c r="CT45" s="636"/>
      <c r="CU45" s="636"/>
      <c r="CV45" s="636"/>
      <c r="CW45" s="636"/>
      <c r="CX45" s="636"/>
      <c r="CY45" s="637"/>
      <c r="CZ45" s="630">
        <v>2.8</v>
      </c>
      <c r="DA45" s="638"/>
      <c r="DB45" s="638"/>
      <c r="DC45" s="639"/>
      <c r="DD45" s="633">
        <v>157</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x14ac:dyDescent="0.15">
      <c r="B46" s="213"/>
      <c r="CD46" s="642"/>
      <c r="CE46" s="643"/>
      <c r="CF46" s="624" t="s">
        <v>348</v>
      </c>
      <c r="CG46" s="625"/>
      <c r="CH46" s="625"/>
      <c r="CI46" s="625"/>
      <c r="CJ46" s="625"/>
      <c r="CK46" s="625"/>
      <c r="CL46" s="625"/>
      <c r="CM46" s="625"/>
      <c r="CN46" s="625"/>
      <c r="CO46" s="625"/>
      <c r="CP46" s="625"/>
      <c r="CQ46" s="626"/>
      <c r="CR46" s="627">
        <v>1121232</v>
      </c>
      <c r="CS46" s="628"/>
      <c r="CT46" s="628"/>
      <c r="CU46" s="628"/>
      <c r="CV46" s="628"/>
      <c r="CW46" s="628"/>
      <c r="CX46" s="628"/>
      <c r="CY46" s="629"/>
      <c r="CZ46" s="630">
        <v>14.2</v>
      </c>
      <c r="DA46" s="631"/>
      <c r="DB46" s="631"/>
      <c r="DC46" s="632"/>
      <c r="DD46" s="633">
        <v>392205</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x14ac:dyDescent="0.15">
      <c r="B47" s="213"/>
      <c r="CD47" s="642"/>
      <c r="CE47" s="643"/>
      <c r="CF47" s="624" t="s">
        <v>349</v>
      </c>
      <c r="CG47" s="625"/>
      <c r="CH47" s="625"/>
      <c r="CI47" s="625"/>
      <c r="CJ47" s="625"/>
      <c r="CK47" s="625"/>
      <c r="CL47" s="625"/>
      <c r="CM47" s="625"/>
      <c r="CN47" s="625"/>
      <c r="CO47" s="625"/>
      <c r="CP47" s="625"/>
      <c r="CQ47" s="626"/>
      <c r="CR47" s="627" t="s">
        <v>122</v>
      </c>
      <c r="CS47" s="636"/>
      <c r="CT47" s="636"/>
      <c r="CU47" s="636"/>
      <c r="CV47" s="636"/>
      <c r="CW47" s="636"/>
      <c r="CX47" s="636"/>
      <c r="CY47" s="637"/>
      <c r="CZ47" s="630" t="s">
        <v>122</v>
      </c>
      <c r="DA47" s="638"/>
      <c r="DB47" s="638"/>
      <c r="DC47" s="639"/>
      <c r="DD47" s="633" t="s">
        <v>122</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x14ac:dyDescent="0.15">
      <c r="B48" s="213"/>
      <c r="CD48" s="644"/>
      <c r="CE48" s="645"/>
      <c r="CF48" s="624" t="s">
        <v>350</v>
      </c>
      <c r="CG48" s="625"/>
      <c r="CH48" s="625"/>
      <c r="CI48" s="625"/>
      <c r="CJ48" s="625"/>
      <c r="CK48" s="625"/>
      <c r="CL48" s="625"/>
      <c r="CM48" s="625"/>
      <c r="CN48" s="625"/>
      <c r="CO48" s="625"/>
      <c r="CP48" s="625"/>
      <c r="CQ48" s="626"/>
      <c r="CR48" s="627" t="s">
        <v>122</v>
      </c>
      <c r="CS48" s="628"/>
      <c r="CT48" s="628"/>
      <c r="CU48" s="628"/>
      <c r="CV48" s="628"/>
      <c r="CW48" s="628"/>
      <c r="CX48" s="628"/>
      <c r="CY48" s="629"/>
      <c r="CZ48" s="630" t="s">
        <v>122</v>
      </c>
      <c r="DA48" s="631"/>
      <c r="DB48" s="631"/>
      <c r="DC48" s="632"/>
      <c r="DD48" s="633" t="s">
        <v>122</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x14ac:dyDescent="0.15">
      <c r="B49" s="213"/>
      <c r="CD49" s="608" t="s">
        <v>351</v>
      </c>
      <c r="CE49" s="609"/>
      <c r="CF49" s="609"/>
      <c r="CG49" s="609"/>
      <c r="CH49" s="609"/>
      <c r="CI49" s="609"/>
      <c r="CJ49" s="609"/>
      <c r="CK49" s="609"/>
      <c r="CL49" s="609"/>
      <c r="CM49" s="609"/>
      <c r="CN49" s="609"/>
      <c r="CO49" s="609"/>
      <c r="CP49" s="609"/>
      <c r="CQ49" s="610"/>
      <c r="CR49" s="611">
        <v>7875234</v>
      </c>
      <c r="CS49" s="612"/>
      <c r="CT49" s="612"/>
      <c r="CU49" s="612"/>
      <c r="CV49" s="612"/>
      <c r="CW49" s="612"/>
      <c r="CX49" s="612"/>
      <c r="CY49" s="613"/>
      <c r="CZ49" s="614">
        <v>100</v>
      </c>
      <c r="DA49" s="615"/>
      <c r="DB49" s="615"/>
      <c r="DC49" s="616"/>
      <c r="DD49" s="617">
        <v>5323314</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H+Gy6qqGfhKHiQQ9lKBUUh9g7xbtVCGK7WDGpGtj+C+q3+s9ZeBxgOsnpJV5FnCW+WLi2Ey0pHXcwfQSwosA+w==" saltValue="EoAiu6A8aINNztDto9pgI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EA135"/>
  <sheetViews>
    <sheetView tabSelected="1" topLeftCell="A19" zoomScale="70" zoomScaleNormal="25" zoomScaleSheetLayoutView="70" workbookViewId="0">
      <selection activeCell="AA30" sqref="AA30:AE30"/>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106" t="s">
        <v>352</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107" t="s">
        <v>353</v>
      </c>
      <c r="DK2" s="1108"/>
      <c r="DL2" s="1108"/>
      <c r="DM2" s="1108"/>
      <c r="DN2" s="1108"/>
      <c r="DO2" s="1109"/>
      <c r="DP2" s="216"/>
      <c r="DQ2" s="1107" t="s">
        <v>354</v>
      </c>
      <c r="DR2" s="1108"/>
      <c r="DS2" s="1108"/>
      <c r="DT2" s="1108"/>
      <c r="DU2" s="1108"/>
      <c r="DV2" s="1108"/>
      <c r="DW2" s="1108"/>
      <c r="DX2" s="1108"/>
      <c r="DY2" s="1108"/>
      <c r="DZ2" s="1109"/>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110"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100" t="s">
        <v>371</v>
      </c>
      <c r="DH5" s="1101"/>
      <c r="DI5" s="1101"/>
      <c r="DJ5" s="1101"/>
      <c r="DK5" s="1102"/>
      <c r="DL5" s="1100" t="s">
        <v>372</v>
      </c>
      <c r="DM5" s="1101"/>
      <c r="DN5" s="1101"/>
      <c r="DO5" s="1101"/>
      <c r="DP5" s="1102"/>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11"/>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103"/>
      <c r="DH6" s="1104"/>
      <c r="DI6" s="1104"/>
      <c r="DJ6" s="1104"/>
      <c r="DK6" s="1105"/>
      <c r="DL6" s="1103"/>
      <c r="DM6" s="1104"/>
      <c r="DN6" s="1104"/>
      <c r="DO6" s="1104"/>
      <c r="DP6" s="1105"/>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087">
        <v>8214</v>
      </c>
      <c r="R7" s="1088"/>
      <c r="S7" s="1088"/>
      <c r="T7" s="1088"/>
      <c r="U7" s="1088"/>
      <c r="V7" s="1088">
        <v>7875</v>
      </c>
      <c r="W7" s="1088"/>
      <c r="X7" s="1088"/>
      <c r="Y7" s="1088"/>
      <c r="Z7" s="1088"/>
      <c r="AA7" s="1088">
        <v>339</v>
      </c>
      <c r="AB7" s="1088"/>
      <c r="AC7" s="1088"/>
      <c r="AD7" s="1088"/>
      <c r="AE7" s="1089"/>
      <c r="AF7" s="1090">
        <v>339</v>
      </c>
      <c r="AG7" s="1091"/>
      <c r="AH7" s="1091"/>
      <c r="AI7" s="1091"/>
      <c r="AJ7" s="1092"/>
      <c r="AK7" s="1093">
        <v>898</v>
      </c>
      <c r="AL7" s="1094"/>
      <c r="AM7" s="1094"/>
      <c r="AN7" s="1094"/>
      <c r="AO7" s="1094"/>
      <c r="AP7" s="1094">
        <v>973</v>
      </c>
      <c r="AQ7" s="1094"/>
      <c r="AR7" s="1094"/>
      <c r="AS7" s="1094"/>
      <c r="AT7" s="1094"/>
      <c r="AU7" s="1095"/>
      <c r="AV7" s="1095"/>
      <c r="AW7" s="1095"/>
      <c r="AX7" s="1095"/>
      <c r="AY7" s="1096"/>
      <c r="AZ7" s="220"/>
      <c r="BA7" s="220"/>
      <c r="BB7" s="220"/>
      <c r="BC7" s="220"/>
      <c r="BD7" s="220"/>
      <c r="BE7" s="221"/>
      <c r="BF7" s="221"/>
      <c r="BG7" s="221"/>
      <c r="BH7" s="221"/>
      <c r="BI7" s="221"/>
      <c r="BJ7" s="221"/>
      <c r="BK7" s="221"/>
      <c r="BL7" s="221"/>
      <c r="BM7" s="221"/>
      <c r="BN7" s="221"/>
      <c r="BO7" s="221"/>
      <c r="BP7" s="221"/>
      <c r="BQ7" s="224">
        <v>1</v>
      </c>
      <c r="BR7" s="225"/>
      <c r="BS7" s="1097"/>
      <c r="BT7" s="1098"/>
      <c r="BU7" s="1098"/>
      <c r="BV7" s="1098"/>
      <c r="BW7" s="1098"/>
      <c r="BX7" s="1098"/>
      <c r="BY7" s="1098"/>
      <c r="BZ7" s="1098"/>
      <c r="CA7" s="1098"/>
      <c r="CB7" s="1098"/>
      <c r="CC7" s="1098"/>
      <c r="CD7" s="1098"/>
      <c r="CE7" s="1098"/>
      <c r="CF7" s="1098"/>
      <c r="CG7" s="1099"/>
      <c r="CH7" s="1084"/>
      <c r="CI7" s="1085"/>
      <c r="CJ7" s="1085"/>
      <c r="CK7" s="1085"/>
      <c r="CL7" s="1086"/>
      <c r="CM7" s="1084"/>
      <c r="CN7" s="1085"/>
      <c r="CO7" s="1085"/>
      <c r="CP7" s="1085"/>
      <c r="CQ7" s="1086"/>
      <c r="CR7" s="1084"/>
      <c r="CS7" s="1085"/>
      <c r="CT7" s="1085"/>
      <c r="CU7" s="1085"/>
      <c r="CV7" s="1086"/>
      <c r="CW7" s="1084"/>
      <c r="CX7" s="1085"/>
      <c r="CY7" s="1085"/>
      <c r="CZ7" s="1085"/>
      <c r="DA7" s="1086"/>
      <c r="DB7" s="1084"/>
      <c r="DC7" s="1085"/>
      <c r="DD7" s="1085"/>
      <c r="DE7" s="1085"/>
      <c r="DF7" s="1086"/>
      <c r="DG7" s="1084"/>
      <c r="DH7" s="1085"/>
      <c r="DI7" s="1085"/>
      <c r="DJ7" s="1085"/>
      <c r="DK7" s="1086"/>
      <c r="DL7" s="1084"/>
      <c r="DM7" s="1085"/>
      <c r="DN7" s="1085"/>
      <c r="DO7" s="1085"/>
      <c r="DP7" s="1086"/>
      <c r="DQ7" s="1084"/>
      <c r="DR7" s="1085"/>
      <c r="DS7" s="1085"/>
      <c r="DT7" s="1085"/>
      <c r="DU7" s="1086"/>
      <c r="DV7" s="1097"/>
      <c r="DW7" s="1098"/>
      <c r="DX7" s="1098"/>
      <c r="DY7" s="1098"/>
      <c r="DZ7" s="1112"/>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v>8214</v>
      </c>
      <c r="R23" s="1061"/>
      <c r="S23" s="1061"/>
      <c r="T23" s="1061"/>
      <c r="U23" s="1061"/>
      <c r="V23" s="1061">
        <v>7875</v>
      </c>
      <c r="W23" s="1061"/>
      <c r="X23" s="1061"/>
      <c r="Y23" s="1061"/>
      <c r="Z23" s="1061"/>
      <c r="AA23" s="1061">
        <v>339</v>
      </c>
      <c r="AB23" s="1061"/>
      <c r="AC23" s="1061"/>
      <c r="AD23" s="1061"/>
      <c r="AE23" s="1068"/>
      <c r="AF23" s="1069">
        <v>339</v>
      </c>
      <c r="AG23" s="1061"/>
      <c r="AH23" s="1061"/>
      <c r="AI23" s="1061"/>
      <c r="AJ23" s="1070"/>
      <c r="AK23" s="1071"/>
      <c r="AL23" s="1072"/>
      <c r="AM23" s="1072"/>
      <c r="AN23" s="1072"/>
      <c r="AO23" s="1072"/>
      <c r="AP23" s="1061">
        <v>973</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388</v>
      </c>
      <c r="C28" s="1048"/>
      <c r="D28" s="1048"/>
      <c r="E28" s="1048"/>
      <c r="F28" s="1048"/>
      <c r="G28" s="1048"/>
      <c r="H28" s="1048"/>
      <c r="I28" s="1048"/>
      <c r="J28" s="1048"/>
      <c r="K28" s="1048"/>
      <c r="L28" s="1048"/>
      <c r="M28" s="1048"/>
      <c r="N28" s="1048"/>
      <c r="O28" s="1048"/>
      <c r="P28" s="1049"/>
      <c r="Q28" s="1050">
        <v>1329</v>
      </c>
      <c r="R28" s="1051"/>
      <c r="S28" s="1051"/>
      <c r="T28" s="1051"/>
      <c r="U28" s="1051"/>
      <c r="V28" s="1051">
        <v>1295</v>
      </c>
      <c r="W28" s="1051"/>
      <c r="X28" s="1051"/>
      <c r="Y28" s="1051"/>
      <c r="Z28" s="1051"/>
      <c r="AA28" s="1051">
        <v>34</v>
      </c>
      <c r="AB28" s="1051"/>
      <c r="AC28" s="1051"/>
      <c r="AD28" s="1051"/>
      <c r="AE28" s="1052"/>
      <c r="AF28" s="1053">
        <v>34</v>
      </c>
      <c r="AG28" s="1051"/>
      <c r="AH28" s="1051"/>
      <c r="AI28" s="1051"/>
      <c r="AJ28" s="1054"/>
      <c r="AK28" s="1042">
        <v>129</v>
      </c>
      <c r="AL28" s="1043"/>
      <c r="AM28" s="1043"/>
      <c r="AN28" s="1043"/>
      <c r="AO28" s="1043"/>
      <c r="AP28" s="1043" t="s">
        <v>547</v>
      </c>
      <c r="AQ28" s="1043"/>
      <c r="AR28" s="1043"/>
      <c r="AS28" s="1043"/>
      <c r="AT28" s="1043"/>
      <c r="AU28" s="1043" t="s">
        <v>547</v>
      </c>
      <c r="AV28" s="1043"/>
      <c r="AW28" s="1043"/>
      <c r="AX28" s="1043"/>
      <c r="AY28" s="1043"/>
      <c r="AZ28" s="1044" t="s">
        <v>547</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897</v>
      </c>
      <c r="R29" s="1039"/>
      <c r="S29" s="1039"/>
      <c r="T29" s="1039"/>
      <c r="U29" s="1039"/>
      <c r="V29" s="1039">
        <v>868</v>
      </c>
      <c r="W29" s="1039"/>
      <c r="X29" s="1039"/>
      <c r="Y29" s="1039"/>
      <c r="Z29" s="1039"/>
      <c r="AA29" s="1039">
        <v>29</v>
      </c>
      <c r="AB29" s="1039"/>
      <c r="AC29" s="1039"/>
      <c r="AD29" s="1039"/>
      <c r="AE29" s="1040"/>
      <c r="AF29" s="1035">
        <v>29</v>
      </c>
      <c r="AG29" s="1036"/>
      <c r="AH29" s="1036"/>
      <c r="AI29" s="1036"/>
      <c r="AJ29" s="1037"/>
      <c r="AK29" s="980">
        <v>171</v>
      </c>
      <c r="AL29" s="971"/>
      <c r="AM29" s="971"/>
      <c r="AN29" s="971"/>
      <c r="AO29" s="971"/>
      <c r="AP29" s="971" t="s">
        <v>486</v>
      </c>
      <c r="AQ29" s="971"/>
      <c r="AR29" s="971"/>
      <c r="AS29" s="971"/>
      <c r="AT29" s="971"/>
      <c r="AU29" s="971" t="s">
        <v>486</v>
      </c>
      <c r="AV29" s="971"/>
      <c r="AW29" s="971"/>
      <c r="AX29" s="971"/>
      <c r="AY29" s="971"/>
      <c r="AZ29" s="1041" t="s">
        <v>486</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215</v>
      </c>
      <c r="R30" s="1039"/>
      <c r="S30" s="1039"/>
      <c r="T30" s="1039"/>
      <c r="U30" s="1039"/>
      <c r="V30" s="1039">
        <v>210</v>
      </c>
      <c r="W30" s="1039"/>
      <c r="X30" s="1039"/>
      <c r="Y30" s="1039"/>
      <c r="Z30" s="1039"/>
      <c r="AA30" s="1039">
        <v>5</v>
      </c>
      <c r="AB30" s="1039"/>
      <c r="AC30" s="1039"/>
      <c r="AD30" s="1039"/>
      <c r="AE30" s="1040"/>
      <c r="AF30" s="1035">
        <v>5</v>
      </c>
      <c r="AG30" s="1036"/>
      <c r="AH30" s="1036"/>
      <c r="AI30" s="1036"/>
      <c r="AJ30" s="1037"/>
      <c r="AK30" s="980">
        <v>159</v>
      </c>
      <c r="AL30" s="971"/>
      <c r="AM30" s="971"/>
      <c r="AN30" s="971"/>
      <c r="AO30" s="971"/>
      <c r="AP30" s="971" t="s">
        <v>486</v>
      </c>
      <c r="AQ30" s="971"/>
      <c r="AR30" s="971"/>
      <c r="AS30" s="971"/>
      <c r="AT30" s="971"/>
      <c r="AU30" s="971" t="s">
        <v>486</v>
      </c>
      <c r="AV30" s="971"/>
      <c r="AW30" s="971"/>
      <c r="AX30" s="971"/>
      <c r="AY30" s="971"/>
      <c r="AZ30" s="1041" t="s">
        <v>486</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391</v>
      </c>
      <c r="C31" s="1031"/>
      <c r="D31" s="1031"/>
      <c r="E31" s="1031"/>
      <c r="F31" s="1031"/>
      <c r="G31" s="1031"/>
      <c r="H31" s="1031"/>
      <c r="I31" s="1031"/>
      <c r="J31" s="1031"/>
      <c r="K31" s="1031"/>
      <c r="L31" s="1031"/>
      <c r="M31" s="1031"/>
      <c r="N31" s="1031"/>
      <c r="O31" s="1031"/>
      <c r="P31" s="1032"/>
      <c r="Q31" s="1038">
        <v>329</v>
      </c>
      <c r="R31" s="1039"/>
      <c r="S31" s="1039"/>
      <c r="T31" s="1039"/>
      <c r="U31" s="1039"/>
      <c r="V31" s="1039">
        <v>323</v>
      </c>
      <c r="W31" s="1039"/>
      <c r="X31" s="1039"/>
      <c r="Y31" s="1039"/>
      <c r="Z31" s="1039"/>
      <c r="AA31" s="1039">
        <v>7</v>
      </c>
      <c r="AB31" s="1039"/>
      <c r="AC31" s="1039"/>
      <c r="AD31" s="1039"/>
      <c r="AE31" s="1040"/>
      <c r="AF31" s="1035">
        <v>220</v>
      </c>
      <c r="AG31" s="1036"/>
      <c r="AH31" s="1036"/>
      <c r="AI31" s="1036"/>
      <c r="AJ31" s="1037"/>
      <c r="AK31" s="980">
        <v>26</v>
      </c>
      <c r="AL31" s="971"/>
      <c r="AM31" s="971"/>
      <c r="AN31" s="971"/>
      <c r="AO31" s="971"/>
      <c r="AP31" s="971">
        <v>93</v>
      </c>
      <c r="AQ31" s="971"/>
      <c r="AR31" s="971"/>
      <c r="AS31" s="971"/>
      <c r="AT31" s="971"/>
      <c r="AU31" s="971" t="s">
        <v>486</v>
      </c>
      <c r="AV31" s="971"/>
      <c r="AW31" s="971"/>
      <c r="AX31" s="971"/>
      <c r="AY31" s="971"/>
      <c r="AZ31" s="1041" t="s">
        <v>486</v>
      </c>
      <c r="BA31" s="1041"/>
      <c r="BB31" s="1041"/>
      <c r="BC31" s="1041"/>
      <c r="BD31" s="104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393</v>
      </c>
      <c r="C32" s="1031"/>
      <c r="D32" s="1031"/>
      <c r="E32" s="1031"/>
      <c r="F32" s="1031"/>
      <c r="G32" s="1031"/>
      <c r="H32" s="1031"/>
      <c r="I32" s="1031"/>
      <c r="J32" s="1031"/>
      <c r="K32" s="1031"/>
      <c r="L32" s="1031"/>
      <c r="M32" s="1031"/>
      <c r="N32" s="1031"/>
      <c r="O32" s="1031"/>
      <c r="P32" s="1032"/>
      <c r="Q32" s="1038">
        <v>997</v>
      </c>
      <c r="R32" s="1039"/>
      <c r="S32" s="1039"/>
      <c r="T32" s="1039"/>
      <c r="U32" s="1039"/>
      <c r="V32" s="1039">
        <v>973</v>
      </c>
      <c r="W32" s="1039"/>
      <c r="X32" s="1039"/>
      <c r="Y32" s="1039"/>
      <c r="Z32" s="1039"/>
      <c r="AA32" s="1039">
        <v>24</v>
      </c>
      <c r="AB32" s="1039"/>
      <c r="AC32" s="1039"/>
      <c r="AD32" s="1039"/>
      <c r="AE32" s="1040"/>
      <c r="AF32" s="1035">
        <v>35</v>
      </c>
      <c r="AG32" s="1036"/>
      <c r="AH32" s="1036"/>
      <c r="AI32" s="1036"/>
      <c r="AJ32" s="1037"/>
      <c r="AK32" s="980">
        <v>499</v>
      </c>
      <c r="AL32" s="971"/>
      <c r="AM32" s="971"/>
      <c r="AN32" s="971"/>
      <c r="AO32" s="971"/>
      <c r="AP32" s="971">
        <v>2726</v>
      </c>
      <c r="AQ32" s="971"/>
      <c r="AR32" s="971"/>
      <c r="AS32" s="971"/>
      <c r="AT32" s="971"/>
      <c r="AU32" s="971">
        <v>2222</v>
      </c>
      <c r="AV32" s="971"/>
      <c r="AW32" s="971"/>
      <c r="AX32" s="971"/>
      <c r="AY32" s="971"/>
      <c r="AZ32" s="1041" t="s">
        <v>486</v>
      </c>
      <c r="BA32" s="1041"/>
      <c r="BB32" s="1041"/>
      <c r="BC32" s="1041"/>
      <c r="BD32" s="1041"/>
      <c r="BE32" s="972" t="s">
        <v>392</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324</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397</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398</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548</v>
      </c>
      <c r="C68" s="986"/>
      <c r="D68" s="986"/>
      <c r="E68" s="986"/>
      <c r="F68" s="986"/>
      <c r="G68" s="986"/>
      <c r="H68" s="986"/>
      <c r="I68" s="986"/>
      <c r="J68" s="986"/>
      <c r="K68" s="986"/>
      <c r="L68" s="986"/>
      <c r="M68" s="986"/>
      <c r="N68" s="986"/>
      <c r="O68" s="986"/>
      <c r="P68" s="987"/>
      <c r="Q68" s="988">
        <v>296</v>
      </c>
      <c r="R68" s="982"/>
      <c r="S68" s="982"/>
      <c r="T68" s="982"/>
      <c r="U68" s="982"/>
      <c r="V68" s="982">
        <v>285</v>
      </c>
      <c r="W68" s="982"/>
      <c r="X68" s="982"/>
      <c r="Y68" s="982"/>
      <c r="Z68" s="982"/>
      <c r="AA68" s="982">
        <v>10</v>
      </c>
      <c r="AB68" s="982"/>
      <c r="AC68" s="982"/>
      <c r="AD68" s="982"/>
      <c r="AE68" s="982"/>
      <c r="AF68" s="982">
        <v>10</v>
      </c>
      <c r="AG68" s="982"/>
      <c r="AH68" s="982"/>
      <c r="AI68" s="982"/>
      <c r="AJ68" s="982"/>
      <c r="AK68" s="982">
        <v>49</v>
      </c>
      <c r="AL68" s="982"/>
      <c r="AM68" s="982"/>
      <c r="AN68" s="982"/>
      <c r="AO68" s="982"/>
      <c r="AP68" s="982">
        <v>31</v>
      </c>
      <c r="AQ68" s="982"/>
      <c r="AR68" s="982"/>
      <c r="AS68" s="982"/>
      <c r="AT68" s="982"/>
      <c r="AU68" s="982">
        <v>8</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549</v>
      </c>
      <c r="C69" s="975"/>
      <c r="D69" s="975"/>
      <c r="E69" s="975"/>
      <c r="F69" s="975"/>
      <c r="G69" s="975"/>
      <c r="H69" s="975"/>
      <c r="I69" s="975"/>
      <c r="J69" s="975"/>
      <c r="K69" s="975"/>
      <c r="L69" s="975"/>
      <c r="M69" s="975"/>
      <c r="N69" s="975"/>
      <c r="O69" s="975"/>
      <c r="P69" s="976"/>
      <c r="Q69" s="977">
        <v>261</v>
      </c>
      <c r="R69" s="971"/>
      <c r="S69" s="971"/>
      <c r="T69" s="971"/>
      <c r="U69" s="971"/>
      <c r="V69" s="971">
        <v>222</v>
      </c>
      <c r="W69" s="971"/>
      <c r="X69" s="971"/>
      <c r="Y69" s="971"/>
      <c r="Z69" s="971"/>
      <c r="AA69" s="971">
        <v>39</v>
      </c>
      <c r="AB69" s="971"/>
      <c r="AC69" s="971"/>
      <c r="AD69" s="971"/>
      <c r="AE69" s="971"/>
      <c r="AF69" s="971">
        <v>39</v>
      </c>
      <c r="AG69" s="971"/>
      <c r="AH69" s="971"/>
      <c r="AI69" s="971"/>
      <c r="AJ69" s="971"/>
      <c r="AK69" s="971">
        <v>10</v>
      </c>
      <c r="AL69" s="971"/>
      <c r="AM69" s="971"/>
      <c r="AN69" s="971"/>
      <c r="AO69" s="971"/>
      <c r="AP69" s="971" t="s">
        <v>547</v>
      </c>
      <c r="AQ69" s="971"/>
      <c r="AR69" s="971"/>
      <c r="AS69" s="971"/>
      <c r="AT69" s="971"/>
      <c r="AU69" s="971" t="s">
        <v>547</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550</v>
      </c>
      <c r="C70" s="975"/>
      <c r="D70" s="975"/>
      <c r="E70" s="975"/>
      <c r="F70" s="975"/>
      <c r="G70" s="975"/>
      <c r="H70" s="975"/>
      <c r="I70" s="975"/>
      <c r="J70" s="975"/>
      <c r="K70" s="975"/>
      <c r="L70" s="975"/>
      <c r="M70" s="975"/>
      <c r="N70" s="975"/>
      <c r="O70" s="975"/>
      <c r="P70" s="976"/>
      <c r="Q70" s="977">
        <v>336</v>
      </c>
      <c r="R70" s="971"/>
      <c r="S70" s="971"/>
      <c r="T70" s="971"/>
      <c r="U70" s="971"/>
      <c r="V70" s="971">
        <v>320</v>
      </c>
      <c r="W70" s="971"/>
      <c r="X70" s="971"/>
      <c r="Y70" s="971"/>
      <c r="Z70" s="971"/>
      <c r="AA70" s="971">
        <v>16</v>
      </c>
      <c r="AB70" s="971"/>
      <c r="AC70" s="971"/>
      <c r="AD70" s="971"/>
      <c r="AE70" s="971"/>
      <c r="AF70" s="971">
        <v>16</v>
      </c>
      <c r="AG70" s="971"/>
      <c r="AH70" s="971"/>
      <c r="AI70" s="971"/>
      <c r="AJ70" s="971"/>
      <c r="AK70" s="971">
        <v>56</v>
      </c>
      <c r="AL70" s="971"/>
      <c r="AM70" s="971"/>
      <c r="AN70" s="971"/>
      <c r="AO70" s="971"/>
      <c r="AP70" s="971" t="s">
        <v>547</v>
      </c>
      <c r="AQ70" s="971"/>
      <c r="AR70" s="971"/>
      <c r="AS70" s="971"/>
      <c r="AT70" s="971"/>
      <c r="AU70" s="971" t="s">
        <v>547</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551</v>
      </c>
      <c r="C71" s="975"/>
      <c r="D71" s="975"/>
      <c r="E71" s="975"/>
      <c r="F71" s="975"/>
      <c r="G71" s="975"/>
      <c r="H71" s="975"/>
      <c r="I71" s="975"/>
      <c r="J71" s="975"/>
      <c r="K71" s="975"/>
      <c r="L71" s="975"/>
      <c r="M71" s="975"/>
      <c r="N71" s="975"/>
      <c r="O71" s="975"/>
      <c r="P71" s="976"/>
      <c r="Q71" s="977">
        <v>370</v>
      </c>
      <c r="R71" s="971"/>
      <c r="S71" s="971"/>
      <c r="T71" s="971"/>
      <c r="U71" s="971"/>
      <c r="V71" s="971">
        <v>361</v>
      </c>
      <c r="W71" s="971"/>
      <c r="X71" s="971"/>
      <c r="Y71" s="971"/>
      <c r="Z71" s="971"/>
      <c r="AA71" s="971">
        <v>10</v>
      </c>
      <c r="AB71" s="971"/>
      <c r="AC71" s="971"/>
      <c r="AD71" s="971"/>
      <c r="AE71" s="971"/>
      <c r="AF71" s="971">
        <v>10</v>
      </c>
      <c r="AG71" s="971"/>
      <c r="AH71" s="971"/>
      <c r="AI71" s="971"/>
      <c r="AJ71" s="971"/>
      <c r="AK71" s="971" t="s">
        <v>547</v>
      </c>
      <c r="AL71" s="971"/>
      <c r="AM71" s="971"/>
      <c r="AN71" s="971"/>
      <c r="AO71" s="971"/>
      <c r="AP71" s="971" t="s">
        <v>547</v>
      </c>
      <c r="AQ71" s="971"/>
      <c r="AR71" s="971"/>
      <c r="AS71" s="971"/>
      <c r="AT71" s="971"/>
      <c r="AU71" s="971" t="s">
        <v>547</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552</v>
      </c>
      <c r="C72" s="975"/>
      <c r="D72" s="975"/>
      <c r="E72" s="975"/>
      <c r="F72" s="975"/>
      <c r="G72" s="975"/>
      <c r="H72" s="975"/>
      <c r="I72" s="975"/>
      <c r="J72" s="975"/>
      <c r="K72" s="975"/>
      <c r="L72" s="975"/>
      <c r="M72" s="975"/>
      <c r="N72" s="975"/>
      <c r="O72" s="975"/>
      <c r="P72" s="976"/>
      <c r="Q72" s="977">
        <v>313</v>
      </c>
      <c r="R72" s="971"/>
      <c r="S72" s="971"/>
      <c r="T72" s="971"/>
      <c r="U72" s="971"/>
      <c r="V72" s="971">
        <v>303</v>
      </c>
      <c r="W72" s="971"/>
      <c r="X72" s="971"/>
      <c r="Y72" s="971"/>
      <c r="Z72" s="971"/>
      <c r="AA72" s="971">
        <v>10</v>
      </c>
      <c r="AB72" s="971"/>
      <c r="AC72" s="971"/>
      <c r="AD72" s="971"/>
      <c r="AE72" s="971"/>
      <c r="AF72" s="971">
        <v>10</v>
      </c>
      <c r="AG72" s="971"/>
      <c r="AH72" s="971"/>
      <c r="AI72" s="971"/>
      <c r="AJ72" s="971"/>
      <c r="AK72" s="971">
        <v>82</v>
      </c>
      <c r="AL72" s="971"/>
      <c r="AM72" s="971"/>
      <c r="AN72" s="971"/>
      <c r="AO72" s="971"/>
      <c r="AP72" s="971" t="s">
        <v>547</v>
      </c>
      <c r="AQ72" s="971"/>
      <c r="AR72" s="971"/>
      <c r="AS72" s="971"/>
      <c r="AT72" s="971"/>
      <c r="AU72" s="971" t="s">
        <v>547</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553</v>
      </c>
      <c r="C73" s="975"/>
      <c r="D73" s="975"/>
      <c r="E73" s="975"/>
      <c r="F73" s="975"/>
      <c r="G73" s="975"/>
      <c r="H73" s="975"/>
      <c r="I73" s="975"/>
      <c r="J73" s="975"/>
      <c r="K73" s="975"/>
      <c r="L73" s="975"/>
      <c r="M73" s="975"/>
      <c r="N73" s="975"/>
      <c r="O73" s="975"/>
      <c r="P73" s="976"/>
      <c r="Q73" s="977">
        <v>64</v>
      </c>
      <c r="R73" s="971"/>
      <c r="S73" s="971"/>
      <c r="T73" s="971"/>
      <c r="U73" s="971"/>
      <c r="V73" s="971">
        <v>62</v>
      </c>
      <c r="W73" s="971"/>
      <c r="X73" s="971"/>
      <c r="Y73" s="971"/>
      <c r="Z73" s="971"/>
      <c r="AA73" s="971">
        <v>2</v>
      </c>
      <c r="AB73" s="971"/>
      <c r="AC73" s="971"/>
      <c r="AD73" s="971"/>
      <c r="AE73" s="971"/>
      <c r="AF73" s="971">
        <v>2</v>
      </c>
      <c r="AG73" s="971"/>
      <c r="AH73" s="971"/>
      <c r="AI73" s="971"/>
      <c r="AJ73" s="971"/>
      <c r="AK73" s="971" t="s">
        <v>547</v>
      </c>
      <c r="AL73" s="971"/>
      <c r="AM73" s="971"/>
      <c r="AN73" s="971"/>
      <c r="AO73" s="971"/>
      <c r="AP73" s="971" t="s">
        <v>547</v>
      </c>
      <c r="AQ73" s="971"/>
      <c r="AR73" s="971"/>
      <c r="AS73" s="971"/>
      <c r="AT73" s="971"/>
      <c r="AU73" s="971" t="s">
        <v>547</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554</v>
      </c>
      <c r="C74" s="975"/>
      <c r="D74" s="975"/>
      <c r="E74" s="975"/>
      <c r="F74" s="975"/>
      <c r="G74" s="975"/>
      <c r="H74" s="975"/>
      <c r="I74" s="975"/>
      <c r="J74" s="975"/>
      <c r="K74" s="975"/>
      <c r="L74" s="975"/>
      <c r="M74" s="975"/>
      <c r="N74" s="975"/>
      <c r="O74" s="975"/>
      <c r="P74" s="976"/>
      <c r="Q74" s="977">
        <v>134</v>
      </c>
      <c r="R74" s="971"/>
      <c r="S74" s="971"/>
      <c r="T74" s="971"/>
      <c r="U74" s="971"/>
      <c r="V74" s="971">
        <v>120</v>
      </c>
      <c r="W74" s="971"/>
      <c r="X74" s="971"/>
      <c r="Y74" s="971"/>
      <c r="Z74" s="971"/>
      <c r="AA74" s="971">
        <v>14</v>
      </c>
      <c r="AB74" s="971"/>
      <c r="AC74" s="971"/>
      <c r="AD74" s="971"/>
      <c r="AE74" s="971"/>
      <c r="AF74" s="971">
        <v>14</v>
      </c>
      <c r="AG74" s="971"/>
      <c r="AH74" s="971"/>
      <c r="AI74" s="971"/>
      <c r="AJ74" s="971"/>
      <c r="AK74" s="971" t="s">
        <v>547</v>
      </c>
      <c r="AL74" s="971"/>
      <c r="AM74" s="971"/>
      <c r="AN74" s="971"/>
      <c r="AO74" s="971"/>
      <c r="AP74" s="971" t="s">
        <v>547</v>
      </c>
      <c r="AQ74" s="971"/>
      <c r="AR74" s="971"/>
      <c r="AS74" s="971"/>
      <c r="AT74" s="971"/>
      <c r="AU74" s="971" t="s">
        <v>547</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555</v>
      </c>
      <c r="C75" s="975"/>
      <c r="D75" s="975"/>
      <c r="E75" s="975"/>
      <c r="F75" s="975"/>
      <c r="G75" s="975"/>
      <c r="H75" s="975"/>
      <c r="I75" s="975"/>
      <c r="J75" s="975"/>
      <c r="K75" s="975"/>
      <c r="L75" s="975"/>
      <c r="M75" s="975"/>
      <c r="N75" s="975"/>
      <c r="O75" s="975"/>
      <c r="P75" s="976"/>
      <c r="Q75" s="978">
        <v>7</v>
      </c>
      <c r="R75" s="979"/>
      <c r="S75" s="979"/>
      <c r="T75" s="979"/>
      <c r="U75" s="980"/>
      <c r="V75" s="981">
        <v>5</v>
      </c>
      <c r="W75" s="979"/>
      <c r="X75" s="979"/>
      <c r="Y75" s="979"/>
      <c r="Z75" s="980"/>
      <c r="AA75" s="981">
        <v>2</v>
      </c>
      <c r="AB75" s="979"/>
      <c r="AC75" s="979"/>
      <c r="AD75" s="979"/>
      <c r="AE75" s="980"/>
      <c r="AF75" s="981">
        <v>2</v>
      </c>
      <c r="AG75" s="979"/>
      <c r="AH75" s="979"/>
      <c r="AI75" s="979"/>
      <c r="AJ75" s="980"/>
      <c r="AK75" s="981" t="s">
        <v>547</v>
      </c>
      <c r="AL75" s="979"/>
      <c r="AM75" s="979"/>
      <c r="AN75" s="979"/>
      <c r="AO75" s="980"/>
      <c r="AP75" s="981" t="s">
        <v>547</v>
      </c>
      <c r="AQ75" s="979"/>
      <c r="AR75" s="979"/>
      <c r="AS75" s="979"/>
      <c r="AT75" s="980"/>
      <c r="AU75" s="981" t="s">
        <v>547</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556</v>
      </c>
      <c r="C76" s="975"/>
      <c r="D76" s="975"/>
      <c r="E76" s="975"/>
      <c r="F76" s="975"/>
      <c r="G76" s="975"/>
      <c r="H76" s="975"/>
      <c r="I76" s="975"/>
      <c r="J76" s="975"/>
      <c r="K76" s="975"/>
      <c r="L76" s="975"/>
      <c r="M76" s="975"/>
      <c r="N76" s="975"/>
      <c r="O76" s="975"/>
      <c r="P76" s="976"/>
      <c r="Q76" s="978">
        <v>6749</v>
      </c>
      <c r="R76" s="979"/>
      <c r="S76" s="979"/>
      <c r="T76" s="979"/>
      <c r="U76" s="980"/>
      <c r="V76" s="981">
        <v>5729</v>
      </c>
      <c r="W76" s="979"/>
      <c r="X76" s="979"/>
      <c r="Y76" s="979"/>
      <c r="Z76" s="980"/>
      <c r="AA76" s="981">
        <v>1019</v>
      </c>
      <c r="AB76" s="979"/>
      <c r="AC76" s="979"/>
      <c r="AD76" s="979"/>
      <c r="AE76" s="980"/>
      <c r="AF76" s="981">
        <v>1019</v>
      </c>
      <c r="AG76" s="979"/>
      <c r="AH76" s="979"/>
      <c r="AI76" s="979"/>
      <c r="AJ76" s="980"/>
      <c r="AK76" s="981">
        <v>17</v>
      </c>
      <c r="AL76" s="979"/>
      <c r="AM76" s="979"/>
      <c r="AN76" s="979"/>
      <c r="AO76" s="980"/>
      <c r="AP76" s="981" t="s">
        <v>547</v>
      </c>
      <c r="AQ76" s="979"/>
      <c r="AR76" s="979"/>
      <c r="AS76" s="979"/>
      <c r="AT76" s="980"/>
      <c r="AU76" s="981" t="s">
        <v>547</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t="s">
        <v>557</v>
      </c>
      <c r="C77" s="975"/>
      <c r="D77" s="975"/>
      <c r="E77" s="975"/>
      <c r="F77" s="975"/>
      <c r="G77" s="975"/>
      <c r="H77" s="975"/>
      <c r="I77" s="975"/>
      <c r="J77" s="975"/>
      <c r="K77" s="975"/>
      <c r="L77" s="975"/>
      <c r="M77" s="975"/>
      <c r="N77" s="975"/>
      <c r="O77" s="975"/>
      <c r="P77" s="976"/>
      <c r="Q77" s="978">
        <v>223</v>
      </c>
      <c r="R77" s="979"/>
      <c r="S77" s="979"/>
      <c r="T77" s="979"/>
      <c r="U77" s="980"/>
      <c r="V77" s="981">
        <v>213</v>
      </c>
      <c r="W77" s="979"/>
      <c r="X77" s="979"/>
      <c r="Y77" s="979"/>
      <c r="Z77" s="980"/>
      <c r="AA77" s="981">
        <v>10</v>
      </c>
      <c r="AB77" s="979"/>
      <c r="AC77" s="979"/>
      <c r="AD77" s="979"/>
      <c r="AE77" s="980"/>
      <c r="AF77" s="981">
        <v>10</v>
      </c>
      <c r="AG77" s="979"/>
      <c r="AH77" s="979"/>
      <c r="AI77" s="979"/>
      <c r="AJ77" s="980"/>
      <c r="AK77" s="981" t="s">
        <v>547</v>
      </c>
      <c r="AL77" s="979"/>
      <c r="AM77" s="979"/>
      <c r="AN77" s="979"/>
      <c r="AO77" s="980"/>
      <c r="AP77" s="981" t="s">
        <v>547</v>
      </c>
      <c r="AQ77" s="979"/>
      <c r="AR77" s="979"/>
      <c r="AS77" s="979"/>
      <c r="AT77" s="980"/>
      <c r="AU77" s="981">
        <v>0</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t="s">
        <v>558</v>
      </c>
      <c r="C78" s="975"/>
      <c r="D78" s="975"/>
      <c r="E78" s="975"/>
      <c r="F78" s="975"/>
      <c r="G78" s="975"/>
      <c r="H78" s="975"/>
      <c r="I78" s="975"/>
      <c r="J78" s="975"/>
      <c r="K78" s="975"/>
      <c r="L78" s="975"/>
      <c r="M78" s="975"/>
      <c r="N78" s="975"/>
      <c r="O78" s="975"/>
      <c r="P78" s="976"/>
      <c r="Q78" s="977">
        <v>5</v>
      </c>
      <c r="R78" s="971"/>
      <c r="S78" s="971"/>
      <c r="T78" s="971"/>
      <c r="U78" s="971"/>
      <c r="V78" s="971">
        <v>2</v>
      </c>
      <c r="W78" s="971"/>
      <c r="X78" s="971"/>
      <c r="Y78" s="971"/>
      <c r="Z78" s="971"/>
      <c r="AA78" s="971">
        <v>2</v>
      </c>
      <c r="AB78" s="971"/>
      <c r="AC78" s="971"/>
      <c r="AD78" s="971"/>
      <c r="AE78" s="971"/>
      <c r="AF78" s="971">
        <v>2</v>
      </c>
      <c r="AG78" s="971"/>
      <c r="AH78" s="971"/>
      <c r="AI78" s="971"/>
      <c r="AJ78" s="971"/>
      <c r="AK78" s="971">
        <v>0</v>
      </c>
      <c r="AL78" s="971"/>
      <c r="AM78" s="971"/>
      <c r="AN78" s="971"/>
      <c r="AO78" s="971"/>
      <c r="AP78" s="971" t="s">
        <v>547</v>
      </c>
      <c r="AQ78" s="971"/>
      <c r="AR78" s="971"/>
      <c r="AS78" s="971"/>
      <c r="AT78" s="971"/>
      <c r="AU78" s="971" t="s">
        <v>547</v>
      </c>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t="s">
        <v>559</v>
      </c>
      <c r="C79" s="975"/>
      <c r="D79" s="975"/>
      <c r="E79" s="975"/>
      <c r="F79" s="975"/>
      <c r="G79" s="975"/>
      <c r="H79" s="975"/>
      <c r="I79" s="975"/>
      <c r="J79" s="975"/>
      <c r="K79" s="975"/>
      <c r="L79" s="975"/>
      <c r="M79" s="975"/>
      <c r="N79" s="975"/>
      <c r="O79" s="975"/>
      <c r="P79" s="976"/>
      <c r="Q79" s="977">
        <v>258</v>
      </c>
      <c r="R79" s="971"/>
      <c r="S79" s="971"/>
      <c r="T79" s="971"/>
      <c r="U79" s="971"/>
      <c r="V79" s="971">
        <v>174</v>
      </c>
      <c r="W79" s="971"/>
      <c r="X79" s="971"/>
      <c r="Y79" s="971"/>
      <c r="Z79" s="971"/>
      <c r="AA79" s="971">
        <v>84</v>
      </c>
      <c r="AB79" s="971"/>
      <c r="AC79" s="971"/>
      <c r="AD79" s="971"/>
      <c r="AE79" s="971"/>
      <c r="AF79" s="971">
        <v>84</v>
      </c>
      <c r="AG79" s="971"/>
      <c r="AH79" s="971"/>
      <c r="AI79" s="971"/>
      <c r="AJ79" s="971"/>
      <c r="AK79" s="971" t="s">
        <v>547</v>
      </c>
      <c r="AL79" s="971"/>
      <c r="AM79" s="971"/>
      <c r="AN79" s="971"/>
      <c r="AO79" s="971"/>
      <c r="AP79" s="971" t="s">
        <v>547</v>
      </c>
      <c r="AQ79" s="971"/>
      <c r="AR79" s="971"/>
      <c r="AS79" s="971"/>
      <c r="AT79" s="971"/>
      <c r="AU79" s="971" t="s">
        <v>547</v>
      </c>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t="s">
        <v>560</v>
      </c>
      <c r="C80" s="975"/>
      <c r="D80" s="975"/>
      <c r="E80" s="975"/>
      <c r="F80" s="975"/>
      <c r="G80" s="975"/>
      <c r="H80" s="975"/>
      <c r="I80" s="975"/>
      <c r="J80" s="975"/>
      <c r="K80" s="975"/>
      <c r="L80" s="975"/>
      <c r="M80" s="975"/>
      <c r="N80" s="975"/>
      <c r="O80" s="975"/>
      <c r="P80" s="976"/>
      <c r="Q80" s="977">
        <v>46</v>
      </c>
      <c r="R80" s="971"/>
      <c r="S80" s="971"/>
      <c r="T80" s="971"/>
      <c r="U80" s="971"/>
      <c r="V80" s="971">
        <v>25</v>
      </c>
      <c r="W80" s="971"/>
      <c r="X80" s="971"/>
      <c r="Y80" s="971"/>
      <c r="Z80" s="971"/>
      <c r="AA80" s="971">
        <v>22</v>
      </c>
      <c r="AB80" s="971"/>
      <c r="AC80" s="971"/>
      <c r="AD80" s="971"/>
      <c r="AE80" s="971"/>
      <c r="AF80" s="971">
        <v>22</v>
      </c>
      <c r="AG80" s="971"/>
      <c r="AH80" s="971"/>
      <c r="AI80" s="971"/>
      <c r="AJ80" s="971"/>
      <c r="AK80" s="971" t="s">
        <v>547</v>
      </c>
      <c r="AL80" s="971"/>
      <c r="AM80" s="971"/>
      <c r="AN80" s="971"/>
      <c r="AO80" s="971"/>
      <c r="AP80" s="971" t="s">
        <v>547</v>
      </c>
      <c r="AQ80" s="971"/>
      <c r="AR80" s="971"/>
      <c r="AS80" s="971"/>
      <c r="AT80" s="971"/>
      <c r="AU80" s="971" t="s">
        <v>547</v>
      </c>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t="s">
        <v>561</v>
      </c>
      <c r="C81" s="975"/>
      <c r="D81" s="975"/>
      <c r="E81" s="975"/>
      <c r="F81" s="975"/>
      <c r="G81" s="975"/>
      <c r="H81" s="975"/>
      <c r="I81" s="975"/>
      <c r="J81" s="975"/>
      <c r="K81" s="975"/>
      <c r="L81" s="975"/>
      <c r="M81" s="975"/>
      <c r="N81" s="975"/>
      <c r="O81" s="975"/>
      <c r="P81" s="976"/>
      <c r="Q81" s="977">
        <v>247</v>
      </c>
      <c r="R81" s="971"/>
      <c r="S81" s="971"/>
      <c r="T81" s="971"/>
      <c r="U81" s="971"/>
      <c r="V81" s="971">
        <v>243</v>
      </c>
      <c r="W81" s="971"/>
      <c r="X81" s="971"/>
      <c r="Y81" s="971"/>
      <c r="Z81" s="971"/>
      <c r="AA81" s="971">
        <v>4</v>
      </c>
      <c r="AB81" s="971"/>
      <c r="AC81" s="971"/>
      <c r="AD81" s="971"/>
      <c r="AE81" s="971"/>
      <c r="AF81" s="971">
        <v>4</v>
      </c>
      <c r="AG81" s="971"/>
      <c r="AH81" s="971"/>
      <c r="AI81" s="971"/>
      <c r="AJ81" s="971"/>
      <c r="AK81" s="971">
        <v>12</v>
      </c>
      <c r="AL81" s="971"/>
      <c r="AM81" s="971"/>
      <c r="AN81" s="971"/>
      <c r="AO81" s="971"/>
      <c r="AP81" s="971" t="s">
        <v>547</v>
      </c>
      <c r="AQ81" s="971"/>
      <c r="AR81" s="971"/>
      <c r="AS81" s="971"/>
      <c r="AT81" s="971"/>
      <c r="AU81" s="971" t="s">
        <v>547</v>
      </c>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t="s">
        <v>562</v>
      </c>
      <c r="C82" s="975"/>
      <c r="D82" s="975"/>
      <c r="E82" s="975"/>
      <c r="F82" s="975"/>
      <c r="G82" s="975"/>
      <c r="H82" s="975"/>
      <c r="I82" s="975"/>
      <c r="J82" s="975"/>
      <c r="K82" s="975"/>
      <c r="L82" s="975"/>
      <c r="M82" s="975"/>
      <c r="N82" s="975"/>
      <c r="O82" s="975"/>
      <c r="P82" s="976"/>
      <c r="Q82" s="977">
        <v>261956</v>
      </c>
      <c r="R82" s="971"/>
      <c r="S82" s="971"/>
      <c r="T82" s="971"/>
      <c r="U82" s="971"/>
      <c r="V82" s="971">
        <v>256155</v>
      </c>
      <c r="W82" s="971"/>
      <c r="X82" s="971"/>
      <c r="Y82" s="971"/>
      <c r="Z82" s="971"/>
      <c r="AA82" s="971">
        <v>5801</v>
      </c>
      <c r="AB82" s="971"/>
      <c r="AC82" s="971"/>
      <c r="AD82" s="971"/>
      <c r="AE82" s="971"/>
      <c r="AF82" s="971">
        <v>5801</v>
      </c>
      <c r="AG82" s="971"/>
      <c r="AH82" s="971"/>
      <c r="AI82" s="971"/>
      <c r="AJ82" s="971"/>
      <c r="AK82" s="971" t="s">
        <v>547</v>
      </c>
      <c r="AL82" s="971"/>
      <c r="AM82" s="971"/>
      <c r="AN82" s="971"/>
      <c r="AO82" s="971"/>
      <c r="AP82" s="971" t="s">
        <v>547</v>
      </c>
      <c r="AQ82" s="971"/>
      <c r="AR82" s="971"/>
      <c r="AS82" s="971"/>
      <c r="AT82" s="971"/>
      <c r="AU82" s="971" t="s">
        <v>547</v>
      </c>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7045</v>
      </c>
      <c r="AG88" s="959"/>
      <c r="AH88" s="959"/>
      <c r="AI88" s="959"/>
      <c r="AJ88" s="959"/>
      <c r="AK88" s="963"/>
      <c r="AL88" s="963"/>
      <c r="AM88" s="963"/>
      <c r="AN88" s="963"/>
      <c r="AO88" s="963"/>
      <c r="AP88" s="959">
        <v>31</v>
      </c>
      <c r="AQ88" s="959"/>
      <c r="AR88" s="959"/>
      <c r="AS88" s="959"/>
      <c r="AT88" s="959"/>
      <c r="AU88" s="959">
        <v>8</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294</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294</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294</v>
      </c>
      <c r="DR109" s="896"/>
      <c r="DS109" s="896"/>
      <c r="DT109" s="896"/>
      <c r="DU109" s="897"/>
      <c r="DV109" s="898" t="s">
        <v>410</v>
      </c>
      <c r="DW109" s="896"/>
      <c r="DX109" s="896"/>
      <c r="DY109" s="896"/>
      <c r="DZ109" s="929"/>
    </row>
    <row r="110" spans="1:131" s="218" customFormat="1" ht="26.25" customHeight="1" x14ac:dyDescent="0.15">
      <c r="A110" s="809" t="s">
        <v>412</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50068</v>
      </c>
      <c r="AB110" s="889"/>
      <c r="AC110" s="889"/>
      <c r="AD110" s="889"/>
      <c r="AE110" s="890"/>
      <c r="AF110" s="891">
        <v>39294</v>
      </c>
      <c r="AG110" s="889"/>
      <c r="AH110" s="889"/>
      <c r="AI110" s="889"/>
      <c r="AJ110" s="890"/>
      <c r="AK110" s="891">
        <v>77682</v>
      </c>
      <c r="AL110" s="889"/>
      <c r="AM110" s="889"/>
      <c r="AN110" s="889"/>
      <c r="AO110" s="890"/>
      <c r="AP110" s="892">
        <v>1.7</v>
      </c>
      <c r="AQ110" s="893"/>
      <c r="AR110" s="893"/>
      <c r="AS110" s="893"/>
      <c r="AT110" s="894"/>
      <c r="AU110" s="930" t="s">
        <v>69</v>
      </c>
      <c r="AV110" s="931"/>
      <c r="AW110" s="931"/>
      <c r="AX110" s="931"/>
      <c r="AY110" s="931"/>
      <c r="AZ110" s="860" t="s">
        <v>413</v>
      </c>
      <c r="BA110" s="810"/>
      <c r="BB110" s="810"/>
      <c r="BC110" s="810"/>
      <c r="BD110" s="810"/>
      <c r="BE110" s="810"/>
      <c r="BF110" s="810"/>
      <c r="BG110" s="810"/>
      <c r="BH110" s="810"/>
      <c r="BI110" s="810"/>
      <c r="BJ110" s="810"/>
      <c r="BK110" s="810"/>
      <c r="BL110" s="810"/>
      <c r="BM110" s="810"/>
      <c r="BN110" s="810"/>
      <c r="BO110" s="810"/>
      <c r="BP110" s="811"/>
      <c r="BQ110" s="861">
        <v>237930</v>
      </c>
      <c r="BR110" s="842"/>
      <c r="BS110" s="842"/>
      <c r="BT110" s="842"/>
      <c r="BU110" s="842"/>
      <c r="BV110" s="842">
        <v>565756</v>
      </c>
      <c r="BW110" s="842"/>
      <c r="BX110" s="842"/>
      <c r="BY110" s="842"/>
      <c r="BZ110" s="842"/>
      <c r="CA110" s="842">
        <v>972803</v>
      </c>
      <c r="CB110" s="842"/>
      <c r="CC110" s="842"/>
      <c r="CD110" s="842"/>
      <c r="CE110" s="842"/>
      <c r="CF110" s="866">
        <v>21.4</v>
      </c>
      <c r="CG110" s="867"/>
      <c r="CH110" s="867"/>
      <c r="CI110" s="867"/>
      <c r="CJ110" s="867"/>
      <c r="CK110" s="926" t="s">
        <v>414</v>
      </c>
      <c r="CL110" s="819"/>
      <c r="CM110" s="860" t="s">
        <v>415</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7" t="s">
        <v>417</v>
      </c>
      <c r="BA111" s="752"/>
      <c r="BB111" s="752"/>
      <c r="BC111" s="752"/>
      <c r="BD111" s="752"/>
      <c r="BE111" s="752"/>
      <c r="BF111" s="752"/>
      <c r="BG111" s="752"/>
      <c r="BH111" s="752"/>
      <c r="BI111" s="752"/>
      <c r="BJ111" s="752"/>
      <c r="BK111" s="752"/>
      <c r="BL111" s="752"/>
      <c r="BM111" s="752"/>
      <c r="BN111" s="752"/>
      <c r="BO111" s="752"/>
      <c r="BP111" s="753"/>
      <c r="BQ111" s="789" t="s">
        <v>122</v>
      </c>
      <c r="BR111" s="790"/>
      <c r="BS111" s="790"/>
      <c r="BT111" s="790"/>
      <c r="BU111" s="790"/>
      <c r="BV111" s="790" t="s">
        <v>122</v>
      </c>
      <c r="BW111" s="790"/>
      <c r="BX111" s="790"/>
      <c r="BY111" s="790"/>
      <c r="BZ111" s="790"/>
      <c r="CA111" s="790" t="s">
        <v>122</v>
      </c>
      <c r="CB111" s="790"/>
      <c r="CC111" s="790"/>
      <c r="CD111" s="790"/>
      <c r="CE111" s="790"/>
      <c r="CF111" s="875" t="s">
        <v>122</v>
      </c>
      <c r="CG111" s="876"/>
      <c r="CH111" s="876"/>
      <c r="CI111" s="876"/>
      <c r="CJ111" s="876"/>
      <c r="CK111" s="927"/>
      <c r="CL111" s="821"/>
      <c r="CM111" s="817"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122</v>
      </c>
      <c r="DH111" s="790"/>
      <c r="DI111" s="790"/>
      <c r="DJ111" s="790"/>
      <c r="DK111" s="790"/>
      <c r="DL111" s="790" t="s">
        <v>122</v>
      </c>
      <c r="DM111" s="790"/>
      <c r="DN111" s="790"/>
      <c r="DO111" s="790"/>
      <c r="DP111" s="790"/>
      <c r="DQ111" s="790" t="s">
        <v>122</v>
      </c>
      <c r="DR111" s="790"/>
      <c r="DS111" s="790"/>
      <c r="DT111" s="790"/>
      <c r="DU111" s="790"/>
      <c r="DV111" s="796" t="s">
        <v>122</v>
      </c>
      <c r="DW111" s="796"/>
      <c r="DX111" s="796"/>
      <c r="DY111" s="796"/>
      <c r="DZ111" s="797"/>
    </row>
    <row r="112" spans="1:131" s="218" customFormat="1" ht="26.25" customHeight="1" x14ac:dyDescent="0.15">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7" t="s">
        <v>421</v>
      </c>
      <c r="BA112" s="752"/>
      <c r="BB112" s="752"/>
      <c r="BC112" s="752"/>
      <c r="BD112" s="752"/>
      <c r="BE112" s="752"/>
      <c r="BF112" s="752"/>
      <c r="BG112" s="752"/>
      <c r="BH112" s="752"/>
      <c r="BI112" s="752"/>
      <c r="BJ112" s="752"/>
      <c r="BK112" s="752"/>
      <c r="BL112" s="752"/>
      <c r="BM112" s="752"/>
      <c r="BN112" s="752"/>
      <c r="BO112" s="752"/>
      <c r="BP112" s="753"/>
      <c r="BQ112" s="789">
        <v>2891431</v>
      </c>
      <c r="BR112" s="790"/>
      <c r="BS112" s="790"/>
      <c r="BT112" s="790"/>
      <c r="BU112" s="790"/>
      <c r="BV112" s="790">
        <v>2428371</v>
      </c>
      <c r="BW112" s="790"/>
      <c r="BX112" s="790"/>
      <c r="BY112" s="790"/>
      <c r="BZ112" s="790"/>
      <c r="CA112" s="790">
        <v>2221783</v>
      </c>
      <c r="CB112" s="790"/>
      <c r="CC112" s="790"/>
      <c r="CD112" s="790"/>
      <c r="CE112" s="790"/>
      <c r="CF112" s="875">
        <v>48.8</v>
      </c>
      <c r="CG112" s="876"/>
      <c r="CH112" s="876"/>
      <c r="CI112" s="876"/>
      <c r="CJ112" s="876"/>
      <c r="CK112" s="927"/>
      <c r="CL112" s="821"/>
      <c r="CM112" s="817"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t="s">
        <v>122</v>
      </c>
      <c r="DH112" s="790"/>
      <c r="DI112" s="790"/>
      <c r="DJ112" s="790"/>
      <c r="DK112" s="790"/>
      <c r="DL112" s="790" t="s">
        <v>122</v>
      </c>
      <c r="DM112" s="790"/>
      <c r="DN112" s="790"/>
      <c r="DO112" s="790"/>
      <c r="DP112" s="790"/>
      <c r="DQ112" s="790" t="s">
        <v>122</v>
      </c>
      <c r="DR112" s="790"/>
      <c r="DS112" s="790"/>
      <c r="DT112" s="790"/>
      <c r="DU112" s="790"/>
      <c r="DV112" s="796" t="s">
        <v>122</v>
      </c>
      <c r="DW112" s="796"/>
      <c r="DX112" s="796"/>
      <c r="DY112" s="796"/>
      <c r="DZ112" s="797"/>
    </row>
    <row r="113" spans="1:130" s="218" customFormat="1" ht="26.25" customHeight="1" x14ac:dyDescent="0.15">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439386</v>
      </c>
      <c r="AB113" s="919"/>
      <c r="AC113" s="919"/>
      <c r="AD113" s="919"/>
      <c r="AE113" s="920"/>
      <c r="AF113" s="921">
        <v>360371</v>
      </c>
      <c r="AG113" s="919"/>
      <c r="AH113" s="919"/>
      <c r="AI113" s="919"/>
      <c r="AJ113" s="920"/>
      <c r="AK113" s="921">
        <v>309563</v>
      </c>
      <c r="AL113" s="919"/>
      <c r="AM113" s="919"/>
      <c r="AN113" s="919"/>
      <c r="AO113" s="920"/>
      <c r="AP113" s="922">
        <v>6.8</v>
      </c>
      <c r="AQ113" s="923"/>
      <c r="AR113" s="923"/>
      <c r="AS113" s="923"/>
      <c r="AT113" s="924"/>
      <c r="AU113" s="932"/>
      <c r="AV113" s="933"/>
      <c r="AW113" s="933"/>
      <c r="AX113" s="933"/>
      <c r="AY113" s="933"/>
      <c r="AZ113" s="817" t="s">
        <v>424</v>
      </c>
      <c r="BA113" s="752"/>
      <c r="BB113" s="752"/>
      <c r="BC113" s="752"/>
      <c r="BD113" s="752"/>
      <c r="BE113" s="752"/>
      <c r="BF113" s="752"/>
      <c r="BG113" s="752"/>
      <c r="BH113" s="752"/>
      <c r="BI113" s="752"/>
      <c r="BJ113" s="752"/>
      <c r="BK113" s="752"/>
      <c r="BL113" s="752"/>
      <c r="BM113" s="752"/>
      <c r="BN113" s="752"/>
      <c r="BO113" s="752"/>
      <c r="BP113" s="753"/>
      <c r="BQ113" s="789">
        <v>5331</v>
      </c>
      <c r="BR113" s="790"/>
      <c r="BS113" s="790"/>
      <c r="BT113" s="790"/>
      <c r="BU113" s="790"/>
      <c r="BV113" s="790">
        <v>4680</v>
      </c>
      <c r="BW113" s="790"/>
      <c r="BX113" s="790"/>
      <c r="BY113" s="790"/>
      <c r="BZ113" s="790"/>
      <c r="CA113" s="790">
        <v>8210</v>
      </c>
      <c r="CB113" s="790"/>
      <c r="CC113" s="790"/>
      <c r="CD113" s="790"/>
      <c r="CE113" s="790"/>
      <c r="CF113" s="875">
        <v>0.2</v>
      </c>
      <c r="CG113" s="876"/>
      <c r="CH113" s="876"/>
      <c r="CI113" s="876"/>
      <c r="CJ113" s="876"/>
      <c r="CK113" s="927"/>
      <c r="CL113" s="821"/>
      <c r="CM113" s="817"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477</v>
      </c>
      <c r="AB114" s="780"/>
      <c r="AC114" s="780"/>
      <c r="AD114" s="780"/>
      <c r="AE114" s="781"/>
      <c r="AF114" s="782">
        <v>542</v>
      </c>
      <c r="AG114" s="780"/>
      <c r="AH114" s="780"/>
      <c r="AI114" s="780"/>
      <c r="AJ114" s="781"/>
      <c r="AK114" s="782">
        <v>3619</v>
      </c>
      <c r="AL114" s="780"/>
      <c r="AM114" s="780"/>
      <c r="AN114" s="780"/>
      <c r="AO114" s="781"/>
      <c r="AP114" s="824">
        <v>0.1</v>
      </c>
      <c r="AQ114" s="825"/>
      <c r="AR114" s="825"/>
      <c r="AS114" s="825"/>
      <c r="AT114" s="826"/>
      <c r="AU114" s="932"/>
      <c r="AV114" s="933"/>
      <c r="AW114" s="933"/>
      <c r="AX114" s="933"/>
      <c r="AY114" s="933"/>
      <c r="AZ114" s="817" t="s">
        <v>427</v>
      </c>
      <c r="BA114" s="752"/>
      <c r="BB114" s="752"/>
      <c r="BC114" s="752"/>
      <c r="BD114" s="752"/>
      <c r="BE114" s="752"/>
      <c r="BF114" s="752"/>
      <c r="BG114" s="752"/>
      <c r="BH114" s="752"/>
      <c r="BI114" s="752"/>
      <c r="BJ114" s="752"/>
      <c r="BK114" s="752"/>
      <c r="BL114" s="752"/>
      <c r="BM114" s="752"/>
      <c r="BN114" s="752"/>
      <c r="BO114" s="752"/>
      <c r="BP114" s="753"/>
      <c r="BQ114" s="789">
        <v>169321</v>
      </c>
      <c r="BR114" s="790"/>
      <c r="BS114" s="790"/>
      <c r="BT114" s="790"/>
      <c r="BU114" s="790"/>
      <c r="BV114" s="790">
        <v>146074</v>
      </c>
      <c r="BW114" s="790"/>
      <c r="BX114" s="790"/>
      <c r="BY114" s="790"/>
      <c r="BZ114" s="790"/>
      <c r="CA114" s="790">
        <v>131933</v>
      </c>
      <c r="CB114" s="790"/>
      <c r="CC114" s="790"/>
      <c r="CD114" s="790"/>
      <c r="CE114" s="790"/>
      <c r="CF114" s="875">
        <v>2.9</v>
      </c>
      <c r="CG114" s="876"/>
      <c r="CH114" s="876"/>
      <c r="CI114" s="876"/>
      <c r="CJ114" s="876"/>
      <c r="CK114" s="927"/>
      <c r="CL114" s="821"/>
      <c r="CM114" s="817"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7" t="s">
        <v>430</v>
      </c>
      <c r="BA115" s="752"/>
      <c r="BB115" s="752"/>
      <c r="BC115" s="752"/>
      <c r="BD115" s="752"/>
      <c r="BE115" s="752"/>
      <c r="BF115" s="752"/>
      <c r="BG115" s="752"/>
      <c r="BH115" s="752"/>
      <c r="BI115" s="752"/>
      <c r="BJ115" s="752"/>
      <c r="BK115" s="752"/>
      <c r="BL115" s="752"/>
      <c r="BM115" s="752"/>
      <c r="BN115" s="752"/>
      <c r="BO115" s="752"/>
      <c r="BP115" s="753"/>
      <c r="BQ115" s="789" t="s">
        <v>122</v>
      </c>
      <c r="BR115" s="790"/>
      <c r="BS115" s="790"/>
      <c r="BT115" s="790"/>
      <c r="BU115" s="790"/>
      <c r="BV115" s="790" t="s">
        <v>122</v>
      </c>
      <c r="BW115" s="790"/>
      <c r="BX115" s="790"/>
      <c r="BY115" s="790"/>
      <c r="BZ115" s="790"/>
      <c r="CA115" s="790" t="s">
        <v>122</v>
      </c>
      <c r="CB115" s="790"/>
      <c r="CC115" s="790"/>
      <c r="CD115" s="790"/>
      <c r="CE115" s="790"/>
      <c r="CF115" s="875" t="s">
        <v>122</v>
      </c>
      <c r="CG115" s="876"/>
      <c r="CH115" s="876"/>
      <c r="CI115" s="876"/>
      <c r="CJ115" s="876"/>
      <c r="CK115" s="927"/>
      <c r="CL115" s="821"/>
      <c r="CM115" s="817"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789" t="s">
        <v>122</v>
      </c>
      <c r="BR116" s="790"/>
      <c r="BS116" s="790"/>
      <c r="BT116" s="790"/>
      <c r="BU116" s="790"/>
      <c r="BV116" s="790" t="s">
        <v>122</v>
      </c>
      <c r="BW116" s="790"/>
      <c r="BX116" s="790"/>
      <c r="BY116" s="790"/>
      <c r="BZ116" s="790"/>
      <c r="CA116" s="790" t="s">
        <v>122</v>
      </c>
      <c r="CB116" s="790"/>
      <c r="CC116" s="790"/>
      <c r="CD116" s="790"/>
      <c r="CE116" s="790"/>
      <c r="CF116" s="875" t="s">
        <v>122</v>
      </c>
      <c r="CG116" s="876"/>
      <c r="CH116" s="876"/>
      <c r="CI116" s="876"/>
      <c r="CJ116" s="876"/>
      <c r="CK116" s="927"/>
      <c r="CL116" s="821"/>
      <c r="CM116" s="817"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489931</v>
      </c>
      <c r="AB117" s="903"/>
      <c r="AC117" s="903"/>
      <c r="AD117" s="903"/>
      <c r="AE117" s="904"/>
      <c r="AF117" s="905">
        <v>400207</v>
      </c>
      <c r="AG117" s="903"/>
      <c r="AH117" s="903"/>
      <c r="AI117" s="903"/>
      <c r="AJ117" s="904"/>
      <c r="AK117" s="905">
        <v>390864</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789" t="s">
        <v>122</v>
      </c>
      <c r="BR117" s="790"/>
      <c r="BS117" s="790"/>
      <c r="BT117" s="790"/>
      <c r="BU117" s="790"/>
      <c r="BV117" s="790" t="s">
        <v>122</v>
      </c>
      <c r="BW117" s="790"/>
      <c r="BX117" s="790"/>
      <c r="BY117" s="790"/>
      <c r="BZ117" s="790"/>
      <c r="CA117" s="790" t="s">
        <v>122</v>
      </c>
      <c r="CB117" s="790"/>
      <c r="CC117" s="790"/>
      <c r="CD117" s="790"/>
      <c r="CE117" s="790"/>
      <c r="CF117" s="875" t="s">
        <v>122</v>
      </c>
      <c r="CG117" s="876"/>
      <c r="CH117" s="876"/>
      <c r="CI117" s="876"/>
      <c r="CJ117" s="876"/>
      <c r="CK117" s="927"/>
      <c r="CL117" s="821"/>
      <c r="CM117" s="817"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294</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7"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414</v>
      </c>
      <c r="B119" s="819"/>
      <c r="C119" s="860" t="s">
        <v>415</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440</v>
      </c>
      <c r="BP119" s="878"/>
      <c r="BQ119" s="879">
        <v>3304013</v>
      </c>
      <c r="BR119" s="845"/>
      <c r="BS119" s="845"/>
      <c r="BT119" s="845"/>
      <c r="BU119" s="845"/>
      <c r="BV119" s="845">
        <v>3144881</v>
      </c>
      <c r="BW119" s="845"/>
      <c r="BX119" s="845"/>
      <c r="BY119" s="845"/>
      <c r="BZ119" s="845"/>
      <c r="CA119" s="845">
        <v>3334729</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7"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442</v>
      </c>
      <c r="AV120" s="881"/>
      <c r="AW120" s="881"/>
      <c r="AX120" s="881"/>
      <c r="AY120" s="882"/>
      <c r="AZ120" s="860" t="s">
        <v>443</v>
      </c>
      <c r="BA120" s="810"/>
      <c r="BB120" s="810"/>
      <c r="BC120" s="810"/>
      <c r="BD120" s="810"/>
      <c r="BE120" s="810"/>
      <c r="BF120" s="810"/>
      <c r="BG120" s="810"/>
      <c r="BH120" s="810"/>
      <c r="BI120" s="810"/>
      <c r="BJ120" s="810"/>
      <c r="BK120" s="810"/>
      <c r="BL120" s="810"/>
      <c r="BM120" s="810"/>
      <c r="BN120" s="810"/>
      <c r="BO120" s="810"/>
      <c r="BP120" s="811"/>
      <c r="BQ120" s="861">
        <v>26519381</v>
      </c>
      <c r="BR120" s="842"/>
      <c r="BS120" s="842"/>
      <c r="BT120" s="842"/>
      <c r="BU120" s="842"/>
      <c r="BV120" s="842">
        <v>26429270</v>
      </c>
      <c r="BW120" s="842"/>
      <c r="BX120" s="842"/>
      <c r="BY120" s="842"/>
      <c r="BZ120" s="842"/>
      <c r="CA120" s="842">
        <v>26071247</v>
      </c>
      <c r="CB120" s="842"/>
      <c r="CC120" s="842"/>
      <c r="CD120" s="842"/>
      <c r="CE120" s="842"/>
      <c r="CF120" s="866">
        <v>573.1</v>
      </c>
      <c r="CG120" s="867"/>
      <c r="CH120" s="867"/>
      <c r="CI120" s="867"/>
      <c r="CJ120" s="867"/>
      <c r="CK120" s="868" t="s">
        <v>444</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v>2428371</v>
      </c>
      <c r="DM120" s="842"/>
      <c r="DN120" s="842"/>
      <c r="DO120" s="842"/>
      <c r="DP120" s="842"/>
      <c r="DQ120" s="842">
        <v>2221783</v>
      </c>
      <c r="DR120" s="842"/>
      <c r="DS120" s="842"/>
      <c r="DT120" s="842"/>
      <c r="DU120" s="842"/>
      <c r="DV120" s="843">
        <v>48.8</v>
      </c>
      <c r="DW120" s="843"/>
      <c r="DX120" s="843"/>
      <c r="DY120" s="843"/>
      <c r="DZ120" s="844"/>
    </row>
    <row r="121" spans="1:130" s="218" customFormat="1" ht="26.25" customHeight="1" x14ac:dyDescent="0.15">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7" t="s">
        <v>446</v>
      </c>
      <c r="BA121" s="752"/>
      <c r="BB121" s="752"/>
      <c r="BC121" s="752"/>
      <c r="BD121" s="752"/>
      <c r="BE121" s="752"/>
      <c r="BF121" s="752"/>
      <c r="BG121" s="752"/>
      <c r="BH121" s="752"/>
      <c r="BI121" s="752"/>
      <c r="BJ121" s="752"/>
      <c r="BK121" s="752"/>
      <c r="BL121" s="752"/>
      <c r="BM121" s="752"/>
      <c r="BN121" s="752"/>
      <c r="BO121" s="752"/>
      <c r="BP121" s="753"/>
      <c r="BQ121" s="789" t="s">
        <v>122</v>
      </c>
      <c r="BR121" s="790"/>
      <c r="BS121" s="790"/>
      <c r="BT121" s="790"/>
      <c r="BU121" s="790"/>
      <c r="BV121" s="790" t="s">
        <v>122</v>
      </c>
      <c r="BW121" s="790"/>
      <c r="BX121" s="790"/>
      <c r="BY121" s="790"/>
      <c r="BZ121" s="790"/>
      <c r="CA121" s="790" t="s">
        <v>122</v>
      </c>
      <c r="CB121" s="790"/>
      <c r="CC121" s="790"/>
      <c r="CD121" s="790"/>
      <c r="CE121" s="790"/>
      <c r="CF121" s="875" t="s">
        <v>122</v>
      </c>
      <c r="CG121" s="876"/>
      <c r="CH121" s="876"/>
      <c r="CI121" s="876"/>
      <c r="CJ121" s="876"/>
      <c r="CK121" s="869"/>
      <c r="CL121" s="855"/>
      <c r="CM121" s="855"/>
      <c r="CN121" s="855"/>
      <c r="CO121" s="856"/>
      <c r="CP121" s="835" t="s">
        <v>389</v>
      </c>
      <c r="CQ121" s="836"/>
      <c r="CR121" s="836"/>
      <c r="CS121" s="836"/>
      <c r="CT121" s="836"/>
      <c r="CU121" s="836"/>
      <c r="CV121" s="836"/>
      <c r="CW121" s="836"/>
      <c r="CX121" s="836"/>
      <c r="CY121" s="836"/>
      <c r="CZ121" s="836"/>
      <c r="DA121" s="836"/>
      <c r="DB121" s="836"/>
      <c r="DC121" s="836"/>
      <c r="DD121" s="836"/>
      <c r="DE121" s="836"/>
      <c r="DF121" s="837"/>
      <c r="DG121" s="789" t="s">
        <v>122</v>
      </c>
      <c r="DH121" s="790"/>
      <c r="DI121" s="790"/>
      <c r="DJ121" s="790"/>
      <c r="DK121" s="790"/>
      <c r="DL121" s="790" t="s">
        <v>122</v>
      </c>
      <c r="DM121" s="790"/>
      <c r="DN121" s="790"/>
      <c r="DO121" s="790"/>
      <c r="DP121" s="790"/>
      <c r="DQ121" s="790" t="s">
        <v>122</v>
      </c>
      <c r="DR121" s="790"/>
      <c r="DS121" s="790"/>
      <c r="DT121" s="790"/>
      <c r="DU121" s="790"/>
      <c r="DV121" s="796" t="s">
        <v>122</v>
      </c>
      <c r="DW121" s="796"/>
      <c r="DX121" s="796"/>
      <c r="DY121" s="796"/>
      <c r="DZ121" s="797"/>
    </row>
    <row r="122" spans="1:130" s="218" customFormat="1" ht="26.25" customHeight="1" x14ac:dyDescent="0.15">
      <c r="A122" s="820"/>
      <c r="B122" s="821"/>
      <c r="C122" s="817"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1999442</v>
      </c>
      <c r="BR122" s="845"/>
      <c r="BS122" s="845"/>
      <c r="BT122" s="845"/>
      <c r="BU122" s="845"/>
      <c r="BV122" s="845">
        <v>1858881</v>
      </c>
      <c r="BW122" s="845"/>
      <c r="BX122" s="845"/>
      <c r="BY122" s="845"/>
      <c r="BZ122" s="845"/>
      <c r="CA122" s="845">
        <v>1817321</v>
      </c>
      <c r="CB122" s="845"/>
      <c r="CC122" s="845"/>
      <c r="CD122" s="845"/>
      <c r="CE122" s="845"/>
      <c r="CF122" s="846">
        <v>39.9</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789" t="s">
        <v>122</v>
      </c>
      <c r="DH122" s="790"/>
      <c r="DI122" s="790"/>
      <c r="DJ122" s="790"/>
      <c r="DK122" s="790"/>
      <c r="DL122" s="790" t="s">
        <v>122</v>
      </c>
      <c r="DM122" s="790"/>
      <c r="DN122" s="790"/>
      <c r="DO122" s="790"/>
      <c r="DP122" s="790"/>
      <c r="DQ122" s="790" t="s">
        <v>122</v>
      </c>
      <c r="DR122" s="790"/>
      <c r="DS122" s="790"/>
      <c r="DT122" s="790"/>
      <c r="DU122" s="790"/>
      <c r="DV122" s="796" t="s">
        <v>122</v>
      </c>
      <c r="DW122" s="796"/>
      <c r="DX122" s="796"/>
      <c r="DY122" s="796"/>
      <c r="DZ122" s="797"/>
    </row>
    <row r="123" spans="1:130" s="218" customFormat="1" ht="26.25" customHeight="1" x14ac:dyDescent="0.15">
      <c r="A123" s="820"/>
      <c r="B123" s="821"/>
      <c r="C123" s="817"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448</v>
      </c>
      <c r="BP123" s="878"/>
      <c r="BQ123" s="832">
        <v>28518823</v>
      </c>
      <c r="BR123" s="833"/>
      <c r="BS123" s="833"/>
      <c r="BT123" s="833"/>
      <c r="BU123" s="833"/>
      <c r="BV123" s="833">
        <v>28288151</v>
      </c>
      <c r="BW123" s="833"/>
      <c r="BX123" s="833"/>
      <c r="BY123" s="833"/>
      <c r="BZ123" s="833"/>
      <c r="CA123" s="833">
        <v>27888568</v>
      </c>
      <c r="CB123" s="833"/>
      <c r="CC123" s="833"/>
      <c r="CD123" s="833"/>
      <c r="CE123" s="833"/>
      <c r="CF123" s="748"/>
      <c r="CG123" s="749"/>
      <c r="CH123" s="749"/>
      <c r="CI123" s="749"/>
      <c r="CJ123" s="834"/>
      <c r="CK123" s="869"/>
      <c r="CL123" s="855"/>
      <c r="CM123" s="855"/>
      <c r="CN123" s="855"/>
      <c r="CO123" s="856"/>
      <c r="CP123" s="835" t="s">
        <v>388</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7"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v>2891431</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7"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451</v>
      </c>
      <c r="CL125" s="852"/>
      <c r="CM125" s="852"/>
      <c r="CN125" s="852"/>
      <c r="CO125" s="853"/>
      <c r="CP125" s="860" t="s">
        <v>452</v>
      </c>
      <c r="CQ125" s="810"/>
      <c r="CR125" s="810"/>
      <c r="CS125" s="810"/>
      <c r="CT125" s="810"/>
      <c r="CU125" s="810"/>
      <c r="CV125" s="810"/>
      <c r="CW125" s="810"/>
      <c r="CX125" s="810"/>
      <c r="CY125" s="810"/>
      <c r="CZ125" s="810"/>
      <c r="DA125" s="810"/>
      <c r="DB125" s="810"/>
      <c r="DC125" s="810"/>
      <c r="DD125" s="810"/>
      <c r="DE125" s="810"/>
      <c r="DF125" s="811"/>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7"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7" t="s">
        <v>453</v>
      </c>
      <c r="CQ126" s="752"/>
      <c r="CR126" s="752"/>
      <c r="CS126" s="752"/>
      <c r="CT126" s="752"/>
      <c r="CU126" s="752"/>
      <c r="CV126" s="752"/>
      <c r="CW126" s="752"/>
      <c r="CX126" s="752"/>
      <c r="CY126" s="752"/>
      <c r="CZ126" s="752"/>
      <c r="DA126" s="752"/>
      <c r="DB126" s="752"/>
      <c r="DC126" s="752"/>
      <c r="DD126" s="752"/>
      <c r="DE126" s="752"/>
      <c r="DF126" s="753"/>
      <c r="DG126" s="789" t="s">
        <v>122</v>
      </c>
      <c r="DH126" s="790"/>
      <c r="DI126" s="790"/>
      <c r="DJ126" s="790"/>
      <c r="DK126" s="790"/>
      <c r="DL126" s="790" t="s">
        <v>122</v>
      </c>
      <c r="DM126" s="790"/>
      <c r="DN126" s="790"/>
      <c r="DO126" s="790"/>
      <c r="DP126" s="790"/>
      <c r="DQ126" s="790" t="s">
        <v>122</v>
      </c>
      <c r="DR126" s="790"/>
      <c r="DS126" s="790"/>
      <c r="DT126" s="790"/>
      <c r="DU126" s="790"/>
      <c r="DV126" s="796" t="s">
        <v>122</v>
      </c>
      <c r="DW126" s="796"/>
      <c r="DX126" s="796"/>
      <c r="DY126" s="796"/>
      <c r="DZ126" s="797"/>
    </row>
    <row r="127" spans="1:130" s="218" customFormat="1" ht="26.25" customHeight="1" x14ac:dyDescent="0.15">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455</v>
      </c>
      <c r="AY127" s="814"/>
      <c r="AZ127" s="814"/>
      <c r="BA127" s="814"/>
      <c r="BB127" s="814"/>
      <c r="BC127" s="814"/>
      <c r="BD127" s="814"/>
      <c r="BE127" s="815"/>
      <c r="BF127" s="813" t="s">
        <v>456</v>
      </c>
      <c r="BG127" s="814"/>
      <c r="BH127" s="814"/>
      <c r="BI127" s="814"/>
      <c r="BJ127" s="814"/>
      <c r="BK127" s="814"/>
      <c r="BL127" s="815"/>
      <c r="BM127" s="813" t="s">
        <v>457</v>
      </c>
      <c r="BN127" s="814"/>
      <c r="BO127" s="814"/>
      <c r="BP127" s="814"/>
      <c r="BQ127" s="814"/>
      <c r="BR127" s="814"/>
      <c r="BS127" s="815"/>
      <c r="BT127" s="813" t="s">
        <v>458</v>
      </c>
      <c r="BU127" s="814"/>
      <c r="BV127" s="814"/>
      <c r="BW127" s="814"/>
      <c r="BX127" s="814"/>
      <c r="BY127" s="814"/>
      <c r="BZ127" s="816"/>
      <c r="CA127" s="220"/>
      <c r="CB127" s="220"/>
      <c r="CC127" s="220"/>
      <c r="CD127" s="243"/>
      <c r="CE127" s="243"/>
      <c r="CF127" s="243"/>
      <c r="CG127" s="220"/>
      <c r="CH127" s="220"/>
      <c r="CI127" s="220"/>
      <c r="CJ127" s="242"/>
      <c r="CK127" s="854"/>
      <c r="CL127" s="855"/>
      <c r="CM127" s="855"/>
      <c r="CN127" s="855"/>
      <c r="CO127" s="856"/>
      <c r="CP127" s="817" t="s">
        <v>459</v>
      </c>
      <c r="CQ127" s="752"/>
      <c r="CR127" s="752"/>
      <c r="CS127" s="752"/>
      <c r="CT127" s="752"/>
      <c r="CU127" s="752"/>
      <c r="CV127" s="752"/>
      <c r="CW127" s="752"/>
      <c r="CX127" s="752"/>
      <c r="CY127" s="752"/>
      <c r="CZ127" s="752"/>
      <c r="DA127" s="752"/>
      <c r="DB127" s="752"/>
      <c r="DC127" s="752"/>
      <c r="DD127" s="752"/>
      <c r="DE127" s="752"/>
      <c r="DF127" s="753"/>
      <c r="DG127" s="789" t="s">
        <v>122</v>
      </c>
      <c r="DH127" s="790"/>
      <c r="DI127" s="790"/>
      <c r="DJ127" s="790"/>
      <c r="DK127" s="790"/>
      <c r="DL127" s="790" t="s">
        <v>122</v>
      </c>
      <c r="DM127" s="790"/>
      <c r="DN127" s="790"/>
      <c r="DO127" s="790"/>
      <c r="DP127" s="790"/>
      <c r="DQ127" s="790" t="s">
        <v>122</v>
      </c>
      <c r="DR127" s="790"/>
      <c r="DS127" s="790"/>
      <c r="DT127" s="790"/>
      <c r="DU127" s="790"/>
      <c r="DV127" s="796" t="s">
        <v>122</v>
      </c>
      <c r="DW127" s="796"/>
      <c r="DX127" s="796"/>
      <c r="DY127" s="796"/>
      <c r="DZ127" s="797"/>
    </row>
    <row r="128" spans="1:130" s="218" customFormat="1" ht="26.25" customHeight="1" thickBot="1" x14ac:dyDescent="0.2">
      <c r="A128" s="798" t="s">
        <v>460</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461</v>
      </c>
      <c r="X128" s="800"/>
      <c r="Y128" s="800"/>
      <c r="Z128" s="801"/>
      <c r="AA128" s="802" t="s">
        <v>122</v>
      </c>
      <c r="AB128" s="803"/>
      <c r="AC128" s="803"/>
      <c r="AD128" s="803"/>
      <c r="AE128" s="804"/>
      <c r="AF128" s="805" t="s">
        <v>122</v>
      </c>
      <c r="AG128" s="803"/>
      <c r="AH128" s="803"/>
      <c r="AI128" s="803"/>
      <c r="AJ128" s="804"/>
      <c r="AK128" s="805" t="s">
        <v>122</v>
      </c>
      <c r="AL128" s="803"/>
      <c r="AM128" s="803"/>
      <c r="AN128" s="803"/>
      <c r="AO128" s="804"/>
      <c r="AP128" s="806"/>
      <c r="AQ128" s="807"/>
      <c r="AR128" s="807"/>
      <c r="AS128" s="807"/>
      <c r="AT128" s="808"/>
      <c r="AU128" s="220"/>
      <c r="AV128" s="220"/>
      <c r="AW128" s="220"/>
      <c r="AX128" s="809" t="s">
        <v>462</v>
      </c>
      <c r="AY128" s="810"/>
      <c r="AZ128" s="810"/>
      <c r="BA128" s="810"/>
      <c r="BB128" s="810"/>
      <c r="BC128" s="810"/>
      <c r="BD128" s="810"/>
      <c r="BE128" s="811"/>
      <c r="BF128" s="786" t="s">
        <v>122</v>
      </c>
      <c r="BG128" s="787"/>
      <c r="BH128" s="787"/>
      <c r="BI128" s="787"/>
      <c r="BJ128" s="787"/>
      <c r="BK128" s="787"/>
      <c r="BL128" s="812"/>
      <c r="BM128" s="786">
        <v>15</v>
      </c>
      <c r="BN128" s="787"/>
      <c r="BO128" s="787"/>
      <c r="BP128" s="787"/>
      <c r="BQ128" s="787"/>
      <c r="BR128" s="787"/>
      <c r="BS128" s="812"/>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91" t="s">
        <v>463</v>
      </c>
      <c r="CQ128" s="730"/>
      <c r="CR128" s="730"/>
      <c r="CS128" s="730"/>
      <c r="CT128" s="730"/>
      <c r="CU128" s="730"/>
      <c r="CV128" s="730"/>
      <c r="CW128" s="730"/>
      <c r="CX128" s="730"/>
      <c r="CY128" s="730"/>
      <c r="CZ128" s="730"/>
      <c r="DA128" s="730"/>
      <c r="DB128" s="730"/>
      <c r="DC128" s="730"/>
      <c r="DD128" s="730"/>
      <c r="DE128" s="730"/>
      <c r="DF128" s="731"/>
      <c r="DG128" s="792" t="s">
        <v>122</v>
      </c>
      <c r="DH128" s="793"/>
      <c r="DI128" s="793"/>
      <c r="DJ128" s="793"/>
      <c r="DK128" s="793"/>
      <c r="DL128" s="793" t="s">
        <v>122</v>
      </c>
      <c r="DM128" s="793"/>
      <c r="DN128" s="793"/>
      <c r="DO128" s="793"/>
      <c r="DP128" s="793"/>
      <c r="DQ128" s="793" t="s">
        <v>122</v>
      </c>
      <c r="DR128" s="793"/>
      <c r="DS128" s="793"/>
      <c r="DT128" s="793"/>
      <c r="DU128" s="793"/>
      <c r="DV128" s="794" t="s">
        <v>122</v>
      </c>
      <c r="DW128" s="794"/>
      <c r="DX128" s="794"/>
      <c r="DY128" s="794"/>
      <c r="DZ128" s="795"/>
    </row>
    <row r="129" spans="1:131" s="218" customFormat="1" ht="26.25" customHeight="1" x14ac:dyDescent="0.15">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4980063</v>
      </c>
      <c r="AB129" s="780"/>
      <c r="AC129" s="780"/>
      <c r="AD129" s="780"/>
      <c r="AE129" s="781"/>
      <c r="AF129" s="782">
        <v>4919418</v>
      </c>
      <c r="AG129" s="780"/>
      <c r="AH129" s="780"/>
      <c r="AI129" s="780"/>
      <c r="AJ129" s="781"/>
      <c r="AK129" s="782">
        <v>4849335</v>
      </c>
      <c r="AL129" s="780"/>
      <c r="AM129" s="780"/>
      <c r="AN129" s="780"/>
      <c r="AO129" s="781"/>
      <c r="AP129" s="783"/>
      <c r="AQ129" s="784"/>
      <c r="AR129" s="784"/>
      <c r="AS129" s="784"/>
      <c r="AT129" s="785"/>
      <c r="AU129" s="221"/>
      <c r="AV129" s="221"/>
      <c r="AW129" s="221"/>
      <c r="AX129" s="751" t="s">
        <v>465</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387252</v>
      </c>
      <c r="AB130" s="780"/>
      <c r="AC130" s="780"/>
      <c r="AD130" s="780"/>
      <c r="AE130" s="781"/>
      <c r="AF130" s="782">
        <v>347799</v>
      </c>
      <c r="AG130" s="780"/>
      <c r="AH130" s="780"/>
      <c r="AI130" s="780"/>
      <c r="AJ130" s="781"/>
      <c r="AK130" s="782">
        <v>300245</v>
      </c>
      <c r="AL130" s="780"/>
      <c r="AM130" s="780"/>
      <c r="AN130" s="780"/>
      <c r="AO130" s="781"/>
      <c r="AP130" s="783"/>
      <c r="AQ130" s="784"/>
      <c r="AR130" s="784"/>
      <c r="AS130" s="784"/>
      <c r="AT130" s="785"/>
      <c r="AU130" s="221"/>
      <c r="AV130" s="221"/>
      <c r="AW130" s="221"/>
      <c r="AX130" s="751" t="s">
        <v>468</v>
      </c>
      <c r="AY130" s="752"/>
      <c r="AZ130" s="752"/>
      <c r="BA130" s="752"/>
      <c r="BB130" s="752"/>
      <c r="BC130" s="752"/>
      <c r="BD130" s="752"/>
      <c r="BE130" s="753"/>
      <c r="BF130" s="754">
        <v>1.7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4592811</v>
      </c>
      <c r="AB131" s="764"/>
      <c r="AC131" s="764"/>
      <c r="AD131" s="764"/>
      <c r="AE131" s="765"/>
      <c r="AF131" s="766">
        <v>4571619</v>
      </c>
      <c r="AG131" s="764"/>
      <c r="AH131" s="764"/>
      <c r="AI131" s="764"/>
      <c r="AJ131" s="765"/>
      <c r="AK131" s="766">
        <v>4549090</v>
      </c>
      <c r="AL131" s="764"/>
      <c r="AM131" s="764"/>
      <c r="AN131" s="764"/>
      <c r="AO131" s="765"/>
      <c r="AP131" s="767"/>
      <c r="AQ131" s="768"/>
      <c r="AR131" s="768"/>
      <c r="AS131" s="768"/>
      <c r="AT131" s="769"/>
      <c r="AU131" s="221"/>
      <c r="AV131" s="221"/>
      <c r="AW131" s="221"/>
      <c r="AX131" s="729" t="s">
        <v>470</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2.2356460999999999</v>
      </c>
      <c r="AB132" s="745"/>
      <c r="AC132" s="745"/>
      <c r="AD132" s="745"/>
      <c r="AE132" s="746"/>
      <c r="AF132" s="747">
        <v>1.1463772459999999</v>
      </c>
      <c r="AG132" s="745"/>
      <c r="AH132" s="745"/>
      <c r="AI132" s="745"/>
      <c r="AJ132" s="746"/>
      <c r="AK132" s="747">
        <v>1.9920247790000001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2.4</v>
      </c>
      <c r="AB133" s="724"/>
      <c r="AC133" s="724"/>
      <c r="AD133" s="724"/>
      <c r="AE133" s="725"/>
      <c r="AF133" s="723">
        <v>1.9</v>
      </c>
      <c r="AG133" s="724"/>
      <c r="AH133" s="724"/>
      <c r="AI133" s="724"/>
      <c r="AJ133" s="725"/>
      <c r="AK133" s="723">
        <v>1.7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m38aCggSfNpAGUuuogIjheanISO4BDBiK0Z6mN0Sp06qq0iso47wxt9oH/hixDeQv1fBuwMFgcLVuduyy4PbfA==" saltValue="6qsAW4HUPf75ZxllYFHH6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DQ105"/>
  <sheetViews>
    <sheetView showGridLines="0" view="pageBreakPreview" topLeftCell="R66" zoomScale="70" zoomScaleNormal="85" zoomScaleSheetLayoutView="70" workbookViewId="0">
      <selection activeCell="E49" sqref="E49:DI49"/>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pqFd1YRPXPR6bK0ZCMZIv3IFCACzorRy7RKAPtlFgfArSvkBroshhW+YGKWLzsmzrYNPTRKzw2xIdvDyBgUDiw==" saltValue="3EUOlEkmmrPAk3iQPHdsK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DL89"/>
  <sheetViews>
    <sheetView showGridLines="0" topLeftCell="N61" zoomScale="70" zoomScaleNormal="70" zoomScaleSheetLayoutView="55" workbookViewId="0">
      <selection activeCell="E49" sqref="E49:DI49"/>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9OYXbhqMXJ4gpJ3By59+psUWlQegh7efedLaXX8jehp1bMoc4kOguZRFJU5NMzstukUvb8rFticHCo7oacO1Nw==" saltValue="3yXaKfJu5FJU6F7nFH6bz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election activeCell="E49" sqref="E49:DI50"/>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482</v>
      </c>
      <c r="AL9" s="1131"/>
      <c r="AM9" s="1131"/>
      <c r="AN9" s="1132"/>
      <c r="AO9" s="269">
        <v>1545636</v>
      </c>
      <c r="AP9" s="269">
        <v>98167</v>
      </c>
      <c r="AQ9" s="270">
        <v>110873</v>
      </c>
      <c r="AR9" s="271">
        <v>-11.5</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483</v>
      </c>
      <c r="AL10" s="1131"/>
      <c r="AM10" s="1131"/>
      <c r="AN10" s="1132"/>
      <c r="AO10" s="272">
        <v>45708</v>
      </c>
      <c r="AP10" s="272">
        <v>2903</v>
      </c>
      <c r="AQ10" s="273">
        <v>12701</v>
      </c>
      <c r="AR10" s="274">
        <v>-77.099999999999994</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484</v>
      </c>
      <c r="AL11" s="1131"/>
      <c r="AM11" s="1131"/>
      <c r="AN11" s="1132"/>
      <c r="AO11" s="272">
        <v>42000</v>
      </c>
      <c r="AP11" s="272">
        <v>2668</v>
      </c>
      <c r="AQ11" s="273">
        <v>1473</v>
      </c>
      <c r="AR11" s="274">
        <v>81.099999999999994</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485</v>
      </c>
      <c r="AL12" s="1131"/>
      <c r="AM12" s="1131"/>
      <c r="AN12" s="1132"/>
      <c r="AO12" s="272" t="s">
        <v>486</v>
      </c>
      <c r="AP12" s="272" t="s">
        <v>486</v>
      </c>
      <c r="AQ12" s="273">
        <v>4</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487</v>
      </c>
      <c r="AL13" s="1131"/>
      <c r="AM13" s="1131"/>
      <c r="AN13" s="1132"/>
      <c r="AO13" s="272">
        <v>18238</v>
      </c>
      <c r="AP13" s="272">
        <v>1158</v>
      </c>
      <c r="AQ13" s="273">
        <v>3598</v>
      </c>
      <c r="AR13" s="274">
        <v>-67.8</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488</v>
      </c>
      <c r="AL14" s="1131"/>
      <c r="AM14" s="1131"/>
      <c r="AN14" s="1132"/>
      <c r="AO14" s="272">
        <v>27442</v>
      </c>
      <c r="AP14" s="272">
        <v>1743</v>
      </c>
      <c r="AQ14" s="273">
        <v>2175</v>
      </c>
      <c r="AR14" s="274">
        <v>-19.899999999999999</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489</v>
      </c>
      <c r="AL15" s="1134"/>
      <c r="AM15" s="1134"/>
      <c r="AN15" s="1135"/>
      <c r="AO15" s="272">
        <v>-98550</v>
      </c>
      <c r="AP15" s="272">
        <v>-6259</v>
      </c>
      <c r="AQ15" s="273">
        <v>-6566</v>
      </c>
      <c r="AR15" s="274">
        <v>-4.7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1580474</v>
      </c>
      <c r="AP16" s="272">
        <v>100379</v>
      </c>
      <c r="AQ16" s="273">
        <v>124259</v>
      </c>
      <c r="AR16" s="274">
        <v>-19.2</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494</v>
      </c>
      <c r="AL21" s="1137"/>
      <c r="AM21" s="1137"/>
      <c r="AN21" s="1138"/>
      <c r="AO21" s="285">
        <v>6.99</v>
      </c>
      <c r="AP21" s="286">
        <v>10.18</v>
      </c>
      <c r="AQ21" s="287">
        <v>-3.19</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495</v>
      </c>
      <c r="AL22" s="1137"/>
      <c r="AM22" s="1137"/>
      <c r="AN22" s="1138"/>
      <c r="AO22" s="290">
        <v>100.3</v>
      </c>
      <c r="AP22" s="291">
        <v>96.1</v>
      </c>
      <c r="AQ22" s="292">
        <v>4.2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499</v>
      </c>
      <c r="AL32" s="1121"/>
      <c r="AM32" s="1121"/>
      <c r="AN32" s="1122"/>
      <c r="AO32" s="300">
        <v>77682</v>
      </c>
      <c r="AP32" s="300">
        <v>4934</v>
      </c>
      <c r="AQ32" s="301">
        <v>56040</v>
      </c>
      <c r="AR32" s="302">
        <v>-91.2</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500</v>
      </c>
      <c r="AL33" s="1121"/>
      <c r="AM33" s="1121"/>
      <c r="AN33" s="112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501</v>
      </c>
      <c r="AL34" s="1121"/>
      <c r="AM34" s="1121"/>
      <c r="AN34" s="1122"/>
      <c r="AO34" s="300" t="s">
        <v>486</v>
      </c>
      <c r="AP34" s="300" t="s">
        <v>486</v>
      </c>
      <c r="AQ34" s="301" t="s">
        <v>486</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502</v>
      </c>
      <c r="AL35" s="1121"/>
      <c r="AM35" s="1121"/>
      <c r="AN35" s="1122"/>
      <c r="AO35" s="300">
        <v>309563</v>
      </c>
      <c r="AP35" s="300">
        <v>19661</v>
      </c>
      <c r="AQ35" s="301">
        <v>19608</v>
      </c>
      <c r="AR35" s="302">
        <v>0.3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503</v>
      </c>
      <c r="AL36" s="1121"/>
      <c r="AM36" s="1121"/>
      <c r="AN36" s="1122"/>
      <c r="AO36" s="300">
        <v>3619</v>
      </c>
      <c r="AP36" s="300">
        <v>230</v>
      </c>
      <c r="AQ36" s="301">
        <v>3090</v>
      </c>
      <c r="AR36" s="302">
        <v>-92.6</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504</v>
      </c>
      <c r="AL37" s="1121"/>
      <c r="AM37" s="1121"/>
      <c r="AN37" s="1122"/>
      <c r="AO37" s="300" t="s">
        <v>486</v>
      </c>
      <c r="AP37" s="300" t="s">
        <v>486</v>
      </c>
      <c r="AQ37" s="301">
        <v>590</v>
      </c>
      <c r="AR37" s="302" t="s">
        <v>486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505</v>
      </c>
      <c r="AL38" s="1124"/>
      <c r="AM38" s="1124"/>
      <c r="AN38" s="1125"/>
      <c r="AO38" s="303" t="s">
        <v>486</v>
      </c>
      <c r="AP38" s="303" t="s">
        <v>486</v>
      </c>
      <c r="AQ38" s="304">
        <v>10</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506</v>
      </c>
      <c r="AL39" s="1124"/>
      <c r="AM39" s="1124"/>
      <c r="AN39" s="1125"/>
      <c r="AO39" s="300" t="s">
        <v>486</v>
      </c>
      <c r="AP39" s="300" t="s">
        <v>486</v>
      </c>
      <c r="AQ39" s="301">
        <v>-2093</v>
      </c>
      <c r="AR39" s="302" t="s">
        <v>486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507</v>
      </c>
      <c r="AL40" s="1121"/>
      <c r="AM40" s="1121"/>
      <c r="AN40" s="1122"/>
      <c r="AO40" s="300">
        <v>-300245</v>
      </c>
      <c r="AP40" s="300">
        <v>-19069</v>
      </c>
      <c r="AQ40" s="301">
        <v>-52347</v>
      </c>
      <c r="AR40" s="302">
        <v>-63.6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90619</v>
      </c>
      <c r="AP41" s="300">
        <v>5755</v>
      </c>
      <c r="AQ41" s="301">
        <v>24899</v>
      </c>
      <c r="AR41" s="302">
        <v>-76.900000000000006</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477</v>
      </c>
      <c r="AN49" s="1115" t="s">
        <v>510</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728435</v>
      </c>
      <c r="AN51" s="322">
        <v>47820</v>
      </c>
      <c r="AO51" s="323">
        <v>5.2</v>
      </c>
      <c r="AP51" s="324">
        <v>96248</v>
      </c>
      <c r="AQ51" s="325">
        <v>-6.9</v>
      </c>
      <c r="AR51" s="326">
        <v>12.1</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725035</v>
      </c>
      <c r="AN52" s="330">
        <v>47596</v>
      </c>
      <c r="AO52" s="331">
        <v>11.2</v>
      </c>
      <c r="AP52" s="332">
        <v>55768</v>
      </c>
      <c r="AQ52" s="333">
        <v>8.8000000000000007</v>
      </c>
      <c r="AR52" s="334">
        <v>2.4</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857249</v>
      </c>
      <c r="AN53" s="322">
        <v>55389</v>
      </c>
      <c r="AO53" s="323">
        <v>15.8</v>
      </c>
      <c r="AP53" s="324">
        <v>74568</v>
      </c>
      <c r="AQ53" s="325">
        <v>-22.5</v>
      </c>
      <c r="AR53" s="326">
        <v>38.299999999999997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675486</v>
      </c>
      <c r="AN54" s="330">
        <v>43645</v>
      </c>
      <c r="AO54" s="331">
        <v>-8.3000000000000007</v>
      </c>
      <c r="AP54" s="332">
        <v>42558</v>
      </c>
      <c r="AQ54" s="333">
        <v>-23.7</v>
      </c>
      <c r="AR54" s="334">
        <v>15.4</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1540915</v>
      </c>
      <c r="AN55" s="322">
        <v>99190</v>
      </c>
      <c r="AO55" s="323">
        <v>79.099999999999994</v>
      </c>
      <c r="AP55" s="324">
        <v>73693</v>
      </c>
      <c r="AQ55" s="325">
        <v>-1.2</v>
      </c>
      <c r="AR55" s="326">
        <v>80.3</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550114</v>
      </c>
      <c r="AN56" s="330">
        <v>35411</v>
      </c>
      <c r="AO56" s="331">
        <v>-18.899999999999999</v>
      </c>
      <c r="AP56" s="332">
        <v>44203</v>
      </c>
      <c r="AQ56" s="333">
        <v>3.9</v>
      </c>
      <c r="AR56" s="334">
        <v>-22.8</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1182974</v>
      </c>
      <c r="AN57" s="322">
        <v>75623</v>
      </c>
      <c r="AO57" s="323">
        <v>-23.8</v>
      </c>
      <c r="AP57" s="324">
        <v>79401</v>
      </c>
      <c r="AQ57" s="325">
        <v>7.7</v>
      </c>
      <c r="AR57" s="326">
        <v>-31.5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1179432</v>
      </c>
      <c r="AN58" s="330">
        <v>75397</v>
      </c>
      <c r="AO58" s="331">
        <v>112.9</v>
      </c>
      <c r="AP58" s="332">
        <v>49347</v>
      </c>
      <c r="AQ58" s="333">
        <v>11.6</v>
      </c>
      <c r="AR58" s="334">
        <v>101.3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1340759</v>
      </c>
      <c r="AN59" s="322">
        <v>85155</v>
      </c>
      <c r="AO59" s="323">
        <v>12.6</v>
      </c>
      <c r="AP59" s="324">
        <v>87379</v>
      </c>
      <c r="AQ59" s="325">
        <v>10</v>
      </c>
      <c r="AR59" s="326">
        <v>2.6</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1121232</v>
      </c>
      <c r="AN60" s="330">
        <v>71212</v>
      </c>
      <c r="AO60" s="331">
        <v>-5.6</v>
      </c>
      <c r="AP60" s="332">
        <v>55855</v>
      </c>
      <c r="AQ60" s="333">
        <v>13.2</v>
      </c>
      <c r="AR60" s="334">
        <v>-18.8</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1130066</v>
      </c>
      <c r="AN61" s="337">
        <v>72635</v>
      </c>
      <c r="AO61" s="338">
        <v>17.8</v>
      </c>
      <c r="AP61" s="339">
        <v>82258</v>
      </c>
      <c r="AQ61" s="340">
        <v>-2.6</v>
      </c>
      <c r="AR61" s="326">
        <v>20.399999999999999</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850260</v>
      </c>
      <c r="AN62" s="330">
        <v>54652</v>
      </c>
      <c r="AO62" s="331">
        <v>18.3</v>
      </c>
      <c r="AP62" s="332">
        <v>49546</v>
      </c>
      <c r="AQ62" s="333">
        <v>2.8</v>
      </c>
      <c r="AR62" s="334">
        <v>15.5</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F4n1jWyJKqPjYikmcJHY61XTdv5C1UXSBvtgcuZqSOaeuMuM1AOL8fbz9Nap3P8YwD/gLMvq4UQpPCYcXKjZEw==" saltValue="y49+yIYQznYjv4+4CrtJl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dimension ref="A1:DU121"/>
  <sheetViews>
    <sheetView showGridLines="0" topLeftCell="A88" zoomScaleNormal="100" zoomScaleSheetLayoutView="55" workbookViewId="0">
      <selection activeCell="AE102" sqref="AE102"/>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1" spans="125:125" ht="13.5" hidden="1" customHeight="1" x14ac:dyDescent="0.15">
      <c r="DU121" s="247"/>
    </row>
  </sheetData>
  <sheetProtection algorithmName="SHA-512" hashValue="VIJVrTvjhs0WbRZf79qBgqhJykVszinFFffyjy2fn2IbfP1nWjyJXbx6LJA/LWdfnFVlpVm3LPTFquOqyloG8Q==" saltValue="2ouqA612XXqWNeVuJRbZs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1:EL116"/>
  <sheetViews>
    <sheetView showGridLines="0" topLeftCell="A88" zoomScaleNormal="100" zoomScaleSheetLayoutView="55" workbookViewId="0">
      <selection activeCell="D105" sqref="D105"/>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MwBPb7LWjOzWDpAUr0hVZtKpCqfxwUUvMK/FrKLdX6/nAJcMHBQ8MseBIYrB61fd1h6PTbEKo0cj7CyAZNEQ8A==" saltValue="p3WVnCDIG7cJkApoO98/Z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FFFF00"/>
    <pageSetUpPr fitToPage="1"/>
  </sheetPr>
  <dimension ref="B1:J50"/>
  <sheetViews>
    <sheetView showGridLines="0" topLeftCell="A31" zoomScale="85" zoomScaleNormal="85" zoomScaleSheetLayoutView="100" workbookViewId="0">
      <selection activeCell="C49" sqref="C49:DI4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176.66</v>
      </c>
      <c r="G47" s="12">
        <v>168.66</v>
      </c>
      <c r="H47" s="12">
        <v>171.08</v>
      </c>
      <c r="I47" s="12">
        <v>170.99</v>
      </c>
      <c r="J47" s="13">
        <v>169.5</v>
      </c>
    </row>
    <row r="48" spans="2:10" ht="57.75" customHeight="1" x14ac:dyDescent="0.15">
      <c r="B48" s="14"/>
      <c r="C48" s="1141" t="s">
        <v>4</v>
      </c>
      <c r="D48" s="1141"/>
      <c r="E48" s="1142"/>
      <c r="F48" s="15">
        <v>6.52</v>
      </c>
      <c r="G48" s="16">
        <v>8.23</v>
      </c>
      <c r="H48" s="16">
        <v>6.2</v>
      </c>
      <c r="I48" s="16">
        <v>5.51</v>
      </c>
      <c r="J48" s="17">
        <v>6.99</v>
      </c>
    </row>
    <row r="49" spans="2:10" ht="57.75" customHeight="1" thickBot="1" x14ac:dyDescent="0.2">
      <c r="B49" s="18"/>
      <c r="C49" s="1143" t="s">
        <v>5</v>
      </c>
      <c r="D49" s="1143"/>
      <c r="E49" s="1144"/>
      <c r="F49" s="19" t="s">
        <v>529</v>
      </c>
      <c r="G49" s="20" t="s">
        <v>530</v>
      </c>
      <c r="H49" s="20" t="s">
        <v>531</v>
      </c>
      <c r="I49" s="20" t="s">
        <v>532</v>
      </c>
      <c r="J49" s="21" t="s">
        <v>533</v>
      </c>
    </row>
    <row r="50" spans="2:10" x14ac:dyDescent="0.15"/>
  </sheetData>
  <sheetProtection algorithmName="SHA-512" hashValue="37HMc5y5CkFySnW9IOLAarFIbekZi6Xq/42z5BMnHMnQqbdCGO7yT9mxP0eZz9qY04BvcrZ2ixNMH/mXMHlZKg==" saltValue="TlUnjBasiA8qx5rru5N4F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