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地域医療介護総合確保基金（介護テクノロジー）\05_R7交付申請\HP用\5.交付申請書類\"/>
    </mc:Choice>
  </mc:AlternateContent>
  <xr:revisionPtr revIDLastSave="0" documentId="13_ncr:1_{527132C8-A43B-4525-B22A-C8566860ACDD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様式1" sheetId="7" r:id="rId1"/>
    <sheet name="データリスト" sheetId="5" state="hidden" r:id="rId2"/>
    <sheet name="県使用" sheetId="6" state="hidden" r:id="rId3"/>
  </sheets>
  <definedNames>
    <definedName name="_xlnm._FilterDatabase" localSheetId="0" hidden="1">様式1!$A$4:$G$5</definedName>
    <definedName name="_xlnm.Print_Area" localSheetId="0">様式1!$A$1:$H$15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C6" i="6"/>
  <c r="D6" i="6"/>
  <c r="E6" i="6"/>
  <c r="F6" i="6"/>
  <c r="A6" i="6"/>
  <c r="E10" i="6" l="1"/>
  <c r="D10" i="6"/>
  <c r="E9" i="6"/>
  <c r="D9" i="6"/>
  <c r="A10" i="6"/>
  <c r="C10" i="6"/>
  <c r="B10" i="6"/>
  <c r="C9" i="6"/>
  <c r="B9" i="6"/>
  <c r="A9" i="6"/>
  <c r="I3" i="6" l="1"/>
  <c r="H3" i="6"/>
  <c r="G3" i="6"/>
  <c r="F3" i="6"/>
  <c r="C3" i="6"/>
  <c r="B3" i="6"/>
  <c r="A3" i="6"/>
  <c r="F9" i="6" l="1"/>
</calcChain>
</file>

<file path=xl/sharedStrings.xml><?xml version="1.0" encoding="utf-8"?>
<sst xmlns="http://schemas.openxmlformats.org/spreadsheetml/2006/main" count="168" uniqueCount="154">
  <si>
    <t>法人格</t>
    <rPh sb="0" eb="3">
      <t>ホウジンカク</t>
    </rPh>
    <phoneticPr fontId="1"/>
  </si>
  <si>
    <t>事業所番号</t>
    <rPh sb="0" eb="3">
      <t>ジギョウショ</t>
    </rPh>
    <rPh sb="3" eb="5">
      <t>バンゴウ</t>
    </rPh>
    <phoneticPr fontId="1"/>
  </si>
  <si>
    <t>サービス種別</t>
    <rPh sb="4" eb="6">
      <t>シュベツ</t>
    </rPh>
    <phoneticPr fontId="1"/>
  </si>
  <si>
    <t>110_訪問介護</t>
  </si>
  <si>
    <t>（社福）</t>
    <rPh sb="1" eb="2">
      <t>シャ</t>
    </rPh>
    <rPh sb="2" eb="3">
      <t>フク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</si>
  <si>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</si>
  <si>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120_訪問入浴介護</t>
  </si>
  <si>
    <t>（公社）</t>
    <rPh sb="1" eb="3">
      <t>コウシャ</t>
    </rPh>
    <phoneticPr fontId="1"/>
  </si>
  <si>
    <t>公益社団法人</t>
    <rPh sb="0" eb="2">
      <t>コウエキ</t>
    </rPh>
    <rPh sb="2" eb="6">
      <t>シャダンホウジン</t>
    </rPh>
    <phoneticPr fontId="1"/>
  </si>
  <si>
    <t>130_訪問看護</t>
  </si>
  <si>
    <t>（一社）</t>
    <rPh sb="1" eb="2">
      <t>イチ</t>
    </rPh>
    <rPh sb="2" eb="3">
      <t>シャ</t>
    </rPh>
    <phoneticPr fontId="1"/>
  </si>
  <si>
    <t>一般社団法人</t>
    <rPh sb="0" eb="2">
      <t>イッパン</t>
    </rPh>
    <rPh sb="2" eb="6">
      <t>シャダンホウジン</t>
    </rPh>
    <phoneticPr fontId="1"/>
  </si>
  <si>
    <t>140_訪問リハビリテーション</t>
  </si>
  <si>
    <t>（医）</t>
    <rPh sb="1" eb="2">
      <t>イ</t>
    </rPh>
    <phoneticPr fontId="1"/>
  </si>
  <si>
    <t>医療法人</t>
    <rPh sb="0" eb="2">
      <t>イリョウ</t>
    </rPh>
    <rPh sb="2" eb="4">
      <t>ホウジン</t>
    </rPh>
    <phoneticPr fontId="1"/>
  </si>
  <si>
    <t>150_通所介護</t>
  </si>
  <si>
    <t>（特非）</t>
    <rPh sb="1" eb="2">
      <t>トク</t>
    </rPh>
    <rPh sb="2" eb="3">
      <t>ヒ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</si>
  <si>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</si>
  <si>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155_通所介護（療養通所介護）</t>
  </si>
  <si>
    <t>（株）</t>
    <rPh sb="0" eb="3">
      <t>カブ</t>
    </rPh>
    <phoneticPr fontId="1"/>
  </si>
  <si>
    <t>株式会社</t>
    <rPh sb="0" eb="4">
      <t>カブシキガイシャ</t>
    </rPh>
    <phoneticPr fontId="1"/>
  </si>
  <si>
    <t>160_通所リハビリテーション</t>
  </si>
  <si>
    <t>（有）</t>
    <phoneticPr fontId="1"/>
  </si>
  <si>
    <t>有限会社</t>
    <rPh sb="0" eb="4">
      <t>ユウゲンガイシャ</t>
    </rPh>
    <phoneticPr fontId="1"/>
  </si>
  <si>
    <t>170_福祉用具貸与</t>
  </si>
  <si>
    <t>（合）</t>
    <rPh sb="1" eb="2">
      <t>ゴウ</t>
    </rPh>
    <phoneticPr fontId="1"/>
  </si>
  <si>
    <t>合同会社</t>
    <rPh sb="0" eb="2">
      <t>ゴウドウ</t>
    </rPh>
    <rPh sb="2" eb="4">
      <t>ガイシャ</t>
    </rPh>
    <phoneticPr fontId="1"/>
  </si>
  <si>
    <t>210_短期入所生活介護</t>
  </si>
  <si>
    <t>（その他）</t>
    <rPh sb="3" eb="4">
      <t>タ</t>
    </rPh>
    <phoneticPr fontId="1"/>
  </si>
  <si>
    <t>その他</t>
    <rPh sb="2" eb="3">
      <t>タ</t>
    </rPh>
    <phoneticPr fontId="1"/>
  </si>
  <si>
    <t>220_短期入所療養介護（介護老人保健施設）</t>
  </si>
  <si>
    <t>230_短期入所療養介護（介護療養型医療施設）</t>
  </si>
  <si>
    <t>551_短期入所療養介護（介護医療院）</t>
  </si>
  <si>
    <t>320_認知症対応型共同生活介護</t>
  </si>
  <si>
    <t>331_特定施設入居者生活介護（有料老人ホーム）</t>
  </si>
  <si>
    <t>332_特定施設入居者生活介護（軽費老人ホーム）</t>
  </si>
  <si>
    <t>335_特定施設入居者生活介護（有料老人ホーム・外部サービス利用型）</t>
  </si>
  <si>
    <t>336_特定施設入居者生活介護（軽費老人ホーム・外部サービス利用型）</t>
  </si>
  <si>
    <t>337_特定施設入居者生活介護（サービス付き高齢者向け住宅・外部サービス利用型）</t>
  </si>
  <si>
    <t>361_地域密着型特定施設入居者生活介護（有料老人ホーム）</t>
  </si>
  <si>
    <t>362_地域密着型特定施設入居者生活介護（軽費老人ホーム</t>
  </si>
  <si>
    <t>364_地域密着型特定施設入居者生活介護（サービス付き高齢者向け住宅）</t>
  </si>
  <si>
    <t>410_特定福祉用具販売</t>
  </si>
  <si>
    <t>430_居宅介護支援</t>
  </si>
  <si>
    <t>510_介護老人福祉施設</t>
  </si>
  <si>
    <t>520_介護老人保健施設</t>
  </si>
  <si>
    <t>530_介護療養型医療施設</t>
  </si>
  <si>
    <t>540_地域密着型介護老人福祉施設入居者生活介護</t>
  </si>
  <si>
    <t>550_介護医療院</t>
  </si>
  <si>
    <t>710_夜間対応型訪問介護</t>
  </si>
  <si>
    <t>720_認知症対応型通所介護</t>
  </si>
  <si>
    <t>730_小規模多機能型居宅介護</t>
  </si>
  <si>
    <t>760_定期巡回・随時対応型訪問介護看護</t>
  </si>
  <si>
    <t>770_看護小規模多機能型居宅介護</t>
  </si>
  <si>
    <t>780_地域密着型通所介護</t>
  </si>
  <si>
    <t>990_特定施設入居者生活介護（養護老人ホーム）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18">
      <t>ヨウゴ</t>
    </rPh>
    <rPh sb="18" eb="20">
      <t>ロウジン</t>
    </rPh>
    <phoneticPr fontId="1"/>
  </si>
  <si>
    <t>999_その他</t>
    <rPh sb="6" eb="7">
      <t>タ</t>
    </rPh>
    <phoneticPr fontId="1"/>
  </si>
  <si>
    <t>特別養護老人ホーム○○〇〇</t>
    <rPh sb="0" eb="4">
      <t>トクベツヨウゴ</t>
    </rPh>
    <rPh sb="4" eb="6">
      <t>ロウジン</t>
    </rPh>
    <phoneticPr fontId="1"/>
  </si>
  <si>
    <t>事業所・施設名</t>
    <rPh sb="0" eb="3">
      <t>ジギョウショ</t>
    </rPh>
    <rPh sb="4" eb="6">
      <t>シセツ</t>
    </rPh>
    <rPh sb="6" eb="7">
      <t>メイ</t>
    </rPh>
    <phoneticPr fontId="1"/>
  </si>
  <si>
    <t>334_特定施設入居者生活介護（サービス付き高齢者向け住宅）</t>
  </si>
  <si>
    <t>導入する機器等名</t>
    <rPh sb="0" eb="2">
      <t>ドウニュウ</t>
    </rPh>
    <rPh sb="4" eb="6">
      <t>キキ</t>
    </rPh>
    <phoneticPr fontId="1"/>
  </si>
  <si>
    <t>メーカー名</t>
    <phoneticPr fontId="1"/>
  </si>
  <si>
    <t>①移乗介護</t>
    <rPh sb="1" eb="3">
      <t>イジョウ</t>
    </rPh>
    <rPh sb="3" eb="5">
      <t>カイゴ</t>
    </rPh>
    <phoneticPr fontId="2"/>
  </si>
  <si>
    <t>②移動支援</t>
    <rPh sb="1" eb="3">
      <t>イドウ</t>
    </rPh>
    <rPh sb="3" eb="5">
      <t>シエン</t>
    </rPh>
    <phoneticPr fontId="2"/>
  </si>
  <si>
    <t>③排泄支援</t>
    <rPh sb="1" eb="3">
      <t>ハイセツ</t>
    </rPh>
    <rPh sb="3" eb="5">
      <t>シエン</t>
    </rPh>
    <phoneticPr fontId="2"/>
  </si>
  <si>
    <t>⑤入浴支援</t>
    <rPh sb="1" eb="3">
      <t>ニュウヨク</t>
    </rPh>
    <rPh sb="3" eb="5">
      <t>シエン</t>
    </rPh>
    <phoneticPr fontId="2"/>
  </si>
  <si>
    <t>④見守り・コミュニケーション</t>
    <rPh sb="1" eb="3">
      <t>ミマモ</t>
    </rPh>
    <phoneticPr fontId="2"/>
  </si>
  <si>
    <t>補助上限額</t>
    <rPh sb="0" eb="2">
      <t>ホジョ</t>
    </rPh>
    <rPh sb="2" eb="5">
      <t>ジョウゲンガク</t>
    </rPh>
    <phoneticPr fontId="1"/>
  </si>
  <si>
    <t>介護ロボット機器種別</t>
    <rPh sb="8" eb="10">
      <t>シュベツ</t>
    </rPh>
    <phoneticPr fontId="1"/>
  </si>
  <si>
    <t>介護ロボット種別</t>
    <phoneticPr fontId="1"/>
  </si>
  <si>
    <t>役職名</t>
    <rPh sb="0" eb="3">
      <t>ヤクショクメイ</t>
    </rPh>
    <phoneticPr fontId="1"/>
  </si>
  <si>
    <t>代表者名</t>
    <rPh sb="0" eb="3">
      <t>ダイヒョウシャ</t>
    </rPh>
    <rPh sb="3" eb="4">
      <t>メイ</t>
    </rPh>
    <phoneticPr fontId="1"/>
  </si>
  <si>
    <t>事業所
所在市町</t>
  </si>
  <si>
    <t>11</t>
  </si>
  <si>
    <t>12</t>
  </si>
  <si>
    <t>13</t>
  </si>
  <si>
    <t>14</t>
  </si>
  <si>
    <t>15</t>
  </si>
  <si>
    <t>16</t>
  </si>
  <si>
    <t>17</t>
  </si>
  <si>
    <t>21</t>
  </si>
  <si>
    <t>22</t>
  </si>
  <si>
    <t>23</t>
  </si>
  <si>
    <t>55</t>
  </si>
  <si>
    <t>32</t>
  </si>
  <si>
    <t>33</t>
  </si>
  <si>
    <t>36</t>
  </si>
  <si>
    <t>41</t>
  </si>
  <si>
    <t>43</t>
  </si>
  <si>
    <t>51</t>
  </si>
  <si>
    <t>52</t>
  </si>
  <si>
    <t>53</t>
  </si>
  <si>
    <t>54</t>
  </si>
  <si>
    <t>71</t>
  </si>
  <si>
    <t>72</t>
  </si>
  <si>
    <t>73</t>
  </si>
  <si>
    <t>76</t>
  </si>
  <si>
    <t>77</t>
  </si>
  <si>
    <t>78</t>
  </si>
  <si>
    <t>99</t>
  </si>
  <si>
    <t>法人格</t>
  </si>
  <si>
    <t>法人名・経営主体名</t>
  </si>
  <si>
    <t>法人住所・経営主体住所</t>
  </si>
  <si>
    <t>事業所番号</t>
  </si>
  <si>
    <t>事業所・施設名</t>
  </si>
  <si>
    <t>サービスコード</t>
  </si>
  <si>
    <t>移乗支援</t>
    <rPh sb="0" eb="2">
      <t>イジョウ</t>
    </rPh>
    <rPh sb="2" eb="4">
      <t>シエン</t>
    </rPh>
    <phoneticPr fontId="1"/>
  </si>
  <si>
    <t>移動支援</t>
    <rPh sb="0" eb="2">
      <t>イドウ</t>
    </rPh>
    <rPh sb="2" eb="4">
      <t>シエン</t>
    </rPh>
    <phoneticPr fontId="1"/>
  </si>
  <si>
    <t>排泄支援</t>
    <rPh sb="0" eb="2">
      <t>ハイセツ</t>
    </rPh>
    <rPh sb="2" eb="4">
      <t>シエン</t>
    </rPh>
    <phoneticPr fontId="1"/>
  </si>
  <si>
    <t>見守り</t>
    <rPh sb="0" eb="2">
      <t>ミマモ</t>
    </rPh>
    <phoneticPr fontId="1"/>
  </si>
  <si>
    <t>入浴支援</t>
    <rPh sb="0" eb="2">
      <t>ニュウヨク</t>
    </rPh>
    <rPh sb="2" eb="4">
      <t>シエン</t>
    </rPh>
    <phoneticPr fontId="1"/>
  </si>
  <si>
    <t>機器台数</t>
    <rPh sb="0" eb="2">
      <t>キキ</t>
    </rPh>
    <rPh sb="2" eb="4">
      <t>ダイスウ</t>
    </rPh>
    <phoneticPr fontId="1"/>
  </si>
  <si>
    <t>金額</t>
    <rPh sb="0" eb="2">
      <t>キンガク</t>
    </rPh>
    <phoneticPr fontId="1"/>
  </si>
  <si>
    <t>通信環境整備</t>
    <rPh sb="0" eb="2">
      <t>ツウシン</t>
    </rPh>
    <rPh sb="2" eb="4">
      <t>カンキョウ</t>
    </rPh>
    <rPh sb="4" eb="6">
      <t>セイビ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</si>
  <si>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</si>
  <si>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</si>
  <si>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施設名</t>
    <rPh sb="0" eb="2">
      <t>シセツ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</si>
  <si>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</si>
  <si>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</si>
  <si>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</si>
  <si>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社会福祉法人
○○</t>
    <rPh sb="0" eb="6">
      <t>シャカイフクシホウジン</t>
    </rPh>
    <phoneticPr fontId="1"/>
  </si>
  <si>
    <t>31～40名</t>
  </si>
  <si>
    <t>定員規模</t>
    <rPh sb="0" eb="2">
      <t>テイイン</t>
    </rPh>
    <rPh sb="2" eb="4">
      <t>キボ</t>
    </rPh>
    <phoneticPr fontId="1"/>
  </si>
  <si>
    <t>1～10名</t>
  </si>
  <si>
    <t>11～20名</t>
  </si>
  <si>
    <t>21～30名</t>
  </si>
  <si>
    <t>41～50名</t>
    <rPh sb="5" eb="6">
      <t>メイ</t>
    </rPh>
    <phoneticPr fontId="1"/>
  </si>
  <si>
    <t>51～60名</t>
  </si>
  <si>
    <t>61名～70名</t>
  </si>
  <si>
    <t>71名～80名</t>
  </si>
  <si>
    <t>81名～90名</t>
  </si>
  <si>
    <t>91名～100名</t>
  </si>
  <si>
    <t>101名～</t>
  </si>
  <si>
    <t>三重県〇○市〇○町○○</t>
    <rPh sb="0" eb="2">
      <t>ミエ</t>
    </rPh>
    <rPh sb="2" eb="3">
      <t>ケン</t>
    </rPh>
    <rPh sb="5" eb="6">
      <t>シ</t>
    </rPh>
    <rPh sb="8" eb="9">
      <t>マチ</t>
    </rPh>
    <phoneticPr fontId="1"/>
  </si>
  <si>
    <t>１．事業所・施設情報</t>
    <rPh sb="2" eb="5">
      <t>ジギョウショ</t>
    </rPh>
    <rPh sb="6" eb="8">
      <t>シセツ</t>
    </rPh>
    <rPh sb="8" eb="10">
      <t>ジョウホウ</t>
    </rPh>
    <phoneticPr fontId="1"/>
  </si>
  <si>
    <t>〇〇　〇〇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</si>
  <si>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</si>
  <si>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</si>
  <si>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三重県〇〇市〇〇町〇〇〇〇</t>
    <rPh sb="0" eb="3">
      <t>ミエケン</t>
    </rPh>
    <rPh sb="5" eb="6">
      <t>シ</t>
    </rPh>
    <rPh sb="8" eb="9">
      <t>チョウ</t>
    </rPh>
    <phoneticPr fontId="1"/>
  </si>
  <si>
    <t>事業所・施設所在地</t>
    <rPh sb="0" eb="3">
      <t>ジギョウショ</t>
    </rPh>
    <rPh sb="4" eb="9">
      <t>シセツショザイチ</t>
    </rPh>
    <phoneticPr fontId="1"/>
  </si>
  <si>
    <t>三重県〇〇市△△町□□□□</t>
    <rPh sb="0" eb="5">
      <t>ミエケンマルマル</t>
    </rPh>
    <rPh sb="5" eb="6">
      <t>シ</t>
    </rPh>
    <rPh sb="8" eb="9">
      <t>チョウ</t>
    </rPh>
    <phoneticPr fontId="1"/>
  </si>
  <si>
    <t>〇〇〇〇</t>
    <phoneticPr fontId="1"/>
  </si>
  <si>
    <t>介護老人福祉施設</t>
    <rPh sb="0" eb="4">
      <t>カイゴロウジン</t>
    </rPh>
    <rPh sb="4" eb="8">
      <t>フクシシセツ</t>
    </rPh>
    <phoneticPr fontId="1"/>
  </si>
  <si>
    <t>２．交付決定通知書等連絡先</t>
    <rPh sb="2" eb="4">
      <t>コウフ</t>
    </rPh>
    <rPh sb="4" eb="6">
      <t>ケッテイ</t>
    </rPh>
    <rPh sb="6" eb="8">
      <t>ツウチ</t>
    </rPh>
    <rPh sb="9" eb="10">
      <t>トウ</t>
    </rPh>
    <rPh sb="10" eb="13">
      <t>レンラクサキ</t>
    </rPh>
    <phoneticPr fontId="1"/>
  </si>
  <si>
    <t>送付先所在地</t>
    <rPh sb="0" eb="3">
      <t>ソウフサキ</t>
    </rPh>
    <rPh sb="3" eb="6">
      <t>ショザイチ</t>
    </rPh>
    <phoneticPr fontId="1"/>
  </si>
  <si>
    <t>送付先所属名</t>
    <rPh sb="0" eb="2">
      <t>ソウフ</t>
    </rPh>
    <rPh sb="2" eb="3">
      <t>サキ</t>
    </rPh>
    <rPh sb="3" eb="6">
      <t>ショゾクメイ</t>
    </rPh>
    <phoneticPr fontId="1"/>
  </si>
  <si>
    <t>社会福祉法人〇〇
〇〇課</t>
    <rPh sb="0" eb="6">
      <t>シャカイフクシホウジン</t>
    </rPh>
    <rPh sb="11" eb="12">
      <t>カ</t>
    </rPh>
    <phoneticPr fontId="1"/>
  </si>
  <si>
    <t>担当者名</t>
    <rPh sb="0" eb="4">
      <t>タントウシャメイ</t>
    </rPh>
    <phoneticPr fontId="1"/>
  </si>
  <si>
    <t>担当者連絡先
（電話番号）</t>
    <rPh sb="0" eb="3">
      <t>タントウシャ</t>
    </rPh>
    <rPh sb="3" eb="6">
      <t>レンラクサキ</t>
    </rPh>
    <rPh sb="8" eb="10">
      <t>デンワ</t>
    </rPh>
    <rPh sb="10" eb="12">
      <t>バンゴウ</t>
    </rPh>
    <phoneticPr fontId="1"/>
  </si>
  <si>
    <t>○○○-○○〇-〇〇〇○○</t>
    <phoneticPr fontId="1"/>
  </si>
  <si>
    <t>〇〇〇-〇〇〇〇</t>
    <phoneticPr fontId="1"/>
  </si>
  <si>
    <t>担当者連絡先
（メールアドレス）</t>
    <rPh sb="0" eb="3">
      <t>タントウシャ</t>
    </rPh>
    <rPh sb="3" eb="6">
      <t>レンラクサキ</t>
    </rPh>
    <phoneticPr fontId="1"/>
  </si>
  <si>
    <t>〇〇〇〇@〇〇〇〇.〇〇〇〇</t>
    <phoneticPr fontId="1"/>
  </si>
  <si>
    <t>様式１　補助金申請事業者情報確認表</t>
    <rPh sb="11" eb="12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</si>
</sst>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3" fillId="0" borderId="0" xfId="3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8" fontId="7" fillId="3" borderId="3" xfId="3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38" fontId="0" fillId="0" borderId="3" xfId="0" applyNumberFormat="1" applyBorder="1">
      <alignment vertical="center"/>
    </xf>
    <xf numFmtId="0" fontId="9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9" fillId="4" borderId="0" xfId="0" applyFont="1" applyFill="1" applyBorder="1">
      <alignment vertical="center"/>
    </xf>
    <xf numFmtId="0" fontId="9" fillId="4" borderId="0" xfId="1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10" fillId="4" borderId="0" xfId="0" applyFont="1" applyFill="1">
      <alignment vertical="center"/>
    </xf>
    <xf numFmtId="0" fontId="10" fillId="0" borderId="0" xfId="0" applyFont="1" applyFill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 shrinkToFi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13" fillId="4" borderId="10" xfId="4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</cellXfs>
  <cellStyles count="5">
    <cellStyle name="ハイパーリンク" xfId="4" builtinId="8"/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CC00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&#12295;&#12295;&#12295;&#12295;@&#12295;&#12295;&#12295;&#12295;.&#12295;&#12295;&#12295;&#12295;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view="pageBreakPreview" topLeftCell="A10" zoomScale="80" zoomScaleNormal="80" zoomScaleSheetLayoutView="80" workbookViewId="0">
      <selection activeCell="A2" sqref="A2"/>
    </sheetView>
  </sheetViews>
  <sheetFormatPr defaultColWidth="9" defaultRowHeight="20" x14ac:dyDescent="0.55000000000000004"/>
  <cols>
    <col min="1" max="1" width="15" style="4" customWidth="1"/>
    <col min="2" max="3" width="20.5" style="4" customWidth="1"/>
    <col min="4" max="4" width="22.5" style="4" customWidth="1"/>
    <col min="5" max="5" width="19.33203125" style="4" customWidth="1"/>
    <col min="6" max="6" width="24.6640625" style="4" customWidth="1"/>
    <col min="7" max="7" width="18.9140625" style="4" customWidth="1"/>
    <col min="8" max="8" width="16.9140625" style="4" customWidth="1"/>
    <col min="9" max="9" width="17.75" style="4" customWidth="1"/>
    <col min="10" max="10" width="17.9140625" style="4" customWidth="1"/>
    <col min="11" max="11" width="15.6640625" style="4" customWidth="1"/>
    <col min="12" max="12" width="19.1640625" style="4" customWidth="1"/>
    <col min="13" max="13" width="20.1640625" style="4" customWidth="1"/>
    <col min="14" max="16384" width="9" style="4"/>
  </cols>
  <sheetData>
    <row r="1" spans="1:13" ht="22.5" x14ac:dyDescent="0.55000000000000004">
      <c r="A1" s="26" t="s">
        <v>153</v>
      </c>
      <c r="B1" s="2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9.5" customHeight="1" x14ac:dyDescent="0.55000000000000004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x14ac:dyDescent="0.55000000000000004">
      <c r="A3" s="27" t="s">
        <v>134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s="5" customFormat="1" ht="45" customHeight="1" thickBot="1" x14ac:dyDescent="0.6">
      <c r="A4" s="59" t="s">
        <v>136</v>
      </c>
      <c r="B4" s="60"/>
      <c r="C4" s="63" t="s">
        <v>137</v>
      </c>
      <c r="D4" s="63"/>
      <c r="E4" s="63"/>
      <c r="F4" s="29"/>
      <c r="G4" s="29"/>
    </row>
    <row r="5" spans="1:13" s="5" customFormat="1" ht="45" customHeight="1" thickTop="1" x14ac:dyDescent="0.55000000000000004">
      <c r="A5" s="61" t="s">
        <v>120</v>
      </c>
      <c r="B5" s="62"/>
      <c r="C5" s="64" t="s">
        <v>138</v>
      </c>
      <c r="D5" s="64"/>
      <c r="E5" s="64"/>
      <c r="F5" s="29"/>
      <c r="G5" s="29"/>
      <c r="I5" s="6"/>
    </row>
    <row r="6" spans="1:13" s="5" customFormat="1" ht="45" customHeight="1" x14ac:dyDescent="0.55000000000000004">
      <c r="A6" s="47"/>
      <c r="B6" s="47"/>
      <c r="C6" s="47"/>
      <c r="D6" s="47"/>
      <c r="E6" s="47"/>
      <c r="F6" s="30"/>
      <c r="G6" s="30"/>
      <c r="I6" s="7"/>
    </row>
    <row r="7" spans="1:13" ht="40.5" customHeight="1" x14ac:dyDescent="0.5500000000000000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45" customHeight="1" thickBot="1" x14ac:dyDescent="0.6">
      <c r="A8" s="54" t="s">
        <v>58</v>
      </c>
      <c r="B8" s="55"/>
      <c r="C8" s="58" t="s">
        <v>139</v>
      </c>
      <c r="D8" s="58"/>
      <c r="E8" s="58"/>
      <c r="F8" s="28" t="s">
        <v>1</v>
      </c>
      <c r="G8" s="44" t="s">
        <v>2</v>
      </c>
      <c r="H8" s="44"/>
      <c r="I8" s="16"/>
      <c r="J8" s="16"/>
      <c r="K8" s="16"/>
      <c r="L8" s="16"/>
      <c r="M8" s="16"/>
    </row>
    <row r="9" spans="1:13" ht="45" customHeight="1" thickTop="1" x14ac:dyDescent="0.55000000000000004">
      <c r="A9" s="56" t="s">
        <v>57</v>
      </c>
      <c r="B9" s="57"/>
      <c r="C9" s="65" t="s">
        <v>140</v>
      </c>
      <c r="D9" s="65"/>
      <c r="E9" s="65"/>
      <c r="F9" s="38" t="s">
        <v>141</v>
      </c>
      <c r="G9" s="49" t="s">
        <v>142</v>
      </c>
      <c r="H9" s="50"/>
      <c r="I9" s="16"/>
      <c r="J9" s="16"/>
      <c r="K9" s="16"/>
      <c r="L9" s="16"/>
      <c r="M9" s="16"/>
    </row>
    <row r="10" spans="1:13" ht="45" customHeight="1" x14ac:dyDescent="0.55000000000000004">
      <c r="A10" s="47"/>
      <c r="B10" s="47"/>
      <c r="C10" s="47"/>
      <c r="D10" s="47"/>
      <c r="E10" s="47"/>
      <c r="F10" s="32"/>
      <c r="G10" s="48"/>
      <c r="H10" s="48"/>
      <c r="I10" s="16"/>
      <c r="J10" s="16"/>
      <c r="K10" s="16"/>
      <c r="L10" s="16"/>
      <c r="M10" s="16"/>
    </row>
    <row r="11" spans="1:13" s="21" customFormat="1" ht="39.5" customHeight="1" x14ac:dyDescent="0.55000000000000004">
      <c r="A11" s="51"/>
      <c r="B11" s="51"/>
      <c r="C11" s="51"/>
      <c r="D11" s="51"/>
      <c r="E11" s="51"/>
      <c r="F11" s="51"/>
      <c r="G11" s="51"/>
      <c r="H11" s="51"/>
    </row>
    <row r="12" spans="1:13" ht="34.5" customHeight="1" x14ac:dyDescent="0.55000000000000004">
      <c r="A12" s="26" t="s">
        <v>143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s="23" customFormat="1" ht="45.5" customHeight="1" thickBot="1" x14ac:dyDescent="0.6">
      <c r="A13" s="24" t="s">
        <v>114</v>
      </c>
      <c r="B13" s="52" t="s">
        <v>144</v>
      </c>
      <c r="C13" s="53"/>
      <c r="D13" s="24" t="s">
        <v>145</v>
      </c>
      <c r="E13" s="25" t="s">
        <v>147</v>
      </c>
      <c r="F13" s="31" t="s">
        <v>148</v>
      </c>
      <c r="G13" s="43" t="s">
        <v>151</v>
      </c>
      <c r="H13" s="44"/>
      <c r="I13" s="22"/>
      <c r="J13" s="22"/>
      <c r="K13" s="22"/>
    </row>
    <row r="14" spans="1:13" ht="45.5" customHeight="1" thickTop="1" x14ac:dyDescent="0.55000000000000004">
      <c r="A14" s="34" t="s">
        <v>150</v>
      </c>
      <c r="B14" s="39" t="s">
        <v>133</v>
      </c>
      <c r="C14" s="40"/>
      <c r="D14" s="35" t="s">
        <v>146</v>
      </c>
      <c r="E14" s="36" t="s">
        <v>135</v>
      </c>
      <c r="F14" s="37" t="s">
        <v>149</v>
      </c>
      <c r="G14" s="45" t="s">
        <v>152</v>
      </c>
      <c r="H14" s="46"/>
      <c r="I14" s="16"/>
      <c r="J14" s="16"/>
      <c r="K14" s="16"/>
    </row>
    <row r="15" spans="1:13" ht="45.5" customHeight="1" x14ac:dyDescent="0.55000000000000004">
      <c r="A15" s="33"/>
      <c r="B15" s="41"/>
      <c r="C15" s="42"/>
      <c r="D15" s="33"/>
      <c r="E15" s="33"/>
      <c r="F15" s="33"/>
      <c r="G15" s="47"/>
      <c r="H15" s="47"/>
      <c r="I15" s="16"/>
      <c r="J15" s="16"/>
      <c r="K15" s="16"/>
    </row>
    <row r="16" spans="1:13" ht="32.5" customHeight="1" x14ac:dyDescent="0.55000000000000004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20" spans="1:13" ht="22.5" x14ac:dyDescent="0.55000000000000004">
      <c r="I20" s="17"/>
      <c r="J20" s="15"/>
      <c r="K20" s="15"/>
      <c r="L20" s="15"/>
      <c r="M20" s="15"/>
    </row>
    <row r="21" spans="1:13" ht="22.5" x14ac:dyDescent="0.55000000000000004">
      <c r="I21" s="17"/>
      <c r="J21" s="15"/>
      <c r="K21" s="15"/>
      <c r="L21" s="15"/>
      <c r="M21" s="15"/>
    </row>
    <row r="22" spans="1:13" ht="22.5" x14ac:dyDescent="0.55000000000000004">
      <c r="A22" s="17"/>
      <c r="B22" s="17"/>
      <c r="C22" s="17"/>
      <c r="D22" s="17"/>
      <c r="E22" s="18"/>
      <c r="F22" s="18"/>
      <c r="G22" s="17"/>
      <c r="H22" s="17"/>
      <c r="I22" s="17"/>
      <c r="J22" s="15"/>
      <c r="K22" s="15"/>
      <c r="L22" s="15"/>
      <c r="M22" s="15"/>
    </row>
    <row r="23" spans="1:13" ht="22.5" x14ac:dyDescent="0.55000000000000004">
      <c r="A23" s="17"/>
      <c r="B23" s="17"/>
      <c r="C23" s="17"/>
      <c r="D23" s="17"/>
      <c r="E23" s="18"/>
      <c r="F23" s="18"/>
      <c r="G23" s="17"/>
      <c r="H23" s="17"/>
      <c r="I23" s="17"/>
      <c r="J23" s="15"/>
      <c r="K23" s="15"/>
      <c r="L23" s="15"/>
      <c r="M23" s="15"/>
    </row>
    <row r="24" spans="1:13" ht="22.5" x14ac:dyDescent="0.55000000000000004">
      <c r="A24" s="17"/>
      <c r="B24" s="17"/>
      <c r="C24" s="17"/>
      <c r="D24" s="17"/>
      <c r="E24" s="18"/>
      <c r="F24" s="18"/>
      <c r="G24" s="17"/>
      <c r="H24" s="17"/>
      <c r="I24" s="17"/>
      <c r="J24" s="15"/>
      <c r="K24" s="15"/>
      <c r="L24" s="15"/>
      <c r="M24" s="15"/>
    </row>
    <row r="25" spans="1:13" ht="22.5" x14ac:dyDescent="0.55000000000000004">
      <c r="A25" s="17"/>
      <c r="B25" s="17"/>
      <c r="C25" s="17"/>
      <c r="D25" s="17"/>
      <c r="E25" s="18"/>
      <c r="F25" s="18"/>
      <c r="G25" s="17"/>
      <c r="H25" s="17"/>
      <c r="I25" s="17"/>
      <c r="J25" s="15"/>
      <c r="K25" s="15"/>
      <c r="L25" s="15"/>
      <c r="M25" s="15"/>
    </row>
    <row r="26" spans="1:13" ht="22.5" x14ac:dyDescent="0.55000000000000004">
      <c r="A26" s="17"/>
      <c r="B26" s="17"/>
      <c r="C26" s="17"/>
      <c r="D26" s="17"/>
      <c r="E26" s="18"/>
      <c r="F26" s="18"/>
      <c r="G26" s="17"/>
      <c r="H26" s="17"/>
      <c r="I26" s="17"/>
      <c r="J26" s="15"/>
      <c r="K26" s="15"/>
      <c r="L26" s="15"/>
      <c r="M26" s="15"/>
    </row>
    <row r="27" spans="1:13" ht="22.5" x14ac:dyDescent="0.55000000000000004">
      <c r="A27" s="17"/>
      <c r="B27" s="17"/>
      <c r="C27" s="17"/>
      <c r="D27" s="17"/>
      <c r="E27" s="18"/>
      <c r="F27" s="18"/>
      <c r="G27" s="17"/>
      <c r="H27" s="17"/>
      <c r="I27" s="17"/>
      <c r="J27" s="15"/>
      <c r="K27" s="15"/>
      <c r="L27" s="15"/>
      <c r="M27" s="15"/>
    </row>
    <row r="28" spans="1:13" ht="22.5" x14ac:dyDescent="0.55000000000000004">
      <c r="A28" s="17"/>
      <c r="B28" s="17"/>
      <c r="C28" s="17"/>
      <c r="D28" s="17"/>
      <c r="E28" s="18"/>
      <c r="F28" s="18"/>
      <c r="G28" s="17"/>
      <c r="H28" s="17"/>
      <c r="I28" s="17"/>
      <c r="J28" s="15"/>
      <c r="K28" s="15"/>
      <c r="L28" s="15"/>
      <c r="M28" s="15"/>
    </row>
    <row r="29" spans="1:13" ht="22.5" x14ac:dyDescent="0.55000000000000004">
      <c r="A29" s="17"/>
      <c r="B29" s="17"/>
      <c r="C29" s="17"/>
      <c r="D29" s="17"/>
      <c r="E29" s="18"/>
      <c r="F29" s="18"/>
      <c r="G29" s="17"/>
      <c r="H29" s="17"/>
      <c r="I29" s="17"/>
      <c r="J29" s="15"/>
      <c r="K29" s="15"/>
      <c r="L29" s="15"/>
      <c r="M29" s="15"/>
    </row>
    <row r="30" spans="1:13" ht="22.5" x14ac:dyDescent="0.55000000000000004">
      <c r="A30" s="17"/>
      <c r="B30" s="17"/>
      <c r="C30" s="17"/>
      <c r="D30" s="17"/>
      <c r="E30" s="18"/>
      <c r="F30" s="18"/>
      <c r="G30" s="17"/>
      <c r="H30" s="17"/>
      <c r="I30" s="17"/>
      <c r="J30" s="15"/>
      <c r="K30" s="15"/>
      <c r="L30" s="15"/>
      <c r="M30" s="15"/>
    </row>
    <row r="31" spans="1:13" ht="22.5" x14ac:dyDescent="0.55000000000000004">
      <c r="A31" s="17"/>
      <c r="B31" s="17"/>
      <c r="C31" s="17"/>
      <c r="D31" s="17"/>
      <c r="E31" s="18"/>
      <c r="F31" s="18"/>
      <c r="G31" s="17"/>
      <c r="H31" s="17"/>
      <c r="I31" s="17"/>
      <c r="J31" s="15"/>
      <c r="K31" s="15"/>
      <c r="L31" s="15"/>
      <c r="M31" s="15"/>
    </row>
    <row r="32" spans="1:13" ht="22.5" x14ac:dyDescent="0.55000000000000004">
      <c r="A32" s="17"/>
      <c r="B32" s="17"/>
      <c r="C32" s="17"/>
      <c r="D32" s="17"/>
      <c r="E32" s="18"/>
      <c r="F32" s="18"/>
      <c r="G32" s="17"/>
      <c r="H32" s="17"/>
      <c r="I32" s="17"/>
      <c r="J32" s="15"/>
      <c r="K32" s="15"/>
      <c r="L32" s="15"/>
      <c r="M32" s="15"/>
    </row>
    <row r="33" spans="1:13" ht="22.5" x14ac:dyDescent="0.55000000000000004">
      <c r="A33" s="17"/>
      <c r="B33" s="17"/>
      <c r="C33" s="17"/>
      <c r="D33" s="17"/>
      <c r="E33" s="18"/>
      <c r="F33" s="18"/>
      <c r="G33" s="17"/>
      <c r="H33" s="17"/>
      <c r="I33" s="17"/>
      <c r="J33" s="15"/>
      <c r="K33" s="15"/>
      <c r="L33" s="15"/>
      <c r="M33" s="15"/>
    </row>
    <row r="34" spans="1:13" ht="22.5" x14ac:dyDescent="0.55000000000000004">
      <c r="A34" s="17"/>
      <c r="B34" s="17"/>
      <c r="C34" s="17"/>
      <c r="D34" s="17"/>
      <c r="E34" s="18"/>
      <c r="F34" s="18"/>
      <c r="G34" s="17"/>
      <c r="H34" s="17"/>
      <c r="I34" s="17"/>
      <c r="J34" s="15"/>
      <c r="K34" s="15"/>
      <c r="L34" s="15"/>
      <c r="M34" s="15"/>
    </row>
    <row r="35" spans="1:13" ht="22.5" x14ac:dyDescent="0.55000000000000004">
      <c r="A35" s="17"/>
      <c r="B35" s="17"/>
      <c r="C35" s="17"/>
      <c r="D35" s="17"/>
      <c r="E35" s="18"/>
      <c r="F35" s="18"/>
      <c r="G35" s="17"/>
      <c r="H35" s="17"/>
    </row>
    <row r="36" spans="1:13" ht="22.5" x14ac:dyDescent="0.55000000000000004">
      <c r="A36" s="17"/>
      <c r="B36" s="17"/>
      <c r="C36" s="17"/>
      <c r="D36" s="17"/>
      <c r="E36" s="18"/>
      <c r="F36" s="18"/>
      <c r="G36" s="17"/>
      <c r="H36" s="17"/>
    </row>
    <row r="37" spans="1:13" ht="22.5" x14ac:dyDescent="0.55000000000000004">
      <c r="A37" s="17"/>
      <c r="B37" s="17"/>
      <c r="C37" s="17"/>
      <c r="D37" s="17"/>
      <c r="E37" s="18"/>
      <c r="F37" s="18"/>
      <c r="G37" s="17"/>
    </row>
    <row r="38" spans="1:13" ht="22.5" x14ac:dyDescent="0.55000000000000004">
      <c r="A38" s="17"/>
      <c r="B38" s="17"/>
      <c r="C38" s="17"/>
      <c r="D38" s="17"/>
      <c r="E38" s="18"/>
      <c r="F38" s="18"/>
      <c r="G38" s="17"/>
    </row>
  </sheetData>
  <mergeCells count="22">
    <mergeCell ref="A4:B4"/>
    <mergeCell ref="A5:B5"/>
    <mergeCell ref="A6:B6"/>
    <mergeCell ref="C4:E4"/>
    <mergeCell ref="C5:E5"/>
    <mergeCell ref="C6:E6"/>
    <mergeCell ref="G8:H8"/>
    <mergeCell ref="G10:H10"/>
    <mergeCell ref="G9:H9"/>
    <mergeCell ref="A11:H11"/>
    <mergeCell ref="B13:C13"/>
    <mergeCell ref="A8:B8"/>
    <mergeCell ref="A9:B9"/>
    <mergeCell ref="A10:B10"/>
    <mergeCell ref="C8:E8"/>
    <mergeCell ref="C9:E9"/>
    <mergeCell ref="C10:E10"/>
    <mergeCell ref="B14:C14"/>
    <mergeCell ref="B15:C15"/>
    <mergeCell ref="G13:H13"/>
    <mergeCell ref="G14:H14"/>
    <mergeCell ref="G15:H15"/>
  </mergeCells>
  <phoneticPr fontId="1"/>
  <hyperlinks>
    <hyperlink ref="G14" r:id="rId1" xr:uid="{CC2094B4-EA81-4F15-A7A3-28AC1540F090}"/>
  </hyperlinks>
  <pageMargins left="0.70866141732283472" right="0.70866141732283472" top="0.74803149606299213" bottom="0.74803149606299213" header="0.31496062992125984" footer="0.31496062992125984"/>
  <pageSetup paperSize="9" scale="75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データリスト!$C$2:$C$38</xm:f>
          </x14:formula1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workbookViewId="0">
      <selection activeCell="B45" sqref="B45"/>
    </sheetView>
  </sheetViews>
  <sheetFormatPr defaultColWidth="9" defaultRowHeight="18" x14ac:dyDescent="0.55000000000000004"/>
  <cols>
    <col min="1" max="1" width="9" style="1"/>
    <col min="2" max="2" width="19.25" style="1" bestFit="1" customWidth="1"/>
    <col min="3" max="3" width="69" style="2" customWidth="1"/>
    <col min="4" max="4" width="8.6640625"/>
    <col min="5" max="5" width="19.33203125" style="1" bestFit="1" customWidth="1"/>
    <col min="6" max="6" width="11" bestFit="1" customWidth="1"/>
    <col min="7" max="16384" width="9" style="1"/>
  </cols>
  <sheetData>
    <row r="1" spans="1:9" x14ac:dyDescent="0.55000000000000004">
      <c r="A1" s="1" t="s">
        <v>0</v>
      </c>
      <c r="C1" s="2" t="s">
        <v>2</v>
      </c>
      <c r="E1" s="1" t="s">
        <v>68</v>
      </c>
      <c r="F1" t="s">
        <v>67</v>
      </c>
      <c r="H1" s="1" t="s">
        <v>122</v>
      </c>
      <c r="I1" s="1" t="s">
        <v>67</v>
      </c>
    </row>
    <row r="2" spans="1:9" x14ac:dyDescent="0.55000000000000004">
      <c r="A2" s="1" t="s">
        <v>4</v>
      </c>
      <c r="B2" s="1" t="s">
        <v>5</v>
      </c>
      <c r="C2" s="2" t="s">
        <v>3</v>
      </c>
      <c r="D2" t="s">
        <v>73</v>
      </c>
      <c r="E2" s="1" t="s">
        <v>62</v>
      </c>
      <c r="F2" s="1">
        <v>1000000</v>
      </c>
      <c r="G2" s="1" t="s">
        <v>106</v>
      </c>
      <c r="H2" s="1" t="s">
        <v>123</v>
      </c>
      <c r="I2" s="3">
        <v>1000000</v>
      </c>
    </row>
    <row r="3" spans="1:9" ht="13" x14ac:dyDescent="0.55000000000000004">
      <c r="A3" s="1" t="s">
        <v>7</v>
      </c>
      <c r="B3" s="1" t="s">
        <v>8</v>
      </c>
      <c r="C3" s="2" t="s">
        <v>6</v>
      </c>
      <c r="D3" s="2" t="s">
        <v>74</v>
      </c>
      <c r="E3" s="1" t="s">
        <v>63</v>
      </c>
      <c r="F3" s="3">
        <v>300000</v>
      </c>
      <c r="G3" s="1" t="s">
        <v>107</v>
      </c>
      <c r="H3" s="1" t="s">
        <v>124</v>
      </c>
      <c r="I3" s="3">
        <v>1600000</v>
      </c>
    </row>
    <row r="4" spans="1:9" ht="13" x14ac:dyDescent="0.55000000000000004">
      <c r="A4" s="1" t="s">
        <v>10</v>
      </c>
      <c r="B4" s="1" t="s">
        <v>11</v>
      </c>
      <c r="C4" s="2" t="s">
        <v>9</v>
      </c>
      <c r="D4" s="2" t="s">
        <v>75</v>
      </c>
      <c r="E4" s="1" t="s">
        <v>64</v>
      </c>
      <c r="F4" s="3">
        <v>300000</v>
      </c>
      <c r="G4" s="1" t="s">
        <v>108</v>
      </c>
      <c r="H4" s="1" t="s">
        <v>125</v>
      </c>
      <c r="I4" s="3">
        <v>2000000</v>
      </c>
    </row>
    <row r="5" spans="1:9" ht="13" x14ac:dyDescent="0.55000000000000004">
      <c r="A5" s="1" t="s">
        <v>13</v>
      </c>
      <c r="B5" s="1" t="s">
        <v>14</v>
      </c>
      <c r="C5" s="2" t="s">
        <v>12</v>
      </c>
      <c r="D5" s="2" t="s">
        <v>76</v>
      </c>
      <c r="E5" s="1" t="s">
        <v>66</v>
      </c>
      <c r="F5" s="3">
        <v>300000</v>
      </c>
      <c r="G5" s="1" t="s">
        <v>109</v>
      </c>
      <c r="H5" s="1" t="s">
        <v>121</v>
      </c>
      <c r="I5" s="3">
        <v>2600000</v>
      </c>
    </row>
    <row r="6" spans="1:9" ht="13" x14ac:dyDescent="0.55000000000000004">
      <c r="A6" s="1" t="s">
        <v>16</v>
      </c>
      <c r="B6" s="1" t="s">
        <v>17</v>
      </c>
      <c r="C6" s="2" t="s">
        <v>15</v>
      </c>
      <c r="D6" s="2" t="s">
        <v>77</v>
      </c>
      <c r="E6" s="1" t="s">
        <v>65</v>
      </c>
      <c r="F6" s="3">
        <v>1000000</v>
      </c>
      <c r="G6" s="1" t="s">
        <v>110</v>
      </c>
      <c r="H6" s="1" t="s">
        <v>126</v>
      </c>
      <c r="I6" s="3">
        <v>2600000</v>
      </c>
    </row>
    <row r="7" spans="1:9" ht="13" x14ac:dyDescent="0.55000000000000004">
      <c r="A7" s="1" t="s">
        <v>19</v>
      </c>
      <c r="B7" s="1" t="s">
        <v>20</v>
      </c>
      <c r="C7" s="2" t="s">
        <v>18</v>
      </c>
      <c r="D7" s="2" t="s">
        <v>77</v>
      </c>
      <c r="F7" s="3"/>
      <c r="H7" s="1" t="s">
        <v>127</v>
      </c>
      <c r="I7" s="3">
        <v>2600000</v>
      </c>
    </row>
    <row r="8" spans="1:9" ht="13" x14ac:dyDescent="0.55000000000000004">
      <c r="A8" s="1" t="s">
        <v>22</v>
      </c>
      <c r="B8" s="1" t="s">
        <v>23</v>
      </c>
      <c r="C8" s="2" t="s">
        <v>21</v>
      </c>
      <c r="D8" s="2" t="s">
        <v>78</v>
      </c>
      <c r="F8" s="3"/>
      <c r="H8" s="1" t="s">
        <v>128</v>
      </c>
      <c r="I8" s="3">
        <v>2600000</v>
      </c>
    </row>
    <row r="9" spans="1:9" ht="13" x14ac:dyDescent="0.55000000000000004">
      <c r="A9" s="1" t="s">
        <v>25</v>
      </c>
      <c r="B9" s="1" t="s">
        <v>26</v>
      </c>
      <c r="C9" s="2" t="s">
        <v>24</v>
      </c>
      <c r="D9" s="2" t="s">
        <v>79</v>
      </c>
      <c r="F9" s="3"/>
      <c r="H9" s="1" t="s">
        <v>129</v>
      </c>
      <c r="I9" s="3">
        <v>2600000</v>
      </c>
    </row>
    <row r="10" spans="1:9" ht="13" x14ac:dyDescent="0.55000000000000004">
      <c r="A10" s="1" t="s">
        <v>28</v>
      </c>
      <c r="B10" s="1" t="s">
        <v>29</v>
      </c>
      <c r="C10" s="2" t="s">
        <v>27</v>
      </c>
      <c r="D10" s="2" t="s">
        <v>80</v>
      </c>
      <c r="F10" s="3"/>
      <c r="H10" s="1" t="s">
        <v>130</v>
      </c>
      <c r="I10" s="3">
        <v>2600000</v>
      </c>
    </row>
    <row r="11" spans="1:9" ht="13" x14ac:dyDescent="0.55000000000000004">
      <c r="C11" s="2" t="s">
        <v>30</v>
      </c>
      <c r="D11" s="2" t="s">
        <v>81</v>
      </c>
      <c r="F11" s="3"/>
      <c r="H11" s="1" t="s">
        <v>131</v>
      </c>
      <c r="I11" s="3">
        <v>2600000</v>
      </c>
    </row>
    <row r="12" spans="1:9" ht="13" x14ac:dyDescent="0.55000000000000004">
      <c r="C12" s="2" t="s">
        <v>31</v>
      </c>
      <c r="D12" s="2" t="s">
        <v>82</v>
      </c>
      <c r="F12" s="3"/>
      <c r="H12" s="1" t="s">
        <v>132</v>
      </c>
      <c r="I12" s="3">
        <v>2600000</v>
      </c>
    </row>
    <row r="13" spans="1:9" ht="13" x14ac:dyDescent="0.55000000000000004">
      <c r="C13" s="2" t="s">
        <v>32</v>
      </c>
      <c r="D13" s="2" t="s">
        <v>83</v>
      </c>
      <c r="F13" s="1"/>
    </row>
    <row r="14" spans="1:9" ht="13" x14ac:dyDescent="0.55000000000000004">
      <c r="C14" s="2" t="s">
        <v>33</v>
      </c>
      <c r="D14" s="2" t="s">
        <v>84</v>
      </c>
      <c r="F14" s="1"/>
    </row>
    <row r="15" spans="1:9" ht="13" x14ac:dyDescent="0.55000000000000004">
      <c r="C15" s="2" t="s">
        <v>34</v>
      </c>
      <c r="D15" s="2" t="s">
        <v>85</v>
      </c>
      <c r="F15" s="1"/>
    </row>
    <row r="16" spans="1:9" ht="13" x14ac:dyDescent="0.55000000000000004">
      <c r="C16" s="2" t="s">
        <v>35</v>
      </c>
      <c r="D16" s="2" t="s">
        <v>85</v>
      </c>
      <c r="F16" s="1"/>
    </row>
    <row r="17" spans="3:6" ht="13" x14ac:dyDescent="0.55000000000000004">
      <c r="C17" s="2" t="s">
        <v>59</v>
      </c>
      <c r="D17" s="2" t="s">
        <v>85</v>
      </c>
      <c r="F17" s="1"/>
    </row>
    <row r="18" spans="3:6" ht="13" x14ac:dyDescent="0.55000000000000004">
      <c r="C18" s="2" t="s">
        <v>36</v>
      </c>
      <c r="D18" s="2" t="s">
        <v>85</v>
      </c>
      <c r="F18" s="1"/>
    </row>
    <row r="19" spans="3:6" ht="13" x14ac:dyDescent="0.55000000000000004">
      <c r="C19" s="2" t="s">
        <v>37</v>
      </c>
      <c r="D19" s="2" t="s">
        <v>85</v>
      </c>
      <c r="F19" s="1"/>
    </row>
    <row r="20" spans="3:6" ht="13" x14ac:dyDescent="0.55000000000000004">
      <c r="C20" s="2" t="s">
        <v>38</v>
      </c>
      <c r="D20" s="2" t="s">
        <v>85</v>
      </c>
      <c r="F20" s="1"/>
    </row>
    <row r="21" spans="3:6" ht="13" x14ac:dyDescent="0.55000000000000004">
      <c r="C21" s="2" t="s">
        <v>39</v>
      </c>
      <c r="D21" s="2" t="s">
        <v>86</v>
      </c>
      <c r="F21" s="1"/>
    </row>
    <row r="22" spans="3:6" ht="13" x14ac:dyDescent="0.55000000000000004">
      <c r="C22" s="2" t="s">
        <v>40</v>
      </c>
      <c r="D22" s="2" t="s">
        <v>86</v>
      </c>
      <c r="F22" s="1"/>
    </row>
    <row r="23" spans="3:6" ht="13" x14ac:dyDescent="0.55000000000000004">
      <c r="C23" s="2" t="s">
        <v>41</v>
      </c>
      <c r="D23" s="2" t="s">
        <v>86</v>
      </c>
      <c r="F23" s="1"/>
    </row>
    <row r="24" spans="3:6" ht="13" x14ac:dyDescent="0.55000000000000004">
      <c r="C24" s="2" t="s">
        <v>42</v>
      </c>
      <c r="D24" s="2" t="s">
        <v>87</v>
      </c>
      <c r="F24" s="1"/>
    </row>
    <row r="25" spans="3:6" ht="13" x14ac:dyDescent="0.55000000000000004">
      <c r="C25" s="2" t="s">
        <v>43</v>
      </c>
      <c r="D25" s="2" t="s">
        <v>88</v>
      </c>
      <c r="F25" s="1"/>
    </row>
    <row r="26" spans="3:6" ht="13" x14ac:dyDescent="0.55000000000000004">
      <c r="C26" s="2" t="s">
        <v>44</v>
      </c>
      <c r="D26" s="2" t="s">
        <v>89</v>
      </c>
      <c r="F26" s="1"/>
    </row>
    <row r="27" spans="3:6" ht="13" x14ac:dyDescent="0.55000000000000004">
      <c r="C27" s="2" t="s">
        <v>45</v>
      </c>
      <c r="D27" s="2" t="s">
        <v>90</v>
      </c>
      <c r="F27" s="1"/>
    </row>
    <row r="28" spans="3:6" ht="13" x14ac:dyDescent="0.55000000000000004">
      <c r="C28" s="2" t="s">
        <v>46</v>
      </c>
      <c r="D28" s="2" t="s">
        <v>91</v>
      </c>
      <c r="F28" s="1"/>
    </row>
    <row r="29" spans="3:6" ht="13" x14ac:dyDescent="0.55000000000000004">
      <c r="C29" s="2" t="s">
        <v>47</v>
      </c>
      <c r="D29" s="2" t="s">
        <v>92</v>
      </c>
      <c r="F29" s="1"/>
    </row>
    <row r="30" spans="3:6" ht="13" x14ac:dyDescent="0.55000000000000004">
      <c r="C30" s="2" t="s">
        <v>48</v>
      </c>
      <c r="D30" s="2" t="s">
        <v>83</v>
      </c>
      <c r="F30" s="1"/>
    </row>
    <row r="31" spans="3:6" ht="13" x14ac:dyDescent="0.55000000000000004">
      <c r="C31" s="2" t="s">
        <v>49</v>
      </c>
      <c r="D31" s="2" t="s">
        <v>93</v>
      </c>
      <c r="F31" s="1"/>
    </row>
    <row r="32" spans="3:6" ht="13" x14ac:dyDescent="0.55000000000000004">
      <c r="C32" s="2" t="s">
        <v>50</v>
      </c>
      <c r="D32" s="2" t="s">
        <v>94</v>
      </c>
      <c r="F32" s="1"/>
    </row>
    <row r="33" spans="3:6" ht="13" x14ac:dyDescent="0.55000000000000004">
      <c r="C33" s="2" t="s">
        <v>51</v>
      </c>
      <c r="D33" s="2" t="s">
        <v>95</v>
      </c>
      <c r="F33" s="1"/>
    </row>
    <row r="34" spans="3:6" ht="13" x14ac:dyDescent="0.55000000000000004">
      <c r="C34" s="2" t="s">
        <v>52</v>
      </c>
      <c r="D34" s="2" t="s">
        <v>96</v>
      </c>
      <c r="F34" s="1"/>
    </row>
    <row r="35" spans="3:6" ht="13" x14ac:dyDescent="0.55000000000000004">
      <c r="C35" s="2" t="s">
        <v>53</v>
      </c>
      <c r="D35" s="2" t="s">
        <v>97</v>
      </c>
      <c r="F35" s="1"/>
    </row>
    <row r="36" spans="3:6" ht="13" x14ac:dyDescent="0.55000000000000004">
      <c r="C36" s="2" t="s">
        <v>54</v>
      </c>
      <c r="D36" s="2" t="s">
        <v>98</v>
      </c>
      <c r="F36" s="1"/>
    </row>
    <row r="37" spans="3:6" x14ac:dyDescent="0.55000000000000004">
      <c r="C37" s="2" t="s">
        <v>55</v>
      </c>
      <c r="D37" s="2" t="s">
        <v>99</v>
      </c>
    </row>
    <row r="38" spans="3:6" x14ac:dyDescent="0.55000000000000004">
      <c r="C38" s="2" t="s">
        <v>56</v>
      </c>
      <c r="D38" s="2" t="s">
        <v>99</v>
      </c>
    </row>
    <row r="39" spans="3:6" x14ac:dyDescent="0.55000000000000004">
      <c r="D39" s="2" t="s">
        <v>99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0"/>
  <sheetViews>
    <sheetView workbookViewId="0">
      <selection activeCell="B9" sqref="B9"/>
    </sheetView>
  </sheetViews>
  <sheetFormatPr defaultRowHeight="18" x14ac:dyDescent="0.55000000000000004"/>
  <cols>
    <col min="1" max="1" width="18.5" customWidth="1"/>
    <col min="2" max="2" width="22.1640625" bestFit="1" customWidth="1"/>
    <col min="3" max="3" width="24.33203125" bestFit="1" customWidth="1"/>
    <col min="4" max="6" width="19.5" customWidth="1"/>
    <col min="7" max="7" width="28.58203125" bestFit="1" customWidth="1"/>
    <col min="8" max="8" width="22.1640625" bestFit="1" customWidth="1"/>
    <col min="9" max="9" width="15.75" bestFit="1" customWidth="1"/>
  </cols>
  <sheetData>
    <row r="2" spans="1:9" ht="20" x14ac:dyDescent="0.55000000000000004">
      <c r="A2" s="9" t="s">
        <v>100</v>
      </c>
      <c r="B2" s="9" t="s">
        <v>101</v>
      </c>
      <c r="C2" s="9" t="s">
        <v>102</v>
      </c>
      <c r="D2" s="9" t="s">
        <v>70</v>
      </c>
      <c r="E2" s="9" t="s">
        <v>71</v>
      </c>
      <c r="F2" s="9" t="s">
        <v>103</v>
      </c>
      <c r="G2" s="9" t="s">
        <v>104</v>
      </c>
      <c r="H2" s="9" t="s">
        <v>72</v>
      </c>
      <c r="I2" s="9" t="s">
        <v>105</v>
      </c>
    </row>
    <row r="3" spans="1:9" ht="33.5" customHeight="1" x14ac:dyDescent="0.55000000000000004">
      <c r="A3" s="8" t="e">
        <f>IF(#REF!=0,#REF!,#REF!)</f>
        <v>#REF!</v>
      </c>
      <c r="B3" s="8" t="e">
        <f>IF(#REF!=0,#REF!,#REF!)</f>
        <v>#REF!</v>
      </c>
      <c r="C3" s="8" t="e">
        <f>IF(#REF!=0,#REF!,#REF!)</f>
        <v>#REF!</v>
      </c>
      <c r="D3" s="8"/>
      <c r="E3" s="8"/>
      <c r="F3" s="8" t="e">
        <f>IF(#REF!=0,#REF!,#REF!)</f>
        <v>#REF!</v>
      </c>
      <c r="G3" s="8" t="e">
        <f>IF(#REF!=0,#REF!,#REF!)</f>
        <v>#REF!</v>
      </c>
      <c r="H3" s="8" t="e">
        <f>IF(#REF!=0,#REF!,#REF!)</f>
        <v>#REF!</v>
      </c>
      <c r="I3" s="8" t="str">
        <f>IFERROR(VLOOKUP(#REF!,データリスト!C:D,2,FALSE),"サービスコード")</f>
        <v>サービスコード</v>
      </c>
    </row>
    <row r="5" spans="1:9" ht="20" x14ac:dyDescent="0.55000000000000004">
      <c r="A5" s="19" t="s">
        <v>114</v>
      </c>
      <c r="B5" s="19" t="s">
        <v>115</v>
      </c>
      <c r="C5" s="19" t="s">
        <v>116</v>
      </c>
      <c r="D5" s="20" t="s">
        <v>117</v>
      </c>
      <c r="E5" s="19" t="s">
        <v>118</v>
      </c>
      <c r="F5" s="19" t="s">
        <v>119</v>
      </c>
    </row>
    <row r="6" spans="1:9" ht="29" customHeight="1" x14ac:dyDescent="0.55000000000000004">
      <c r="A6" s="13" t="e">
        <f>#REF!</f>
        <v>#REF!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</row>
    <row r="8" spans="1:9" ht="20" x14ac:dyDescent="0.55000000000000004">
      <c r="A8" s="10" t="s">
        <v>69</v>
      </c>
      <c r="B8" s="11" t="s">
        <v>60</v>
      </c>
      <c r="C8" s="12" t="s">
        <v>61</v>
      </c>
      <c r="D8" s="12" t="s">
        <v>111</v>
      </c>
      <c r="E8" s="12" t="s">
        <v>112</v>
      </c>
      <c r="F8" s="12" t="s">
        <v>113</v>
      </c>
    </row>
    <row r="9" spans="1:9" ht="27.5" customHeight="1" x14ac:dyDescent="0.55000000000000004">
      <c r="A9" s="13" t="str">
        <f>IFERROR(VLOOKUP(#REF!,データリスト!E:G,3,FALSE),"")</f>
        <v/>
      </c>
      <c r="B9" s="13" t="e">
        <f>#REF!</f>
        <v>#REF!</v>
      </c>
      <c r="C9" s="13" t="e">
        <f>#REF!</f>
        <v>#REF!</v>
      </c>
      <c r="D9" s="14" t="e">
        <f>#REF!</f>
        <v>#REF!</v>
      </c>
      <c r="E9" s="14" t="e">
        <f>#REF!</f>
        <v>#REF!</v>
      </c>
      <c r="F9" s="14" t="e">
        <f>#REF!</f>
        <v>#REF!</v>
      </c>
    </row>
    <row r="10" spans="1:9" ht="26.5" customHeight="1" x14ac:dyDescent="0.55000000000000004">
      <c r="A10" s="13" t="str">
        <f>IFERROR(VLOOKUP(#REF!,データリスト!E:G,3,FALSE),"")</f>
        <v/>
      </c>
      <c r="B10" s="13" t="e">
        <f>#REF!</f>
        <v>#REF!</v>
      </c>
      <c r="C10" s="13" t="e">
        <f>#REF!</f>
        <v>#REF!</v>
      </c>
      <c r="D10" s="14" t="e">
        <f>#REF!</f>
        <v>#REF!</v>
      </c>
      <c r="E10" s="14" t="e">
        <f>#REF!</f>
        <v>#REF!</v>
      </c>
      <c r="F10" s="13"/>
    </row>
  </sheetData>
  <phoneticPr fontId="1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</vt:lpstr>
      <vt:lpstr>データリスト</vt:lpstr>
      <vt:lpstr>県使用</vt:lpstr>
      <vt:lpstr>様式1!Print_Area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