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190100\hekichi\15 介護人材\20_外国人介護人材受入施設等環境整備事業\02_募集\HP様式\"/>
    </mc:Choice>
  </mc:AlternateContent>
  <xr:revisionPtr revIDLastSave="0" documentId="13_ncr:1_{DE8EDF3F-26A4-41EF-93D8-158268D62C31}" xr6:coauthVersionLast="47" xr6:coauthVersionMax="47" xr10:uidLastSave="{00000000-0000-0000-0000-000000000000}"/>
  <bookViews>
    <workbookView xWindow="-28800" yWindow="-3240" windowWidth="29145" windowHeight="15465" activeTab="1" xr2:uid="{00000000-000D-0000-FFFF-FFFF00000000}"/>
  </bookViews>
  <sheets>
    <sheet name="別紙２" sheetId="8" r:id="rId1"/>
    <sheet name="別紙２（記載例）" sheetId="9" r:id="rId2"/>
  </sheets>
  <definedNames>
    <definedName name="_xlnm.Print_Area" localSheetId="0">別紙２!$A$1:$I$19</definedName>
    <definedName name="_xlnm.Print_Area" localSheetId="1">'別紙２（記載例）'!$A$1:$I$19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9" l="1"/>
  <c r="C13" i="9"/>
  <c r="B13" i="9"/>
  <c r="D12" i="9"/>
  <c r="D11" i="9"/>
  <c r="D10" i="9"/>
  <c r="E13" i="8"/>
  <c r="C13" i="8"/>
  <c r="B13" i="8"/>
  <c r="D12" i="8"/>
  <c r="D11" i="8"/>
  <c r="D10" i="8"/>
  <c r="G10" i="8" s="1"/>
  <c r="I10" i="8" s="1"/>
  <c r="D13" i="9" l="1"/>
  <c r="G10" i="9"/>
  <c r="F11" i="9" s="1"/>
  <c r="D13" i="8"/>
  <c r="F11" i="8"/>
  <c r="I10" i="9" l="1"/>
  <c r="G11" i="9"/>
  <c r="G11" i="8"/>
  <c r="I11" i="9" l="1"/>
  <c r="F12" i="9"/>
  <c r="G12" i="9" s="1"/>
  <c r="I12" i="9" s="1"/>
  <c r="F12" i="8"/>
  <c r="G12" i="8" s="1"/>
  <c r="I12" i="8" s="1"/>
  <c r="I13" i="8" s="1"/>
  <c r="I11" i="8"/>
  <c r="G13" i="9" l="1"/>
  <c r="I13" i="9"/>
  <c r="G13" i="8"/>
</calcChain>
</file>

<file path=xl/sharedStrings.xml><?xml version="1.0" encoding="utf-8"?>
<sst xmlns="http://schemas.openxmlformats.org/spreadsheetml/2006/main" count="70" uniqueCount="31">
  <si>
    <t>区分</t>
    <phoneticPr fontId="1"/>
  </si>
  <si>
    <t>総事業費</t>
    <rPh sb="0" eb="1">
      <t>ソウ</t>
    </rPh>
    <rPh sb="1" eb="4">
      <t>ジギョウヒ</t>
    </rPh>
    <phoneticPr fontId="3"/>
  </si>
  <si>
    <t>差引額</t>
    <rPh sb="0" eb="3">
      <t>サシヒキガク</t>
    </rPh>
    <phoneticPr fontId="3"/>
  </si>
  <si>
    <t>対象経費
支出予定額</t>
    <rPh sb="0" eb="2">
      <t>タイショウ</t>
    </rPh>
    <rPh sb="2" eb="4">
      <t>ケイヒ</t>
    </rPh>
    <rPh sb="5" eb="7">
      <t>シシュツ</t>
    </rPh>
    <rPh sb="7" eb="10">
      <t>ヨテイガク</t>
    </rPh>
    <phoneticPr fontId="3"/>
  </si>
  <si>
    <t>A</t>
    <phoneticPr fontId="3"/>
  </si>
  <si>
    <t>B</t>
    <phoneticPr fontId="3"/>
  </si>
  <si>
    <t>D</t>
    <phoneticPr fontId="3"/>
  </si>
  <si>
    <t>E</t>
    <phoneticPr fontId="3"/>
  </si>
  <si>
    <t>F</t>
    <phoneticPr fontId="1"/>
  </si>
  <si>
    <t>円</t>
    <rPh sb="0" eb="1">
      <t>エン</t>
    </rPh>
    <phoneticPr fontId="3"/>
  </si>
  <si>
    <t>補助基準額</t>
    <rPh sb="0" eb="2">
      <t>ホジョ</t>
    </rPh>
    <rPh sb="2" eb="5">
      <t>キジュンガク</t>
    </rPh>
    <phoneticPr fontId="3"/>
  </si>
  <si>
    <t>選定額</t>
    <rPh sb="0" eb="2">
      <t>センテイ</t>
    </rPh>
    <rPh sb="2" eb="3">
      <t>ガク</t>
    </rPh>
    <phoneticPr fontId="1"/>
  </si>
  <si>
    <t>G</t>
    <phoneticPr fontId="1"/>
  </si>
  <si>
    <t>別紙２</t>
    <rPh sb="0" eb="2">
      <t>ベッシ</t>
    </rPh>
    <phoneticPr fontId="3"/>
  </si>
  <si>
    <t>寄付金その他の収入額</t>
    <rPh sb="0" eb="3">
      <t>キフキン</t>
    </rPh>
    <rPh sb="5" eb="6">
      <t>ホカ</t>
    </rPh>
    <rPh sb="7" eb="9">
      <t>シュウニュウ</t>
    </rPh>
    <rPh sb="9" eb="10">
      <t>ガク</t>
    </rPh>
    <phoneticPr fontId="3"/>
  </si>
  <si>
    <t>県補助
所要額</t>
    <rPh sb="0" eb="1">
      <t>ケン</t>
    </rPh>
    <rPh sb="1" eb="3">
      <t>ホジョ</t>
    </rPh>
    <rPh sb="4" eb="7">
      <t>ショヨウガク</t>
    </rPh>
    <phoneticPr fontId="1"/>
  </si>
  <si>
    <t>C（A-B)</t>
    <phoneticPr fontId="3"/>
  </si>
  <si>
    <t>令和　年度三重県外国人介護人材受入施設等環境整備事業費補助金所要額調書</t>
    <phoneticPr fontId="1"/>
  </si>
  <si>
    <t>補助申請法人名：</t>
    <rPh sb="0" eb="2">
      <t>ホジョ</t>
    </rPh>
    <rPh sb="2" eb="4">
      <t>シンセイ</t>
    </rPh>
    <rPh sb="4" eb="6">
      <t>ホウジン</t>
    </rPh>
    <rPh sb="6" eb="7">
      <t>メイ</t>
    </rPh>
    <phoneticPr fontId="3"/>
  </si>
  <si>
    <t>補助率</t>
    <rPh sb="0" eb="2">
      <t>ホジョ</t>
    </rPh>
    <rPh sb="2" eb="3">
      <t>リツ</t>
    </rPh>
    <phoneticPr fontId="1"/>
  </si>
  <si>
    <t>h</t>
    <phoneticPr fontId="1"/>
  </si>
  <si>
    <t>※施設毎に作成すること</t>
    <rPh sb="1" eb="3">
      <t>シセツ</t>
    </rPh>
    <rPh sb="3" eb="4">
      <t>ゴト</t>
    </rPh>
    <rPh sb="5" eb="7">
      <t>サクセイ</t>
    </rPh>
    <phoneticPr fontId="3"/>
  </si>
  <si>
    <t>合計</t>
    <rPh sb="0" eb="2">
      <t>ゴウケイ</t>
    </rPh>
    <phoneticPr fontId="1"/>
  </si>
  <si>
    <t>社会福祉法人■■■■■■■</t>
    <rPh sb="0" eb="2">
      <t>シャカイ</t>
    </rPh>
    <rPh sb="2" eb="4">
      <t>フクシ</t>
    </rPh>
    <rPh sb="4" eb="6">
      <t>ホウジン</t>
    </rPh>
    <phoneticPr fontId="2"/>
  </si>
  <si>
    <t>特別養護老人ホーム◆◆◆◆◆◆◆◆</t>
    <rPh sb="0" eb="2">
      <t>トクベツ</t>
    </rPh>
    <rPh sb="2" eb="4">
      <t>ヨウゴ</t>
    </rPh>
    <rPh sb="4" eb="6">
      <t>ロウジン</t>
    </rPh>
    <phoneticPr fontId="2"/>
  </si>
  <si>
    <t>令和７年度三重県外国人介護人材受入施設等環境整備事業費補助金所要額調書</t>
    <phoneticPr fontId="1"/>
  </si>
  <si>
    <t>(1)外国人介護職員とのコミュニケーション支援事業</t>
    <phoneticPr fontId="1"/>
  </si>
  <si>
    <t>(2)外国人介護職員の介護福祉士の資格取得支援事業</t>
    <phoneticPr fontId="1"/>
  </si>
  <si>
    <t>(3)外国人介護職員の住居借上支援事業</t>
    <phoneticPr fontId="1"/>
  </si>
  <si>
    <t>補助対象施設名：</t>
    <rPh sb="0" eb="2">
      <t>ホジョ</t>
    </rPh>
    <rPh sb="2" eb="4">
      <t>タイショウ</t>
    </rPh>
    <rPh sb="4" eb="7">
      <t>シセツメイ</t>
    </rPh>
    <phoneticPr fontId="3"/>
  </si>
  <si>
    <t>１．（Ａ）欄には当該事業を行うために要する経費の総事業費を記入すること。
２．（Ｂ）欄には当該事業にかかる寄付金その他の収入額を記入すること。
３．（Ｄ）欄には（Ａ）欄の経費のうち、補助対象となる経費の実支出額を記入すること。
４．（Ｆ）欄には（Ｃ）欄と（Ｄ）欄と（Ｅ）欄を比較していずれか少ない額が表示されます。
５．（Ｈ）欄には県補助所要額（（Ｆ）欄の金額に（Ｇ）欄をかけた金額）が表示されます。ただし、1,000円未満の端数が生じた場合は切り
　　捨てた額となります。
６．黄色着色のないセルは入力不要です。（自動計算又は予め決まった値です。）
７．複数の区分の事業を実施する場合、入力する順番は「(1)外国人介護職員とのコミュニケーション支援事業」⇒「(2)外国人介護職員の介護
　　福祉士の資格取得支援事業」⇒「(3)外国人介護職員の住居借上支援事業」でお願いします。</t>
    <rPh sb="150" eb="152">
      <t>ヒョウジ</t>
    </rPh>
    <rPh sb="166" eb="167">
      <t>ケン</t>
    </rPh>
    <rPh sb="167" eb="169">
      <t>ホジョ</t>
    </rPh>
    <rPh sb="169" eb="171">
      <t>ショヨウ</t>
    </rPh>
    <rPh sb="171" eb="172">
      <t>ガク</t>
    </rPh>
    <rPh sb="193" eb="195">
      <t>ヒョウジ</t>
    </rPh>
    <rPh sb="230" eb="231">
      <t>ガク</t>
    </rPh>
    <rPh sb="240" eb="242">
      <t>キイロ</t>
    </rPh>
    <rPh sb="242" eb="244">
      <t>チャクショク</t>
    </rPh>
    <rPh sb="250" eb="252">
      <t>ニュウリョク</t>
    </rPh>
    <rPh sb="252" eb="254">
      <t>フヨウ</t>
    </rPh>
    <rPh sb="258" eb="260">
      <t>ジドウ</t>
    </rPh>
    <rPh sb="260" eb="262">
      <t>ケイサン</t>
    </rPh>
    <rPh sb="262" eb="263">
      <t>マタ</t>
    </rPh>
    <rPh sb="264" eb="265">
      <t>アラカジ</t>
    </rPh>
    <rPh sb="266" eb="267">
      <t>キ</t>
    </rPh>
    <rPh sb="270" eb="271">
      <t>アタイ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</si>
</sst>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0.5"/>
      <name val="ＭＳ 明朝"/>
      <family val="1"/>
      <charset val="128"/>
    </font>
    <font>
      <sz val="11"/>
      <color theme="1"/>
      <name val="ＭＳ Ｐゴシック"/>
      <family val="2"/>
      <charset val="128"/>
      <scheme val="minor"/>
    </font>
    <font>
      <sz val="14"/>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b/>
      <sz val="20"/>
      <name val="ＭＳ ゴシック"/>
      <family val="3"/>
      <charset val="128"/>
    </font>
    <font>
      <u/>
      <sz val="11"/>
      <color rgb="FFFF0000"/>
      <name val="ＭＳ ゴシック"/>
      <family val="3"/>
      <charset val="128"/>
    </font>
    <font>
      <sz val="11"/>
      <color indexed="8"/>
      <name val="ＭＳ ゴシック"/>
      <family val="3"/>
      <charset val="128"/>
    </font>
    <font>
      <sz val="12"/>
      <color rgb="FFFF0000"/>
      <name val="ＭＳ Ｐ明朝"/>
      <family val="1"/>
      <charset val="128"/>
    </font>
    <font>
      <sz val="12"/>
      <color theme="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5"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s>
  <cellStyleXfs count="7">
    <xf numFmtId="0" fontId="0" fillId="0" borderId="0">
      <alignment vertical="center"/>
    </xf>
    <xf numFmtId="0" fontId="2" fillId="0" borderId="0">
      <alignment vertical="center"/>
    </xf>
    <xf numFmtId="0" fontId="2" fillId="0" borderId="0"/>
    <xf numFmtId="0" fontId="4" fillId="0" borderId="0">
      <alignment vertical="center"/>
    </xf>
    <xf numFmtId="38" fontId="2" fillId="0" borderId="0" applyFont="0" applyFill="0" applyBorder="0" applyAlignment="0" applyProtection="0"/>
    <xf numFmtId="0" fontId="5" fillId="0" borderId="0">
      <alignment vertical="center"/>
    </xf>
    <xf numFmtId="38" fontId="6" fillId="0" borderId="0" applyFont="0" applyFill="0" applyBorder="0" applyAlignment="0" applyProtection="0">
      <alignment vertical="center"/>
    </xf>
  </cellStyleXfs>
  <cellXfs count="74">
    <xf numFmtId="0" fontId="0" fillId="0" borderId="0" xfId="0">
      <alignment vertical="center"/>
    </xf>
    <xf numFmtId="0" fontId="7" fillId="0" borderId="0" xfId="2" applyFont="1" applyAlignment="1">
      <alignment vertical="center"/>
    </xf>
    <xf numFmtId="0" fontId="8" fillId="0" borderId="0" xfId="2" applyFont="1" applyAlignment="1">
      <alignment vertical="center"/>
    </xf>
    <xf numFmtId="0" fontId="8" fillId="0" borderId="0" xfId="2" applyFont="1"/>
    <xf numFmtId="0" fontId="9" fillId="0" borderId="0" xfId="0" applyFont="1" applyAlignment="1">
      <alignment vertical="center"/>
    </xf>
    <xf numFmtId="0" fontId="9" fillId="0" borderId="0" xfId="0" applyFont="1" applyAlignment="1">
      <alignment horizontal="center" vertical="center"/>
    </xf>
    <xf numFmtId="0" fontId="10" fillId="0" borderId="0" xfId="2" applyFont="1" applyAlignment="1">
      <alignment horizontal="center"/>
    </xf>
    <xf numFmtId="0" fontId="7" fillId="0" borderId="0" xfId="2" applyFont="1" applyAlignment="1">
      <alignment horizontal="center"/>
    </xf>
    <xf numFmtId="0" fontId="8" fillId="0" borderId="0" xfId="2" applyFont="1" applyAlignment="1">
      <alignment horizontal="distributed" vertical="top" wrapText="1"/>
    </xf>
    <xf numFmtId="0" fontId="8" fillId="0" borderId="0" xfId="2" applyFont="1" applyAlignment="1">
      <alignment horizontal="right" vertical="center"/>
    </xf>
    <xf numFmtId="0" fontId="11" fillId="0" borderId="0" xfId="2" applyFont="1" applyAlignment="1">
      <alignment horizontal="center" vertical="center" wrapText="1"/>
    </xf>
    <xf numFmtId="0" fontId="12" fillId="0" borderId="0" xfId="0" applyFont="1" applyFill="1" applyBorder="1">
      <alignment vertical="center"/>
    </xf>
    <xf numFmtId="0" fontId="8" fillId="0" borderId="0" xfId="2" applyFont="1" applyBorder="1"/>
    <xf numFmtId="0" fontId="9" fillId="0" borderId="0" xfId="0" applyFont="1" applyBorder="1" applyAlignment="1">
      <alignment vertical="center"/>
    </xf>
    <xf numFmtId="0" fontId="8" fillId="3" borderId="7" xfId="2" applyFont="1" applyFill="1" applyBorder="1"/>
    <xf numFmtId="0" fontId="8" fillId="3" borderId="8" xfId="2" applyFont="1" applyFill="1" applyBorder="1"/>
    <xf numFmtId="0" fontId="8" fillId="3" borderId="9" xfId="2" applyFont="1" applyFill="1" applyBorder="1"/>
    <xf numFmtId="0" fontId="8" fillId="3" borderId="4" xfId="2" applyFont="1" applyFill="1" applyBorder="1"/>
    <xf numFmtId="0" fontId="8" fillId="3" borderId="10" xfId="2" applyFont="1" applyFill="1" applyBorder="1"/>
    <xf numFmtId="0" fontId="7" fillId="3" borderId="11" xfId="2" applyFont="1" applyFill="1" applyBorder="1" applyAlignment="1">
      <alignment horizontal="center" vertical="top" wrapText="1"/>
    </xf>
    <xf numFmtId="0" fontId="7" fillId="3" borderId="12" xfId="2" applyFont="1" applyFill="1" applyBorder="1" applyAlignment="1">
      <alignment horizontal="center" vertical="top" wrapText="1"/>
    </xf>
    <xf numFmtId="0" fontId="7" fillId="3" borderId="13" xfId="2" applyFont="1" applyFill="1" applyBorder="1" applyAlignment="1">
      <alignment horizontal="center" vertical="top" wrapText="1"/>
    </xf>
    <xf numFmtId="0" fontId="7" fillId="3" borderId="11" xfId="2" applyFont="1" applyFill="1" applyBorder="1" applyAlignment="1">
      <alignment horizontal="center" vertical="center"/>
    </xf>
    <xf numFmtId="0" fontId="7" fillId="3" borderId="12" xfId="2" applyFont="1" applyFill="1" applyBorder="1" applyAlignment="1">
      <alignment horizontal="center" vertical="center"/>
    </xf>
    <xf numFmtId="0" fontId="7" fillId="3" borderId="2" xfId="2" applyFont="1" applyFill="1" applyBorder="1" applyAlignment="1">
      <alignment horizontal="center" vertical="center"/>
    </xf>
    <xf numFmtId="0" fontId="8" fillId="3" borderId="16" xfId="2" applyFont="1" applyFill="1" applyBorder="1" applyAlignment="1">
      <alignment horizontal="right" vertical="center"/>
    </xf>
    <xf numFmtId="0" fontId="8" fillId="3" borderId="17" xfId="2" applyFont="1" applyFill="1" applyBorder="1" applyAlignment="1">
      <alignment horizontal="right" vertical="center"/>
    </xf>
    <xf numFmtId="0" fontId="8" fillId="3" borderId="18" xfId="2" applyFont="1" applyFill="1" applyBorder="1" applyAlignment="1">
      <alignment horizontal="right" vertical="center"/>
    </xf>
    <xf numFmtId="0" fontId="8" fillId="3" borderId="19" xfId="2" applyFont="1" applyFill="1" applyBorder="1" applyAlignment="1">
      <alignment horizontal="right" vertical="center"/>
    </xf>
    <xf numFmtId="0" fontId="8" fillId="3" borderId="15" xfId="2" applyFont="1" applyFill="1" applyBorder="1" applyAlignment="1">
      <alignment horizontal="right" vertical="center"/>
    </xf>
    <xf numFmtId="0" fontId="7" fillId="3" borderId="26" xfId="2" applyFont="1" applyFill="1" applyBorder="1" applyAlignment="1">
      <alignment horizontal="left" vertical="center" wrapText="1"/>
    </xf>
    <xf numFmtId="0" fontId="7" fillId="3" borderId="27" xfId="2" applyFont="1" applyFill="1" applyBorder="1" applyAlignment="1">
      <alignment horizontal="left" vertical="center" wrapText="1"/>
    </xf>
    <xf numFmtId="0" fontId="8" fillId="3" borderId="28" xfId="2" applyFont="1" applyFill="1" applyBorder="1"/>
    <xf numFmtId="0" fontId="7" fillId="3" borderId="21" xfId="2" applyFont="1" applyFill="1" applyBorder="1" applyAlignment="1">
      <alignment horizontal="center" vertical="top" wrapText="1"/>
    </xf>
    <xf numFmtId="0" fontId="7" fillId="3" borderId="0" xfId="2" applyFont="1" applyFill="1" applyBorder="1" applyAlignment="1">
      <alignment horizontal="center" vertical="top" wrapText="1"/>
    </xf>
    <xf numFmtId="0" fontId="7" fillId="3" borderId="21" xfId="2" applyFont="1" applyFill="1" applyBorder="1" applyAlignment="1">
      <alignment horizontal="center" vertical="center"/>
    </xf>
    <xf numFmtId="0" fontId="7" fillId="3" borderId="0" xfId="2" applyFont="1" applyFill="1" applyBorder="1" applyAlignment="1">
      <alignment horizontal="center" vertical="center"/>
    </xf>
    <xf numFmtId="0" fontId="13" fillId="0" borderId="0" xfId="0" applyFont="1">
      <alignment vertical="center"/>
    </xf>
    <xf numFmtId="0" fontId="7" fillId="3" borderId="29" xfId="2" applyFont="1" applyFill="1" applyBorder="1" applyAlignment="1">
      <alignment horizontal="left" vertical="center" wrapText="1"/>
    </xf>
    <xf numFmtId="38" fontId="9" fillId="0" borderId="24" xfId="6" applyFont="1" applyBorder="1" applyAlignment="1">
      <alignment horizontal="right" vertical="center" shrinkToFit="1"/>
    </xf>
    <xf numFmtId="38" fontId="9" fillId="0" borderId="1" xfId="6" applyFont="1" applyBorder="1" applyAlignment="1">
      <alignment horizontal="right" vertical="center" shrinkToFit="1"/>
    </xf>
    <xf numFmtId="38" fontId="9" fillId="0" borderId="20" xfId="6" applyFont="1" applyBorder="1" applyAlignment="1">
      <alignment horizontal="right" vertical="center" shrinkToFit="1"/>
    </xf>
    <xf numFmtId="38" fontId="9" fillId="0" borderId="31" xfId="6" applyFont="1" applyBorder="1" applyAlignment="1">
      <alignment horizontal="right" vertical="center" shrinkToFit="1"/>
    </xf>
    <xf numFmtId="38" fontId="9" fillId="2" borderId="25" xfId="6" applyFont="1" applyFill="1" applyBorder="1" applyAlignment="1">
      <alignment horizontal="right" vertical="center" shrinkToFit="1"/>
    </xf>
    <xf numFmtId="38" fontId="9" fillId="2" borderId="24" xfId="6" applyFont="1" applyFill="1" applyBorder="1" applyAlignment="1">
      <alignment horizontal="right" vertical="center" shrinkToFit="1"/>
    </xf>
    <xf numFmtId="38" fontId="9" fillId="2" borderId="23" xfId="6" applyFont="1" applyFill="1" applyBorder="1" applyAlignment="1">
      <alignment horizontal="right" vertical="center" shrinkToFit="1"/>
    </xf>
    <xf numFmtId="38" fontId="9" fillId="2" borderId="1" xfId="6" applyFont="1" applyFill="1" applyBorder="1" applyAlignment="1">
      <alignment horizontal="right" vertical="center" shrinkToFit="1"/>
    </xf>
    <xf numFmtId="38" fontId="9" fillId="2" borderId="30" xfId="6" applyFont="1" applyFill="1" applyBorder="1" applyAlignment="1">
      <alignment horizontal="right" vertical="center" shrinkToFit="1"/>
    </xf>
    <xf numFmtId="38" fontId="9" fillId="2" borderId="31" xfId="6" applyFont="1" applyFill="1" applyBorder="1" applyAlignment="1">
      <alignment horizontal="right" vertical="center" shrinkToFit="1"/>
    </xf>
    <xf numFmtId="38" fontId="9" fillId="0" borderId="1" xfId="6" applyFont="1" applyFill="1" applyBorder="1" applyAlignment="1">
      <alignment horizontal="right" vertical="center" shrinkToFit="1"/>
    </xf>
    <xf numFmtId="38" fontId="9" fillId="0" borderId="32" xfId="6" applyFont="1" applyBorder="1" applyAlignment="1">
      <alignment horizontal="right" vertical="center" shrinkToFit="1"/>
    </xf>
    <xf numFmtId="38" fontId="9" fillId="0" borderId="34" xfId="6" applyFont="1" applyBorder="1" applyAlignment="1">
      <alignment horizontal="right" vertical="center" shrinkToFit="1"/>
    </xf>
    <xf numFmtId="38" fontId="9" fillId="0" borderId="36" xfId="6" applyFont="1" applyBorder="1" applyAlignment="1">
      <alignment horizontal="right" vertical="center" shrinkToFit="1"/>
    </xf>
    <xf numFmtId="38" fontId="9" fillId="0" borderId="37" xfId="6" applyFont="1" applyBorder="1" applyAlignment="1">
      <alignment horizontal="right" vertical="center" shrinkToFit="1"/>
    </xf>
    <xf numFmtId="38" fontId="9" fillId="0" borderId="33" xfId="6" applyFont="1" applyBorder="1" applyAlignment="1">
      <alignment horizontal="right" vertical="center" shrinkToFit="1"/>
    </xf>
    <xf numFmtId="38" fontId="9" fillId="0" borderId="35" xfId="6" applyFont="1" applyBorder="1" applyAlignment="1">
      <alignment horizontal="right" vertical="center" shrinkToFit="1"/>
    </xf>
    <xf numFmtId="38" fontId="9" fillId="0" borderId="38" xfId="6" applyFont="1" applyFill="1" applyBorder="1" applyAlignment="1">
      <alignment horizontal="right" vertical="center" shrinkToFit="1"/>
    </xf>
    <xf numFmtId="38" fontId="9" fillId="0" borderId="22" xfId="6" applyFont="1" applyFill="1" applyBorder="1" applyAlignment="1">
      <alignment horizontal="right" vertical="center" shrinkToFit="1"/>
    </xf>
    <xf numFmtId="38" fontId="9" fillId="0" borderId="39" xfId="6" applyFont="1" applyBorder="1" applyAlignment="1">
      <alignment horizontal="right" vertical="center" shrinkToFit="1"/>
    </xf>
    <xf numFmtId="38" fontId="9" fillId="0" borderId="40" xfId="6" applyFont="1" applyBorder="1" applyAlignment="1">
      <alignment horizontal="right" vertical="center" shrinkToFit="1"/>
    </xf>
    <xf numFmtId="0" fontId="11" fillId="0" borderId="0" xfId="2" applyFont="1" applyAlignment="1">
      <alignment horizontal="center" vertical="center" wrapText="1"/>
    </xf>
    <xf numFmtId="0" fontId="7" fillId="3" borderId="32" xfId="2" applyFont="1" applyFill="1" applyBorder="1" applyAlignment="1">
      <alignment horizontal="center" vertical="center" wrapText="1"/>
    </xf>
    <xf numFmtId="12" fontId="9" fillId="0" borderId="24" xfId="6" applyNumberFormat="1" applyFont="1" applyBorder="1" applyAlignment="1">
      <alignment horizontal="center" vertical="center" shrinkToFit="1"/>
    </xf>
    <xf numFmtId="12" fontId="9" fillId="0" borderId="1" xfId="6" applyNumberFormat="1" applyFont="1" applyBorder="1" applyAlignment="1">
      <alignment horizontal="center" vertical="center" shrinkToFit="1"/>
    </xf>
    <xf numFmtId="12" fontId="9" fillId="0" borderId="31" xfId="6" applyNumberFormat="1" applyFont="1" applyBorder="1" applyAlignment="1">
      <alignment horizontal="center" vertical="center" shrinkToFit="1"/>
    </xf>
    <xf numFmtId="0" fontId="11" fillId="0" borderId="0" xfId="2" applyFont="1" applyAlignment="1">
      <alignment horizontal="center" vertical="center" wrapText="1"/>
    </xf>
    <xf numFmtId="0" fontId="14" fillId="0" borderId="0" xfId="0" applyFont="1" applyAlignment="1">
      <alignment horizontal="center" vertical="center"/>
    </xf>
    <xf numFmtId="0" fontId="15" fillId="2" borderId="6" xfId="0" applyFont="1" applyFill="1" applyBorder="1" applyAlignment="1">
      <alignment horizontal="left" vertical="center"/>
    </xf>
    <xf numFmtId="0" fontId="7" fillId="0" borderId="4" xfId="2" applyFont="1" applyBorder="1" applyAlignment="1">
      <alignment horizontal="left" vertical="center" wrapText="1"/>
    </xf>
    <xf numFmtId="0" fontId="7" fillId="0" borderId="0" xfId="2" applyFont="1" applyBorder="1" applyAlignment="1">
      <alignment horizontal="left" vertical="center" wrapText="1"/>
    </xf>
    <xf numFmtId="0" fontId="7" fillId="3" borderId="5"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14" xfId="2" applyFont="1" applyFill="1" applyBorder="1" applyAlignment="1">
      <alignment horizontal="center" vertical="center"/>
    </xf>
    <xf numFmtId="0" fontId="9" fillId="0" borderId="0" xfId="0" applyFont="1" applyBorder="1" applyAlignment="1">
      <alignment horizontal="right" vertical="center"/>
    </xf>
  </cellXfs>
  <cellStyles count="7">
    <cellStyle name="桁区切り" xfId="6" builtinId="6"/>
    <cellStyle name="桁区切り 2" xfId="4" xr:uid="{00000000-0005-0000-0000-000001000000}"/>
    <cellStyle name="標準" xfId="0" builtinId="0"/>
    <cellStyle name="標準 2" xfId="2" xr:uid="{00000000-0005-0000-0000-000003000000}"/>
    <cellStyle name="標準 2 2" xfId="3" xr:uid="{00000000-0005-0000-0000-000004000000}"/>
    <cellStyle name="標準 3" xfId="1" xr:uid="{00000000-0005-0000-0000-000005000000}"/>
    <cellStyle name="標準 5" xfId="5"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showGridLines="0" view="pageBreakPreview" topLeftCell="A11" zoomScale="80" zoomScaleNormal="70" zoomScaleSheetLayoutView="80" zoomScalePageLayoutView="50" workbookViewId="0">
      <selection activeCell="A14" sqref="A14:I19"/>
    </sheetView>
  </sheetViews>
  <sheetFormatPr defaultColWidth="9" defaultRowHeight="13" x14ac:dyDescent="0.2"/>
  <cols>
    <col min="1" max="1" width="38.7265625" style="3" customWidth="1"/>
    <col min="2" max="7" width="18.08984375" style="3" customWidth="1"/>
    <col min="8" max="8" width="10.81640625" style="3" customWidth="1"/>
    <col min="9" max="9" width="18.08984375" style="3" customWidth="1"/>
    <col min="10" max="16384" width="9" style="3"/>
  </cols>
  <sheetData>
    <row r="1" spans="1:12" s="2" customFormat="1" ht="29.25" customHeight="1" x14ac:dyDescent="0.2">
      <c r="A1" s="1" t="s">
        <v>13</v>
      </c>
      <c r="H1" s="66" t="s">
        <v>21</v>
      </c>
      <c r="I1" s="66"/>
      <c r="J1" s="37"/>
    </row>
    <row r="2" spans="1:12" ht="65.25" customHeight="1" x14ac:dyDescent="0.2">
      <c r="A2" s="65" t="s">
        <v>17</v>
      </c>
      <c r="B2" s="65"/>
      <c r="C2" s="65"/>
      <c r="D2" s="65"/>
      <c r="E2" s="65"/>
      <c r="F2" s="65"/>
      <c r="G2" s="65"/>
      <c r="H2" s="65"/>
      <c r="I2" s="65"/>
    </row>
    <row r="3" spans="1:12" ht="35" customHeight="1" x14ac:dyDescent="0.2">
      <c r="B3" s="10"/>
      <c r="C3" s="10"/>
      <c r="D3" s="73" t="s">
        <v>18</v>
      </c>
      <c r="E3" s="73"/>
      <c r="F3" s="67"/>
      <c r="G3" s="67"/>
      <c r="H3" s="67"/>
      <c r="I3" s="67"/>
      <c r="J3" s="11"/>
      <c r="K3" s="11"/>
      <c r="L3" s="12"/>
    </row>
    <row r="4" spans="1:12" s="4" customFormat="1" ht="35" customHeight="1" x14ac:dyDescent="0.2">
      <c r="B4" s="5"/>
      <c r="C4" s="5"/>
      <c r="D4" s="73" t="s">
        <v>29</v>
      </c>
      <c r="E4" s="73"/>
      <c r="F4" s="67"/>
      <c r="G4" s="67"/>
      <c r="H4" s="67"/>
      <c r="I4" s="67"/>
      <c r="J4" s="11"/>
      <c r="K4" s="11"/>
      <c r="L4" s="13"/>
    </row>
    <row r="5" spans="1:12" ht="19.5" thickBot="1" x14ac:dyDescent="0.35">
      <c r="B5" s="6"/>
      <c r="C5" s="6"/>
      <c r="D5" s="6"/>
      <c r="E5" s="7"/>
      <c r="F5" s="7"/>
      <c r="G5" s="7"/>
      <c r="H5" s="7"/>
      <c r="I5" s="7"/>
    </row>
    <row r="6" spans="1:12" ht="13.5" customHeight="1" x14ac:dyDescent="0.2">
      <c r="A6" s="70" t="s">
        <v>0</v>
      </c>
      <c r="B6" s="32"/>
      <c r="C6" s="14"/>
      <c r="D6" s="15"/>
      <c r="E6" s="16"/>
      <c r="F6" s="15"/>
      <c r="G6" s="17"/>
      <c r="H6" s="16"/>
      <c r="I6" s="18"/>
    </row>
    <row r="7" spans="1:12" s="8" customFormat="1" ht="54.75" customHeight="1" x14ac:dyDescent="0.2">
      <c r="A7" s="71"/>
      <c r="B7" s="33" t="s">
        <v>1</v>
      </c>
      <c r="C7" s="19" t="s">
        <v>14</v>
      </c>
      <c r="D7" s="20" t="s">
        <v>2</v>
      </c>
      <c r="E7" s="19" t="s">
        <v>3</v>
      </c>
      <c r="F7" s="34" t="s">
        <v>10</v>
      </c>
      <c r="G7" s="20" t="s">
        <v>11</v>
      </c>
      <c r="H7" s="20" t="s">
        <v>19</v>
      </c>
      <c r="I7" s="21" t="s">
        <v>15</v>
      </c>
    </row>
    <row r="8" spans="1:12" s="9" customFormat="1" ht="20.5" customHeight="1" x14ac:dyDescent="0.2">
      <c r="A8" s="71"/>
      <c r="B8" s="35" t="s">
        <v>4</v>
      </c>
      <c r="C8" s="22" t="s">
        <v>5</v>
      </c>
      <c r="D8" s="23" t="s">
        <v>16</v>
      </c>
      <c r="E8" s="22" t="s">
        <v>6</v>
      </c>
      <c r="F8" s="36" t="s">
        <v>7</v>
      </c>
      <c r="G8" s="22" t="s">
        <v>8</v>
      </c>
      <c r="H8" s="22" t="s">
        <v>12</v>
      </c>
      <c r="I8" s="24" t="s">
        <v>20</v>
      </c>
    </row>
    <row r="9" spans="1:12" s="9" customFormat="1" ht="18" customHeight="1" thickBot="1" x14ac:dyDescent="0.25">
      <c r="A9" s="72"/>
      <c r="B9" s="25" t="s">
        <v>9</v>
      </c>
      <c r="C9" s="26" t="s">
        <v>9</v>
      </c>
      <c r="D9" s="27" t="s">
        <v>9</v>
      </c>
      <c r="E9" s="28" t="s">
        <v>9</v>
      </c>
      <c r="F9" s="26" t="s">
        <v>9</v>
      </c>
      <c r="G9" s="27" t="s">
        <v>9</v>
      </c>
      <c r="H9" s="27"/>
      <c r="I9" s="29" t="s">
        <v>9</v>
      </c>
    </row>
    <row r="10" spans="1:12" s="9" customFormat="1" ht="60" customHeight="1" thickTop="1" x14ac:dyDescent="0.2">
      <c r="A10" s="30" t="s">
        <v>26</v>
      </c>
      <c r="B10" s="43"/>
      <c r="C10" s="44"/>
      <c r="D10" s="39">
        <f>B10-C10</f>
        <v>0</v>
      </c>
      <c r="E10" s="44"/>
      <c r="F10" s="39">
        <v>300000</v>
      </c>
      <c r="G10" s="56">
        <f>MIN(D10,E10,F10)</f>
        <v>0</v>
      </c>
      <c r="H10" s="62">
        <v>0.66666666666666663</v>
      </c>
      <c r="I10" s="59">
        <f>ROUNDDOWN(G10*H10,-3)</f>
        <v>0</v>
      </c>
    </row>
    <row r="11" spans="1:12" s="9" customFormat="1" ht="60" customHeight="1" x14ac:dyDescent="0.2">
      <c r="A11" s="31" t="s">
        <v>27</v>
      </c>
      <c r="B11" s="45"/>
      <c r="C11" s="46"/>
      <c r="D11" s="40">
        <f>B11-C11</f>
        <v>0</v>
      </c>
      <c r="E11" s="46"/>
      <c r="F11" s="40">
        <f>F10-G10</f>
        <v>300000</v>
      </c>
      <c r="G11" s="49">
        <f t="shared" ref="G11:G12" si="0">MIN(D11,E11,F11)</f>
        <v>0</v>
      </c>
      <c r="H11" s="63">
        <v>0.66666666666666663</v>
      </c>
      <c r="I11" s="41">
        <f t="shared" ref="I11:I12" si="1">ROUNDDOWN(G11*H11,-3)</f>
        <v>0</v>
      </c>
    </row>
    <row r="12" spans="1:12" s="9" customFormat="1" ht="60" customHeight="1" thickBot="1" x14ac:dyDescent="0.25">
      <c r="A12" s="38" t="s">
        <v>28</v>
      </c>
      <c r="B12" s="47"/>
      <c r="C12" s="48"/>
      <c r="D12" s="42">
        <f>B12-C12</f>
        <v>0</v>
      </c>
      <c r="E12" s="48"/>
      <c r="F12" s="42">
        <f>F11-G11</f>
        <v>300000</v>
      </c>
      <c r="G12" s="57">
        <f t="shared" si="0"/>
        <v>0</v>
      </c>
      <c r="H12" s="64">
        <v>0.5</v>
      </c>
      <c r="I12" s="58">
        <f t="shared" si="1"/>
        <v>0</v>
      </c>
    </row>
    <row r="13" spans="1:12" s="9" customFormat="1" ht="60" customHeight="1" thickTop="1" thickBot="1" x14ac:dyDescent="0.25">
      <c r="A13" s="61" t="s">
        <v>22</v>
      </c>
      <c r="B13" s="50">
        <f>SUM(B10:B12)</f>
        <v>0</v>
      </c>
      <c r="C13" s="51">
        <f t="shared" ref="C13:E13" si="2">SUM(C10:C12)</f>
        <v>0</v>
      </c>
      <c r="D13" s="52">
        <f t="shared" si="2"/>
        <v>0</v>
      </c>
      <c r="E13" s="51">
        <f t="shared" si="2"/>
        <v>0</v>
      </c>
      <c r="F13" s="53"/>
      <c r="G13" s="54">
        <f>SUM(G10:G12)</f>
        <v>0</v>
      </c>
      <c r="H13" s="53"/>
      <c r="I13" s="55">
        <f>SUM(I10:I12)</f>
        <v>0</v>
      </c>
    </row>
    <row r="14" spans="1:12" s="9" customFormat="1" ht="31" customHeight="1" x14ac:dyDescent="0.2">
      <c r="A14" s="68" t="s">
        <v>30</v>
      </c>
      <c r="B14" s="68"/>
      <c r="C14" s="68"/>
      <c r="D14" s="68"/>
      <c r="E14" s="68"/>
      <c r="F14" s="68"/>
      <c r="G14" s="68"/>
      <c r="H14" s="68"/>
      <c r="I14" s="68"/>
    </row>
    <row r="15" spans="1:12" s="9" customFormat="1" ht="31" customHeight="1" x14ac:dyDescent="0.2">
      <c r="A15" s="69"/>
      <c r="B15" s="69"/>
      <c r="C15" s="69"/>
      <c r="D15" s="69"/>
      <c r="E15" s="69"/>
      <c r="F15" s="69"/>
      <c r="G15" s="69"/>
      <c r="H15" s="69"/>
      <c r="I15" s="69"/>
    </row>
    <row r="16" spans="1:12" s="9" customFormat="1" ht="31" customHeight="1" x14ac:dyDescent="0.2">
      <c r="A16" s="69"/>
      <c r="B16" s="69"/>
      <c r="C16" s="69"/>
      <c r="D16" s="69"/>
      <c r="E16" s="69"/>
      <c r="F16" s="69"/>
      <c r="G16" s="69"/>
      <c r="H16" s="69"/>
      <c r="I16" s="69"/>
    </row>
    <row r="17" spans="1:9" s="9" customFormat="1" ht="31" customHeight="1" x14ac:dyDescent="0.2">
      <c r="A17" s="69"/>
      <c r="B17" s="69"/>
      <c r="C17" s="69"/>
      <c r="D17" s="69"/>
      <c r="E17" s="69"/>
      <c r="F17" s="69"/>
      <c r="G17" s="69"/>
      <c r="H17" s="69"/>
      <c r="I17" s="69"/>
    </row>
    <row r="18" spans="1:9" s="9" customFormat="1" ht="31" customHeight="1" x14ac:dyDescent="0.2">
      <c r="A18" s="69"/>
      <c r="B18" s="69"/>
      <c r="C18" s="69"/>
      <c r="D18" s="69"/>
      <c r="E18" s="69"/>
      <c r="F18" s="69"/>
      <c r="G18" s="69"/>
      <c r="H18" s="69"/>
      <c r="I18" s="69"/>
    </row>
    <row r="19" spans="1:9" ht="31" customHeight="1" x14ac:dyDescent="0.2">
      <c r="A19" s="69"/>
      <c r="B19" s="69"/>
      <c r="C19" s="69"/>
      <c r="D19" s="69"/>
      <c r="E19" s="69"/>
      <c r="F19" s="69"/>
      <c r="G19" s="69"/>
      <c r="H19" s="69"/>
      <c r="I19" s="69"/>
    </row>
  </sheetData>
  <mergeCells count="8">
    <mergeCell ref="A2:I2"/>
    <mergeCell ref="H1:I1"/>
    <mergeCell ref="F3:I3"/>
    <mergeCell ref="F4:I4"/>
    <mergeCell ref="A14:I19"/>
    <mergeCell ref="A6:A9"/>
    <mergeCell ref="D3:E3"/>
    <mergeCell ref="D4:E4"/>
  </mergeCells>
  <phoneticPr fontId="1"/>
  <printOptions horizontalCentered="1"/>
  <pageMargins left="0.31496062992125984" right="0.39370078740157483" top="0.59055118110236227" bottom="0.59055118110236227" header="0.51181102362204722" footer="0.51181102362204722"/>
  <pageSetup paperSize="9" scale="7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6F98F-EE2E-4C68-8F6A-049DF585F251}">
  <sheetPr>
    <pageSetUpPr fitToPage="1"/>
  </sheetPr>
  <dimension ref="A1:L19"/>
  <sheetViews>
    <sheetView showGridLines="0" tabSelected="1" view="pageBreakPreview" topLeftCell="A4" zoomScale="80" zoomScaleNormal="70" zoomScaleSheetLayoutView="80" zoomScalePageLayoutView="50" workbookViewId="0">
      <selection activeCell="E13" sqref="E13"/>
    </sheetView>
  </sheetViews>
  <sheetFormatPr defaultColWidth="9" defaultRowHeight="13" x14ac:dyDescent="0.2"/>
  <cols>
    <col min="1" max="1" width="38.7265625" style="3" customWidth="1"/>
    <col min="2" max="7" width="18.08984375" style="3" customWidth="1"/>
    <col min="8" max="8" width="10.81640625" style="3" customWidth="1"/>
    <col min="9" max="9" width="18.08984375" style="3" customWidth="1"/>
    <col min="10" max="16384" width="9" style="3"/>
  </cols>
  <sheetData>
    <row r="1" spans="1:12" s="2" customFormat="1" ht="29.25" customHeight="1" x14ac:dyDescent="0.2">
      <c r="A1" s="1" t="s">
        <v>13</v>
      </c>
      <c r="H1" s="66" t="s">
        <v>21</v>
      </c>
      <c r="I1" s="66"/>
      <c r="J1" s="37"/>
    </row>
    <row r="2" spans="1:12" ht="65.25" customHeight="1" x14ac:dyDescent="0.2">
      <c r="A2" s="65" t="s">
        <v>25</v>
      </c>
      <c r="B2" s="65"/>
      <c r="C2" s="65"/>
      <c r="D2" s="65"/>
      <c r="E2" s="65"/>
      <c r="F2" s="65"/>
      <c r="G2" s="65"/>
      <c r="H2" s="65"/>
      <c r="I2" s="65"/>
    </row>
    <row r="3" spans="1:12" ht="35" customHeight="1" x14ac:dyDescent="0.2">
      <c r="B3" s="60"/>
      <c r="C3" s="60"/>
      <c r="D3" s="73" t="s">
        <v>18</v>
      </c>
      <c r="E3" s="73"/>
      <c r="F3" s="67" t="s">
        <v>23</v>
      </c>
      <c r="G3" s="67"/>
      <c r="H3" s="67"/>
      <c r="I3" s="67"/>
      <c r="J3" s="11"/>
      <c r="K3" s="11"/>
      <c r="L3" s="12"/>
    </row>
    <row r="4" spans="1:12" s="4" customFormat="1" ht="35" customHeight="1" x14ac:dyDescent="0.2">
      <c r="B4" s="5"/>
      <c r="C4" s="5"/>
      <c r="D4" s="73" t="s">
        <v>29</v>
      </c>
      <c r="E4" s="73"/>
      <c r="F4" s="67" t="s">
        <v>24</v>
      </c>
      <c r="G4" s="67"/>
      <c r="H4" s="67"/>
      <c r="I4" s="67"/>
      <c r="J4" s="11"/>
      <c r="K4" s="11"/>
      <c r="L4" s="13"/>
    </row>
    <row r="5" spans="1:12" ht="19.5" thickBot="1" x14ac:dyDescent="0.35">
      <c r="B5" s="6"/>
      <c r="C5" s="6"/>
      <c r="D5" s="6"/>
      <c r="E5" s="7"/>
      <c r="F5" s="7"/>
      <c r="G5" s="7"/>
      <c r="H5" s="7"/>
      <c r="I5" s="7"/>
    </row>
    <row r="6" spans="1:12" ht="13.5" customHeight="1" x14ac:dyDescent="0.2">
      <c r="A6" s="70" t="s">
        <v>0</v>
      </c>
      <c r="B6" s="32"/>
      <c r="C6" s="14"/>
      <c r="D6" s="15"/>
      <c r="E6" s="16"/>
      <c r="F6" s="15"/>
      <c r="G6" s="17"/>
      <c r="H6" s="16"/>
      <c r="I6" s="18"/>
    </row>
    <row r="7" spans="1:12" s="8" customFormat="1" ht="54.75" customHeight="1" x14ac:dyDescent="0.2">
      <c r="A7" s="71"/>
      <c r="B7" s="33" t="s">
        <v>1</v>
      </c>
      <c r="C7" s="19" t="s">
        <v>14</v>
      </c>
      <c r="D7" s="20" t="s">
        <v>2</v>
      </c>
      <c r="E7" s="19" t="s">
        <v>3</v>
      </c>
      <c r="F7" s="34" t="s">
        <v>10</v>
      </c>
      <c r="G7" s="20" t="s">
        <v>11</v>
      </c>
      <c r="H7" s="20" t="s">
        <v>19</v>
      </c>
      <c r="I7" s="21" t="s">
        <v>15</v>
      </c>
    </row>
    <row r="8" spans="1:12" s="9" customFormat="1" ht="20.5" customHeight="1" x14ac:dyDescent="0.2">
      <c r="A8" s="71"/>
      <c r="B8" s="35" t="s">
        <v>4</v>
      </c>
      <c r="C8" s="22" t="s">
        <v>5</v>
      </c>
      <c r="D8" s="23" t="s">
        <v>16</v>
      </c>
      <c r="E8" s="22" t="s">
        <v>6</v>
      </c>
      <c r="F8" s="36" t="s">
        <v>7</v>
      </c>
      <c r="G8" s="22" t="s">
        <v>8</v>
      </c>
      <c r="H8" s="22" t="s">
        <v>12</v>
      </c>
      <c r="I8" s="24" t="s">
        <v>20</v>
      </c>
    </row>
    <row r="9" spans="1:12" s="9" customFormat="1" ht="18" customHeight="1" thickBot="1" x14ac:dyDescent="0.25">
      <c r="A9" s="72"/>
      <c r="B9" s="25" t="s">
        <v>9</v>
      </c>
      <c r="C9" s="26" t="s">
        <v>9</v>
      </c>
      <c r="D9" s="27" t="s">
        <v>9</v>
      </c>
      <c r="E9" s="28" t="s">
        <v>9</v>
      </c>
      <c r="F9" s="26" t="s">
        <v>9</v>
      </c>
      <c r="G9" s="27" t="s">
        <v>9</v>
      </c>
      <c r="H9" s="27"/>
      <c r="I9" s="29" t="s">
        <v>9</v>
      </c>
    </row>
    <row r="10" spans="1:12" s="9" customFormat="1" ht="60" customHeight="1" thickTop="1" x14ac:dyDescent="0.2">
      <c r="A10" s="30" t="s">
        <v>26</v>
      </c>
      <c r="B10" s="43">
        <v>108000</v>
      </c>
      <c r="C10" s="44">
        <v>0</v>
      </c>
      <c r="D10" s="39">
        <f>B10-C10</f>
        <v>108000</v>
      </c>
      <c r="E10" s="44">
        <v>108000</v>
      </c>
      <c r="F10" s="39">
        <v>300000</v>
      </c>
      <c r="G10" s="56">
        <f>MIN(D10,E10,F10)</f>
        <v>108000</v>
      </c>
      <c r="H10" s="62">
        <v>0.66666666666666663</v>
      </c>
      <c r="I10" s="59">
        <f>ROUNDDOWN(G10*H10,-3)</f>
        <v>72000</v>
      </c>
    </row>
    <row r="11" spans="1:12" s="9" customFormat="1" ht="60" customHeight="1" x14ac:dyDescent="0.2">
      <c r="A11" s="31" t="s">
        <v>27</v>
      </c>
      <c r="B11" s="45">
        <v>230000</v>
      </c>
      <c r="C11" s="46">
        <v>0</v>
      </c>
      <c r="D11" s="40">
        <f>B11-C11</f>
        <v>230000</v>
      </c>
      <c r="E11" s="46">
        <v>115000</v>
      </c>
      <c r="F11" s="40">
        <f>F10-G10</f>
        <v>192000</v>
      </c>
      <c r="G11" s="49">
        <f t="shared" ref="G11:G12" si="0">MIN(D11,E11,F11)</f>
        <v>115000</v>
      </c>
      <c r="H11" s="63">
        <v>0.66666666666666663</v>
      </c>
      <c r="I11" s="41">
        <f t="shared" ref="I11:I12" si="1">ROUNDDOWN(G11*H11,-3)</f>
        <v>76000</v>
      </c>
    </row>
    <row r="12" spans="1:12" s="9" customFormat="1" ht="60" customHeight="1" thickBot="1" x14ac:dyDescent="0.25">
      <c r="A12" s="38" t="s">
        <v>28</v>
      </c>
      <c r="B12" s="47">
        <v>342000</v>
      </c>
      <c r="C12" s="48">
        <v>0</v>
      </c>
      <c r="D12" s="42">
        <f>B12-C12</f>
        <v>342000</v>
      </c>
      <c r="E12" s="48">
        <v>270000</v>
      </c>
      <c r="F12" s="42">
        <f>F11-G11</f>
        <v>77000</v>
      </c>
      <c r="G12" s="57">
        <f t="shared" si="0"/>
        <v>77000</v>
      </c>
      <c r="H12" s="64">
        <v>0.5</v>
      </c>
      <c r="I12" s="58">
        <f t="shared" si="1"/>
        <v>38000</v>
      </c>
    </row>
    <row r="13" spans="1:12" s="9" customFormat="1" ht="60" customHeight="1" thickTop="1" thickBot="1" x14ac:dyDescent="0.25">
      <c r="A13" s="61" t="s">
        <v>22</v>
      </c>
      <c r="B13" s="50">
        <f>SUM(B10:B12)</f>
        <v>680000</v>
      </c>
      <c r="C13" s="51">
        <f t="shared" ref="C13:E13" si="2">SUM(C10:C12)</f>
        <v>0</v>
      </c>
      <c r="D13" s="52">
        <f t="shared" si="2"/>
        <v>680000</v>
      </c>
      <c r="E13" s="51">
        <f t="shared" si="2"/>
        <v>493000</v>
      </c>
      <c r="F13" s="53"/>
      <c r="G13" s="54">
        <f>SUM(G10:G12)</f>
        <v>300000</v>
      </c>
      <c r="H13" s="53"/>
      <c r="I13" s="55">
        <f>SUM(I10:I12)</f>
        <v>186000</v>
      </c>
    </row>
    <row r="14" spans="1:12" s="9" customFormat="1" ht="31" customHeight="1" x14ac:dyDescent="0.2">
      <c r="A14" s="68" t="s">
        <v>30</v>
      </c>
      <c r="B14" s="68"/>
      <c r="C14" s="68"/>
      <c r="D14" s="68"/>
      <c r="E14" s="68"/>
      <c r="F14" s="68"/>
      <c r="G14" s="68"/>
      <c r="H14" s="68"/>
      <c r="I14" s="68"/>
    </row>
    <row r="15" spans="1:12" s="9" customFormat="1" ht="31" customHeight="1" x14ac:dyDescent="0.2">
      <c r="A15" s="69"/>
      <c r="B15" s="69"/>
      <c r="C15" s="69"/>
      <c r="D15" s="69"/>
      <c r="E15" s="69"/>
      <c r="F15" s="69"/>
      <c r="G15" s="69"/>
      <c r="H15" s="69"/>
      <c r="I15" s="69"/>
    </row>
    <row r="16" spans="1:12" s="9" customFormat="1" ht="31" customHeight="1" x14ac:dyDescent="0.2">
      <c r="A16" s="69"/>
      <c r="B16" s="69"/>
      <c r="C16" s="69"/>
      <c r="D16" s="69"/>
      <c r="E16" s="69"/>
      <c r="F16" s="69"/>
      <c r="G16" s="69"/>
      <c r="H16" s="69"/>
      <c r="I16" s="69"/>
    </row>
    <row r="17" spans="1:9" s="9" customFormat="1" ht="31" customHeight="1" x14ac:dyDescent="0.2">
      <c r="A17" s="69"/>
      <c r="B17" s="69"/>
      <c r="C17" s="69"/>
      <c r="D17" s="69"/>
      <c r="E17" s="69"/>
      <c r="F17" s="69"/>
      <c r="G17" s="69"/>
      <c r="H17" s="69"/>
      <c r="I17" s="69"/>
    </row>
    <row r="18" spans="1:9" s="9" customFormat="1" ht="31" customHeight="1" x14ac:dyDescent="0.2">
      <c r="A18" s="69"/>
      <c r="B18" s="69"/>
      <c r="C18" s="69"/>
      <c r="D18" s="69"/>
      <c r="E18" s="69"/>
      <c r="F18" s="69"/>
      <c r="G18" s="69"/>
      <c r="H18" s="69"/>
      <c r="I18" s="69"/>
    </row>
    <row r="19" spans="1:9" ht="31" customHeight="1" x14ac:dyDescent="0.2">
      <c r="A19" s="69"/>
      <c r="B19" s="69"/>
      <c r="C19" s="69"/>
      <c r="D19" s="69"/>
      <c r="E19" s="69"/>
      <c r="F19" s="69"/>
      <c r="G19" s="69"/>
      <c r="H19" s="69"/>
      <c r="I19" s="69"/>
    </row>
  </sheetData>
  <mergeCells count="8">
    <mergeCell ref="A6:A9"/>
    <mergeCell ref="A14:I19"/>
    <mergeCell ref="H1:I1"/>
    <mergeCell ref="A2:I2"/>
    <mergeCell ref="D3:E3"/>
    <mergeCell ref="F3:I3"/>
    <mergeCell ref="D4:E4"/>
    <mergeCell ref="F4:I4"/>
  </mergeCells>
  <phoneticPr fontId="1"/>
  <printOptions horizontalCentered="1"/>
  <pageMargins left="0.31496062992125984" right="0.39370078740157483" top="0.59055118110236227" bottom="0.59055118110236227" header="0.51181102362204722" footer="0.51181102362204722"/>
  <pageSetup paperSize="9" scale="73"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vt:lpstr>
      <vt:lpstr>別紙２（記載例）</vt:lpstr>
      <vt:lpstr>別紙２!Print_Area</vt:lpstr>
      <vt:lpstr>'別紙２（記載例）'!Print_Area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