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sv\k150020\R8年度\03働き方改革・人材育成班\02_（事）H21～働きやすい職場づくり事業（H29～「みえの働き方改革推進企業」登録・表彰等）【働き方改革総合推進事業費】\00_R8要綱等\"/>
    </mc:Choice>
  </mc:AlternateContent>
  <xr:revisionPtr revIDLastSave="0" documentId="13_ncr:1_{3D2EE739-614E-4EE6-8B51-CAC7E1386750}" xr6:coauthVersionLast="47" xr6:coauthVersionMax="47" xr10:uidLastSave="{00000000-0000-0000-0000-000000000000}"/>
  <bookViews>
    <workbookView xWindow="-110" yWindow="-110" windowWidth="19420" windowHeight="11500" xr2:uid="{00000000-000D-0000-FFFF-FFFF00000000}"/>
  </bookViews>
  <sheets>
    <sheet name="R8申請書・調査票" sheetId="3" r:id="rId1"/>
    <sheet name="【別紙】添付資料チェックシート " sheetId="5" r:id="rId2"/>
    <sheet name="＜記載例＞R8申請書・調査票" sheetId="6" r:id="rId3"/>
    <sheet name="＜記載例＞【別紙】添付資料チェックシート " sheetId="7" r:id="rId4"/>
    <sheet name="県管理用" sheetId="4" r:id="rId5"/>
  </sheets>
  <definedNames>
    <definedName name="_xlnm.Print_Area" localSheetId="2">'＜記載例＞R8申請書・調査票'!$A$1:$U$150</definedName>
    <definedName name="_xlnm.Print_Area" localSheetId="0">'R8申請書・調査票'!$A$1:$U$150</definedName>
    <definedName name="_xlnm.Print_Area" localSheetId="4">県管理用!$1:$2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5" i="7" l="1"/>
  <c r="B101" i="7"/>
  <c r="B97" i="7"/>
  <c r="B93" i="7"/>
  <c r="B88" i="7"/>
  <c r="B86" i="7"/>
  <c r="B85" i="7"/>
  <c r="B84" i="7"/>
  <c r="B83" i="7"/>
  <c r="B82" i="7"/>
  <c r="B81" i="7"/>
  <c r="B80" i="7"/>
  <c r="B79" i="7"/>
  <c r="B77" i="7"/>
  <c r="B76" i="7"/>
  <c r="B75" i="7"/>
  <c r="B73" i="7"/>
  <c r="B72" i="7"/>
  <c r="B71" i="7"/>
  <c r="B70" i="7"/>
  <c r="B68" i="7"/>
  <c r="B67" i="7"/>
  <c r="B66" i="7"/>
  <c r="B65" i="7"/>
  <c r="B63" i="7"/>
  <c r="B62" i="7"/>
  <c r="B61" i="7"/>
  <c r="B58" i="7"/>
  <c r="B57" i="7"/>
  <c r="B56" i="7"/>
  <c r="B54" i="7"/>
  <c r="B53" i="7"/>
  <c r="B52" i="7"/>
  <c r="B50" i="7"/>
  <c r="B49" i="7"/>
  <c r="B48" i="7"/>
  <c r="B47" i="7"/>
  <c r="B45" i="7"/>
  <c r="B44" i="7"/>
  <c r="B43" i="7"/>
  <c r="B41" i="7"/>
  <c r="B40" i="7"/>
  <c r="B39" i="7"/>
  <c r="B38" i="7"/>
  <c r="B36" i="7"/>
  <c r="B35" i="7"/>
  <c r="B34" i="7"/>
  <c r="B32" i="7"/>
  <c r="B31" i="7"/>
  <c r="B30" i="7"/>
  <c r="B28" i="7"/>
  <c r="B27" i="7"/>
  <c r="B26" i="7"/>
  <c r="B24" i="7"/>
  <c r="B23" i="7"/>
  <c r="B22" i="7"/>
  <c r="B21" i="7"/>
  <c r="B19" i="7"/>
  <c r="B18" i="7"/>
  <c r="B16" i="7"/>
  <c r="B15" i="7"/>
  <c r="O150" i="6"/>
  <c r="V147" i="6"/>
  <c r="V145" i="6"/>
  <c r="V143" i="6"/>
  <c r="V136" i="6"/>
  <c r="V129" i="6"/>
  <c r="V127" i="6"/>
  <c r="V126" i="6"/>
  <c r="V125" i="6"/>
  <c r="V124" i="6"/>
  <c r="O123" i="6"/>
  <c r="V122" i="6"/>
  <c r="V121" i="6"/>
  <c r="V120" i="6"/>
  <c r="V119" i="6"/>
  <c r="V116" i="6"/>
  <c r="V115" i="6"/>
  <c r="V114" i="6"/>
  <c r="V112" i="6"/>
  <c r="V111" i="6"/>
  <c r="V110" i="6"/>
  <c r="V109" i="6"/>
  <c r="V107" i="6"/>
  <c r="V106" i="6"/>
  <c r="V105" i="6"/>
  <c r="V104" i="6"/>
  <c r="V101" i="6"/>
  <c r="V100" i="6"/>
  <c r="V99" i="6"/>
  <c r="V96" i="6"/>
  <c r="V95" i="6"/>
  <c r="V94" i="6"/>
  <c r="V91" i="6"/>
  <c r="V90" i="6"/>
  <c r="V89" i="6"/>
  <c r="V86" i="6"/>
  <c r="V85" i="6"/>
  <c r="V84" i="6"/>
  <c r="V83" i="6"/>
  <c r="O80" i="6"/>
  <c r="V78" i="6"/>
  <c r="V77" i="6"/>
  <c r="V76" i="6"/>
  <c r="V73" i="6"/>
  <c r="V71" i="6"/>
  <c r="V70" i="6"/>
  <c r="V69" i="6"/>
  <c r="V66" i="6"/>
  <c r="V65" i="6"/>
  <c r="V64" i="6"/>
  <c r="V61" i="6"/>
  <c r="V60" i="6"/>
  <c r="V59" i="6"/>
  <c r="V57" i="6"/>
  <c r="V54" i="6"/>
  <c r="V53" i="6"/>
  <c r="V52" i="6"/>
  <c r="V51" i="6"/>
  <c r="V48" i="6"/>
  <c r="V46" i="6"/>
  <c r="V44" i="6"/>
  <c r="V43" i="6"/>
  <c r="V151" i="6" s="1"/>
  <c r="V152" i="6" s="1"/>
  <c r="V35" i="6"/>
  <c r="N33" i="6"/>
  <c r="N32" i="6"/>
  <c r="N31" i="6"/>
  <c r="R32" i="6" s="1"/>
  <c r="N30" i="6"/>
  <c r="N28" i="6"/>
  <c r="N27" i="6"/>
  <c r="N26" i="6"/>
  <c r="B84" i="5"/>
  <c r="N33" i="3" l="1"/>
  <c r="B28" i="5"/>
  <c r="V35" i="3"/>
  <c r="B105" i="5" l="1"/>
  <c r="B101" i="5"/>
  <c r="B97" i="5"/>
  <c r="B93" i="5"/>
  <c r="B88" i="5"/>
  <c r="B86" i="5"/>
  <c r="B85" i="5"/>
  <c r="B83" i="5"/>
  <c r="B80" i="5"/>
  <c r="B81" i="5"/>
  <c r="B82" i="5"/>
  <c r="B79" i="5"/>
  <c r="B77" i="5"/>
  <c r="B76" i="5"/>
  <c r="B75" i="5"/>
  <c r="B71" i="5"/>
  <c r="B72" i="5"/>
  <c r="B73" i="5"/>
  <c r="B70" i="5"/>
  <c r="B66" i="5"/>
  <c r="B67" i="5"/>
  <c r="B68" i="5"/>
  <c r="B65" i="5"/>
  <c r="B62" i="5"/>
  <c r="B63" i="5"/>
  <c r="B61" i="5"/>
  <c r="B58" i="5"/>
  <c r="B57" i="5"/>
  <c r="B56" i="5"/>
  <c r="B53" i="5"/>
  <c r="B54" i="5"/>
  <c r="B52" i="5"/>
  <c r="B48" i="5"/>
  <c r="B49" i="5"/>
  <c r="B50" i="5"/>
  <c r="B47" i="5"/>
  <c r="B44" i="5"/>
  <c r="B45" i="5"/>
  <c r="B43" i="5"/>
  <c r="B41" i="5"/>
  <c r="B39" i="5"/>
  <c r="B40" i="5"/>
  <c r="B38" i="5"/>
  <c r="B36" i="5"/>
  <c r="B35" i="5"/>
  <c r="B34" i="5"/>
  <c r="B32" i="5"/>
  <c r="B31" i="5"/>
  <c r="B30" i="5"/>
  <c r="B27" i="5"/>
  <c r="B26" i="5"/>
  <c r="B16" i="5"/>
  <c r="B15" i="5"/>
  <c r="B24" i="5"/>
  <c r="B23" i="5"/>
  <c r="B22" i="5"/>
  <c r="B21" i="5"/>
  <c r="B19" i="5"/>
  <c r="B18" i="5"/>
  <c r="O2" i="4" l="1"/>
  <c r="N2" i="4"/>
  <c r="M2" i="4"/>
  <c r="L2" i="4"/>
  <c r="K2" i="4"/>
  <c r="G7" i="4"/>
  <c r="G6" i="4"/>
  <c r="D19" i="4"/>
  <c r="D18" i="4"/>
  <c r="D17" i="4"/>
  <c r="D16" i="4"/>
  <c r="D15" i="4"/>
  <c r="D14" i="4"/>
  <c r="D13" i="4"/>
  <c r="D12" i="4"/>
  <c r="D11" i="4"/>
  <c r="D10" i="4"/>
  <c r="D9" i="4"/>
  <c r="D8" i="4"/>
  <c r="D7" i="4"/>
  <c r="D6" i="4"/>
  <c r="A9" i="4"/>
  <c r="A8" i="4"/>
  <c r="A7" i="4"/>
  <c r="A6"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K2" i="4"/>
  <c r="AI2" i="4"/>
  <c r="AH2" i="4"/>
  <c r="AF2" i="4"/>
  <c r="AE2" i="4"/>
  <c r="AC2" i="4"/>
  <c r="AB2" i="4"/>
  <c r="Z2" i="4"/>
  <c r="Y2" i="4"/>
  <c r="W2" i="4"/>
  <c r="V2" i="4"/>
  <c r="T2" i="4"/>
  <c r="S2" i="4"/>
  <c r="Q2" i="4"/>
  <c r="P2" i="4"/>
  <c r="G2" i="4"/>
  <c r="F2" i="4"/>
  <c r="E2" i="4"/>
  <c r="D2" i="4"/>
  <c r="C2" i="4"/>
  <c r="B2" i="4"/>
  <c r="I2" i="4" l="1"/>
  <c r="AL2" i="4"/>
  <c r="J2" i="4"/>
  <c r="O150" i="3"/>
  <c r="V147" i="3"/>
  <c r="V145" i="3"/>
  <c r="V143" i="3"/>
  <c r="V136" i="3"/>
  <c r="V129" i="3"/>
  <c r="V127" i="3"/>
  <c r="V126" i="3"/>
  <c r="V125" i="3"/>
  <c r="V124" i="3"/>
  <c r="O123" i="3"/>
  <c r="V122" i="3"/>
  <c r="V121" i="3"/>
  <c r="V120" i="3"/>
  <c r="V119" i="3"/>
  <c r="V116" i="3"/>
  <c r="V115" i="3"/>
  <c r="V114" i="3"/>
  <c r="V112" i="3"/>
  <c r="V111" i="3"/>
  <c r="V110" i="3"/>
  <c r="V109" i="3"/>
  <c r="V107" i="3"/>
  <c r="V106" i="3"/>
  <c r="V105" i="3"/>
  <c r="V104" i="3"/>
  <c r="V101" i="3"/>
  <c r="V100" i="3"/>
  <c r="V99" i="3"/>
  <c r="V96" i="3"/>
  <c r="V95" i="3"/>
  <c r="V94" i="3"/>
  <c r="V91" i="3"/>
  <c r="V90" i="3"/>
  <c r="V89" i="3"/>
  <c r="V86" i="3"/>
  <c r="V85" i="3"/>
  <c r="V84" i="3"/>
  <c r="V83" i="3"/>
  <c r="O80" i="3"/>
  <c r="V78" i="3"/>
  <c r="V77" i="3"/>
  <c r="V76" i="3"/>
  <c r="V73" i="3"/>
  <c r="V71" i="3"/>
  <c r="V70" i="3"/>
  <c r="V69" i="3"/>
  <c r="V66" i="3"/>
  <c r="V65" i="3"/>
  <c r="V64" i="3"/>
  <c r="V61" i="3"/>
  <c r="V60" i="3"/>
  <c r="V59" i="3"/>
  <c r="V57" i="3"/>
  <c r="V54" i="3"/>
  <c r="V53" i="3"/>
  <c r="V52" i="3"/>
  <c r="V51" i="3"/>
  <c r="V48" i="3"/>
  <c r="V46" i="3"/>
  <c r="V44" i="3"/>
  <c r="V43" i="3"/>
  <c r="AJ2" i="4"/>
  <c r="N32" i="3"/>
  <c r="AG2" i="4" s="1"/>
  <c r="N31" i="3"/>
  <c r="N30" i="3"/>
  <c r="AA2" i="4" s="1"/>
  <c r="N28" i="3"/>
  <c r="X2" i="4" s="1"/>
  <c r="N26" i="3"/>
  <c r="R32" i="3" l="1"/>
  <c r="A2" i="4" s="1"/>
  <c r="AD2" i="4"/>
  <c r="N27" i="3"/>
  <c r="U2" i="4" s="1"/>
  <c r="R2" i="4"/>
  <c r="V151" i="3"/>
</calcChain>
</file>

<file path=xl/sharedStrings.xml><?xml version="1.0" encoding="utf-8"?>
<sst xmlns="http://schemas.openxmlformats.org/spreadsheetml/2006/main" count="1361" uniqueCount="447">
  <si>
    <t>①</t>
    <phoneticPr fontId="2"/>
  </si>
  <si>
    <t>多様な勤務体制が活用されていますか。</t>
    <phoneticPr fontId="2"/>
  </si>
  <si>
    <t>（ア）直近２年以内に、テレワークが活用された実績がある</t>
    <phoneticPr fontId="2"/>
  </si>
  <si>
    <t>（イ）直近２年以内に、テレワーク以外の多様な勤務体制（フレックスタイム等）が活用された実績がある</t>
    <phoneticPr fontId="1"/>
  </si>
  <si>
    <t>②</t>
    <phoneticPr fontId="2"/>
  </si>
  <si>
    <t>所定外労働時間の削減のための工夫を行っていますか。</t>
    <phoneticPr fontId="2"/>
  </si>
  <si>
    <t>取組内容</t>
    <rPh sb="0" eb="2">
      <t>トリクミ</t>
    </rPh>
    <rPh sb="2" eb="4">
      <t>ナイヨウ</t>
    </rPh>
    <phoneticPr fontId="1"/>
  </si>
  <si>
    <t>③</t>
    <phoneticPr fontId="2"/>
  </si>
  <si>
    <t>（ウ）その他の取組を行っている</t>
    <rPh sb="5" eb="6">
      <t>タ</t>
    </rPh>
    <rPh sb="7" eb="9">
      <t>トリクミ</t>
    </rPh>
    <rPh sb="10" eb="11">
      <t>オコナ</t>
    </rPh>
    <phoneticPr fontId="1"/>
  </si>
  <si>
    <t>取組内容</t>
    <rPh sb="0" eb="2">
      <t>トリクミ</t>
    </rPh>
    <rPh sb="2" eb="4">
      <t>ナイヨウ</t>
    </rPh>
    <phoneticPr fontId="2"/>
  </si>
  <si>
    <t>④</t>
    <phoneticPr fontId="2"/>
  </si>
  <si>
    <t>特別有給休暇がありますか。</t>
    <rPh sb="2" eb="4">
      <t>ユウキュウ</t>
    </rPh>
    <phoneticPr fontId="1"/>
  </si>
  <si>
    <t>休暇１　：</t>
    <rPh sb="0" eb="2">
      <t>キュウカ</t>
    </rPh>
    <phoneticPr fontId="2"/>
  </si>
  <si>
    <t>休暇２　：</t>
    <rPh sb="0" eb="2">
      <t>キュウカ</t>
    </rPh>
    <phoneticPr fontId="2"/>
  </si>
  <si>
    <t>休暇３　：</t>
    <rPh sb="0" eb="2">
      <t>キュウカ</t>
    </rPh>
    <phoneticPr fontId="2"/>
  </si>
  <si>
    <t>２点×３</t>
    <rPh sb="1" eb="2">
      <t>テン</t>
    </rPh>
    <phoneticPr fontId="2"/>
  </si>
  <si>
    <t>⑤</t>
    <phoneticPr fontId="2"/>
  </si>
  <si>
    <t>業務の中で働き方改革につながる積極的な改善に取り組んでいますか。</t>
    <rPh sb="3" eb="4">
      <t>ナカ</t>
    </rPh>
    <phoneticPr fontId="1"/>
  </si>
  <si>
    <t>（ア）デジタル技術による作業効率化を進めている</t>
    <rPh sb="7" eb="9">
      <t>ギジュツ</t>
    </rPh>
    <rPh sb="12" eb="17">
      <t>サギョウコウリツカ</t>
    </rPh>
    <rPh sb="18" eb="19">
      <t>スス</t>
    </rPh>
    <phoneticPr fontId="1"/>
  </si>
  <si>
    <t>（イ）従業員間の情報共有を円滑にするための工夫を行っている</t>
    <rPh sb="3" eb="6">
      <t>ジュウギョウイン</t>
    </rPh>
    <rPh sb="6" eb="7">
      <t>アイダ</t>
    </rPh>
    <rPh sb="8" eb="10">
      <t>ジョウホウ</t>
    </rPh>
    <rPh sb="10" eb="12">
      <t>キョウユウ</t>
    </rPh>
    <rPh sb="13" eb="15">
      <t>エンカツ</t>
    </rPh>
    <rPh sb="21" eb="23">
      <t>クフウ</t>
    </rPh>
    <rPh sb="24" eb="25">
      <t>オコナ</t>
    </rPh>
    <phoneticPr fontId="1"/>
  </si>
  <si>
    <t>その他の内容</t>
    <rPh sb="2" eb="3">
      <t>タ</t>
    </rPh>
    <rPh sb="4" eb="6">
      <t>ナイヨウ</t>
    </rPh>
    <phoneticPr fontId="1"/>
  </si>
  <si>
    <t>⑥</t>
    <phoneticPr fontId="2"/>
  </si>
  <si>
    <t>全ての従業員が（または希望すれば誰でも）意見や要望を出す機会がありますか。</t>
    <rPh sb="0" eb="1">
      <t>スベ</t>
    </rPh>
    <phoneticPr fontId="1"/>
  </si>
  <si>
    <t>（イ）従業員の個別面談を定期的に実施している</t>
    <rPh sb="3" eb="6">
      <t>ジュウギョウイン</t>
    </rPh>
    <rPh sb="7" eb="9">
      <t>コベツ</t>
    </rPh>
    <rPh sb="9" eb="11">
      <t>メンダン</t>
    </rPh>
    <rPh sb="12" eb="15">
      <t>テイキテキ</t>
    </rPh>
    <rPh sb="16" eb="18">
      <t>ジッシ</t>
    </rPh>
    <phoneticPr fontId="1"/>
  </si>
  <si>
    <t>⑦</t>
    <phoneticPr fontId="2"/>
  </si>
  <si>
    <t>「女性」が働きやすい職場環境づくりを行っていますか。</t>
    <phoneticPr fontId="1"/>
  </si>
  <si>
    <t>（ア）女性を様々な部署に配置している</t>
    <rPh sb="3" eb="5">
      <t>ジョセイ</t>
    </rPh>
    <rPh sb="6" eb="8">
      <t>サマザマ</t>
    </rPh>
    <rPh sb="9" eb="11">
      <t>ブショ</t>
    </rPh>
    <rPh sb="12" eb="14">
      <t>ハイチ</t>
    </rPh>
    <phoneticPr fontId="1"/>
  </si>
  <si>
    <t>⑧</t>
    <phoneticPr fontId="2"/>
  </si>
  <si>
    <t>「高齢者」が働きやすい職場環境づくりを行っていますか。</t>
    <rPh sb="1" eb="4">
      <t>コウレイシャ</t>
    </rPh>
    <rPh sb="6" eb="7">
      <t>ハタラ</t>
    </rPh>
    <rPh sb="11" eb="13">
      <t>ショクバ</t>
    </rPh>
    <rPh sb="13" eb="15">
      <t>カンキョウ</t>
    </rPh>
    <rPh sb="19" eb="20">
      <t>オコナ</t>
    </rPh>
    <phoneticPr fontId="1"/>
  </si>
  <si>
    <t>配点</t>
    <rPh sb="0" eb="2">
      <t>ハイテン</t>
    </rPh>
    <phoneticPr fontId="2"/>
  </si>
  <si>
    <t>⑨</t>
    <phoneticPr fontId="2"/>
  </si>
  <si>
    <t>「障がい者」が働きやすい職場環境づくりを行っていますか。</t>
    <phoneticPr fontId="1"/>
  </si>
  <si>
    <t>⑩</t>
    <phoneticPr fontId="2"/>
  </si>
  <si>
    <t>「若年者」等が働きやすい職場環境づくりを行っていますか。</t>
    <phoneticPr fontId="1"/>
  </si>
  <si>
    <t>（ア）過去３年以内に入社した従業員の離職率が20%以下である</t>
    <phoneticPr fontId="1"/>
  </si>
  <si>
    <t>⑪</t>
    <phoneticPr fontId="2"/>
  </si>
  <si>
    <t>従業員が安心して働ける職場環境づくりを行っていますか。</t>
    <rPh sb="0" eb="3">
      <t>ジュウギョウイン</t>
    </rPh>
    <rPh sb="4" eb="6">
      <t>アンシン</t>
    </rPh>
    <rPh sb="8" eb="9">
      <t>ハタラ</t>
    </rPh>
    <phoneticPr fontId="1"/>
  </si>
  <si>
    <t>（ア）直近２年の間に非正規社員を正社員に転換した実績がある、または、採用する場合は全て正規社員としている</t>
    <rPh sb="3" eb="5">
      <t>チョッキン</t>
    </rPh>
    <rPh sb="6" eb="7">
      <t>ネン</t>
    </rPh>
    <rPh sb="8" eb="9">
      <t>アイダ</t>
    </rPh>
    <rPh sb="10" eb="13">
      <t>ヒセイキ</t>
    </rPh>
    <rPh sb="13" eb="15">
      <t>シャイン</t>
    </rPh>
    <rPh sb="16" eb="19">
      <t>セイシャイン</t>
    </rPh>
    <rPh sb="20" eb="22">
      <t>テンカン</t>
    </rPh>
    <rPh sb="24" eb="26">
      <t>ジッセキ</t>
    </rPh>
    <rPh sb="34" eb="36">
      <t>サイヨウ</t>
    </rPh>
    <rPh sb="38" eb="40">
      <t>バアイ</t>
    </rPh>
    <rPh sb="41" eb="42">
      <t>スベ</t>
    </rPh>
    <rPh sb="43" eb="47">
      <t>セイキシャイン</t>
    </rPh>
    <phoneticPr fontId="1"/>
  </si>
  <si>
    <t>（イ）非正規社員の積極的な待遇改善を行っている</t>
    <phoneticPr fontId="1"/>
  </si>
  <si>
    <t>取組内容</t>
    <rPh sb="0" eb="2">
      <t>トリク</t>
    </rPh>
    <rPh sb="2" eb="4">
      <t>ナイヨウ</t>
    </rPh>
    <phoneticPr fontId="1"/>
  </si>
  <si>
    <t>⑫</t>
    <phoneticPr fontId="2"/>
  </si>
  <si>
    <t>⑬</t>
    <phoneticPr fontId="2"/>
  </si>
  <si>
    <t>出産等に関する休暇・休業制度を充実させていますか。</t>
    <phoneticPr fontId="1"/>
  </si>
  <si>
    <t>（ア）自社で定める産前・産後休暇または育児休業の期間等の規定が、法定の基準を上回っている</t>
    <phoneticPr fontId="1"/>
  </si>
  <si>
    <r>
      <t xml:space="preserve">（イ）出産等（※）に伴う特別有給休暇または年次有給休暇積立制度がある </t>
    </r>
    <r>
      <rPr>
        <sz val="6"/>
        <rFont val="HGPｺﾞｼｯｸM"/>
        <family val="3"/>
        <charset val="128"/>
      </rPr>
      <t>※妊娠出産に伴う検診や体調不良、配偶者の付添含む</t>
    </r>
    <phoneticPr fontId="1"/>
  </si>
  <si>
    <t>（エ）直近２年の間に、７日以上（土日除く）の男性の育児休業取得実績がある</t>
    <phoneticPr fontId="1"/>
  </si>
  <si>
    <t>⑭</t>
    <phoneticPr fontId="2"/>
  </si>
  <si>
    <t>介護に関する休暇・休業制度を充実させていますか。</t>
    <phoneticPr fontId="1"/>
  </si>
  <si>
    <t>（ア）自社で定める介護休暇または介護休業の日数等の規定が、法定の基準を上回っている</t>
    <phoneticPr fontId="1"/>
  </si>
  <si>
    <t>（イ）介護に伴う特別有給休暇または年次有給休暇積立制度がある</t>
    <phoneticPr fontId="1"/>
  </si>
  <si>
    <t>（エ）直近２年の間に、連続する５日以上（土日除く）の介護休暇・休業取得実績がある</t>
    <phoneticPr fontId="1"/>
  </si>
  <si>
    <t>⑮</t>
    <phoneticPr fontId="2"/>
  </si>
  <si>
    <t>その他家庭生活と仕事を両立する制度を充実させていますか。</t>
    <phoneticPr fontId="1"/>
  </si>
  <si>
    <t>（イ）看護・本人の治療・育児（いずれか）に伴う特別有給休暇または年次有給休暇積立制度がある</t>
    <phoneticPr fontId="1"/>
  </si>
  <si>
    <t>⑯</t>
    <phoneticPr fontId="2"/>
  </si>
  <si>
    <t>働き方改革につながる各種制度の参画や届出を行っていますか。</t>
    <phoneticPr fontId="1"/>
  </si>
  <si>
    <t>（ウ）「三重県障がい者雇用推進企業ネットワーク」（県障がい者雇用・就労促進課）に加盟している</t>
    <rPh sb="15" eb="17">
      <t>キギョウ</t>
    </rPh>
    <phoneticPr fontId="1"/>
  </si>
  <si>
    <t>（オ）次世代育成推進対策法に基づく一般事業主行動計画を策定し、届け出ている</t>
    <phoneticPr fontId="1"/>
  </si>
  <si>
    <t>（カ）　上記（オ）に該当し、かつ、常時雇用101人未満である</t>
    <rPh sb="4" eb="6">
      <t>ジョウキ</t>
    </rPh>
    <phoneticPr fontId="1"/>
  </si>
  <si>
    <t>（キ）女性活躍推進法に基づく一般事業主行動計画を策定し、届け出ている</t>
    <phoneticPr fontId="1"/>
  </si>
  <si>
    <t>（ク）　上記（キ）に該当し、かつ、常時雇用101人未満である</t>
    <rPh sb="4" eb="6">
      <t>ジョウキ</t>
    </rPh>
    <phoneticPr fontId="1"/>
  </si>
  <si>
    <t>⑰-1</t>
    <phoneticPr fontId="2"/>
  </si>
  <si>
    <t>『わが社自慢（①－１）』【ジェンダーギャップ解消自慢】となる取組・工夫・実績がありますか。（全て記載が必要）</t>
    <rPh sb="22" eb="24">
      <t>カイショウ</t>
    </rPh>
    <rPh sb="24" eb="26">
      <t>ジマン</t>
    </rPh>
    <phoneticPr fontId="1"/>
  </si>
  <si>
    <t>■取組・制度</t>
    <rPh sb="1" eb="3">
      <t>トリクミ</t>
    </rPh>
    <rPh sb="4" eb="6">
      <t>セイド</t>
    </rPh>
    <phoneticPr fontId="1"/>
  </si>
  <si>
    <t>■取組・制度が積極的に実行・活用されやすくなるように講じた工夫</t>
    <rPh sb="1" eb="3">
      <t>トリクミ</t>
    </rPh>
    <rPh sb="4" eb="6">
      <t>セイド</t>
    </rPh>
    <rPh sb="7" eb="10">
      <t>セッキョクテキ</t>
    </rPh>
    <rPh sb="11" eb="13">
      <t>ジッコウ</t>
    </rPh>
    <rPh sb="14" eb="16">
      <t>カツヨウ</t>
    </rPh>
    <rPh sb="26" eb="27">
      <t>コウ</t>
    </rPh>
    <rPh sb="29" eb="31">
      <t>クフウ</t>
    </rPh>
    <phoneticPr fontId="1"/>
  </si>
  <si>
    <t>■実績・効果</t>
    <rPh sb="1" eb="3">
      <t>ジッセキ</t>
    </rPh>
    <rPh sb="4" eb="6">
      <t>コウカ</t>
    </rPh>
    <phoneticPr fontId="1"/>
  </si>
  <si>
    <t>⑰-2</t>
    <phoneticPr fontId="2"/>
  </si>
  <si>
    <t>『わが社自慢①－２』【若者が働きやすい職場自慢】となる取組・工夫・実績がありますか。（全て記載が必要）</t>
    <rPh sb="11" eb="13">
      <t>ワカモノ</t>
    </rPh>
    <rPh sb="14" eb="15">
      <t>ハタラ</t>
    </rPh>
    <rPh sb="19" eb="21">
      <t>ショクバ</t>
    </rPh>
    <rPh sb="21" eb="23">
      <t>ジマン</t>
    </rPh>
    <phoneticPr fontId="1"/>
  </si>
  <si>
    <t>⑱</t>
    <phoneticPr fontId="2"/>
  </si>
  <si>
    <t>『わが社自慢②』その他、働きやすさや働きがいを高める取組がありますか。</t>
    <phoneticPr fontId="1"/>
  </si>
  <si>
    <t>⑲</t>
    <phoneticPr fontId="2"/>
  </si>
  <si>
    <t>『わが社自慢③』その他、働き方改革につながる制度の認定・表彰・登録を受けていますか。</t>
    <rPh sb="34" eb="35">
      <t>ウ</t>
    </rPh>
    <phoneticPr fontId="1"/>
  </si>
  <si>
    <t>⑳</t>
    <phoneticPr fontId="2"/>
  </si>
  <si>
    <t>①～⑲のうち、直近２年以内に進展（実績向上または開始）したものはありますか。</t>
    <phoneticPr fontId="1"/>
  </si>
  <si>
    <t>ある</t>
    <phoneticPr fontId="1"/>
  </si>
  <si>
    <r>
      <t>◆わが社の働き方改革宣言（登録日から１年間、会社が重点的に取り組もうとする項目について、宣言をしてください。）
　※</t>
    </r>
    <r>
      <rPr>
        <sz val="8"/>
        <rFont val="HGPｺﾞｼｯｸM"/>
        <family val="3"/>
        <charset val="128"/>
      </rPr>
      <t>登録を受けた翌年度に、登録取組状況報告書（様式第3号）にて状況報告をしていただきます。</t>
    </r>
    <rPh sb="13" eb="15">
      <t>トウロク</t>
    </rPh>
    <rPh sb="15" eb="16">
      <t>ビ</t>
    </rPh>
    <rPh sb="19" eb="20">
      <t>ネン</t>
    </rPh>
    <rPh sb="20" eb="21">
      <t>アイダ</t>
    </rPh>
    <rPh sb="22" eb="24">
      <t>カイシャ</t>
    </rPh>
    <rPh sb="25" eb="28">
      <t>ジュウテンテキ</t>
    </rPh>
    <rPh sb="29" eb="30">
      <t>ト</t>
    </rPh>
    <rPh sb="31" eb="32">
      <t>ク</t>
    </rPh>
    <rPh sb="37" eb="39">
      <t>コウモク</t>
    </rPh>
    <rPh sb="44" eb="46">
      <t>センゲン</t>
    </rPh>
    <rPh sb="58" eb="60">
      <t>トウロク</t>
    </rPh>
    <rPh sb="61" eb="62">
      <t>ウ</t>
    </rPh>
    <rPh sb="64" eb="67">
      <t>ヨクネンド</t>
    </rPh>
    <rPh sb="69" eb="71">
      <t>トウロク</t>
    </rPh>
    <rPh sb="71" eb="73">
      <t>トリクミ</t>
    </rPh>
    <rPh sb="73" eb="75">
      <t>ジョウキョウ</t>
    </rPh>
    <rPh sb="75" eb="78">
      <t>ホウコクショ</t>
    </rPh>
    <rPh sb="79" eb="81">
      <t>ヨウシキ</t>
    </rPh>
    <rPh sb="81" eb="82">
      <t>ダイ</t>
    </rPh>
    <rPh sb="83" eb="84">
      <t>ゴウ</t>
    </rPh>
    <rPh sb="87" eb="89">
      <t>ジョウキョウ</t>
    </rPh>
    <rPh sb="89" eb="91">
      <t>ホウコク</t>
    </rPh>
    <phoneticPr fontId="1"/>
  </si>
  <si>
    <t>必須</t>
    <rPh sb="0" eb="2">
      <t>ヒッス</t>
    </rPh>
    <phoneticPr fontId="2"/>
  </si>
  <si>
    <t>三重県知事あて</t>
    <rPh sb="0" eb="3">
      <t>ミエケン</t>
    </rPh>
    <rPh sb="3" eb="5">
      <t>チジ</t>
    </rPh>
    <phoneticPr fontId="2"/>
  </si>
  <si>
    <t>［企業等の概要］</t>
    <rPh sb="1" eb="3">
      <t>キギョウ</t>
    </rPh>
    <rPh sb="3" eb="4">
      <t>トウ</t>
    </rPh>
    <rPh sb="5" eb="7">
      <t>ガイヨウ</t>
    </rPh>
    <phoneticPr fontId="2"/>
  </si>
  <si>
    <t>企業（法人）の名称</t>
    <rPh sb="0" eb="2">
      <t>キギョウ</t>
    </rPh>
    <rPh sb="3" eb="5">
      <t>ホウジン</t>
    </rPh>
    <rPh sb="7" eb="9">
      <t>メイショウ</t>
    </rPh>
    <phoneticPr fontId="2"/>
  </si>
  <si>
    <t>（ふりがな）</t>
    <phoneticPr fontId="2"/>
  </si>
  <si>
    <t>（</t>
    <phoneticPr fontId="2"/>
  </si>
  <si>
    <t>）</t>
    <phoneticPr fontId="2"/>
  </si>
  <si>
    <t>所在地</t>
    <rPh sb="0" eb="3">
      <t>ショザイチ</t>
    </rPh>
    <phoneticPr fontId="2"/>
  </si>
  <si>
    <t>〒</t>
    <phoneticPr fontId="2"/>
  </si>
  <si>
    <t>ー</t>
    <phoneticPr fontId="2"/>
  </si>
  <si>
    <t>三重県</t>
    <rPh sb="0" eb="3">
      <t>ミエケン</t>
    </rPh>
    <phoneticPr fontId="2"/>
  </si>
  <si>
    <t>代表者　職・氏名</t>
    <rPh sb="0" eb="3">
      <t>ダイヒョウシャ</t>
    </rPh>
    <rPh sb="4" eb="5">
      <t>ショク</t>
    </rPh>
    <rPh sb="6" eb="8">
      <t>シメイ</t>
    </rPh>
    <phoneticPr fontId="2"/>
  </si>
  <si>
    <t>登録年度（直近）</t>
    <rPh sb="0" eb="2">
      <t>トウロク</t>
    </rPh>
    <rPh sb="2" eb="4">
      <t>ネンド</t>
    </rPh>
    <rPh sb="5" eb="7">
      <t>チョッキン</t>
    </rPh>
    <phoneticPr fontId="2"/>
  </si>
  <si>
    <t>新規</t>
    <rPh sb="0" eb="2">
      <t>シンキ</t>
    </rPh>
    <phoneticPr fontId="2"/>
  </si>
  <si>
    <t>令和６年度</t>
    <rPh sb="0" eb="2">
      <t>レイワ</t>
    </rPh>
    <rPh sb="3" eb="5">
      <t>ネンド</t>
    </rPh>
    <phoneticPr fontId="2"/>
  </si>
  <si>
    <t>1 建設業</t>
    <rPh sb="2" eb="5">
      <t>ケンセツギョウ</t>
    </rPh>
    <phoneticPr fontId="2"/>
  </si>
  <si>
    <t>2 製造業</t>
    <rPh sb="2" eb="5">
      <t>セイゾウギョウ</t>
    </rPh>
    <phoneticPr fontId="2"/>
  </si>
  <si>
    <t>3 情報通信業</t>
    <rPh sb="2" eb="4">
      <t>ジョウホウ</t>
    </rPh>
    <rPh sb="4" eb="6">
      <t>ツウシン</t>
    </rPh>
    <rPh sb="6" eb="7">
      <t>ギョウ</t>
    </rPh>
    <phoneticPr fontId="2"/>
  </si>
  <si>
    <t>4 運輸業、郵便業</t>
    <rPh sb="2" eb="5">
      <t>ウンユギョウ</t>
    </rPh>
    <rPh sb="6" eb="8">
      <t>ユウビン</t>
    </rPh>
    <rPh sb="8" eb="9">
      <t>ギョウ</t>
    </rPh>
    <phoneticPr fontId="2"/>
  </si>
  <si>
    <t>5 卸売業、小売業</t>
    <rPh sb="2" eb="4">
      <t>オロシウリ</t>
    </rPh>
    <rPh sb="6" eb="9">
      <t>コウリギョウ</t>
    </rPh>
    <phoneticPr fontId="2"/>
  </si>
  <si>
    <t>6 金融業、保険業</t>
    <rPh sb="2" eb="5">
      <t>キンユウギョウ</t>
    </rPh>
    <rPh sb="6" eb="9">
      <t>ホケンギョウ</t>
    </rPh>
    <phoneticPr fontId="2"/>
  </si>
  <si>
    <t>7 不動産業、物品賃貸業</t>
    <rPh sb="2" eb="5">
      <t>フドウサン</t>
    </rPh>
    <rPh sb="5" eb="6">
      <t>ギョウ</t>
    </rPh>
    <rPh sb="7" eb="12">
      <t>ブッピンチンタイギョウ</t>
    </rPh>
    <phoneticPr fontId="2"/>
  </si>
  <si>
    <t>8 学術研究、専門・技術サービス業</t>
    <rPh sb="2" eb="4">
      <t>ガクジュツ</t>
    </rPh>
    <rPh sb="4" eb="6">
      <t>ケンキュウ</t>
    </rPh>
    <rPh sb="7" eb="9">
      <t>センモン</t>
    </rPh>
    <rPh sb="10" eb="12">
      <t>ギジュツ</t>
    </rPh>
    <rPh sb="16" eb="17">
      <t>ギョウ</t>
    </rPh>
    <phoneticPr fontId="2"/>
  </si>
  <si>
    <t>9 宿泊業、飲食サービス業</t>
    <rPh sb="2" eb="4">
      <t>シュクハク</t>
    </rPh>
    <rPh sb="4" eb="5">
      <t>ギョウ</t>
    </rPh>
    <rPh sb="6" eb="8">
      <t>インショク</t>
    </rPh>
    <rPh sb="12" eb="13">
      <t>ギョウ</t>
    </rPh>
    <phoneticPr fontId="2"/>
  </si>
  <si>
    <t>10 生活関連サービス業、娯楽業</t>
    <rPh sb="3" eb="5">
      <t>セイカツ</t>
    </rPh>
    <rPh sb="5" eb="7">
      <t>カンレン</t>
    </rPh>
    <rPh sb="11" eb="12">
      <t>ギョウ</t>
    </rPh>
    <rPh sb="13" eb="16">
      <t>ゴラクギョウ</t>
    </rPh>
    <phoneticPr fontId="2"/>
  </si>
  <si>
    <t>11 教育、学習支援業</t>
    <rPh sb="3" eb="5">
      <t>キョウイク</t>
    </rPh>
    <rPh sb="6" eb="8">
      <t>ガクシュウ</t>
    </rPh>
    <rPh sb="8" eb="10">
      <t>シエン</t>
    </rPh>
    <rPh sb="10" eb="11">
      <t>ギョウ</t>
    </rPh>
    <phoneticPr fontId="2"/>
  </si>
  <si>
    <t>12 医療、福祉</t>
    <rPh sb="3" eb="5">
      <t>イリョウ</t>
    </rPh>
    <rPh sb="6" eb="8">
      <t>フクシ</t>
    </rPh>
    <phoneticPr fontId="2"/>
  </si>
  <si>
    <t>13 サービス業</t>
    <rPh sb="7" eb="8">
      <t>ギョウ</t>
    </rPh>
    <phoneticPr fontId="2"/>
  </si>
  <si>
    <t>14 その他</t>
    <rPh sb="5" eb="6">
      <t>タ</t>
    </rPh>
    <phoneticPr fontId="2"/>
  </si>
  <si>
    <t>申請書及び添付書類の記載事項に虚偽はありません。</t>
    <rPh sb="0" eb="2">
      <t>シンセイ</t>
    </rPh>
    <rPh sb="3" eb="4">
      <t>オヨ</t>
    </rPh>
    <rPh sb="5" eb="7">
      <t>テンプ</t>
    </rPh>
    <rPh sb="7" eb="9">
      <t>ショルイ</t>
    </rPh>
    <rPh sb="10" eb="12">
      <t>キサイ</t>
    </rPh>
    <rPh sb="12" eb="14">
      <t>ジコウ</t>
    </rPh>
    <rPh sb="15" eb="17">
      <t>キョギ</t>
    </rPh>
    <phoneticPr fontId="2"/>
  </si>
  <si>
    <t>申請日から起算して過去５年以内に、法令に違反する重大な事実はありません。</t>
    <rPh sb="0" eb="2">
      <t>シンセイ</t>
    </rPh>
    <rPh sb="2" eb="3">
      <t>ビ</t>
    </rPh>
    <rPh sb="5" eb="7">
      <t>キサン</t>
    </rPh>
    <rPh sb="9" eb="11">
      <t>カコ</t>
    </rPh>
    <rPh sb="12" eb="13">
      <t>ネン</t>
    </rPh>
    <rPh sb="13" eb="15">
      <t>イナイ</t>
    </rPh>
    <rPh sb="17" eb="19">
      <t>ホウレイ</t>
    </rPh>
    <rPh sb="20" eb="22">
      <t>イハン</t>
    </rPh>
    <rPh sb="24" eb="26">
      <t>ジュウダイ</t>
    </rPh>
    <rPh sb="27" eb="29">
      <t>ジジツ</t>
    </rPh>
    <phoneticPr fontId="2"/>
  </si>
  <si>
    <t>本法人及びその関係者には、暴力団、暴力団員、またはこれらの者との関係を有する者はいません。</t>
    <rPh sb="0" eb="1">
      <t>ホン</t>
    </rPh>
    <rPh sb="1" eb="3">
      <t>ホウジン</t>
    </rPh>
    <rPh sb="3" eb="4">
      <t>オヨ</t>
    </rPh>
    <rPh sb="7" eb="10">
      <t>カンケイシャ</t>
    </rPh>
    <rPh sb="13" eb="16">
      <t>ボウリョクダン</t>
    </rPh>
    <rPh sb="17" eb="20">
      <t>ボウリョクダン</t>
    </rPh>
    <rPh sb="20" eb="21">
      <t>イン</t>
    </rPh>
    <rPh sb="29" eb="30">
      <t>モノ</t>
    </rPh>
    <rPh sb="32" eb="34">
      <t>カンケイ</t>
    </rPh>
    <rPh sb="35" eb="36">
      <t>ユウ</t>
    </rPh>
    <rPh sb="38" eb="39">
      <t>モノ</t>
    </rPh>
    <phoneticPr fontId="2"/>
  </si>
  <si>
    <t>登録後、要綱第１２条に該当する場合、登録の取り消し等を行うことに同意します。</t>
    <rPh sb="0" eb="2">
      <t>トウロク</t>
    </rPh>
    <rPh sb="2" eb="3">
      <t>ゴ</t>
    </rPh>
    <rPh sb="4" eb="6">
      <t>ヨウコウ</t>
    </rPh>
    <rPh sb="6" eb="7">
      <t>ダイ</t>
    </rPh>
    <rPh sb="9" eb="10">
      <t>ジョウ</t>
    </rPh>
    <rPh sb="11" eb="13">
      <t>ガイトウ</t>
    </rPh>
    <rPh sb="15" eb="17">
      <t>バアイ</t>
    </rPh>
    <rPh sb="18" eb="20">
      <t>トウロク</t>
    </rPh>
    <rPh sb="21" eb="22">
      <t>ト</t>
    </rPh>
    <rPh sb="23" eb="24">
      <t>ケ</t>
    </rPh>
    <rPh sb="25" eb="26">
      <t>トウ</t>
    </rPh>
    <rPh sb="27" eb="28">
      <t>オコナ</t>
    </rPh>
    <rPh sb="32" eb="34">
      <t>ドウイ</t>
    </rPh>
    <phoneticPr fontId="2"/>
  </si>
  <si>
    <t>登録後、当事業に関して県が周知・啓発を行うことに協力します。</t>
    <rPh sb="0" eb="2">
      <t>トウロク</t>
    </rPh>
    <rPh sb="2" eb="3">
      <t>ゴ</t>
    </rPh>
    <rPh sb="4" eb="5">
      <t>トウ</t>
    </rPh>
    <rPh sb="5" eb="7">
      <t>ジギョウ</t>
    </rPh>
    <rPh sb="8" eb="9">
      <t>カン</t>
    </rPh>
    <rPh sb="11" eb="12">
      <t>ケン</t>
    </rPh>
    <rPh sb="13" eb="15">
      <t>シュウチ</t>
    </rPh>
    <rPh sb="16" eb="18">
      <t>ケイハツ</t>
    </rPh>
    <rPh sb="19" eb="20">
      <t>オコナ</t>
    </rPh>
    <rPh sb="24" eb="26">
      <t>キョウリョク</t>
    </rPh>
    <phoneticPr fontId="2"/>
  </si>
  <si>
    <r>
      <t xml:space="preserve">従業員  </t>
    </r>
    <r>
      <rPr>
        <sz val="6"/>
        <rFont val="HGPｺﾞｼｯｸM"/>
        <family val="3"/>
        <charset val="128"/>
      </rPr>
      <t>（原則、役員は除く）</t>
    </r>
    <rPh sb="0" eb="3">
      <t>ジュウギョウイン</t>
    </rPh>
    <phoneticPr fontId="2"/>
  </si>
  <si>
    <t>女性</t>
    <rPh sb="0" eb="2">
      <t>ジョセイ</t>
    </rPh>
    <phoneticPr fontId="2"/>
  </si>
  <si>
    <t>男性</t>
    <rPh sb="0" eb="2">
      <t>ダンセイ</t>
    </rPh>
    <phoneticPr fontId="2"/>
  </si>
  <si>
    <t>合計人数／全体平均年数</t>
    <rPh sb="0" eb="2">
      <t>ゴウケイ</t>
    </rPh>
    <rPh sb="2" eb="4">
      <t>ニンズウ</t>
    </rPh>
    <rPh sb="5" eb="7">
      <t>ゼンタイ</t>
    </rPh>
    <rPh sb="7" eb="9">
      <t>ヘイキン</t>
    </rPh>
    <rPh sb="9" eb="11">
      <t>ネンスウ</t>
    </rPh>
    <phoneticPr fontId="2"/>
  </si>
  <si>
    <t>正社員数</t>
    <rPh sb="0" eb="3">
      <t>セイシャイン</t>
    </rPh>
    <rPh sb="3" eb="4">
      <t>スウ</t>
    </rPh>
    <phoneticPr fontId="2"/>
  </si>
  <si>
    <t>人</t>
    <rPh sb="0" eb="1">
      <t>ヒト</t>
    </rPh>
    <phoneticPr fontId="2"/>
  </si>
  <si>
    <t>人</t>
    <rPh sb="0" eb="1">
      <t>ニン</t>
    </rPh>
    <phoneticPr fontId="2"/>
  </si>
  <si>
    <t>平均勤続年数</t>
    <rPh sb="0" eb="2">
      <t>ヘイキン</t>
    </rPh>
    <rPh sb="2" eb="4">
      <t>キンゾク</t>
    </rPh>
    <rPh sb="4" eb="6">
      <t>ネンスウ</t>
    </rPh>
    <phoneticPr fontId="2"/>
  </si>
  <si>
    <t>年</t>
    <rPh sb="0" eb="1">
      <t>ネン</t>
    </rPh>
    <phoneticPr fontId="2"/>
  </si>
  <si>
    <t>非正社員数</t>
    <rPh sb="0" eb="1">
      <t>ヒ</t>
    </rPh>
    <rPh sb="1" eb="4">
      <t>セイシャイン</t>
    </rPh>
    <rPh sb="4" eb="5">
      <t>スウ</t>
    </rPh>
    <phoneticPr fontId="2"/>
  </si>
  <si>
    <r>
      <t xml:space="preserve">管理職 </t>
    </r>
    <r>
      <rPr>
        <sz val="6"/>
        <rFont val="HGPｺﾞｼｯｸM"/>
        <family val="3"/>
        <charset val="128"/>
      </rPr>
      <t>（管理指導の職務にあたる者）</t>
    </r>
    <rPh sb="0" eb="2">
      <t>カンリ</t>
    </rPh>
    <rPh sb="2" eb="3">
      <t>ショク</t>
    </rPh>
    <phoneticPr fontId="2"/>
  </si>
  <si>
    <t>合計人数</t>
    <rPh sb="0" eb="2">
      <t>ゴウケイ</t>
    </rPh>
    <rPh sb="2" eb="4">
      <t>ニンズウ</t>
    </rPh>
    <phoneticPr fontId="2"/>
  </si>
  <si>
    <t>役員</t>
    <rPh sb="0" eb="2">
      <t>ヤクイン</t>
    </rPh>
    <phoneticPr fontId="2"/>
  </si>
  <si>
    <t>部長相当職</t>
    <rPh sb="0" eb="2">
      <t>ブチョウ</t>
    </rPh>
    <rPh sb="2" eb="4">
      <t>ソウトウ</t>
    </rPh>
    <rPh sb="4" eb="5">
      <t>ショク</t>
    </rPh>
    <phoneticPr fontId="2"/>
  </si>
  <si>
    <t>課長相当職以上の女性割合</t>
    <rPh sb="0" eb="5">
      <t>カチョウソウトウショク</t>
    </rPh>
    <rPh sb="5" eb="7">
      <t>イジョウ</t>
    </rPh>
    <rPh sb="8" eb="10">
      <t>ジョセイ</t>
    </rPh>
    <rPh sb="10" eb="12">
      <t>ワリアイ</t>
    </rPh>
    <phoneticPr fontId="2"/>
  </si>
  <si>
    <t>課長相当職</t>
    <rPh sb="0" eb="2">
      <t>カチョウ</t>
    </rPh>
    <rPh sb="2" eb="4">
      <t>ソウトウ</t>
    </rPh>
    <rPh sb="4" eb="5">
      <t>ショク</t>
    </rPh>
    <phoneticPr fontId="2"/>
  </si>
  <si>
    <t>％</t>
    <phoneticPr fontId="2"/>
  </si>
  <si>
    <t>その他</t>
    <rPh sb="2" eb="3">
      <t>タ</t>
    </rPh>
    <phoneticPr fontId="2"/>
  </si>
  <si>
    <t>資本金</t>
    <rPh sb="0" eb="3">
      <t>シホンキン</t>
    </rPh>
    <phoneticPr fontId="2"/>
  </si>
  <si>
    <t>円</t>
    <rPh sb="0" eb="1">
      <t>エン</t>
    </rPh>
    <phoneticPr fontId="2"/>
  </si>
  <si>
    <t>　　　　　※三重県中小企業・小規模企業振興条例の定義に準じます</t>
    <rPh sb="6" eb="13">
      <t>ミエケンチュウショウキギョウ</t>
    </rPh>
    <rPh sb="14" eb="19">
      <t>ショウキボキギョウ</t>
    </rPh>
    <rPh sb="19" eb="21">
      <t>シンコウ</t>
    </rPh>
    <rPh sb="21" eb="23">
      <t>ジョウレイ</t>
    </rPh>
    <rPh sb="24" eb="26">
      <t>テイギ</t>
    </rPh>
    <rPh sb="27" eb="28">
      <t>ジュン</t>
    </rPh>
    <phoneticPr fontId="2"/>
  </si>
  <si>
    <t>［企業等の規模］</t>
    <rPh sb="1" eb="3">
      <t>キギョウ</t>
    </rPh>
    <rPh sb="3" eb="4">
      <t>トウ</t>
    </rPh>
    <rPh sb="5" eb="7">
      <t>キボ</t>
    </rPh>
    <phoneticPr fontId="2"/>
  </si>
  <si>
    <t>中小企業・小規模企業　※</t>
    <rPh sb="0" eb="4">
      <t>チュウショウキギョウ</t>
    </rPh>
    <rPh sb="5" eb="10">
      <t>ショウキボキギョウ</t>
    </rPh>
    <phoneticPr fontId="2"/>
  </si>
  <si>
    <t>大企業</t>
    <rPh sb="0" eb="3">
      <t>ダイキギョウ</t>
    </rPh>
    <phoneticPr fontId="2"/>
  </si>
  <si>
    <t>［担当者連絡先］</t>
    <rPh sb="1" eb="4">
      <t>タントウシャ</t>
    </rPh>
    <rPh sb="4" eb="7">
      <t>レンラクサキ</t>
    </rPh>
    <phoneticPr fontId="2"/>
  </si>
  <si>
    <t>（申請内容について、確認のできる連絡先をご記載ください）</t>
    <rPh sb="1" eb="3">
      <t>シンセイ</t>
    </rPh>
    <rPh sb="3" eb="5">
      <t>ナイヨウ</t>
    </rPh>
    <rPh sb="10" eb="12">
      <t>カクニン</t>
    </rPh>
    <rPh sb="16" eb="19">
      <t>レンラクサキ</t>
    </rPh>
    <rPh sb="21" eb="23">
      <t>キサイ</t>
    </rPh>
    <phoneticPr fontId="2"/>
  </si>
  <si>
    <t>お名前（ふりがな）</t>
    <rPh sb="1" eb="3">
      <t>ナマエ</t>
    </rPh>
    <phoneticPr fontId="2"/>
  </si>
  <si>
    <t>部署／事業所・職名</t>
    <rPh sb="0" eb="2">
      <t>ブショ</t>
    </rPh>
    <rPh sb="7" eb="9">
      <t>ショクメイ</t>
    </rPh>
    <phoneticPr fontId="2"/>
  </si>
  <si>
    <t>電話</t>
    <rPh sb="0" eb="2">
      <t>デンワ</t>
    </rPh>
    <phoneticPr fontId="2"/>
  </si>
  <si>
    <t>メールアドレス</t>
    <phoneticPr fontId="2"/>
  </si>
  <si>
    <t>登録申請内容確認調査票</t>
    <rPh sb="0" eb="2">
      <t>トウロク</t>
    </rPh>
    <rPh sb="2" eb="4">
      <t>シンセイ</t>
    </rPh>
    <rPh sb="4" eb="6">
      <t>ナイヨウ</t>
    </rPh>
    <rPh sb="6" eb="8">
      <t>カクニン</t>
    </rPh>
    <rPh sb="8" eb="11">
      <t>チョウサヒョウ</t>
    </rPh>
    <phoneticPr fontId="2"/>
  </si>
  <si>
    <t>計算用</t>
    <rPh sb="0" eb="3">
      <t>ケイサンヨウ</t>
    </rPh>
    <phoneticPr fontId="2"/>
  </si>
  <si>
    <t>（ウ）その他の改善に取り組んでいる</t>
    <rPh sb="5" eb="6">
      <t>タ</t>
    </rPh>
    <rPh sb="7" eb="9">
      <t>カイゼン</t>
    </rPh>
    <rPh sb="10" eb="11">
      <t>ト</t>
    </rPh>
    <rPh sb="12" eb="13">
      <t>ク</t>
    </rPh>
    <phoneticPr fontId="1"/>
  </si>
  <si>
    <t>（ウ）その他の機会を設けている</t>
    <rPh sb="5" eb="6">
      <t>タ</t>
    </rPh>
    <rPh sb="7" eb="9">
      <t>キカイ</t>
    </rPh>
    <rPh sb="10" eb="11">
      <t>モウ</t>
    </rPh>
    <phoneticPr fontId="1"/>
  </si>
  <si>
    <t>備考（課長相当職以上の女性割合）</t>
  </si>
  <si>
    <t>申請日</t>
  </si>
  <si>
    <t>企業（法人）の名称</t>
  </si>
  <si>
    <t>名称ふりがな</t>
  </si>
  <si>
    <t>郵便番号</t>
  </si>
  <si>
    <t>所在地</t>
  </si>
  <si>
    <t>代表者　職・氏名</t>
  </si>
  <si>
    <t>登録年度２</t>
  </si>
  <si>
    <t>業種</t>
  </si>
  <si>
    <t>誓約事項１</t>
  </si>
  <si>
    <t>誓約事項２</t>
  </si>
  <si>
    <t>誓約事項３</t>
  </si>
  <si>
    <t>誓約事項４</t>
  </si>
  <si>
    <t>誓約事項５</t>
  </si>
  <si>
    <t>正社員数【女性】</t>
  </si>
  <si>
    <t>正社員数【男性】</t>
  </si>
  <si>
    <t>正社員数【合計】</t>
  </si>
  <si>
    <t>平均勤続年数【女性</t>
  </si>
  <si>
    <t>平均勤続年数【男性】</t>
  </si>
  <si>
    <t>平均勤続年数【合計】</t>
  </si>
  <si>
    <t>非正社員数【女性】</t>
  </si>
  <si>
    <t>非正社員数【男性】</t>
  </si>
  <si>
    <t>非正社員数【合計】</t>
  </si>
  <si>
    <t>役員【女性】</t>
  </si>
  <si>
    <t>役員【男性】</t>
  </si>
  <si>
    <t>役員【合計】</t>
  </si>
  <si>
    <t>部長相当職【女性】</t>
  </si>
  <si>
    <t>部長相当職【男性】</t>
  </si>
  <si>
    <t>部長相当職【合計】</t>
  </si>
  <si>
    <t>課長相当職【女性】</t>
  </si>
  <si>
    <t>課長相当職【男性】</t>
  </si>
  <si>
    <t>課長相当職【合計】</t>
  </si>
  <si>
    <t>その他【女性】</t>
  </si>
  <si>
    <t>その他【男性】</t>
  </si>
  <si>
    <t>その他【合計】</t>
  </si>
  <si>
    <t>資本金</t>
  </si>
  <si>
    <t>企業規模</t>
  </si>
  <si>
    <t>お名前（ふりがな）</t>
  </si>
  <si>
    <t>部署または事業所名・職名</t>
  </si>
  <si>
    <t>電話番号</t>
  </si>
  <si>
    <t>メールアドレス</t>
  </si>
  <si>
    <t>１．多様な勤務体制が活用されていますか。（ア）</t>
  </si>
  <si>
    <t>１．多様な勤務体制が活用されていますか。（イ）</t>
  </si>
  <si>
    <t>２．所定外労働時間の削減のための工夫を行っていますか。（ア）</t>
  </si>
  <si>
    <t>３.年次有給休暇の取得促進のための工夫を行っていますか。（ア）</t>
  </si>
  <si>
    <t>３.年次有給休暇の取得促進のための工夫を行っていますか。（イ）</t>
  </si>
  <si>
    <t>３.年次有給休暇の取得促進のための工夫を行っていますか。（ウ）</t>
  </si>
  <si>
    <t>３.年次有給休暇の取得促進のための工夫を行っていますか。（エ）</t>
  </si>
  <si>
    <t>４．特別有給休暇制度がありますか。１</t>
  </si>
  <si>
    <t>４．特別有給休暇制度がありますか。２</t>
  </si>
  <si>
    <t>４．特別有給休暇制度がありますか。３</t>
  </si>
  <si>
    <t>５．業務において働き方改革につながる積極的な改善に取り組んでいますか。（ア）</t>
  </si>
  <si>
    <t>５．業務において働き方改革につながる積極的な改善に取り組んでいますか。（イ）</t>
  </si>
  <si>
    <t>５．業務において働き方改革につながる積極的な改善に取り組んでいますか。（ウ）</t>
  </si>
  <si>
    <t>６．全ての従業員が（または希望すれば誰でも）意見や要望を出す機会がありますか。（ア）</t>
  </si>
  <si>
    <t>６．全ての従業員が（または希望すれば誰でも）意見や要望を出す機会がありますか。（イ）</t>
  </si>
  <si>
    <t>６．全ての従業員が（または希望すれば誰でも）意見や要望を出す機会がありますか。（ウ）</t>
  </si>
  <si>
    <t>７．「女性」が働きやすい職場環境づくりを行っていますか。（ア）</t>
  </si>
  <si>
    <t>７．「女性」が働きやすい職場環境づくりを行っていますか。（イ）</t>
  </si>
  <si>
    <t>７．「女性」が働きやすい職場環境づくりを行っていますか。（ウ）</t>
  </si>
  <si>
    <t>７．「女性」が働きやすい職場環境づくりを行っていますか。（エ）</t>
  </si>
  <si>
    <t>８．「高齢者」が働きやすい職場環境づくりを行っていますか。（ア）</t>
  </si>
  <si>
    <t>８．「高齢者」が働きやすい職場環境づくりを行っていますか。（イ）</t>
  </si>
  <si>
    <t>８．「高齢者」が働きやすい職場環境づくりを行っていますか。（ウ）</t>
  </si>
  <si>
    <t>９．「障がい者」が働きやすい職場環境づくりを行っていますか。（ア）</t>
  </si>
  <si>
    <t>９．「障がい者」が働きやすい職場環境づくりを行っていますか。（イ）</t>
  </si>
  <si>
    <t>９．「障がい者」が働きやすい職場環境づくりを行っていますか。（ウ）</t>
  </si>
  <si>
    <t>９．「障がい者」が働きやすい職場環境づくりを行っていますか。（エ）</t>
  </si>
  <si>
    <t>１０．「若年者」等が働きやすい職場環境づくりを行っていますか。（ア）</t>
  </si>
  <si>
    <t>１０．「若年者」等が働きやすい職場環境づくりを行っていますか。（イ）</t>
  </si>
  <si>
    <t>１０．「若年者」等が働きやすい職場環境づくりを行っていますか。（ウ）</t>
  </si>
  <si>
    <t>１２．従業員の新たなスキル・知識の獲得を促進する環境づくりを行っていますか。（ア）</t>
  </si>
  <si>
    <t>１２．従業員の新たなスキル・知識の獲得を促進する環境づくりを行っていますか。（イ）</t>
  </si>
  <si>
    <t>１２．従業員の新たなスキル・知識の獲得を促進する環境づくりを行っていますか。（ウ）</t>
  </si>
  <si>
    <t>１３．出産等に関する休暇・休業制度を充実させていますか。（ア）</t>
  </si>
  <si>
    <t>１３．出産等に関する休暇・休業制度を充実させていますか。（イ）</t>
  </si>
  <si>
    <t>１３．出産等に関する休暇・休業制度を充実させていますか。（ウ）</t>
  </si>
  <si>
    <t>１３．出産等に関する休暇・休業制度を充実させていますか。（エ）</t>
  </si>
  <si>
    <t>１４．介護に関する休暇・休業制度を充実させていますか。（ア）</t>
  </si>
  <si>
    <t>１４．介護に関する休暇・休業制度を充実させていますか。（イ）</t>
  </si>
  <si>
    <t>１４．介護に関する休暇・休業制度を充実させていますか。（ウ）</t>
  </si>
  <si>
    <t>１４．介護に関する休暇・休業制度を充実させていますか。（エ）</t>
  </si>
  <si>
    <t>１５．その他家庭生活と仕事を両立する制度を充実させていますか。（ア）</t>
  </si>
  <si>
    <t>１５．その他家庭生活と仕事を両立する制度を充実させていますか。（イ）</t>
  </si>
  <si>
    <t>１５．その他家庭生活と仕事を両立する制度を充実させていますか。（エ）</t>
  </si>
  <si>
    <t>１６．働き方改革につながる各種制度の参画や届出を行っていますか。（ア）</t>
  </si>
  <si>
    <t>１６．働き方改革につながる各種制度の参画や届出を行っていますか。（イ）</t>
  </si>
  <si>
    <t>１６．働き方改革につながる各種制度の参画や届出を行っていますか。（ウ）</t>
  </si>
  <si>
    <t>１６．働き方改革につながる各種制度の参画や届出を行っていますか。（エ）</t>
  </si>
  <si>
    <t>１６．働き方改革につながる各種制度の参画や届出を行っていますか。（オ）</t>
  </si>
  <si>
    <t>１６．働き方改革につながる各種制度の参画や届出を行っていますか。（ク）</t>
  </si>
  <si>
    <t>１８．『わが社自慢（２）』その他、働きやすさや働きがいを高める取組を行っていますか。（有無）</t>
  </si>
  <si>
    <t>１８．『わが社自慢（２）』その他、働きやすさや働きがいを高める取組（内容）</t>
  </si>
  <si>
    <t>１９．『わが社自慢（３）』その他、働き方改革につながる制度の認定・表彰・登録がありますか。（有無）</t>
  </si>
  <si>
    <t>１９．『わが社自慢（３）』その他、働き方改革につながる制度の認定・表彰・登録がありますか。（内容）</t>
  </si>
  <si>
    <t>２０．１～１９の項目のうち、直近２年以内に進展（実績向上または開始）したものはありますか。</t>
  </si>
  <si>
    <t>◆『わが社の働き方改革宣言』</t>
  </si>
  <si>
    <t>建設業</t>
    <phoneticPr fontId="2"/>
  </si>
  <si>
    <t>２．（ア）内容</t>
  </si>
  <si>
    <t>２．（イ）内容</t>
  </si>
  <si>
    <t>３.（ウ）</t>
  </si>
  <si>
    <t>４．-１</t>
  </si>
  <si>
    <t>４．-２</t>
  </si>
  <si>
    <t>４．-３</t>
  </si>
  <si>
    <t>５．ウ</t>
  </si>
  <si>
    <t>６．ウ</t>
  </si>
  <si>
    <t>７．エ</t>
  </si>
  <si>
    <t>８．ウ</t>
  </si>
  <si>
    <t>９．エ</t>
  </si>
  <si>
    <t>１０．ウ</t>
  </si>
  <si>
    <t>１１．従業員が安心して働ける職場環境づくりを行っていますか。（ア）</t>
  </si>
  <si>
    <t>１１．従業員が安心して働ける職場環境づくりを行っていますか。（イ）</t>
  </si>
  <si>
    <t>１１．従業員が安心して働ける職場環境づくりを行っていますか。（ウ）</t>
  </si>
  <si>
    <t>１１．ウ</t>
  </si>
  <si>
    <t>１２．ウ</t>
  </si>
  <si>
    <t>１５．ウ</t>
  </si>
  <si>
    <t>１７－１．『わが社自慢（１－１）』【ジェンダーギャップ解消自慢】ができる取組・工夫・実績がありますか。（有無）</t>
  </si>
  <si>
    <t>１７－１．『わが社自慢（１－１）』【ジェンダーギャップ解消自慢】ができる取組・工夫・実績がありますか。（内容）</t>
  </si>
  <si>
    <t>１７－２．『わが社自慢（１－２）』【若者が働きやすい職場自慢】となる取組・工夫・実績がありますか。（有無）</t>
  </si>
  <si>
    <t>１７－２．『わが社自慢（１－２）』【若者が働きやすい職場自慢】となる取組・工夫・実績がありますか。（内容）</t>
  </si>
  <si>
    <t>２０．内容</t>
  </si>
  <si>
    <t>令和７年度</t>
    <phoneticPr fontId="2"/>
  </si>
  <si>
    <t>令和６年度</t>
    <phoneticPr fontId="2"/>
  </si>
  <si>
    <t>令和５年度以前</t>
    <phoneticPr fontId="2"/>
  </si>
  <si>
    <t>【登録年度】</t>
    <rPh sb="1" eb="5">
      <t>トウロクネンド</t>
    </rPh>
    <phoneticPr fontId="2"/>
  </si>
  <si>
    <t>【業種】</t>
    <rPh sb="1" eb="3">
      <t>ギョウシュ</t>
    </rPh>
    <phoneticPr fontId="2"/>
  </si>
  <si>
    <t>製造業</t>
    <rPh sb="0" eb="3">
      <t>セイゾウギョウ</t>
    </rPh>
    <phoneticPr fontId="2"/>
  </si>
  <si>
    <t>情報通信業</t>
    <rPh sb="0" eb="2">
      <t>ジョウホウ</t>
    </rPh>
    <rPh sb="2" eb="4">
      <t>ツウシン</t>
    </rPh>
    <rPh sb="4" eb="5">
      <t>ギョウ</t>
    </rPh>
    <phoneticPr fontId="2"/>
  </si>
  <si>
    <t>運輸業、郵便業</t>
    <rPh sb="0" eb="3">
      <t>ウンユギョウ</t>
    </rPh>
    <rPh sb="4" eb="6">
      <t>ユウビン</t>
    </rPh>
    <rPh sb="6" eb="7">
      <t>ギョウ</t>
    </rPh>
    <phoneticPr fontId="2"/>
  </si>
  <si>
    <t>卸売業、小売業</t>
    <rPh sb="0" eb="2">
      <t>オロシウリ</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</si>
  <si>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</si>
  <si>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10">
      <t>ブッピンチンタイギョウ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</si>
  <si>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</si>
  <si>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</si>
  <si>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</si>
  <si>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</si>
  <si>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</si>
  <si>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サービス業</t>
    <rPh sb="4" eb="5">
      <t>ギョウ</t>
    </rPh>
    <phoneticPr fontId="2"/>
  </si>
  <si>
    <t>【企業等の規模】</t>
    <rPh sb="1" eb="3">
      <t>キギョウ</t>
    </rPh>
    <rPh sb="3" eb="4">
      <t>トウ</t>
    </rPh>
    <rPh sb="5" eb="7">
      <t>キボ</t>
    </rPh>
    <phoneticPr fontId="2"/>
  </si>
  <si>
    <t>中小企業・小規模企業</t>
    <rPh sb="0" eb="4">
      <t>チュウショウキギョウ</t>
    </rPh>
    <rPh sb="5" eb="10">
      <t>ショウキボキギョウ</t>
    </rPh>
    <phoneticPr fontId="2"/>
  </si>
  <si>
    <t>人</t>
    <phoneticPr fontId="2"/>
  </si>
  <si>
    <t>（ウ）その他の取組を行っている　</t>
    <phoneticPr fontId="1"/>
  </si>
  <si>
    <t>（ウ）ハラスメント対策を強化している</t>
    <rPh sb="9" eb="11">
      <t>タイサク</t>
    </rPh>
    <rPh sb="12" eb="14">
      <t>キョウカ</t>
    </rPh>
    <phoneticPr fontId="1"/>
  </si>
  <si>
    <t>（ウ）その他の取組を行っている</t>
    <phoneticPr fontId="1"/>
  </si>
  <si>
    <t>（ウ）その他の環境整備を行っている</t>
    <rPh sb="7" eb="11">
      <t>カンキョウセイビ</t>
    </rPh>
    <phoneticPr fontId="1"/>
  </si>
  <si>
    <t>（エ）その他の環境整備を行っている</t>
    <rPh sb="5" eb="6">
      <t>タ</t>
    </rPh>
    <rPh sb="7" eb="11">
      <t>カンキョウセイビ</t>
    </rPh>
    <phoneticPr fontId="1"/>
  </si>
  <si>
    <r>
      <t>（イ）「輝くみえのミライ☆三重県会議【</t>
    </r>
    <r>
      <rPr>
        <sz val="8"/>
        <rFont val="HGPｺﾞｼｯｸM"/>
        <family val="3"/>
        <charset val="128"/>
      </rPr>
      <t>旧「女性の大活躍推進三重県会議】</t>
    </r>
    <r>
      <rPr>
        <sz val="9"/>
        <rFont val="HGPｺﾞｼｯｸM"/>
        <family val="3"/>
        <charset val="128"/>
      </rPr>
      <t>」（県ダイバーシティ社会推進課）の会員企業として、数値目標（※）を設定した「自主宣言」を登録・更新している　</t>
    </r>
    <r>
      <rPr>
        <sz val="6"/>
        <rFont val="HGPｺﾞｼｯｸM"/>
        <family val="3"/>
        <charset val="128"/>
      </rPr>
      <t>※関連制度の実施率や取得率、または人数が設定されたもの</t>
    </r>
    <rPh sb="19" eb="20">
      <t>キュウ</t>
    </rPh>
    <rPh sb="53" eb="55">
      <t>カイイン</t>
    </rPh>
    <rPh sb="55" eb="57">
      <t>キギョウ</t>
    </rPh>
    <rPh sb="83" eb="85">
      <t>コウシン</t>
    </rPh>
    <rPh sb="91" eb="93">
      <t>カンレン</t>
    </rPh>
    <rPh sb="93" eb="95">
      <t>セイド</t>
    </rPh>
    <rPh sb="96" eb="98">
      <t>ジッシ</t>
    </rPh>
    <rPh sb="98" eb="99">
      <t>リツ</t>
    </rPh>
    <rPh sb="100" eb="102">
      <t>シュトク</t>
    </rPh>
    <rPh sb="102" eb="103">
      <t>リツ</t>
    </rPh>
    <rPh sb="107" eb="109">
      <t>ニンズウ</t>
    </rPh>
    <rPh sb="110" eb="112">
      <t>セッテイ</t>
    </rPh>
    <phoneticPr fontId="1"/>
  </si>
  <si>
    <t>１６．働き方改革につながる各種制度の参画や届出を行っていますか。（カ）</t>
    <phoneticPr fontId="2"/>
  </si>
  <si>
    <t>１６．働き方改革につながる各種制度の参画や届出を行っていますか。（キ）</t>
    <phoneticPr fontId="2"/>
  </si>
  <si>
    <t>資料</t>
    <rPh sb="0" eb="2">
      <t>シリョウ</t>
    </rPh>
    <phoneticPr fontId="2"/>
  </si>
  <si>
    <t>添付資料名</t>
    <rPh sb="0" eb="2">
      <t>テンプ</t>
    </rPh>
    <rPh sb="2" eb="4">
      <t>シリョウ</t>
    </rPh>
    <rPh sb="4" eb="5">
      <t>メイ</t>
    </rPh>
    <phoneticPr fontId="2"/>
  </si>
  <si>
    <t>A</t>
    <phoneticPr fontId="2"/>
  </si>
  <si>
    <t>就業規則（写し）</t>
    <rPh sb="0" eb="2">
      <t>シュウギョウ</t>
    </rPh>
    <rPh sb="2" eb="4">
      <t>キソク</t>
    </rPh>
    <rPh sb="5" eb="6">
      <t>ウツ</t>
    </rPh>
    <phoneticPr fontId="2"/>
  </si>
  <si>
    <t>B</t>
    <phoneticPr fontId="2"/>
  </si>
  <si>
    <t>取組事例集</t>
    <rPh sb="0" eb="2">
      <t>トリクミ</t>
    </rPh>
    <rPh sb="2" eb="5">
      <t>ジレイシュウ</t>
    </rPh>
    <phoneticPr fontId="2"/>
  </si>
  <si>
    <t>C</t>
    <phoneticPr fontId="2"/>
  </si>
  <si>
    <t>障害者雇用状況報告書（写し）</t>
    <rPh sb="0" eb="3">
      <t>ショウガイシャ</t>
    </rPh>
    <rPh sb="3" eb="10">
      <t>コヨウジョウキョウホウコクショ</t>
    </rPh>
    <rPh sb="11" eb="12">
      <t>ウツ</t>
    </rPh>
    <phoneticPr fontId="2"/>
  </si>
  <si>
    <t>D</t>
    <phoneticPr fontId="2"/>
  </si>
  <si>
    <t>育児・介護休業規程（写し）</t>
    <rPh sb="0" eb="2">
      <t>イクジ</t>
    </rPh>
    <rPh sb="3" eb="7">
      <t>カイゴキュウギョウ</t>
    </rPh>
    <rPh sb="7" eb="9">
      <t>キテイ</t>
    </rPh>
    <rPh sb="10" eb="11">
      <t>ウツ</t>
    </rPh>
    <phoneticPr fontId="2"/>
  </si>
  <si>
    <t>E</t>
    <phoneticPr fontId="2"/>
  </si>
  <si>
    <t>育児休業取扱通知書（写し）</t>
    <rPh sb="0" eb="2">
      <t>イクジ</t>
    </rPh>
    <rPh sb="2" eb="4">
      <t>キュウギョウ</t>
    </rPh>
    <rPh sb="4" eb="6">
      <t>トリアツカイ</t>
    </rPh>
    <rPh sb="6" eb="8">
      <t>ツウチ</t>
    </rPh>
    <rPh sb="8" eb="9">
      <t>ショ</t>
    </rPh>
    <rPh sb="10" eb="11">
      <t>ウツ</t>
    </rPh>
    <phoneticPr fontId="2"/>
  </si>
  <si>
    <t>F</t>
    <phoneticPr fontId="2"/>
  </si>
  <si>
    <t>一般事業主行動計画策定・変更届（写し）</t>
    <rPh sb="0" eb="9">
      <t>イッパンジギョウヌシコウドウケイカク</t>
    </rPh>
    <rPh sb="9" eb="11">
      <t>サクテイ</t>
    </rPh>
    <rPh sb="12" eb="15">
      <t>ヘンコウトドケ</t>
    </rPh>
    <rPh sb="16" eb="17">
      <t>ウツ</t>
    </rPh>
    <phoneticPr fontId="2"/>
  </si>
  <si>
    <t>G</t>
    <phoneticPr fontId="2"/>
  </si>
  <si>
    <t>H</t>
    <phoneticPr fontId="2"/>
  </si>
  <si>
    <t>登録申請内容確認調査票　取組内容（該当すると回答したもののみ）</t>
    <rPh sb="12" eb="14">
      <t>トリクミ</t>
    </rPh>
    <rPh sb="14" eb="16">
      <t>ナイヨウ</t>
    </rPh>
    <rPh sb="17" eb="19">
      <t>ガイトウ</t>
    </rPh>
    <rPh sb="22" eb="24">
      <t>カイトウ</t>
    </rPh>
    <phoneticPr fontId="2"/>
  </si>
  <si>
    <t>（ア）</t>
    <phoneticPr fontId="2"/>
  </si>
  <si>
    <t>掲載ページ</t>
    <rPh sb="0" eb="2">
      <t>ケイサイ</t>
    </rPh>
    <phoneticPr fontId="2"/>
  </si>
  <si>
    <t>概要（【例】　該当規定、表、写真、事例記載）</t>
    <rPh sb="0" eb="2">
      <t>ガイヨウ</t>
    </rPh>
    <rPh sb="4" eb="5">
      <t>レイ</t>
    </rPh>
    <rPh sb="7" eb="9">
      <t>ガイトウ</t>
    </rPh>
    <rPh sb="9" eb="11">
      <t>キテイ</t>
    </rPh>
    <rPh sb="12" eb="13">
      <t>ヒョウ</t>
    </rPh>
    <rPh sb="14" eb="16">
      <t>シャシン</t>
    </rPh>
    <rPh sb="17" eb="19">
      <t>ジレイ</t>
    </rPh>
    <rPh sb="19" eb="21">
      <t>キサイ</t>
    </rPh>
    <phoneticPr fontId="2"/>
  </si>
  <si>
    <t>（イ）</t>
    <phoneticPr fontId="2"/>
  </si>
  <si>
    <t>勤務簿抜粋</t>
    <rPh sb="0" eb="3">
      <t>キンムボ</t>
    </rPh>
    <rPh sb="3" eb="5">
      <t>バッスイ</t>
    </rPh>
    <phoneticPr fontId="2"/>
  </si>
  <si>
    <t>所属長共有メール例</t>
    <rPh sb="0" eb="3">
      <t>ショゾクチョウ</t>
    </rPh>
    <rPh sb="3" eb="5">
      <t>キョウユウ</t>
    </rPh>
    <rPh sb="8" eb="9">
      <t>レイ</t>
    </rPh>
    <phoneticPr fontId="2"/>
  </si>
  <si>
    <t>（ウ）</t>
    <phoneticPr fontId="2"/>
  </si>
  <si>
    <t>写真（強化月間の共有表）</t>
    <rPh sb="0" eb="2">
      <t>シャシン</t>
    </rPh>
    <rPh sb="3" eb="7">
      <t>キョウカゲッカン</t>
    </rPh>
    <rPh sb="8" eb="10">
      <t>キョウユウ</t>
    </rPh>
    <rPh sb="10" eb="11">
      <t>ヒョウ</t>
    </rPh>
    <phoneticPr fontId="2"/>
  </si>
  <si>
    <t>（エ）</t>
    <phoneticPr fontId="2"/>
  </si>
  <si>
    <t>休暇１</t>
    <rPh sb="0" eb="2">
      <t>キュウカ</t>
    </rPh>
    <phoneticPr fontId="2"/>
  </si>
  <si>
    <t>該当規定：第12条第１項第１号</t>
    <rPh sb="0" eb="2">
      <t>ガイトウ</t>
    </rPh>
    <rPh sb="2" eb="4">
      <t>キテイ</t>
    </rPh>
    <rPh sb="5" eb="6">
      <t>ダイ</t>
    </rPh>
    <rPh sb="8" eb="9">
      <t>ジョウ</t>
    </rPh>
    <rPh sb="9" eb="10">
      <t>ダイ</t>
    </rPh>
    <rPh sb="11" eb="12">
      <t>コウ</t>
    </rPh>
    <rPh sb="12" eb="13">
      <t>ダイ</t>
    </rPh>
    <rPh sb="14" eb="15">
      <t>ゴウ</t>
    </rPh>
    <phoneticPr fontId="2"/>
  </si>
  <si>
    <t>休暇２</t>
    <rPh sb="0" eb="2">
      <t>キュウカ</t>
    </rPh>
    <phoneticPr fontId="2"/>
  </si>
  <si>
    <t>該当規定：第12条第１項第２号</t>
    <rPh sb="0" eb="2">
      <t>ガイトウ</t>
    </rPh>
    <rPh sb="2" eb="4">
      <t>キテイ</t>
    </rPh>
    <rPh sb="5" eb="6">
      <t>ダイ</t>
    </rPh>
    <rPh sb="8" eb="9">
      <t>ジョウ</t>
    </rPh>
    <rPh sb="9" eb="10">
      <t>ダイ</t>
    </rPh>
    <rPh sb="11" eb="12">
      <t>コウ</t>
    </rPh>
    <rPh sb="12" eb="13">
      <t>ダイ</t>
    </rPh>
    <rPh sb="14" eb="15">
      <t>ゴウ</t>
    </rPh>
    <phoneticPr fontId="2"/>
  </si>
  <si>
    <t>休暇３</t>
    <rPh sb="0" eb="2">
      <t>キュウカ</t>
    </rPh>
    <phoneticPr fontId="2"/>
  </si>
  <si>
    <t>業務において働き方改革につながる積極的な改善に取り組んでいますか。</t>
    <phoneticPr fontId="1"/>
  </si>
  <si>
    <t>システム画面コピー</t>
    <rPh sb="4" eb="6">
      <t>ガメン</t>
    </rPh>
    <phoneticPr fontId="2"/>
  </si>
  <si>
    <t>事例記載</t>
    <rPh sb="0" eb="2">
      <t>ジレイ</t>
    </rPh>
    <rPh sb="2" eb="4">
      <t>キサイ</t>
    </rPh>
    <phoneticPr fontId="2"/>
  </si>
  <si>
    <t>手順書写真、内容一部抜粋</t>
    <rPh sb="0" eb="3">
      <t>テジュンショ</t>
    </rPh>
    <rPh sb="3" eb="5">
      <t>シャシン</t>
    </rPh>
    <rPh sb="6" eb="8">
      <t>ナイヨウ</t>
    </rPh>
    <rPh sb="8" eb="10">
      <t>イチブ</t>
    </rPh>
    <rPh sb="10" eb="12">
      <t>バッスイ</t>
    </rPh>
    <phoneticPr fontId="2"/>
  </si>
  <si>
    <t>面談スケジュール</t>
    <rPh sb="0" eb="2">
      <t>メンダン</t>
    </rPh>
    <phoneticPr fontId="2"/>
  </si>
  <si>
    <t>アンケート様式</t>
    <rPh sb="5" eb="7">
      <t>ヨウシキ</t>
    </rPh>
    <phoneticPr fontId="2"/>
  </si>
  <si>
    <t>ホームページ（業務の紹介）</t>
    <rPh sb="7" eb="9">
      <t>ギョウム</t>
    </rPh>
    <rPh sb="10" eb="12">
      <t>ショウカイ</t>
    </rPh>
    <phoneticPr fontId="2"/>
  </si>
  <si>
    <t>組織図（部署別性別人数記載）</t>
    <rPh sb="0" eb="3">
      <t>ソシキズ</t>
    </rPh>
    <rPh sb="4" eb="6">
      <t>ブショ</t>
    </rPh>
    <rPh sb="6" eb="7">
      <t>ベツ</t>
    </rPh>
    <rPh sb="7" eb="9">
      <t>セイベツ</t>
    </rPh>
    <rPh sb="9" eb="11">
      <t>ニンズウ</t>
    </rPh>
    <rPh sb="11" eb="13">
      <t>キサイ</t>
    </rPh>
    <phoneticPr fontId="2"/>
  </si>
  <si>
    <t>別途資料不要（申請書の女性管理職の率に関する欄にて確認）</t>
    <rPh sb="0" eb="2">
      <t>ベット</t>
    </rPh>
    <rPh sb="2" eb="4">
      <t>シリョウ</t>
    </rPh>
    <rPh sb="4" eb="6">
      <t>フヨウ</t>
    </rPh>
    <rPh sb="7" eb="9">
      <t>シンセイ</t>
    </rPh>
    <rPh sb="9" eb="10">
      <t>ショ</t>
    </rPh>
    <rPh sb="11" eb="13">
      <t>ジョセイ</t>
    </rPh>
    <rPh sb="13" eb="16">
      <t>カンリショク</t>
    </rPh>
    <rPh sb="17" eb="18">
      <t>リツ</t>
    </rPh>
    <rPh sb="19" eb="20">
      <t>カン</t>
    </rPh>
    <rPh sb="22" eb="23">
      <t>ラン</t>
    </rPh>
    <rPh sb="25" eb="27">
      <t>カクニン</t>
    </rPh>
    <phoneticPr fontId="2"/>
  </si>
  <si>
    <t>該当規定：第20条第１項</t>
    <rPh sb="0" eb="2">
      <t>ガイトウ</t>
    </rPh>
    <rPh sb="2" eb="4">
      <t>キテイ</t>
    </rPh>
    <rPh sb="5" eb="6">
      <t>ダイ</t>
    </rPh>
    <rPh sb="8" eb="9">
      <t>ジョウ</t>
    </rPh>
    <rPh sb="9" eb="10">
      <t>ダイ</t>
    </rPh>
    <rPh sb="11" eb="12">
      <t>コウ</t>
    </rPh>
    <phoneticPr fontId="2"/>
  </si>
  <si>
    <t>該当規定：第８条第１項</t>
    <rPh sb="0" eb="2">
      <t>ガイトウ</t>
    </rPh>
    <rPh sb="2" eb="4">
      <t>キテイ</t>
    </rPh>
    <rPh sb="5" eb="6">
      <t>ダイ</t>
    </rPh>
    <rPh sb="7" eb="8">
      <t>ジョウ</t>
    </rPh>
    <rPh sb="8" eb="9">
      <t>ダイ</t>
    </rPh>
    <rPh sb="10" eb="11">
      <t>コウ</t>
    </rPh>
    <phoneticPr fontId="2"/>
  </si>
  <si>
    <t>相談会案内文書</t>
    <rPh sb="0" eb="3">
      <t>ソウダンカイ</t>
    </rPh>
    <rPh sb="3" eb="7">
      <t>アンナイブンショ</t>
    </rPh>
    <phoneticPr fontId="2"/>
  </si>
  <si>
    <t>―</t>
    <phoneticPr fontId="2"/>
  </si>
  <si>
    <t>雇用率</t>
    <rPh sb="0" eb="3">
      <t>コヨウリツ</t>
    </rPh>
    <phoneticPr fontId="2"/>
  </si>
  <si>
    <t>写真（トレーナー指導の様子）</t>
    <rPh sb="0" eb="2">
      <t>シャシン</t>
    </rPh>
    <rPh sb="8" eb="10">
      <t>シドウ</t>
    </rPh>
    <rPh sb="11" eb="13">
      <t>ヨウス</t>
    </rPh>
    <phoneticPr fontId="2"/>
  </si>
  <si>
    <t>従業員が安心して働ける職場環境づくりを行っていますか。</t>
    <phoneticPr fontId="1"/>
  </si>
  <si>
    <t>社員名簿抜粋（雇用形態記載あり）</t>
    <rPh sb="0" eb="2">
      <t>シャイン</t>
    </rPh>
    <rPh sb="2" eb="4">
      <t>メイボ</t>
    </rPh>
    <rPh sb="4" eb="6">
      <t>バッスイ</t>
    </rPh>
    <rPh sb="7" eb="9">
      <t>コヨウ</t>
    </rPh>
    <rPh sb="9" eb="11">
      <t>ケイタイ</t>
    </rPh>
    <rPh sb="11" eb="13">
      <t>キサイ</t>
    </rPh>
    <phoneticPr fontId="2"/>
  </si>
  <si>
    <t>写真（研修の様子）</t>
    <rPh sb="0" eb="2">
      <t>シャシン</t>
    </rPh>
    <rPh sb="3" eb="5">
      <t>ケンシュウ</t>
    </rPh>
    <rPh sb="6" eb="8">
      <t>ヨウス</t>
    </rPh>
    <phoneticPr fontId="2"/>
  </si>
  <si>
    <t>株式会社三重県庁</t>
    <rPh sb="0" eb="6">
      <t>カブシキガイシャミエ</t>
    </rPh>
    <rPh sb="6" eb="8">
      <t>ケンチョウ</t>
    </rPh>
    <phoneticPr fontId="2"/>
  </si>
  <si>
    <t>年間スケジュール表</t>
    <rPh sb="0" eb="2">
      <t>ネンアイダ</t>
    </rPh>
    <rPh sb="8" eb="9">
      <t>ヒョウ</t>
    </rPh>
    <phoneticPr fontId="2"/>
  </si>
  <si>
    <t>該当規定：第２条第１項</t>
    <rPh sb="0" eb="2">
      <t>ガイトウ</t>
    </rPh>
    <rPh sb="2" eb="4">
      <t>キテイ</t>
    </rPh>
    <rPh sb="5" eb="6">
      <t>ダイ</t>
    </rPh>
    <rPh sb="7" eb="8">
      <t>ジョウ</t>
    </rPh>
    <rPh sb="8" eb="9">
      <t>ダイ</t>
    </rPh>
    <rPh sb="10" eb="11">
      <t>コウ</t>
    </rPh>
    <phoneticPr fontId="2"/>
  </si>
  <si>
    <t>該当規定：第６条第１項</t>
    <rPh sb="0" eb="2">
      <t>ガイトウ</t>
    </rPh>
    <rPh sb="2" eb="4">
      <t>キテイ</t>
    </rPh>
    <rPh sb="5" eb="6">
      <t>ダイ</t>
    </rPh>
    <rPh sb="7" eb="8">
      <t>ジョウ</t>
    </rPh>
    <rPh sb="8" eb="9">
      <t>ダイ</t>
    </rPh>
    <rPh sb="10" eb="11">
      <t>コウ</t>
    </rPh>
    <phoneticPr fontId="2"/>
  </si>
  <si>
    <t>写真（子連れ出勤の様子）</t>
    <rPh sb="0" eb="2">
      <t>シャシン</t>
    </rPh>
    <rPh sb="3" eb="5">
      <t>コヅ</t>
    </rPh>
    <rPh sb="6" eb="8">
      <t>シュッキン</t>
    </rPh>
    <rPh sb="9" eb="11">
      <t>ヨウス</t>
    </rPh>
    <phoneticPr fontId="2"/>
  </si>
  <si>
    <t>（オ）</t>
    <phoneticPr fontId="2"/>
  </si>
  <si>
    <t>一般事業主行動計画（受付印あり）</t>
    <rPh sb="0" eb="9">
      <t>イッパンジギョウヌシコウドウケイカク</t>
    </rPh>
    <rPh sb="10" eb="13">
      <t>ウケツケイン</t>
    </rPh>
    <phoneticPr fontId="2"/>
  </si>
  <si>
    <t>（カ）</t>
    <phoneticPr fontId="2"/>
  </si>
  <si>
    <t>（（オ）により確認）</t>
    <rPh sb="7" eb="9">
      <t>カクニン</t>
    </rPh>
    <phoneticPr fontId="2"/>
  </si>
  <si>
    <t>（キ）</t>
    <phoneticPr fontId="2"/>
  </si>
  <si>
    <t>（ク）</t>
    <phoneticPr fontId="2"/>
  </si>
  <si>
    <t>（（キ）により確認）</t>
    <rPh sb="7" eb="9">
      <t>カクニン</t>
    </rPh>
    <phoneticPr fontId="2"/>
  </si>
  <si>
    <t>『わが社自慢（①－１）』【ジェンダーギャップ解消自慢】となる取組・工夫・実績がありますか。</t>
    <phoneticPr fontId="1"/>
  </si>
  <si>
    <t>『わが社自慢①－２』【若者が働きやすい職場自慢】となる取組・工夫・実績がありますか。</t>
    <rPh sb="11" eb="13">
      <t>ワカモノ</t>
    </rPh>
    <rPh sb="14" eb="15">
      <t>ハタラ</t>
    </rPh>
    <phoneticPr fontId="1"/>
  </si>
  <si>
    <t>SNS投稿画面</t>
    <rPh sb="3" eb="5">
      <t>トウコウ</t>
    </rPh>
    <rPh sb="5" eb="7">
      <t>ガメン</t>
    </rPh>
    <phoneticPr fontId="2"/>
  </si>
  <si>
    <t>資料不要（制度ホームページで確認）</t>
    <rPh sb="0" eb="4">
      <t>シリョウフヨウ</t>
    </rPh>
    <rPh sb="5" eb="7">
      <t>セイド</t>
    </rPh>
    <rPh sb="14" eb="16">
      <t>カクニン</t>
    </rPh>
    <phoneticPr fontId="2"/>
  </si>
  <si>
    <t>従業員の新たなスキルアップ（知識の獲得を含む）を促進する環境づくりを行っていますか。</t>
    <rPh sb="20" eb="21">
      <t>フク</t>
    </rPh>
    <phoneticPr fontId="1"/>
  </si>
  <si>
    <t>令和７年度</t>
    <rPh sb="0" eb="2">
      <t>レイワ</t>
    </rPh>
    <rPh sb="3" eb="5">
      <t>ネンド</t>
    </rPh>
    <phoneticPr fontId="2"/>
  </si>
  <si>
    <t>令和５年度以前</t>
    <rPh sb="0" eb="2">
      <t>レイワ</t>
    </rPh>
    <rPh sb="3" eb="5">
      <t>ネンド</t>
    </rPh>
    <rPh sb="5" eb="7">
      <t>イゼン</t>
    </rPh>
    <phoneticPr fontId="2"/>
  </si>
  <si>
    <t>誓約事項
＊確認のうえ、「○」を付けてください。</t>
    <rPh sb="0" eb="2">
      <t>セイヤク</t>
    </rPh>
    <rPh sb="2" eb="4">
      <t>ジコウ</t>
    </rPh>
    <rPh sb="17" eb="18">
      <t>ツ</t>
    </rPh>
    <phoneticPr fontId="2"/>
  </si>
  <si>
    <t>（ア）事業所全体の所定外労働時間を削減するための風土づくりを進めている</t>
    <rPh sb="3" eb="6">
      <t>ジギョウショ</t>
    </rPh>
    <rPh sb="6" eb="8">
      <t>ゼンタイ</t>
    </rPh>
    <rPh sb="9" eb="14">
      <t>ショテイガイロウドウ</t>
    </rPh>
    <rPh sb="14" eb="16">
      <t>ジカン</t>
    </rPh>
    <rPh sb="17" eb="19">
      <t>サクゲン</t>
    </rPh>
    <rPh sb="24" eb="26">
      <t>フウド</t>
    </rPh>
    <rPh sb="30" eb="31">
      <t>スス</t>
    </rPh>
    <phoneticPr fontId="1"/>
  </si>
  <si>
    <t>（イ）各従業員の所定外労働時間を削減するための具体策を講じている</t>
    <rPh sb="3" eb="7">
      <t>カクジュウギョウイン</t>
    </rPh>
    <rPh sb="8" eb="13">
      <t>ショテイガイロウドウ</t>
    </rPh>
    <rPh sb="13" eb="15">
      <t>ジカン</t>
    </rPh>
    <rPh sb="16" eb="18">
      <t>サクゲン</t>
    </rPh>
    <rPh sb="23" eb="26">
      <t>グタイサク</t>
    </rPh>
    <rPh sb="27" eb="28">
      <t>コウ</t>
    </rPh>
    <phoneticPr fontId="1"/>
  </si>
  <si>
    <t>年次有給休暇を取得しやすい環境づくりを進めていますか。</t>
    <rPh sb="7" eb="9">
      <t>シュトク</t>
    </rPh>
    <rPh sb="13" eb="15">
      <t>カンキョウ</t>
    </rPh>
    <rPh sb="19" eb="20">
      <t>スス</t>
    </rPh>
    <phoneticPr fontId="1"/>
  </si>
  <si>
    <t>（ア）１時間単位または２時間単位の取得を可としている</t>
    <rPh sb="4" eb="6">
      <t>ジカン</t>
    </rPh>
    <rPh sb="6" eb="8">
      <t>タンイ</t>
    </rPh>
    <rPh sb="12" eb="16">
      <t>ジカンタンイ</t>
    </rPh>
    <rPh sb="17" eb="19">
      <t>シュトク</t>
    </rPh>
    <rPh sb="20" eb="21">
      <t>カ</t>
    </rPh>
    <phoneticPr fontId="1"/>
  </si>
  <si>
    <t>（イ）自主的かつ計画的に休暇を取得できるよう、従業員自身に取得計画を立てさせている</t>
    <rPh sb="3" eb="6">
      <t>ジシュテキ</t>
    </rPh>
    <rPh sb="8" eb="11">
      <t>ケイカクテキ</t>
    </rPh>
    <rPh sb="12" eb="14">
      <t>キュウカ</t>
    </rPh>
    <rPh sb="15" eb="17">
      <t>シュトク</t>
    </rPh>
    <rPh sb="23" eb="26">
      <t>ジュウギョウイン</t>
    </rPh>
    <rPh sb="26" eb="28">
      <t>ジシン</t>
    </rPh>
    <rPh sb="29" eb="31">
      <t>シュトク</t>
    </rPh>
    <rPh sb="31" eb="33">
      <t>ケイカク</t>
    </rPh>
    <rPh sb="34" eb="35">
      <t>タ</t>
    </rPh>
    <phoneticPr fontId="1"/>
  </si>
  <si>
    <t>（エ）令和７年度の年次有給休暇取得率が、直近の全国産業平均（※）を上回っている</t>
    <rPh sb="3" eb="5">
      <t>レイワ</t>
    </rPh>
    <rPh sb="6" eb="7">
      <t>ネン</t>
    </rPh>
    <rPh sb="7" eb="8">
      <t>ド</t>
    </rPh>
    <rPh sb="9" eb="15">
      <t>ネンジユウキュウキュウカ</t>
    </rPh>
    <rPh sb="15" eb="17">
      <t>シュトク</t>
    </rPh>
    <rPh sb="17" eb="18">
      <t>リツ</t>
    </rPh>
    <rPh sb="20" eb="22">
      <t>チョッキン</t>
    </rPh>
    <rPh sb="23" eb="25">
      <t>ゼンコク</t>
    </rPh>
    <rPh sb="25" eb="27">
      <t>サンギョウ</t>
    </rPh>
    <rPh sb="27" eb="29">
      <t>ヘイキン</t>
    </rPh>
    <rPh sb="33" eb="35">
      <t>ウワマワ</t>
    </rPh>
    <phoneticPr fontId="1"/>
  </si>
  <si>
    <t xml:space="preserve">  ※厚生労働省「令和７年就労条件総合調査」　【例：　建設業：60.7%、製造業：72.8%、卸売、小売業：59.9%】</t>
    <rPh sb="24" eb="25">
      <t>レイ</t>
    </rPh>
    <rPh sb="27" eb="30">
      <t>ケンセツギョウ</t>
    </rPh>
    <rPh sb="37" eb="39">
      <t>セイゾウ</t>
    </rPh>
    <rPh sb="39" eb="40">
      <t>ギョウ</t>
    </rPh>
    <rPh sb="47" eb="49">
      <t>オロシウリ</t>
    </rPh>
    <rPh sb="50" eb="53">
      <t>コウリギョウ</t>
    </rPh>
    <phoneticPr fontId="1"/>
  </si>
  <si>
    <t>（ア）従業員だれもが社内の制度等に対して無記名で意見を出すことができ、その意見を検討する場を設けている</t>
    <rPh sb="3" eb="6">
      <t>ジュウギョウイン</t>
    </rPh>
    <rPh sb="15" eb="16">
      <t>トウ</t>
    </rPh>
    <rPh sb="20" eb="23">
      <t>ムキメイ</t>
    </rPh>
    <rPh sb="24" eb="26">
      <t>イケン</t>
    </rPh>
    <rPh sb="27" eb="28">
      <t>ダ</t>
    </rPh>
    <rPh sb="37" eb="39">
      <t>イケン</t>
    </rPh>
    <rPh sb="40" eb="42">
      <t>ケントウ</t>
    </rPh>
    <rPh sb="44" eb="45">
      <t>バ</t>
    </rPh>
    <rPh sb="46" eb="47">
      <t>モウ</t>
    </rPh>
    <phoneticPr fontId="1"/>
  </si>
  <si>
    <t>（イ）女性を管理職に登用している、または登用に向けた具体的な取組（研修等）を行っている</t>
    <rPh sb="3" eb="5">
      <t>ジョセイ</t>
    </rPh>
    <rPh sb="6" eb="8">
      <t>カンリ</t>
    </rPh>
    <rPh sb="8" eb="9">
      <t>ショク</t>
    </rPh>
    <rPh sb="10" eb="12">
      <t>トウヨウ</t>
    </rPh>
    <rPh sb="20" eb="22">
      <t>トウヨウ</t>
    </rPh>
    <rPh sb="23" eb="24">
      <t>ム</t>
    </rPh>
    <rPh sb="26" eb="29">
      <t>グタイテキ</t>
    </rPh>
    <rPh sb="30" eb="32">
      <t>トリクミ</t>
    </rPh>
    <rPh sb="33" eb="35">
      <t>ケンシュウ</t>
    </rPh>
    <rPh sb="35" eb="36">
      <t>トウ</t>
    </rPh>
    <rPh sb="38" eb="39">
      <t>オコナ</t>
    </rPh>
    <phoneticPr fontId="1"/>
  </si>
  <si>
    <t>（ウ）令和７年度の女性管理職（課長相当職以上）の割合が、直近の全国産業平均（※）を上回っている</t>
    <rPh sb="15" eb="20">
      <t>カチョウソウトウショク</t>
    </rPh>
    <rPh sb="20" eb="22">
      <t>イジョウ</t>
    </rPh>
    <rPh sb="28" eb="30">
      <t>チョッキン</t>
    </rPh>
    <phoneticPr fontId="1"/>
  </si>
  <si>
    <t>　※厚生労働省「令和６年度雇用均等基本調査」　【例：　建設業：9.6%、製造業：7.6%、卸売・小売業：14.0%】</t>
    <rPh sb="8" eb="10">
      <t>レイワ</t>
    </rPh>
    <rPh sb="11" eb="13">
      <t>ネンド</t>
    </rPh>
    <rPh sb="24" eb="25">
      <t>レイ</t>
    </rPh>
    <rPh sb="27" eb="30">
      <t>ケンセツギョウ</t>
    </rPh>
    <rPh sb="36" eb="38">
      <t>セイゾウ</t>
    </rPh>
    <rPh sb="38" eb="39">
      <t>ギョウ</t>
    </rPh>
    <rPh sb="45" eb="47">
      <t>オロシウリ</t>
    </rPh>
    <rPh sb="48" eb="51">
      <t>コウリギョウ</t>
    </rPh>
    <phoneticPr fontId="1"/>
  </si>
  <si>
    <t>（エ）女性の健康・安全に関して積極的な取組を行っている</t>
    <rPh sb="3" eb="5">
      <t>ジョセイ</t>
    </rPh>
    <rPh sb="6" eb="8">
      <t>ケンコウ</t>
    </rPh>
    <rPh sb="9" eb="11">
      <t>アンゼン</t>
    </rPh>
    <rPh sb="12" eb="13">
      <t>カン</t>
    </rPh>
    <rPh sb="15" eb="18">
      <t>セッキョクテキ</t>
    </rPh>
    <phoneticPr fontId="1"/>
  </si>
  <si>
    <t>　取組内容</t>
    <rPh sb="1" eb="3">
      <t>トリクミ</t>
    </rPh>
    <rPh sb="3" eb="5">
      <t>ナイヨウ</t>
    </rPh>
    <phoneticPr fontId="1"/>
  </si>
  <si>
    <t>（イ）高年齢社員の健康・安全に関して、厚生労働省「エイジフレンドリーガイドライン」に基づく取組を行っている</t>
    <rPh sb="3" eb="4">
      <t>コウ</t>
    </rPh>
    <rPh sb="4" eb="6">
      <t>ネンレイ</t>
    </rPh>
    <rPh sb="6" eb="8">
      <t>シャイン</t>
    </rPh>
    <rPh sb="9" eb="11">
      <t>ケンコウ</t>
    </rPh>
    <rPh sb="12" eb="14">
      <t>アンゼン</t>
    </rPh>
    <rPh sb="15" eb="16">
      <t>カン</t>
    </rPh>
    <rPh sb="19" eb="21">
      <t>コウセイ</t>
    </rPh>
    <rPh sb="21" eb="24">
      <t>ロウドウショウ</t>
    </rPh>
    <rPh sb="42" eb="43">
      <t>モト</t>
    </rPh>
    <rPh sb="45" eb="47">
      <t>トリクミ</t>
    </rPh>
    <rPh sb="48" eb="49">
      <t>オコナ</t>
    </rPh>
    <phoneticPr fontId="1"/>
  </si>
  <si>
    <t>（ウ）高年齢社員のモチベーション維持や将来の不安解消につながる取組を行っている</t>
    <rPh sb="3" eb="4">
      <t>コウ</t>
    </rPh>
    <rPh sb="4" eb="6">
      <t>ネンレイ</t>
    </rPh>
    <rPh sb="6" eb="8">
      <t>シャイン</t>
    </rPh>
    <rPh sb="16" eb="18">
      <t>イジ</t>
    </rPh>
    <rPh sb="19" eb="21">
      <t>ショウライ</t>
    </rPh>
    <rPh sb="22" eb="24">
      <t>フアン</t>
    </rPh>
    <rPh sb="24" eb="26">
      <t>カイショウ</t>
    </rPh>
    <phoneticPr fontId="1"/>
  </si>
  <si>
    <t>（ア）令和７年度または令和８年度の障害者雇用率（６月１日時点）が、法定雇用率を上回っている</t>
    <rPh sb="11" eb="13">
      <t>レイワ</t>
    </rPh>
    <rPh sb="14" eb="16">
      <t>ネンド</t>
    </rPh>
    <rPh sb="17" eb="19">
      <t>ショウガイ</t>
    </rPh>
    <rPh sb="25" eb="26">
      <t>ガツ</t>
    </rPh>
    <rPh sb="27" eb="28">
      <t>ニチ</t>
    </rPh>
    <rPh sb="28" eb="30">
      <t>ジテン</t>
    </rPh>
    <phoneticPr fontId="1"/>
  </si>
  <si>
    <t>（イ）対象者の特性や希望に応じた業務を提供し、正当な評価やスキルアップの機会の提供に努めている</t>
    <rPh sb="3" eb="6">
      <t>タイショウシャ</t>
    </rPh>
    <rPh sb="7" eb="9">
      <t>トクセイ</t>
    </rPh>
    <rPh sb="10" eb="12">
      <t>キボウ</t>
    </rPh>
    <rPh sb="13" eb="14">
      <t>オウ</t>
    </rPh>
    <rPh sb="16" eb="18">
      <t>ギョウム</t>
    </rPh>
    <rPh sb="19" eb="21">
      <t>テイキョウ</t>
    </rPh>
    <rPh sb="23" eb="25">
      <t>セイトウ</t>
    </rPh>
    <rPh sb="26" eb="28">
      <t>ヒョウカ</t>
    </rPh>
    <rPh sb="36" eb="38">
      <t>キカイ</t>
    </rPh>
    <rPh sb="39" eb="41">
      <t>テイキョウ</t>
    </rPh>
    <rPh sb="42" eb="43">
      <t>ツト</t>
    </rPh>
    <phoneticPr fontId="1"/>
  </si>
  <si>
    <t>（ウ）従業員に対し、障がい者雇用や合理的配慮に関する研修等を行っている</t>
    <rPh sb="3" eb="6">
      <t>ジュウギョウイン</t>
    </rPh>
    <rPh sb="7" eb="8">
      <t>タイ</t>
    </rPh>
    <rPh sb="10" eb="11">
      <t>ショウ</t>
    </rPh>
    <rPh sb="13" eb="14">
      <t>シャ</t>
    </rPh>
    <rPh sb="14" eb="16">
      <t>コヨウ</t>
    </rPh>
    <rPh sb="17" eb="22">
      <t>ゴウリテキハイリョ</t>
    </rPh>
    <rPh sb="23" eb="24">
      <t>カン</t>
    </rPh>
    <rPh sb="26" eb="28">
      <t>ケンシュウ</t>
    </rPh>
    <rPh sb="28" eb="29">
      <t>トウ</t>
    </rPh>
    <rPh sb="30" eb="31">
      <t>オコナ</t>
    </rPh>
    <phoneticPr fontId="1"/>
  </si>
  <si>
    <t>（イ）新入社員を個別にフォローする体制を整備している</t>
    <rPh sb="3" eb="5">
      <t>シンニュウ</t>
    </rPh>
    <rPh sb="5" eb="7">
      <t>シャイン</t>
    </rPh>
    <rPh sb="8" eb="10">
      <t>コベツ</t>
    </rPh>
    <rPh sb="17" eb="19">
      <t>タイセイ</t>
    </rPh>
    <rPh sb="20" eb="22">
      <t>セイビ</t>
    </rPh>
    <phoneticPr fontId="1"/>
  </si>
  <si>
    <t>（ア）会社として従業員を計画的にスキルアップさせる研修がある</t>
    <rPh sb="3" eb="5">
      <t>カイシャ</t>
    </rPh>
    <rPh sb="8" eb="11">
      <t>ジュウギョウイン</t>
    </rPh>
    <rPh sb="12" eb="15">
      <t>ケイカクテキ</t>
    </rPh>
    <phoneticPr fontId="1"/>
  </si>
  <si>
    <t>（イ）従業員の意欲に応じてスキルアップできる研修の実施または受講費用の補助を行っている</t>
    <rPh sb="3" eb="6">
      <t>ジュウギョウイン</t>
    </rPh>
    <rPh sb="7" eb="9">
      <t>イヨク</t>
    </rPh>
    <rPh sb="10" eb="11">
      <t>オウ</t>
    </rPh>
    <rPh sb="38" eb="39">
      <t>オコナ</t>
    </rPh>
    <phoneticPr fontId="1"/>
  </si>
  <si>
    <t>（ウ）育休復帰の支援プランを策定している</t>
    <rPh sb="3" eb="5">
      <t>イクキュウ</t>
    </rPh>
    <rPh sb="5" eb="7">
      <t>フッキ</t>
    </rPh>
    <rPh sb="8" eb="10">
      <t>シエン</t>
    </rPh>
    <rPh sb="14" eb="16">
      <t>サクテイ</t>
    </rPh>
    <phoneticPr fontId="1"/>
  </si>
  <si>
    <t>（ウ）仕事と介護の両立のための支援プランを策定している</t>
    <rPh sb="3" eb="5">
      <t>シゴト</t>
    </rPh>
    <rPh sb="6" eb="8">
      <t>カイゴ</t>
    </rPh>
    <rPh sb="9" eb="11">
      <t>リョウリツ</t>
    </rPh>
    <rPh sb="15" eb="17">
      <t>シエン</t>
    </rPh>
    <rPh sb="21" eb="23">
      <t>サクテイ</t>
    </rPh>
    <phoneticPr fontId="1"/>
  </si>
  <si>
    <t>（ア）自社で定める子の看護等休暇の日数または対象年齢の規定が、法定の基準を上回っている</t>
    <rPh sb="9" eb="10">
      <t>コ</t>
    </rPh>
    <rPh sb="13" eb="14">
      <t>トウ</t>
    </rPh>
    <rPh sb="22" eb="24">
      <t>タイショウ</t>
    </rPh>
    <rPh sb="24" eb="26">
      <t>ネンレイ</t>
    </rPh>
    <phoneticPr fontId="1"/>
  </si>
  <si>
    <t>（ア）「社労士診断認証制度」（全国社会保険労務士連合会）の認証を取得している</t>
    <rPh sb="29" eb="31">
      <t>ニンショウ</t>
    </rPh>
    <rPh sb="32" eb="34">
      <t>シュトク</t>
    </rPh>
    <phoneticPr fontId="1"/>
  </si>
  <si>
    <t>（エ）「三重とこわか健康経営カンパニー2025（または2026）」（県健康推進課）に認定されている</t>
    <rPh sb="10" eb="12">
      <t>ケンコウ</t>
    </rPh>
    <rPh sb="34" eb="35">
      <t>ケン</t>
    </rPh>
    <rPh sb="35" eb="37">
      <t>ケンコウ</t>
    </rPh>
    <rPh sb="37" eb="39">
      <t>スイシン</t>
    </rPh>
    <rPh sb="39" eb="40">
      <t>カ</t>
    </rPh>
    <phoneticPr fontId="1"/>
  </si>
  <si>
    <t>『わが社自慢③』その他、働き方改革につながる制度の認定・表彰・登録を受けていますか。（⑯の制度を除く）</t>
    <rPh sb="34" eb="35">
      <t>ウ</t>
    </rPh>
    <rPh sb="45" eb="47">
      <t>セイド</t>
    </rPh>
    <rPh sb="48" eb="49">
      <t>ノゾ</t>
    </rPh>
    <phoneticPr fontId="1"/>
  </si>
  <si>
    <r>
      <t>（ア）従業員が70歳まで就業を確保できる措置</t>
    </r>
    <r>
      <rPr>
        <sz val="6"/>
        <rFont val="HGPｺﾞｼｯｸM"/>
        <family val="3"/>
        <charset val="128"/>
      </rPr>
      <t>※</t>
    </r>
    <r>
      <rPr>
        <sz val="9"/>
        <rFont val="HGPｺﾞｼｯｸM"/>
        <family val="3"/>
        <charset val="128"/>
      </rPr>
      <t>をとっている　　</t>
    </r>
    <r>
      <rPr>
        <sz val="6"/>
        <rFont val="HGPｺﾞｼｯｸM"/>
        <family val="3"/>
        <charset val="128"/>
      </rPr>
      <t>※高年齢者雇用安定法で努力義務となっている内容</t>
    </r>
    <rPh sb="3" eb="6">
      <t>ジュウギョウイン</t>
    </rPh>
    <rPh sb="9" eb="10">
      <t>サイ</t>
    </rPh>
    <rPh sb="12" eb="14">
      <t>シュウギョウ</t>
    </rPh>
    <rPh sb="15" eb="17">
      <t>カクホ</t>
    </rPh>
    <rPh sb="20" eb="22">
      <t>ソチ</t>
    </rPh>
    <rPh sb="42" eb="46">
      <t>ドリョクギム</t>
    </rPh>
    <rPh sb="52" eb="54">
      <t>ナイヨウ</t>
    </rPh>
    <phoneticPr fontId="1"/>
  </si>
  <si>
    <t>・該当する取組に○を付けてください。○を付けたものには全て資料が必要です。また、「【別紙】添付資料チェックシート」も併せて提出してください。
・登録は★～★★★の３段階です。中小企業・小規模企業は４０点以上が★、６５点以上が★★、９０点以上が★★★。大企業は５０点以上が★、７５点以上が★★、１００点以上が★★★として登録されます。</t>
    <rPh sb="1" eb="3">
      <t>ガイトウ</t>
    </rPh>
    <rPh sb="5" eb="7">
      <t>トリクミ</t>
    </rPh>
    <rPh sb="10" eb="11">
      <t>ツ</t>
    </rPh>
    <rPh sb="20" eb="21">
      <t>ツ</t>
    </rPh>
    <rPh sb="27" eb="28">
      <t>スベ</t>
    </rPh>
    <rPh sb="29" eb="31">
      <t>シリョウ</t>
    </rPh>
    <rPh sb="32" eb="34">
      <t>ヒツヨウ</t>
    </rPh>
    <rPh sb="42" eb="44">
      <t>ベッシ</t>
    </rPh>
    <rPh sb="72" eb="74">
      <t>トウロク</t>
    </rPh>
    <rPh sb="82" eb="84">
      <t>ダンカイ</t>
    </rPh>
    <rPh sb="87" eb="91">
      <t>チュウショウキギョウ</t>
    </rPh>
    <rPh sb="92" eb="97">
      <t>ショウキボキギョウ</t>
    </rPh>
    <rPh sb="100" eb="101">
      <t>テン</t>
    </rPh>
    <rPh sb="101" eb="103">
      <t>イジョウ</t>
    </rPh>
    <rPh sb="108" eb="109">
      <t>テン</t>
    </rPh>
    <rPh sb="109" eb="111">
      <t>イジョウ</t>
    </rPh>
    <rPh sb="117" eb="118">
      <t>テン</t>
    </rPh>
    <rPh sb="118" eb="120">
      <t>イジョウ</t>
    </rPh>
    <phoneticPr fontId="2"/>
  </si>
  <si>
    <t>育児復帰支援プラン（写し）</t>
    <rPh sb="0" eb="2">
      <t>イクジ</t>
    </rPh>
    <rPh sb="2" eb="6">
      <t>フッキシエン</t>
    </rPh>
    <rPh sb="10" eb="11">
      <t>ウツ</t>
    </rPh>
    <phoneticPr fontId="2"/>
  </si>
  <si>
    <t>（２）○○制度表彰状</t>
    <rPh sb="5" eb="7">
      <t>セイド</t>
    </rPh>
    <rPh sb="7" eb="9">
      <t>ヒョウショウ</t>
    </rPh>
    <rPh sb="9" eb="10">
      <t>ジョウ</t>
    </rPh>
    <phoneticPr fontId="2"/>
  </si>
  <si>
    <t>表彰状一式（写し）</t>
    <rPh sb="0" eb="3">
      <t>ヒョウショウジョウ</t>
    </rPh>
    <rPh sb="3" eb="5">
      <t>イッシキ</t>
    </rPh>
    <rPh sb="6" eb="7">
      <t>ウツ</t>
    </rPh>
    <phoneticPr fontId="2"/>
  </si>
  <si>
    <t>（１）○○制度表彰状</t>
    <rPh sb="5" eb="7">
      <t>セイド</t>
    </rPh>
    <rPh sb="7" eb="10">
      <t>ヒョウショウジョウ</t>
    </rPh>
    <phoneticPr fontId="2"/>
  </si>
  <si>
    <t>資料不要（調査票に該当項目を記載）</t>
    <rPh sb="0" eb="2">
      <t>シリョウ</t>
    </rPh>
    <rPh sb="2" eb="4">
      <t>フヨウ</t>
    </rPh>
    <rPh sb="5" eb="8">
      <t>チョウサヒョウ</t>
    </rPh>
    <rPh sb="9" eb="11">
      <t>ガイトウ</t>
    </rPh>
    <rPh sb="11" eb="13">
      <t>コウモク</t>
    </rPh>
    <rPh sb="14" eb="16">
      <t>キサイ</t>
    </rPh>
    <phoneticPr fontId="2"/>
  </si>
  <si>
    <t>写真</t>
    <rPh sb="0" eb="2">
      <t>シャシン</t>
    </rPh>
    <phoneticPr fontId="2"/>
  </si>
  <si>
    <t>該当規定：第33条第１項</t>
    <rPh sb="0" eb="2">
      <t>ガイトウ</t>
    </rPh>
    <rPh sb="2" eb="4">
      <t>キテイ</t>
    </rPh>
    <rPh sb="5" eb="6">
      <t>ダイ</t>
    </rPh>
    <rPh sb="8" eb="9">
      <t>ジョウ</t>
    </rPh>
    <rPh sb="9" eb="10">
      <t>ダイ</t>
    </rPh>
    <rPh sb="11" eb="12">
      <t>コウ</t>
    </rPh>
    <phoneticPr fontId="2"/>
  </si>
  <si>
    <t>該当規定：第12条第１項第３号</t>
    <rPh sb="0" eb="2">
      <t>ガイトウ</t>
    </rPh>
    <rPh sb="2" eb="4">
      <t>キテイ</t>
    </rPh>
    <rPh sb="5" eb="6">
      <t>ダイ</t>
    </rPh>
    <rPh sb="8" eb="9">
      <t>ジョウ</t>
    </rPh>
    <rPh sb="9" eb="10">
      <t>ダイ</t>
    </rPh>
    <rPh sb="11" eb="12">
      <t>コウ</t>
    </rPh>
    <rPh sb="12" eb="13">
      <t>ダイ</t>
    </rPh>
    <rPh sb="14" eb="15">
      <t>ゴウ</t>
    </rPh>
    <phoneticPr fontId="2"/>
  </si>
  <si>
    <t>写真（バリアフリートイレ）</t>
    <rPh sb="0" eb="2">
      <t>シャシン</t>
    </rPh>
    <phoneticPr fontId="2"/>
  </si>
  <si>
    <t>該当規定：第12条第１項第８号</t>
    <rPh sb="0" eb="2">
      <t>ガイトウ</t>
    </rPh>
    <rPh sb="2" eb="4">
      <t>キテイ</t>
    </rPh>
    <rPh sb="5" eb="6">
      <t>ダイ</t>
    </rPh>
    <rPh sb="8" eb="9">
      <t>ジョウ</t>
    </rPh>
    <rPh sb="9" eb="10">
      <t>ダイ</t>
    </rPh>
    <rPh sb="11" eb="12">
      <t>コウ</t>
    </rPh>
    <rPh sb="12" eb="13">
      <t>ダイ</t>
    </rPh>
    <rPh sb="14" eb="15">
      <t>ゴウ</t>
    </rPh>
    <phoneticPr fontId="2"/>
  </si>
  <si>
    <t>該当規定：第８条</t>
    <rPh sb="0" eb="2">
      <t>ガイトウ</t>
    </rPh>
    <rPh sb="2" eb="4">
      <t>キテイ</t>
    </rPh>
    <rPh sb="5" eb="6">
      <t>ダイ</t>
    </rPh>
    <rPh sb="7" eb="8">
      <t>ジョウ</t>
    </rPh>
    <phoneticPr fontId="2"/>
  </si>
  <si>
    <t>計算表</t>
    <rPh sb="0" eb="3">
      <t>ケイサンヒョウ</t>
    </rPh>
    <phoneticPr fontId="2"/>
  </si>
  <si>
    <t>従業員の新たなスキルアップ（知識の獲得を含む）を促進する環境づくりを行っていますか。</t>
    <phoneticPr fontId="1"/>
  </si>
  <si>
    <t>年次有給休暇を取得しやすい環境づくりを進めていますか。</t>
    <phoneticPr fontId="1"/>
  </si>
  <si>
    <t>研修の写真、感想抜粋</t>
    <rPh sb="0" eb="2">
      <t>ケンシュウ</t>
    </rPh>
    <rPh sb="3" eb="5">
      <t>シャシン</t>
    </rPh>
    <rPh sb="6" eb="8">
      <t>カンソウ</t>
    </rPh>
    <rPh sb="8" eb="10">
      <t>バッスイ</t>
    </rPh>
    <phoneticPr fontId="2"/>
  </si>
  <si>
    <r>
      <t>業　種
＊</t>
    </r>
    <r>
      <rPr>
        <u/>
        <sz val="9"/>
        <rFont val="HGPｺﾞｼｯｸM"/>
        <family val="3"/>
        <charset val="128"/>
      </rPr>
      <t>主たる事業１つ</t>
    </r>
    <r>
      <rPr>
        <sz val="9"/>
        <rFont val="HGPｺﾞｼｯｸM"/>
        <family val="3"/>
        <charset val="128"/>
      </rPr>
      <t>に「○」を付けてください。</t>
    </r>
    <rPh sb="0" eb="1">
      <t>ギョウ</t>
    </rPh>
    <rPh sb="2" eb="3">
      <t>シュ</t>
    </rPh>
    <rPh sb="18" eb="19">
      <t>ツ</t>
    </rPh>
    <phoneticPr fontId="2"/>
  </si>
  <si>
    <t>令和８年　月　日</t>
    <rPh sb="0" eb="2">
      <t>レイワ</t>
    </rPh>
    <rPh sb="3" eb="4">
      <t>ネン</t>
    </rPh>
    <rPh sb="5" eb="6">
      <t>ガツ</t>
    </rPh>
    <rPh sb="7" eb="8">
      <t>ニチ</t>
    </rPh>
    <phoneticPr fontId="2"/>
  </si>
  <si>
    <t>○</t>
  </si>
  <si>
    <t>株式会社三重県庁</t>
    <rPh sb="0" eb="4">
      <t>カブシキガイシャ</t>
    </rPh>
    <rPh sb="4" eb="8">
      <t>ミエケンチョウ</t>
    </rPh>
    <phoneticPr fontId="2"/>
  </si>
  <si>
    <t>みえけんちょう</t>
    <phoneticPr fontId="2"/>
  </si>
  <si>
    <t>8570</t>
    <phoneticPr fontId="2"/>
  </si>
  <si>
    <t>津市広明町１３番地</t>
    <rPh sb="0" eb="2">
      <t>ツシ</t>
    </rPh>
    <rPh sb="2" eb="5">
      <t>コウメイチョウ</t>
    </rPh>
    <rPh sb="7" eb="9">
      <t>バンチ</t>
    </rPh>
    <phoneticPr fontId="2"/>
  </si>
  <si>
    <t>代表取締役社長　一見　太郎</t>
    <rPh sb="0" eb="7">
      <t>ダイヒョウトリシマリヤクシャチョウ</t>
    </rPh>
    <rPh sb="8" eb="10">
      <t>イチミ</t>
    </rPh>
    <rPh sb="11" eb="13">
      <t>タロウ</t>
    </rPh>
    <phoneticPr fontId="2"/>
  </si>
  <si>
    <t>三重　花子（みえ　はなこ）</t>
    <rPh sb="0" eb="2">
      <t>ミエ</t>
    </rPh>
    <rPh sb="3" eb="5">
      <t>ハナコ</t>
    </rPh>
    <phoneticPr fontId="2"/>
  </si>
  <si>
    <t>人事部　人事課長</t>
    <rPh sb="0" eb="3">
      <t>ジンジブ</t>
    </rPh>
    <rPh sb="4" eb="8">
      <t>ジンジカチョウ</t>
    </rPh>
    <phoneticPr fontId="2"/>
  </si>
  <si>
    <t>059-***-****</t>
    <phoneticPr fontId="2"/>
  </si>
  <si>
    <t>*********@pref.mie.lg.jp</t>
    <phoneticPr fontId="2"/>
  </si>
  <si>
    <t>（例）ノー残業デーの実施、毎日19時の一斉消灯　等</t>
    <rPh sb="1" eb="2">
      <t>レイ</t>
    </rPh>
    <rPh sb="5" eb="7">
      <t>ザンギョウ</t>
    </rPh>
    <rPh sb="10" eb="12">
      <t>ジッシ</t>
    </rPh>
    <rPh sb="13" eb="15">
      <t>マイニチ</t>
    </rPh>
    <rPh sb="17" eb="18">
      <t>ジ</t>
    </rPh>
    <rPh sb="19" eb="21">
      <t>イッセイ</t>
    </rPh>
    <rPh sb="21" eb="23">
      <t>ショウトウ</t>
    </rPh>
    <rPh sb="24" eb="25">
      <t>トウ</t>
    </rPh>
    <phoneticPr fontId="2"/>
  </si>
  <si>
    <t>（例）毎週課員の進捗状況を共有して業務量を調整、勤怠システムでアラート表示　等</t>
    <rPh sb="1" eb="2">
      <t>レイ</t>
    </rPh>
    <rPh sb="3" eb="5">
      <t>マイシュウ</t>
    </rPh>
    <rPh sb="5" eb="7">
      <t>カイン</t>
    </rPh>
    <rPh sb="8" eb="12">
      <t>シンチョクジョウキョウ</t>
    </rPh>
    <rPh sb="13" eb="15">
      <t>キョウユウ</t>
    </rPh>
    <rPh sb="17" eb="20">
      <t>ギョウムリョウ</t>
    </rPh>
    <rPh sb="21" eb="23">
      <t>チョウセイ</t>
    </rPh>
    <rPh sb="24" eb="26">
      <t>キンタイ</t>
    </rPh>
    <rPh sb="35" eb="37">
      <t>ヒョウジ</t>
    </rPh>
    <rPh sb="38" eb="39">
      <t>トウ</t>
    </rPh>
    <phoneticPr fontId="2"/>
  </si>
  <si>
    <t>（例）多能工化、上司の率先取得、取得強化月間の設定　等</t>
    <rPh sb="1" eb="2">
      <t>レイ</t>
    </rPh>
    <rPh sb="3" eb="5">
      <t>タノウ</t>
    </rPh>
    <rPh sb="8" eb="10">
      <t>ジョウシ</t>
    </rPh>
    <rPh sb="11" eb="13">
      <t>ソッセン</t>
    </rPh>
    <rPh sb="13" eb="15">
      <t>シュトク</t>
    </rPh>
    <rPh sb="16" eb="18">
      <t>シュトク</t>
    </rPh>
    <rPh sb="18" eb="20">
      <t>キョウカ</t>
    </rPh>
    <rPh sb="20" eb="22">
      <t>ゲッカン</t>
    </rPh>
    <rPh sb="23" eb="25">
      <t>セッテイ</t>
    </rPh>
    <rPh sb="26" eb="27">
      <t>トウ</t>
    </rPh>
    <phoneticPr fontId="2"/>
  </si>
  <si>
    <t>（例）結婚休暇</t>
    <rPh sb="1" eb="2">
      <t>レイ</t>
    </rPh>
    <rPh sb="3" eb="5">
      <t>ケッコン</t>
    </rPh>
    <rPh sb="5" eb="7">
      <t>キュウカ</t>
    </rPh>
    <phoneticPr fontId="2"/>
  </si>
  <si>
    <t>（例）ボランティア休暇</t>
    <rPh sb="1" eb="2">
      <t>レイ</t>
    </rPh>
    <rPh sb="9" eb="11">
      <t>キュウカ</t>
    </rPh>
    <phoneticPr fontId="2"/>
  </si>
  <si>
    <t>（例）アニバーサリー休暇</t>
    <rPh sb="1" eb="2">
      <t>レイ</t>
    </rPh>
    <rPh sb="10" eb="12">
      <t>キュウカ</t>
    </rPh>
    <phoneticPr fontId="2"/>
  </si>
  <si>
    <t>　（例）業務改善提案活動、分かりやすい業務マニュアル作成 等</t>
    <rPh sb="8" eb="10">
      <t>テイアン</t>
    </rPh>
    <phoneticPr fontId="2"/>
  </si>
  <si>
    <t>　（例）毎月部署ごとに行う全員参加の会議　等</t>
    <phoneticPr fontId="2"/>
  </si>
  <si>
    <t>　（例）婦人がん検診補助、女性の健康問題理解の研修、生理休暇の有給化、防犯機器貸与 等</t>
    <rPh sb="13" eb="15">
      <t>ジョセイ</t>
    </rPh>
    <rPh sb="16" eb="20">
      <t>ケンコウモンダイ</t>
    </rPh>
    <rPh sb="20" eb="22">
      <t>リカイ</t>
    </rPh>
    <rPh sb="23" eb="25">
      <t>ケンシュウ</t>
    </rPh>
    <rPh sb="26" eb="28">
      <t>セイリ</t>
    </rPh>
    <rPh sb="27" eb="28">
      <t>リ</t>
    </rPh>
    <rPh sb="28" eb="30">
      <t>キュウカ</t>
    </rPh>
    <rPh sb="31" eb="34">
      <t>ユウキュウカ</t>
    </rPh>
    <phoneticPr fontId="2"/>
  </si>
  <si>
    <t>（例）高年齢社員に社内講師役を依頼、定年前にライフプランセミナー実施　等</t>
    <rPh sb="3" eb="6">
      <t>コウネンレイ</t>
    </rPh>
    <rPh sb="6" eb="8">
      <t>シャイン</t>
    </rPh>
    <rPh sb="18" eb="21">
      <t>テイネンマエ</t>
    </rPh>
    <rPh sb="32" eb="34">
      <t>ジッシ</t>
    </rPh>
    <phoneticPr fontId="2"/>
  </si>
  <si>
    <t>（例）バリアフリー化、障害者雇用推進者の選任等</t>
    <rPh sb="9" eb="10">
      <t>カ</t>
    </rPh>
    <rPh sb="11" eb="14">
      <t>ショウガイシャ</t>
    </rPh>
    <rPh sb="14" eb="16">
      <t>コヨウ</t>
    </rPh>
    <rPh sb="16" eb="18">
      <t>スイシン</t>
    </rPh>
    <rPh sb="18" eb="19">
      <t>シャ</t>
    </rPh>
    <rPh sb="20" eb="22">
      <t>センニン</t>
    </rPh>
    <rPh sb="22" eb="23">
      <t>トウ</t>
    </rPh>
    <phoneticPr fontId="2"/>
  </si>
  <si>
    <t>（例）入社準備用の祝い金、若手だけのサークル活動　等</t>
    <phoneticPr fontId="2"/>
  </si>
  <si>
    <t>（例）相談体制の一元化、カスタマーハラスメント対策　等</t>
    <phoneticPr fontId="2"/>
  </si>
  <si>
    <t>　（例）資格取得休暇、外部コワーキングスペースの無料使用可等</t>
    <phoneticPr fontId="2"/>
  </si>
  <si>
    <t>（例）子連れ出勤ができる環境整備、障がい児の育児に関する勤務の柔軟化　等</t>
    <rPh sb="12" eb="14">
      <t>カンキョウ</t>
    </rPh>
    <rPh sb="14" eb="16">
      <t>セイビ</t>
    </rPh>
    <phoneticPr fontId="2"/>
  </si>
  <si>
    <r>
      <t>（例</t>
    </r>
    <r>
      <rPr>
        <sz val="9"/>
        <rFont val="Segoe UI Symbol"/>
        <family val="1"/>
      </rPr>
      <t>➀</t>
    </r>
    <r>
      <rPr>
        <sz val="9"/>
        <rFont val="HGP創英ﾌﾟﾚｾﾞﾝｽEB"/>
        <family val="1"/>
        <charset val="128"/>
      </rPr>
      <t>）性別にかかわらず子育てをしながら働ける環境の整備
（例②）新しい能力評価制度の導入</t>
    </r>
    <rPh sb="1" eb="2">
      <t>レイ</t>
    </rPh>
    <rPh sb="4" eb="6">
      <t>セイベツ</t>
    </rPh>
    <rPh sb="20" eb="21">
      <t>ハタラ</t>
    </rPh>
    <rPh sb="30" eb="31">
      <t>レイ</t>
    </rPh>
    <rPh sb="33" eb="34">
      <t>アタラ</t>
    </rPh>
    <rPh sb="36" eb="42">
      <t>ノウリョクヒョウカセイド</t>
    </rPh>
    <rPh sb="43" eb="45">
      <t>ドウニュウ</t>
    </rPh>
    <phoneticPr fontId="2"/>
  </si>
  <si>
    <r>
      <t>（例</t>
    </r>
    <r>
      <rPr>
        <sz val="9"/>
        <rFont val="Segoe UI Symbol"/>
        <family val="1"/>
      </rPr>
      <t>➀</t>
    </r>
    <r>
      <rPr>
        <sz val="9"/>
        <rFont val="HGP創英ﾌﾟﾚｾﾞﾝｽEB"/>
        <family val="1"/>
        <charset val="128"/>
      </rPr>
      <t>）会社全体で長時間労働を削減するとともに管理職と男性社員に育児と仕事の両立の意識改革研修を実施
（例②）明文化した行動基準や成果基準に照らして複数の評価者による擦り合わせを行い、個人の主観に依存しない形で評価を決定。本人にも評価理由を詳細にフィードバックしている。</t>
    </r>
    <rPh sb="1" eb="2">
      <t>レイ</t>
    </rPh>
    <rPh sb="4" eb="8">
      <t>カイシャゼンタイ</t>
    </rPh>
    <rPh sb="15" eb="17">
      <t>サクゲン</t>
    </rPh>
    <rPh sb="23" eb="26">
      <t>カンリショク</t>
    </rPh>
    <rPh sb="29" eb="31">
      <t>シャイン</t>
    </rPh>
    <rPh sb="35" eb="37">
      <t>シゴト</t>
    </rPh>
    <rPh sb="38" eb="40">
      <t>リョウリツ</t>
    </rPh>
    <rPh sb="48" eb="50">
      <t>ジッシ</t>
    </rPh>
    <rPh sb="52" eb="53">
      <t>レイ</t>
    </rPh>
    <rPh sb="55" eb="58">
      <t>メイブンカ</t>
    </rPh>
    <rPh sb="70" eb="71">
      <t>テ</t>
    </rPh>
    <rPh sb="89" eb="90">
      <t>オコナ</t>
    </rPh>
    <rPh sb="92" eb="94">
      <t>コジン</t>
    </rPh>
    <rPh sb="95" eb="97">
      <t>シュカン</t>
    </rPh>
    <rPh sb="98" eb="100">
      <t>イゾン</t>
    </rPh>
    <rPh sb="103" eb="104">
      <t>カタチ</t>
    </rPh>
    <rPh sb="105" eb="107">
      <t>ヒョウカ</t>
    </rPh>
    <rPh sb="108" eb="110">
      <t>ケッテイ</t>
    </rPh>
    <rPh sb="111" eb="113">
      <t>ホンニン</t>
    </rPh>
    <rPh sb="120" eb="122">
      <t>ショウサイ</t>
    </rPh>
    <phoneticPr fontId="2"/>
  </si>
  <si>
    <r>
      <t>（例</t>
    </r>
    <r>
      <rPr>
        <sz val="9"/>
        <rFont val="Segoe UI Symbol"/>
        <family val="1"/>
      </rPr>
      <t>➀</t>
    </r>
    <r>
      <rPr>
        <sz val="9"/>
        <rFont val="HGP創英ﾌﾟﾚｾﾞﾝｽEB"/>
        <family val="1"/>
        <charset val="128"/>
      </rPr>
      <t>）男性育児休業取得率が増えた  令和４年度　10％　→　令和７年度　30％
（例②）新しい評価制度を取り入れたことにより女性○名がリーダーに昇格。他の女性社員の意欲向上にもつながっている。</t>
    </r>
    <rPh sb="1" eb="2">
      <t>レイ</t>
    </rPh>
    <rPh sb="14" eb="15">
      <t>フ</t>
    </rPh>
    <rPh sb="19" eb="21">
      <t>レイワ</t>
    </rPh>
    <rPh sb="31" eb="33">
      <t>レイワ</t>
    </rPh>
    <rPh sb="42" eb="43">
      <t>レイ</t>
    </rPh>
    <rPh sb="45" eb="46">
      <t>アタラ</t>
    </rPh>
    <rPh sb="73" eb="75">
      <t>ショウカク</t>
    </rPh>
    <rPh sb="78" eb="80">
      <t>ジョセイ</t>
    </rPh>
    <phoneticPr fontId="2"/>
  </si>
  <si>
    <r>
      <t>（例</t>
    </r>
    <r>
      <rPr>
        <sz val="9"/>
        <rFont val="Segoe UI Symbol"/>
        <family val="1"/>
      </rPr>
      <t>➀</t>
    </r>
    <r>
      <rPr>
        <sz val="9"/>
        <rFont val="HGP創英ﾌﾟﾚｾﾞﾝｽEB"/>
        <family val="1"/>
        <charset val="128"/>
      </rPr>
      <t>）接客業務における服装・身だしなみの基準の緩和
（例②）新入社員が中心となった委員会の設置、SNSでの社員紹介</t>
    </r>
    <rPh sb="1" eb="2">
      <t>レイ</t>
    </rPh>
    <rPh sb="4" eb="8">
      <t>セッキャクギョウム</t>
    </rPh>
    <rPh sb="21" eb="23">
      <t>キジュン</t>
    </rPh>
    <rPh sb="24" eb="26">
      <t>カンワ</t>
    </rPh>
    <rPh sb="28" eb="29">
      <t>レイ</t>
    </rPh>
    <rPh sb="56" eb="58">
      <t>ショウカイ</t>
    </rPh>
    <phoneticPr fontId="2"/>
  </si>
  <si>
    <r>
      <t>（例</t>
    </r>
    <r>
      <rPr>
        <sz val="9"/>
        <rFont val="Segoe UI Symbol"/>
        <family val="1"/>
      </rPr>
      <t>➀</t>
    </r>
    <r>
      <rPr>
        <sz val="9"/>
        <rFont val="HGP創英ﾌﾟﾚｾﾞﾝｽEB"/>
        <family val="1"/>
        <charset val="128"/>
      </rPr>
      <t>）基準を社内伝言板システムに表示させて確認しやすくし、不安がある時は上司に相談できる体制を整えている
（例②）就業時間中の活動を認め、幹部会の承認を通すことで、他の従業員の協力を受けやすくした。</t>
    </r>
    <rPh sb="1" eb="2">
      <t>レイ</t>
    </rPh>
    <rPh sb="4" eb="6">
      <t>キジュン</t>
    </rPh>
    <rPh sb="45" eb="47">
      <t>タイセイ</t>
    </rPh>
    <rPh sb="48" eb="49">
      <t>トトノ</t>
    </rPh>
    <rPh sb="55" eb="56">
      <t>レイ</t>
    </rPh>
    <rPh sb="67" eb="68">
      <t>ミト</t>
    </rPh>
    <rPh sb="70" eb="73">
      <t>カンブカイ</t>
    </rPh>
    <rPh sb="74" eb="76">
      <t>ショウニン</t>
    </rPh>
    <rPh sb="77" eb="78">
      <t>トオ</t>
    </rPh>
    <rPh sb="89" eb="91">
      <t>キョウリョク</t>
    </rPh>
    <rPh sb="92" eb="93">
      <t>ウ</t>
    </rPh>
    <phoneticPr fontId="2"/>
  </si>
  <si>
    <r>
      <t>（例</t>
    </r>
    <r>
      <rPr>
        <sz val="9"/>
        <rFont val="Segoe UI Symbol"/>
        <family val="1"/>
      </rPr>
      <t>➀</t>
    </r>
    <r>
      <rPr>
        <sz val="9"/>
        <rFont val="HGP創英ﾌﾟﾚｾﾞﾝｽEB"/>
        <family val="1"/>
        <charset val="128"/>
      </rPr>
      <t>）ヘアカラーやネイルなどの規定を原因とした採用辞退や離職が減り、人材確保・定着につながった。
（例②）新入社員が委員会で積極的に発言・発信することにより、会社の一員として自信がつき、他部署とのコミュニケーションも活発になった。</t>
    </r>
    <rPh sb="1" eb="2">
      <t>レイ</t>
    </rPh>
    <rPh sb="32" eb="33">
      <t>ヘ</t>
    </rPh>
    <rPh sb="35" eb="39">
      <t>ジンザイカクホ</t>
    </rPh>
    <rPh sb="40" eb="42">
      <t>テイチャク</t>
    </rPh>
    <rPh sb="51" eb="52">
      <t>レイ</t>
    </rPh>
    <rPh sb="70" eb="72">
      <t>ハッシン</t>
    </rPh>
    <phoneticPr fontId="2"/>
  </si>
  <si>
    <t>（例）従業員の健康づくりのため、栄養面に配慮した宅配型社食サービスを導入。キャッシュレスで利用できる。
（例）社長自らが社員との食事会を積極的に行い、リラックスした雰囲気のなかで意見が言えるようにしている。
（例）地域の学校への出前授業や、会社としての清掃活動参加など、地域との協力関係を密にしている。
（例）地域の花火大会に協賛し、桟敷席を社員に開放している。クリスマスには社員の家族へケーキを贈る。</t>
    <rPh sb="1" eb="2">
      <t>レイ</t>
    </rPh>
    <rPh sb="16" eb="19">
      <t>エイヨウメン</t>
    </rPh>
    <rPh sb="20" eb="22">
      <t>ハイリョ</t>
    </rPh>
    <rPh sb="105" eb="106">
      <t>レイ</t>
    </rPh>
    <rPh sb="120" eb="122">
      <t>カイシャ</t>
    </rPh>
    <rPh sb="144" eb="145">
      <t>ミツ</t>
    </rPh>
    <rPh sb="153" eb="154">
      <t>レイ</t>
    </rPh>
    <rPh sb="163" eb="165">
      <t>キョウサン</t>
    </rPh>
    <rPh sb="191" eb="193">
      <t>カゾク</t>
    </rPh>
    <rPh sb="198" eb="199">
      <t>オク</t>
    </rPh>
    <phoneticPr fontId="2"/>
  </si>
  <si>
    <t>（県の制度の例）『みえ働きやすい介護職場取組宣』、三重のサステナブル経営アワード（令和○年度）
（国の制度の例）くるみん、えるぼし、健康経営優良法人、もにす認定、ユースエール
（市町の制度の例）松阪市「子育てにやさしい事業所」選出（令和○年度）
（民間の制度の例）第○回関西スポーツ応援企業表彰○○○○/健康経営賞</t>
    <rPh sb="1" eb="2">
      <t>ケン</t>
    </rPh>
    <rPh sb="3" eb="5">
      <t>セイド</t>
    </rPh>
    <rPh sb="6" eb="7">
      <t>レイ</t>
    </rPh>
    <rPh sb="25" eb="27">
      <t>ミエ</t>
    </rPh>
    <rPh sb="34" eb="36">
      <t>ケイエイ</t>
    </rPh>
    <rPh sb="41" eb="43">
      <t>レイワ</t>
    </rPh>
    <rPh sb="44" eb="46">
      <t>ネンド</t>
    </rPh>
    <rPh sb="49" eb="50">
      <t>クニ</t>
    </rPh>
    <rPh sb="51" eb="53">
      <t>セイド</t>
    </rPh>
    <rPh sb="54" eb="55">
      <t>レイ</t>
    </rPh>
    <rPh sb="66" eb="68">
      <t>ケンコウ</t>
    </rPh>
    <rPh sb="68" eb="70">
      <t>ケイエイ</t>
    </rPh>
    <rPh sb="70" eb="72">
      <t>ユウリョウ</t>
    </rPh>
    <rPh sb="72" eb="74">
      <t>ホウジン</t>
    </rPh>
    <rPh sb="78" eb="80">
      <t>ニンテイ</t>
    </rPh>
    <rPh sb="89" eb="91">
      <t>シマチ</t>
    </rPh>
    <rPh sb="92" eb="94">
      <t>セイド</t>
    </rPh>
    <rPh sb="95" eb="96">
      <t>レイ</t>
    </rPh>
    <rPh sb="124" eb="126">
      <t>ミンカン</t>
    </rPh>
    <rPh sb="127" eb="129">
      <t>セイド</t>
    </rPh>
    <rPh sb="130" eb="131">
      <t>レイ</t>
    </rPh>
    <phoneticPr fontId="2"/>
  </si>
  <si>
    <t>（例）③（ア）開始、⑨（ア）達成、⑬（エ）取得率増加</t>
    <rPh sb="1" eb="2">
      <t>レイ</t>
    </rPh>
    <rPh sb="7" eb="9">
      <t>カイシ</t>
    </rPh>
    <rPh sb="14" eb="16">
      <t>タッセイ</t>
    </rPh>
    <rPh sb="21" eb="24">
      <t>シュトクリツ</t>
    </rPh>
    <rPh sb="24" eb="26">
      <t>ゾウカ</t>
    </rPh>
    <phoneticPr fontId="2"/>
  </si>
  <si>
    <t>（例）さらに従業員の子育てと仕事の両立を目指し、プラチナくるみん認定を目指して取り組みを進めます
（例）年次有給休暇取得率70%を目指します
（例）従業員がプライベートを充実させられるよう、年間休日の増加を目指します</t>
    <rPh sb="1" eb="2">
      <t>レイ</t>
    </rPh>
    <rPh sb="6" eb="9">
      <t>ジュウギョウイン</t>
    </rPh>
    <rPh sb="10" eb="12">
      <t>コソダ</t>
    </rPh>
    <rPh sb="14" eb="16">
      <t>シゴト</t>
    </rPh>
    <rPh sb="17" eb="19">
      <t>リョウリツ</t>
    </rPh>
    <rPh sb="20" eb="22">
      <t>メザ</t>
    </rPh>
    <rPh sb="44" eb="45">
      <t>スス</t>
    </rPh>
    <rPh sb="50" eb="51">
      <t>レイ</t>
    </rPh>
    <rPh sb="52" eb="58">
      <t>ネンジユウキュウキュウカ</t>
    </rPh>
    <rPh sb="58" eb="61">
      <t>シュトクリツ</t>
    </rPh>
    <rPh sb="65" eb="67">
      <t>メザ</t>
    </rPh>
    <rPh sb="72" eb="73">
      <t>レイ</t>
    </rPh>
    <rPh sb="100" eb="102">
      <t>ゾウカ</t>
    </rPh>
    <rPh sb="103" eb="105">
      <t>メザ</t>
    </rPh>
    <phoneticPr fontId="2"/>
  </si>
  <si>
    <t>令和８年度「みえの働き方改革推進企業（みえワク企業）」登録申請書</t>
    <rPh sb="0" eb="2">
      <t>レイワ</t>
    </rPh>
    <rPh sb="3" eb="5">
      <t>ネンド</t>
    </rPh>
    <rPh sb="9" eb="18">
      <t>ハタラキカタカイカクスイシンキギョウ</t>
    </rPh>
    <rPh sb="23" eb="25">
      <t>キギョウ</t>
    </rPh>
    <rPh sb="27" eb="29">
      <t>トウロク</t>
    </rPh>
    <rPh sb="29" eb="32">
      <t>シンセイショ</t>
    </rPh>
    <phoneticPr fontId="2"/>
  </si>
  <si>
    <t>　三重県「みえの働き方改革推進企業（みえワク企業）」登録制度要綱第４条第２号を確認のうえ、同要綱第３条の規定により、下記のとおり申請します。</t>
    <rPh sb="1" eb="4">
      <t>ミエケン</t>
    </rPh>
    <rPh sb="8" eb="17">
      <t>ハタラキカタカイカクスイシンキギョウ</t>
    </rPh>
    <rPh sb="22" eb="24">
      <t>キギョウ</t>
    </rPh>
    <rPh sb="26" eb="28">
      <t>トウロク</t>
    </rPh>
    <rPh sb="28" eb="30">
      <t>セイド</t>
    </rPh>
    <rPh sb="30" eb="32">
      <t>ヨウコウ</t>
    </rPh>
    <rPh sb="32" eb="33">
      <t>ダイ</t>
    </rPh>
    <rPh sb="34" eb="35">
      <t>ジョウ</t>
    </rPh>
    <rPh sb="35" eb="36">
      <t>ダイ</t>
    </rPh>
    <rPh sb="37" eb="38">
      <t>ゴウ</t>
    </rPh>
    <rPh sb="39" eb="41">
      <t>カクニン</t>
    </rPh>
    <rPh sb="45" eb="46">
      <t>ドウ</t>
    </rPh>
    <rPh sb="46" eb="48">
      <t>ヨウコウ</t>
    </rPh>
    <rPh sb="48" eb="49">
      <t>ダイ</t>
    </rPh>
    <rPh sb="50" eb="51">
      <t>ジョウ</t>
    </rPh>
    <rPh sb="52" eb="54">
      <t>キテイ</t>
    </rPh>
    <rPh sb="58" eb="60">
      <t>カキ</t>
    </rPh>
    <rPh sb="64" eb="66">
      <t>シンセイ</t>
    </rPh>
    <phoneticPr fontId="2"/>
  </si>
  <si>
    <t>令和８年度「みえの働き方改革推進企業（みえワク企業）」登録申請内容確認調査票　添付資料チェックシート</t>
    <rPh sb="0" eb="2">
      <t>レイワ</t>
    </rPh>
    <rPh sb="3" eb="5">
      <t>ネンド</t>
    </rPh>
    <rPh sb="9" eb="18">
      <t>ハタラキカタカイカクスイシンキギョウ</t>
    </rPh>
    <rPh sb="23" eb="25">
      <t>キギョウ</t>
    </rPh>
    <rPh sb="27" eb="29">
      <t>トウロク</t>
    </rPh>
    <rPh sb="29" eb="31">
      <t>シンセイ</t>
    </rPh>
    <rPh sb="31" eb="33">
      <t>ナイヨウ</t>
    </rPh>
    <rPh sb="33" eb="35">
      <t>カクニン</t>
    </rPh>
    <rPh sb="35" eb="38">
      <t>チョウサヒョウ</t>
    </rPh>
    <rPh sb="39" eb="43">
      <t>テンプシリョウ</t>
    </rPh>
    <phoneticPr fontId="2"/>
  </si>
  <si>
    <t>令和８年度「みえの働き方改革推進企業（みえワク企業）」　登録申請内容確認調査票　添付資料チェックシート</t>
    <rPh sb="0" eb="2">
      <t>レイワ</t>
    </rPh>
    <rPh sb="3" eb="5">
      <t>ネンド</t>
    </rPh>
    <rPh sb="9" eb="18">
      <t>ハタラキカタカイカクスイシンキギョウ</t>
    </rPh>
    <rPh sb="23" eb="25">
      <t>キギョウ</t>
    </rPh>
    <rPh sb="28" eb="30">
      <t>トウロク</t>
    </rPh>
    <rPh sb="30" eb="32">
      <t>シンセイ</t>
    </rPh>
    <rPh sb="32" eb="34">
      <t>ナイヨウ</t>
    </rPh>
    <rPh sb="34" eb="36">
      <t>カクニン</t>
    </rPh>
    <rPh sb="36" eb="39">
      <t>チョウサヒョウ</t>
    </rPh>
    <rPh sb="40" eb="44">
      <t>テンプシリョウ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</si>
</sst>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0_);[Red]\(#,##0\)"/>
    <numFmt numFmtId="179" formatCode="0;\-0;"/>
    <numFmt numFmtId="180" formatCode="0.0_);[Red]\(0.0\)"/>
  </numFmts>
  <fonts count="38">
    <font>
      <sz val="11"/>
      <color theme="1"/>
      <name val="Yu Gothic"/>
      <family val="2"/>
      <scheme val="minor"/>
    </font>
    <font>
      <b/>
      <sz val="15"/>
      <color theme="3"/>
      <name val="Yu Gothic"/>
      <family val="2"/>
      <charset val="128"/>
      <scheme val="minor"/>
    </font>
    <font>
      <sz val="6"/>
      <name val="Yu Gothic"/>
      <family val="3"/>
      <charset val="128"/>
      <scheme val="minor"/>
    </font>
    <font>
      <b/>
      <sz val="9"/>
      <name val="HGPｺﾞｼｯｸM"/>
      <family val="3"/>
      <charset val="128"/>
    </font>
    <font>
      <b/>
      <sz val="9"/>
      <name val="HGP創英ﾌﾟﾚｾﾞﾝｽEB"/>
      <family val="1"/>
      <charset val="128"/>
    </font>
    <font>
      <sz val="9"/>
      <name val="HGPｺﾞｼｯｸM"/>
      <family val="3"/>
      <charset val="128"/>
    </font>
    <font>
      <sz val="9"/>
      <name val="HGP創英ﾌﾟﾚｾﾞﾝｽEB"/>
      <family val="1"/>
      <charset val="128"/>
    </font>
    <font>
      <sz val="10"/>
      <name val="HGPｺﾞｼｯｸM"/>
      <family val="3"/>
      <charset val="128"/>
    </font>
    <font>
      <sz val="8"/>
      <name val="HGPｺﾞｼｯｸM"/>
      <family val="3"/>
      <charset val="128"/>
    </font>
    <font>
      <sz val="8"/>
      <name val="HGP創英ﾌﾟﾚｾﾞﾝｽEB"/>
      <family val="1"/>
      <charset val="128"/>
    </font>
    <font>
      <sz val="6"/>
      <name val="HGPｺﾞｼｯｸM"/>
      <family val="3"/>
      <charset val="128"/>
    </font>
    <font>
      <b/>
      <sz val="8.5"/>
      <name val="HGPｺﾞｼｯｸM"/>
      <family val="3"/>
      <charset val="128"/>
    </font>
    <font>
      <b/>
      <sz val="8"/>
      <name val="HGPｺﾞｼｯｸM"/>
      <family val="3"/>
      <charset val="128"/>
    </font>
    <font>
      <b/>
      <sz val="12"/>
      <name val="HGPｺﾞｼｯｸM"/>
      <family val="3"/>
      <charset val="128"/>
    </font>
    <font>
      <b/>
      <sz val="11"/>
      <name val="HGP創英ﾌﾟﾚｾﾞﾝｽEB"/>
      <family val="1"/>
      <charset val="128"/>
    </font>
    <font>
      <sz val="10"/>
      <name val="HGP創英ﾌﾟﾚｾﾞﾝｽEB"/>
      <family val="1"/>
      <charset val="128"/>
    </font>
    <font>
      <sz val="11"/>
      <name val="HGP創英ﾌﾟﾚｾﾞﾝｽEB"/>
      <family val="1"/>
      <charset val="128"/>
    </font>
    <font>
      <sz val="8.5"/>
      <name val="HGPｺﾞｼｯｸM"/>
      <family val="3"/>
      <charset val="128"/>
    </font>
    <font>
      <sz val="8.5"/>
      <name val="HGP創英ﾌﾟﾚｾﾞﾝｽEB"/>
      <family val="1"/>
      <charset val="128"/>
    </font>
    <font>
      <sz val="7.5"/>
      <name val="HGPｺﾞｼｯｸM"/>
      <family val="3"/>
      <charset val="128"/>
    </font>
    <font>
      <u/>
      <sz val="11"/>
      <color theme="10"/>
      <name val="Yu Gothic"/>
      <family val="2"/>
      <scheme val="minor"/>
    </font>
    <font>
      <b/>
      <sz val="11"/>
      <name val="HGPｺﾞｼｯｸM"/>
      <family val="3"/>
      <charset val="128"/>
    </font>
    <font>
      <sz val="8"/>
      <color theme="1"/>
      <name val="HGPｺﾞｼｯｸM"/>
      <family val="3"/>
      <charset val="128"/>
    </font>
    <font>
      <sz val="9"/>
      <color theme="1"/>
      <name val="HGPｺﾞｼｯｸM"/>
      <family val="3"/>
      <charset val="128"/>
    </font>
    <font>
      <sz val="10"/>
      <color theme="1"/>
      <name val="HGPｺﾞｼｯｸM"/>
      <family val="3"/>
      <charset val="128"/>
    </font>
    <font>
      <sz val="6"/>
      <color theme="1"/>
      <name val="HGPｺﾞｼｯｸM"/>
      <family val="3"/>
      <charset val="128"/>
    </font>
    <font>
      <b/>
      <sz val="9"/>
      <color theme="1"/>
      <name val="HGPｺﾞｼｯｸM"/>
      <family val="3"/>
      <charset val="128"/>
    </font>
    <font>
      <b/>
      <sz val="10"/>
      <color theme="1"/>
      <name val="HGPｺﾞｼｯｸM"/>
      <family val="3"/>
      <charset val="128"/>
    </font>
    <font>
      <sz val="9"/>
      <color theme="1"/>
      <name val="HGS創英ﾌﾟﾚｾﾞﾝｽEB"/>
      <family val="1"/>
      <charset val="128"/>
    </font>
    <font>
      <b/>
      <sz val="8"/>
      <color theme="1"/>
      <name val="HGPｺﾞｼｯｸM"/>
      <family val="3"/>
      <charset val="128"/>
    </font>
    <font>
      <b/>
      <sz val="8"/>
      <color theme="1"/>
      <name val="HGP創英ﾌﾟﾚｾﾞﾝｽEB"/>
      <family val="1"/>
      <charset val="128"/>
    </font>
    <font>
      <sz val="8"/>
      <color theme="1"/>
      <name val="HGP創英ﾌﾟﾚｾﾞﾝｽEB"/>
      <family val="1"/>
      <charset val="128"/>
    </font>
    <font>
      <sz val="8"/>
      <color theme="1"/>
      <name val="Yu Gothic Light"/>
      <family val="3"/>
      <charset val="128"/>
      <scheme val="major"/>
    </font>
    <font>
      <sz val="9"/>
      <color theme="1"/>
      <name val="HGP創英ﾌﾟﾚｾﾞﾝｽEB"/>
      <family val="1"/>
      <charset val="128"/>
    </font>
    <font>
      <sz val="7"/>
      <name val="HGPｺﾞｼｯｸM"/>
      <family val="3"/>
      <charset val="128"/>
    </font>
    <font>
      <sz val="11"/>
      <color theme="1"/>
      <name val="Yu Gothic"/>
      <family val="2"/>
      <scheme val="minor"/>
    </font>
    <font>
      <u/>
      <sz val="9"/>
      <name val="HGPｺﾞｼｯｸM"/>
      <family val="3"/>
      <charset val="128"/>
    </font>
    <font>
      <sz val="9"/>
      <name val="Segoe UI Symbol"/>
      <family val="1"/>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71">
    <border>
      <left/>
      <right/>
      <top/>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3">
    <xf numFmtId="0" fontId="0" fillId="0" borderId="0"/>
    <xf numFmtId="0" fontId="20" fillId="0" borderId="0" applyNumberFormat="0" applyFill="0" applyBorder="0" applyAlignment="0" applyProtection="0"/>
    <xf numFmtId="38" fontId="35" fillId="0" borderId="0" applyFont="0" applyFill="0" applyBorder="0" applyAlignment="0" applyProtection="0">
      <alignment vertical="center"/>
    </xf>
  </cellStyleXfs>
  <cellXfs count="642">
    <xf numFmtId="0" fontId="0" fillId="0" borderId="0" xfId="0"/>
    <xf numFmtId="0" fontId="3" fillId="0" borderId="1" xfId="0" applyFont="1" applyBorder="1" applyAlignment="1">
      <alignment horizontal="center" vertical="center"/>
    </xf>
    <xf numFmtId="0" fontId="4" fillId="0" borderId="3" xfId="0" applyFont="1" applyBorder="1" applyAlignment="1">
      <alignment horizontal="center" vertical="center"/>
    </xf>
    <xf numFmtId="0" fontId="6" fillId="2" borderId="5" xfId="0" applyFont="1" applyFill="1" applyBorder="1" applyAlignment="1" applyProtection="1">
      <alignment horizontal="center" vertical="center"/>
      <protection locked="0"/>
    </xf>
    <xf numFmtId="0" fontId="7" fillId="0" borderId="8" xfId="0" applyFont="1" applyBorder="1" applyAlignment="1">
      <alignment horizontal="center" vertical="center"/>
    </xf>
    <xf numFmtId="0" fontId="5" fillId="0" borderId="20" xfId="0" applyFont="1" applyBorder="1" applyAlignment="1">
      <alignment horizontal="center" vertical="center"/>
    </xf>
    <xf numFmtId="0" fontId="6" fillId="2" borderId="21" xfId="0" applyFont="1" applyFill="1" applyBorder="1" applyAlignment="1" applyProtection="1">
      <alignment horizontal="center" vertical="center"/>
      <protection locked="0"/>
    </xf>
    <xf numFmtId="0" fontId="5" fillId="0" borderId="10" xfId="0" applyFont="1" applyBorder="1" applyAlignment="1">
      <alignment vertical="center"/>
    </xf>
    <xf numFmtId="0" fontId="5" fillId="0" borderId="14"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8" fillId="0" borderId="15" xfId="0" applyFont="1" applyBorder="1" applyAlignment="1">
      <alignment horizontal="center" vertical="center"/>
    </xf>
    <xf numFmtId="0" fontId="9" fillId="0" borderId="15" xfId="0" applyFont="1" applyBorder="1" applyAlignment="1">
      <alignment horizontal="center" vertical="center"/>
    </xf>
    <xf numFmtId="0" fontId="8" fillId="0" borderId="15" xfId="0" applyFont="1" applyBorder="1" applyAlignment="1">
      <alignment vertical="center"/>
    </xf>
    <xf numFmtId="0" fontId="9" fillId="0" borderId="30" xfId="0" applyFont="1" applyBorder="1" applyAlignment="1">
      <alignment horizontal="center" vertical="center"/>
    </xf>
    <xf numFmtId="0" fontId="8" fillId="0" borderId="30" xfId="0" applyFont="1" applyBorder="1" applyAlignment="1">
      <alignment vertical="center"/>
    </xf>
    <xf numFmtId="0" fontId="3" fillId="0" borderId="20" xfId="0" applyFont="1" applyBorder="1" applyAlignment="1">
      <alignment horizontal="center" vertical="center"/>
    </xf>
    <xf numFmtId="0" fontId="12" fillId="0" borderId="35" xfId="0" applyFont="1" applyBorder="1" applyAlignment="1">
      <alignment horizontal="center" vertical="center"/>
    </xf>
    <xf numFmtId="0" fontId="7" fillId="0" borderId="36"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6" fillId="0" borderId="17" xfId="0" applyFont="1" applyBorder="1" applyAlignment="1" applyProtection="1">
      <alignment horizontal="right" vertical="center"/>
      <protection locked="0"/>
    </xf>
    <xf numFmtId="0" fontId="6" fillId="0" borderId="41" xfId="0" applyFont="1" applyBorder="1" applyAlignment="1" applyProtection="1">
      <alignment vertical="center"/>
      <protection locked="0"/>
    </xf>
    <xf numFmtId="0" fontId="15" fillId="2" borderId="2" xfId="0" applyFont="1" applyFill="1" applyBorder="1" applyAlignment="1" applyProtection="1">
      <alignment horizontal="center" vertical="center"/>
      <protection locked="0"/>
    </xf>
    <xf numFmtId="0" fontId="8" fillId="0" borderId="5" xfId="0" applyFont="1" applyBorder="1" applyAlignment="1">
      <alignment vertical="center"/>
    </xf>
    <xf numFmtId="0" fontId="5" fillId="0" borderId="16" xfId="0" applyFont="1" applyBorder="1" applyAlignment="1">
      <alignment vertical="center"/>
    </xf>
    <xf numFmtId="0" fontId="5" fillId="0" borderId="46" xfId="0" applyFont="1" applyBorder="1" applyAlignment="1">
      <alignment vertical="center"/>
    </xf>
    <xf numFmtId="0" fontId="5" fillId="0" borderId="7" xfId="0" applyFont="1" applyBorder="1" applyAlignment="1">
      <alignment vertical="center"/>
    </xf>
    <xf numFmtId="0" fontId="5" fillId="0" borderId="29" xfId="0" applyFont="1" applyBorder="1" applyAlignment="1">
      <alignment vertical="center"/>
    </xf>
    <xf numFmtId="0" fontId="7" fillId="0" borderId="58" xfId="0" applyFont="1" applyBorder="1" applyAlignment="1">
      <alignment horizontal="center" vertical="center"/>
    </xf>
    <xf numFmtId="0" fontId="3" fillId="0" borderId="0" xfId="0" applyFont="1" applyAlignment="1">
      <alignment horizontal="right" vertical="center"/>
    </xf>
    <xf numFmtId="0" fontId="5" fillId="0" borderId="0" xfId="0" applyFont="1" applyAlignment="1" applyProtection="1">
      <alignment vertical="center"/>
      <protection locked="0"/>
    </xf>
    <xf numFmtId="0" fontId="8" fillId="0" borderId="0" xfId="0" applyFont="1" applyAlignment="1">
      <alignment horizontal="right" vertical="center"/>
    </xf>
    <xf numFmtId="0" fontId="8" fillId="0" borderId="0" xfId="0" applyFont="1" applyAlignment="1">
      <alignment vertical="center"/>
    </xf>
    <xf numFmtId="0" fontId="5" fillId="0" borderId="2" xfId="0" applyFont="1" applyBorder="1" applyAlignment="1">
      <alignment vertical="center"/>
    </xf>
    <xf numFmtId="0" fontId="5" fillId="0" borderId="0" xfId="0" applyFont="1" applyAlignment="1">
      <alignment horizontal="left" vertical="center"/>
    </xf>
    <xf numFmtId="0" fontId="6" fillId="2" borderId="6" xfId="0" applyFont="1" applyFill="1" applyBorder="1" applyAlignment="1" applyProtection="1">
      <alignment horizontal="center" vertical="center"/>
      <protection locked="0"/>
    </xf>
    <xf numFmtId="0" fontId="5" fillId="0" borderId="0" xfId="0" applyFont="1" applyBorder="1" applyAlignment="1">
      <alignment vertical="center"/>
    </xf>
    <xf numFmtId="0" fontId="17" fillId="0" borderId="0" xfId="0" applyFont="1" applyBorder="1" applyAlignment="1">
      <alignment vertical="center"/>
    </xf>
    <xf numFmtId="0" fontId="3" fillId="0" borderId="0" xfId="0" applyFont="1" applyAlignment="1">
      <alignment horizontal="left" vertical="center"/>
    </xf>
    <xf numFmtId="0" fontId="8" fillId="0" borderId="0" xfId="0" applyFont="1" applyAlignment="1">
      <alignment horizontal="left" vertical="center"/>
    </xf>
    <xf numFmtId="0" fontId="5" fillId="3" borderId="0" xfId="0" applyFont="1" applyFill="1" applyBorder="1" applyAlignment="1">
      <alignment horizontal="center" vertical="center"/>
    </xf>
    <xf numFmtId="0" fontId="22" fillId="0" borderId="0" xfId="0" applyFont="1" applyAlignment="1">
      <alignment vertical="top"/>
    </xf>
    <xf numFmtId="0" fontId="22" fillId="0" borderId="0" xfId="0" applyFont="1" applyAlignment="1">
      <alignment vertical="top" wrapText="1"/>
    </xf>
    <xf numFmtId="0" fontId="23" fillId="0" borderId="0" xfId="0" applyFont="1" applyBorder="1" applyAlignment="1">
      <alignment vertical="center"/>
    </xf>
    <xf numFmtId="0" fontId="5" fillId="0" borderId="0" xfId="0" applyFont="1" applyAlignment="1">
      <alignment vertical="center" wrapText="1"/>
    </xf>
    <xf numFmtId="0" fontId="24" fillId="0" borderId="0" xfId="0" applyFont="1" applyAlignment="1">
      <alignment vertical="top" wrapText="1"/>
    </xf>
    <xf numFmtId="0" fontId="22" fillId="3" borderId="6" xfId="0" applyFont="1" applyFill="1" applyBorder="1" applyAlignment="1">
      <alignment vertical="top" wrapText="1"/>
    </xf>
    <xf numFmtId="0" fontId="22" fillId="3" borderId="59" xfId="0" applyFont="1" applyFill="1" applyBorder="1" applyAlignment="1">
      <alignment vertical="top" wrapText="1"/>
    </xf>
    <xf numFmtId="0" fontId="22" fillId="3" borderId="58" xfId="0" applyFont="1" applyFill="1" applyBorder="1" applyAlignment="1">
      <alignment vertical="top" wrapText="1"/>
    </xf>
    <xf numFmtId="179" fontId="24" fillId="0" borderId="60" xfId="0" applyNumberFormat="1" applyFont="1" applyBorder="1" applyAlignment="1">
      <alignment vertical="top" wrapText="1"/>
    </xf>
    <xf numFmtId="179" fontId="24" fillId="0" borderId="61" xfId="0" applyNumberFormat="1" applyFont="1" applyBorder="1" applyAlignment="1">
      <alignment vertical="top" wrapText="1"/>
    </xf>
    <xf numFmtId="0" fontId="22" fillId="3" borderId="62" xfId="0" applyFont="1" applyFill="1" applyBorder="1" applyAlignment="1">
      <alignment vertical="top" wrapText="1"/>
    </xf>
    <xf numFmtId="179" fontId="24" fillId="0" borderId="63" xfId="0" applyNumberFormat="1" applyFont="1" applyBorder="1" applyAlignment="1">
      <alignment vertical="top" wrapText="1"/>
    </xf>
    <xf numFmtId="0" fontId="22" fillId="3" borderId="64" xfId="0" applyFont="1" applyFill="1" applyBorder="1" applyAlignment="1">
      <alignment vertical="top" wrapText="1"/>
    </xf>
    <xf numFmtId="179" fontId="24" fillId="0" borderId="27" xfId="0" applyNumberFormat="1" applyFont="1" applyBorder="1" applyAlignment="1">
      <alignment vertical="top" wrapText="1"/>
    </xf>
    <xf numFmtId="0" fontId="22" fillId="3" borderId="65" xfId="0" applyFont="1" applyFill="1" applyBorder="1" applyAlignment="1">
      <alignment vertical="top" wrapText="1"/>
    </xf>
    <xf numFmtId="179" fontId="24" fillId="0" borderId="66" xfId="0" applyNumberFormat="1" applyFont="1" applyBorder="1" applyAlignment="1">
      <alignment vertical="top" wrapText="1"/>
    </xf>
    <xf numFmtId="177" fontId="24" fillId="0" borderId="6" xfId="0" applyNumberFormat="1" applyFont="1" applyBorder="1" applyAlignment="1">
      <alignment vertical="top" wrapText="1"/>
    </xf>
    <xf numFmtId="58" fontId="24" fillId="0" borderId="66" xfId="0" applyNumberFormat="1" applyFont="1" applyBorder="1" applyAlignment="1">
      <alignment vertical="top" wrapText="1"/>
    </xf>
    <xf numFmtId="0" fontId="24" fillId="0" borderId="60" xfId="0" applyFont="1" applyBorder="1" applyAlignment="1">
      <alignment vertical="top" wrapText="1"/>
    </xf>
    <xf numFmtId="0" fontId="24" fillId="0" borderId="63" xfId="0" applyFont="1" applyBorder="1" applyAlignment="1">
      <alignment vertical="top" wrapText="1"/>
    </xf>
    <xf numFmtId="0" fontId="24" fillId="0" borderId="61" xfId="0" applyFont="1" applyBorder="1" applyAlignment="1">
      <alignment vertical="top" wrapText="1"/>
    </xf>
    <xf numFmtId="0" fontId="22" fillId="3" borderId="2" xfId="0" applyFont="1" applyFill="1" applyBorder="1" applyAlignment="1">
      <alignment vertical="top" wrapText="1"/>
    </xf>
    <xf numFmtId="0" fontId="24" fillId="0" borderId="2" xfId="0" applyFont="1" applyBorder="1" applyAlignment="1">
      <alignment vertical="top" wrapText="1"/>
    </xf>
    <xf numFmtId="0" fontId="23" fillId="0" borderId="0" xfId="0" applyFont="1" applyAlignment="1">
      <alignment vertical="center"/>
    </xf>
    <xf numFmtId="0" fontId="26" fillId="0" borderId="21"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0" xfId="0" applyFont="1" applyBorder="1" applyAlignment="1">
      <alignment horizontal="center" vertical="center" wrapText="1"/>
    </xf>
    <xf numFmtId="0" fontId="25" fillId="0" borderId="0" xfId="0" applyFont="1" applyAlignment="1">
      <alignment horizontal="left" vertical="center" wrapText="1"/>
    </xf>
    <xf numFmtId="0" fontId="29" fillId="0" borderId="37" xfId="0" applyFont="1" applyBorder="1" applyAlignment="1">
      <alignment horizontal="center" vertical="center"/>
    </xf>
    <xf numFmtId="0" fontId="30" fillId="0" borderId="40" xfId="0" applyFont="1" applyBorder="1" applyAlignment="1">
      <alignment horizontal="center" vertical="center"/>
    </xf>
    <xf numFmtId="0" fontId="26" fillId="0" borderId="0" xfId="0" applyFont="1" applyAlignment="1">
      <alignment vertical="center"/>
    </xf>
    <xf numFmtId="0" fontId="22" fillId="0" borderId="20" xfId="0" applyFont="1" applyBorder="1" applyAlignment="1">
      <alignment horizontal="center" vertical="center"/>
    </xf>
    <xf numFmtId="0" fontId="22" fillId="0" borderId="6" xfId="0" applyFont="1" applyBorder="1" applyAlignment="1">
      <alignment vertical="center"/>
    </xf>
    <xf numFmtId="0" fontId="22" fillId="0" borderId="6" xfId="0" applyFont="1" applyBorder="1" applyAlignment="1">
      <alignment horizontal="center" vertical="center"/>
    </xf>
    <xf numFmtId="0" fontId="31" fillId="2" borderId="2" xfId="0" applyFont="1" applyFill="1" applyBorder="1" applyAlignment="1" applyProtection="1">
      <alignment horizontal="center" vertical="center"/>
      <protection locked="0"/>
    </xf>
    <xf numFmtId="0" fontId="22" fillId="0" borderId="26" xfId="0" applyFont="1" applyBorder="1" applyAlignment="1">
      <alignment horizontal="center" vertical="center"/>
    </xf>
    <xf numFmtId="0" fontId="22" fillId="0" borderId="5" xfId="0" applyFont="1" applyBorder="1" applyAlignment="1">
      <alignment vertical="center"/>
    </xf>
    <xf numFmtId="0" fontId="29" fillId="0" borderId="1" xfId="0" applyFont="1" applyBorder="1" applyAlignment="1">
      <alignment horizontal="center" vertical="center"/>
    </xf>
    <xf numFmtId="0" fontId="30" fillId="0" borderId="41" xfId="0" applyFont="1" applyBorder="1" applyAlignment="1">
      <alignment horizontal="center" vertical="center"/>
    </xf>
    <xf numFmtId="0" fontId="30" fillId="0" borderId="3" xfId="0" applyFont="1" applyBorder="1" applyAlignment="1">
      <alignment horizontal="center" vertical="center"/>
    </xf>
    <xf numFmtId="0" fontId="23" fillId="0" borderId="0" xfId="0" applyFont="1" applyAlignment="1" applyProtection="1">
      <alignment vertical="center"/>
      <protection locked="0"/>
    </xf>
    <xf numFmtId="0" fontId="22" fillId="0" borderId="35" xfId="0" applyFont="1" applyBorder="1" applyAlignment="1">
      <alignment horizontal="center" vertical="center"/>
    </xf>
    <xf numFmtId="0" fontId="22" fillId="0" borderId="27" xfId="0" applyFont="1" applyBorder="1" applyAlignment="1">
      <alignment vertical="center"/>
    </xf>
    <xf numFmtId="0" fontId="22" fillId="0" borderId="27" xfId="0" applyFont="1" applyBorder="1" applyAlignment="1">
      <alignment horizontal="center" vertical="center"/>
    </xf>
    <xf numFmtId="0" fontId="31" fillId="2" borderId="28" xfId="0" applyFont="1" applyFill="1" applyBorder="1" applyAlignment="1" applyProtection="1">
      <alignment horizontal="center" vertical="center"/>
      <protection locked="0"/>
    </xf>
    <xf numFmtId="0" fontId="22" fillId="0" borderId="0" xfId="0" applyFont="1" applyAlignment="1">
      <alignment vertical="center"/>
    </xf>
    <xf numFmtId="0" fontId="30" fillId="0" borderId="55" xfId="0" applyFont="1" applyBorder="1" applyAlignment="1">
      <alignment horizontal="center" vertical="center"/>
    </xf>
    <xf numFmtId="0" fontId="22" fillId="0" borderId="4" xfId="0" applyFont="1" applyBorder="1" applyAlignment="1">
      <alignment horizontal="center" vertical="center"/>
    </xf>
    <xf numFmtId="0" fontId="29" fillId="0" borderId="20" xfId="0" applyFont="1" applyBorder="1" applyAlignment="1">
      <alignment horizontal="center" vertical="center"/>
    </xf>
    <xf numFmtId="0" fontId="22" fillId="0" borderId="14" xfId="0" applyFont="1" applyBorder="1" applyAlignment="1">
      <alignment vertical="center"/>
    </xf>
    <xf numFmtId="0" fontId="22" fillId="0" borderId="31" xfId="0" applyFont="1" applyBorder="1" applyAlignment="1">
      <alignment vertical="center"/>
    </xf>
    <xf numFmtId="0" fontId="22" fillId="0" borderId="70" xfId="0" applyFont="1" applyBorder="1" applyAlignment="1">
      <alignment horizontal="center" vertical="center"/>
    </xf>
    <xf numFmtId="0" fontId="33" fillId="0" borderId="0" xfId="0" applyFont="1" applyAlignment="1">
      <alignment horizontal="center" vertical="center"/>
    </xf>
    <xf numFmtId="0" fontId="23" fillId="0" borderId="0" xfId="0" applyFont="1" applyAlignment="1">
      <alignment horizontal="center" vertical="center"/>
    </xf>
    <xf numFmtId="0" fontId="8" fillId="0" borderId="30" xfId="0" applyFont="1" applyBorder="1" applyAlignment="1">
      <alignment horizontal="center" vertical="center"/>
    </xf>
    <xf numFmtId="0" fontId="5" fillId="0" borderId="0" xfId="0" applyFont="1" applyAlignment="1">
      <alignment horizontal="left"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180" fontId="22" fillId="3" borderId="58" xfId="0" applyNumberFormat="1" applyFont="1" applyFill="1" applyBorder="1" applyAlignment="1">
      <alignment vertical="top" wrapText="1"/>
    </xf>
    <xf numFmtId="180" fontId="24" fillId="0" borderId="61" xfId="0" applyNumberFormat="1" applyFont="1" applyBorder="1" applyAlignment="1">
      <alignment vertical="top" wrapText="1"/>
    </xf>
    <xf numFmtId="180" fontId="22" fillId="0" borderId="0" xfId="0" applyNumberFormat="1" applyFont="1" applyAlignment="1">
      <alignment vertical="top"/>
    </xf>
    <xf numFmtId="180" fontId="22" fillId="3" borderId="59" xfId="0" applyNumberFormat="1" applyFont="1" applyFill="1" applyBorder="1" applyAlignment="1">
      <alignment vertical="top" wrapText="1"/>
    </xf>
    <xf numFmtId="180" fontId="22" fillId="3" borderId="62" xfId="0" applyNumberFormat="1" applyFont="1" applyFill="1" applyBorder="1" applyAlignment="1">
      <alignment vertical="top" wrapText="1"/>
    </xf>
    <xf numFmtId="180" fontId="24" fillId="0" borderId="60" xfId="0" applyNumberFormat="1" applyFont="1" applyBorder="1" applyAlignment="1">
      <alignment vertical="top" wrapText="1"/>
    </xf>
    <xf numFmtId="180" fontId="24" fillId="0" borderId="63" xfId="0" applyNumberFormat="1" applyFont="1" applyBorder="1" applyAlignment="1">
      <alignment vertical="top" wrapText="1"/>
    </xf>
    <xf numFmtId="38" fontId="22" fillId="3" borderId="59" xfId="2" applyFont="1" applyFill="1" applyBorder="1" applyAlignment="1">
      <alignment vertical="top" wrapText="1"/>
    </xf>
    <xf numFmtId="38" fontId="24" fillId="0" borderId="60" xfId="2" applyFont="1" applyBorder="1" applyAlignment="1">
      <alignment vertical="top" wrapText="1"/>
    </xf>
    <xf numFmtId="38" fontId="22" fillId="0" borderId="0" xfId="2" applyFont="1" applyAlignment="1">
      <alignment vertical="top"/>
    </xf>
    <xf numFmtId="0" fontId="31" fillId="0" borderId="5" xfId="0" applyFont="1" applyFill="1" applyBorder="1" applyAlignment="1" applyProtection="1">
      <alignment horizontal="center" vertical="center"/>
    </xf>
    <xf numFmtId="0" fontId="31" fillId="0" borderId="63" xfId="0" applyFont="1" applyFill="1" applyBorder="1" applyAlignment="1" applyProtection="1">
      <alignment horizontal="center" vertical="center"/>
    </xf>
    <xf numFmtId="0" fontId="32" fillId="0" borderId="63" xfId="0" applyFont="1" applyBorder="1" applyAlignment="1" applyProtection="1">
      <alignment horizontal="center" vertical="center"/>
    </xf>
    <xf numFmtId="0" fontId="5" fillId="0" borderId="0" xfId="0" applyFont="1" applyAlignment="1" applyProtection="1">
      <alignment horizontal="right" vertical="center"/>
    </xf>
    <xf numFmtId="0" fontId="5" fillId="0" borderId="0" xfId="0" applyFont="1" applyAlignment="1" applyProtection="1">
      <alignment horizontal="left" vertical="center"/>
    </xf>
    <xf numFmtId="0" fontId="5" fillId="0" borderId="0" xfId="0" applyFont="1" applyAlignme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horizontal="center" vertical="center"/>
    </xf>
    <xf numFmtId="0" fontId="3" fillId="0" borderId="0" xfId="0" applyFont="1" applyAlignment="1" applyProtection="1">
      <alignment vertical="center"/>
    </xf>
    <xf numFmtId="0" fontId="6" fillId="0" borderId="17" xfId="0" applyFont="1" applyBorder="1" applyAlignment="1" applyProtection="1">
      <alignment horizontal="right" vertical="center"/>
    </xf>
    <xf numFmtId="0" fontId="6" fillId="0" borderId="41" xfId="0" applyFont="1" applyBorder="1" applyAlignment="1" applyProtection="1">
      <alignment vertical="center"/>
    </xf>
    <xf numFmtId="0" fontId="5" fillId="0" borderId="6" xfId="0" applyFont="1" applyBorder="1" applyAlignment="1" applyProtection="1">
      <alignment horizontal="center" vertical="center"/>
    </xf>
    <xf numFmtId="0" fontId="15" fillId="2" borderId="2" xfId="0"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6" fillId="2" borderId="6" xfId="0" applyFont="1" applyFill="1" applyBorder="1" applyAlignment="1" applyProtection="1">
      <alignment horizontal="center" vertical="center"/>
    </xf>
    <xf numFmtId="0" fontId="17" fillId="0" borderId="0" xfId="0" applyFont="1" applyAlignment="1" applyProtection="1">
      <alignment vertical="center"/>
    </xf>
    <xf numFmtId="0" fontId="8" fillId="0" borderId="5" xfId="0" applyFont="1" applyBorder="1" applyAlignment="1" applyProtection="1">
      <alignment vertical="center"/>
    </xf>
    <xf numFmtId="0" fontId="5" fillId="0" borderId="5" xfId="0" applyFont="1" applyBorder="1" applyAlignment="1" applyProtection="1">
      <alignment vertical="center"/>
    </xf>
    <xf numFmtId="0" fontId="5" fillId="0" borderId="16" xfId="0" applyFont="1" applyBorder="1" applyAlignment="1" applyProtection="1">
      <alignment vertical="center"/>
    </xf>
    <xf numFmtId="0" fontId="5" fillId="0" borderId="46" xfId="0" applyFont="1" applyBorder="1" applyAlignment="1" applyProtection="1">
      <alignment vertical="center"/>
    </xf>
    <xf numFmtId="0" fontId="5" fillId="0" borderId="7" xfId="0" applyFont="1" applyBorder="1" applyAlignment="1" applyProtection="1">
      <alignment vertical="center"/>
    </xf>
    <xf numFmtId="0" fontId="5" fillId="0" borderId="3" xfId="0" applyFont="1" applyBorder="1" applyAlignment="1" applyProtection="1">
      <alignment horizontal="center" vertical="center"/>
    </xf>
    <xf numFmtId="0" fontId="5" fillId="0" borderId="29" xfId="0" applyFont="1" applyBorder="1" applyAlignment="1" applyProtection="1">
      <alignment vertical="center"/>
    </xf>
    <xf numFmtId="0" fontId="7" fillId="0" borderId="58" xfId="0" applyFont="1" applyBorder="1" applyAlignment="1" applyProtection="1">
      <alignment horizontal="center" vertical="center"/>
    </xf>
    <xf numFmtId="0" fontId="3"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3" fillId="0" borderId="0" xfId="0" applyFont="1" applyAlignment="1" applyProtection="1">
      <alignment horizontal="right" vertical="center"/>
    </xf>
    <xf numFmtId="0" fontId="3" fillId="0" borderId="0" xfId="0" applyFont="1" applyAlignment="1" applyProtection="1">
      <alignment horizontal="left" vertical="center"/>
    </xf>
    <xf numFmtId="0" fontId="5" fillId="0" borderId="4" xfId="0" applyFont="1" applyBorder="1" applyAlignment="1" applyProtection="1">
      <alignment horizontal="center" vertical="center"/>
    </xf>
    <xf numFmtId="0" fontId="6" fillId="2" borderId="5" xfId="0" applyFont="1" applyFill="1" applyBorder="1" applyAlignment="1" applyProtection="1">
      <alignment horizontal="center" vertical="center"/>
    </xf>
    <xf numFmtId="0" fontId="7"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20" xfId="0" applyFont="1" applyBorder="1" applyAlignment="1" applyProtection="1">
      <alignment horizontal="center" vertical="center"/>
    </xf>
    <xf numFmtId="0" fontId="6" fillId="2" borderId="21" xfId="0" applyFont="1" applyFill="1" applyBorder="1" applyAlignment="1" applyProtection="1">
      <alignment horizontal="center" vertical="center"/>
    </xf>
    <xf numFmtId="0" fontId="5" fillId="0" borderId="10" xfId="0" applyFont="1" applyBorder="1" applyAlignment="1" applyProtection="1">
      <alignment vertical="center"/>
    </xf>
    <xf numFmtId="0" fontId="5" fillId="0" borderId="14" xfId="0" applyFont="1" applyBorder="1" applyAlignment="1" applyProtection="1">
      <alignment vertical="center"/>
    </xf>
    <xf numFmtId="0" fontId="5" fillId="0" borderId="4" xfId="0" applyFont="1" applyBorder="1" applyAlignment="1" applyProtection="1">
      <alignment vertical="center"/>
    </xf>
    <xf numFmtId="0" fontId="5" fillId="0" borderId="9" xfId="0" applyFont="1" applyBorder="1" applyAlignment="1" applyProtection="1">
      <alignment vertical="center"/>
    </xf>
    <xf numFmtId="0" fontId="5" fillId="0" borderId="6" xfId="0" applyFont="1" applyBorder="1" applyAlignment="1" applyProtection="1">
      <alignment vertical="center"/>
    </xf>
    <xf numFmtId="0" fontId="5" fillId="0" borderId="2" xfId="0" applyFont="1" applyBorder="1" applyAlignment="1" applyProtection="1">
      <alignment vertical="center"/>
    </xf>
    <xf numFmtId="0" fontId="8" fillId="0" borderId="15" xfId="0" applyFont="1" applyBorder="1" applyAlignment="1" applyProtection="1">
      <alignment horizontal="center" vertical="center"/>
    </xf>
    <xf numFmtId="0" fontId="9" fillId="0" borderId="15" xfId="0" applyFont="1" applyBorder="1" applyAlignment="1" applyProtection="1">
      <alignment horizontal="center" vertical="center"/>
    </xf>
    <xf numFmtId="0" fontId="8" fillId="0" borderId="15" xfId="0" applyFont="1" applyBorder="1" applyAlignment="1" applyProtection="1">
      <alignment vertical="center"/>
    </xf>
    <xf numFmtId="0" fontId="8" fillId="0" borderId="0" xfId="0" applyFont="1" applyAlignment="1" applyProtection="1">
      <alignment horizontal="righ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7" fillId="0" borderId="13" xfId="0" applyFont="1" applyBorder="1" applyAlignment="1" applyProtection="1">
      <alignment horizontal="center" vertical="center"/>
    </xf>
    <xf numFmtId="0" fontId="7" fillId="0" borderId="11" xfId="0" applyFont="1" applyBorder="1" applyAlignment="1" applyProtection="1">
      <alignment horizontal="center" vertical="center"/>
    </xf>
    <xf numFmtId="0" fontId="8" fillId="0" borderId="30" xfId="0" applyFont="1" applyBorder="1" applyAlignment="1" applyProtection="1">
      <alignment horizontal="center" vertical="center"/>
    </xf>
    <xf numFmtId="0" fontId="9" fillId="0" borderId="30" xfId="0" applyFont="1" applyBorder="1" applyAlignment="1" applyProtection="1">
      <alignment horizontal="center" vertical="center"/>
    </xf>
    <xf numFmtId="0" fontId="8" fillId="0" borderId="30" xfId="0" applyFont="1" applyBorder="1" applyAlignment="1" applyProtection="1">
      <alignment vertical="center"/>
    </xf>
    <xf numFmtId="0" fontId="3" fillId="0" borderId="20" xfId="0" applyFont="1" applyBorder="1" applyAlignment="1" applyProtection="1">
      <alignment horizontal="center" vertical="center"/>
    </xf>
    <xf numFmtId="0" fontId="5" fillId="0" borderId="0" xfId="0" applyFont="1" applyAlignment="1" applyProtection="1">
      <alignment vertical="center" wrapText="1"/>
    </xf>
    <xf numFmtId="0" fontId="5" fillId="0" borderId="0" xfId="0" applyFont="1" applyAlignment="1" applyProtection="1">
      <alignment horizontal="left" vertical="center" wrapText="1"/>
    </xf>
    <xf numFmtId="0" fontId="12" fillId="0" borderId="35" xfId="0" applyFont="1" applyBorder="1" applyAlignment="1" applyProtection="1">
      <alignment horizontal="center" vertical="center"/>
    </xf>
    <xf numFmtId="0" fontId="7" fillId="0" borderId="36" xfId="0" applyFont="1" applyBorder="1" applyAlignment="1" applyProtection="1">
      <alignment horizontal="center" vertical="center"/>
    </xf>
    <xf numFmtId="0" fontId="23" fillId="0" borderId="0" xfId="0" applyFont="1" applyAlignment="1" applyProtection="1">
      <alignment vertical="center"/>
    </xf>
    <xf numFmtId="0" fontId="26" fillId="0" borderId="21"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0" fontId="23" fillId="0" borderId="69" xfId="0" applyFont="1" applyBorder="1" applyAlignment="1" applyProtection="1">
      <alignment horizontal="center" vertical="center" wrapText="1"/>
    </xf>
    <xf numFmtId="0" fontId="23" fillId="0" borderId="60" xfId="0" applyFont="1" applyBorder="1" applyAlignment="1" applyProtection="1">
      <alignment horizontal="center" vertical="center" wrapText="1"/>
    </xf>
    <xf numFmtId="0" fontId="25" fillId="0" borderId="0" xfId="0" applyFont="1" applyAlignment="1" applyProtection="1">
      <alignment horizontal="left" vertical="center" wrapText="1"/>
    </xf>
    <xf numFmtId="0" fontId="29" fillId="0" borderId="37" xfId="0" applyFont="1" applyBorder="1" applyAlignment="1" applyProtection="1">
      <alignment horizontal="center" vertical="center"/>
    </xf>
    <xf numFmtId="0" fontId="30" fillId="0" borderId="40" xfId="0" applyFont="1" applyBorder="1" applyAlignment="1" applyProtection="1">
      <alignment horizontal="center" vertical="center"/>
    </xf>
    <xf numFmtId="0" fontId="26" fillId="0" borderId="0" xfId="0" applyFont="1" applyAlignment="1" applyProtection="1">
      <alignment vertical="center"/>
    </xf>
    <xf numFmtId="0" fontId="22" fillId="0" borderId="20" xfId="0" applyFont="1" applyBorder="1" applyAlignment="1" applyProtection="1">
      <alignment horizontal="center" vertical="center"/>
    </xf>
    <xf numFmtId="0" fontId="31" fillId="0" borderId="5" xfId="0" applyFont="1" applyBorder="1" applyAlignment="1" applyProtection="1">
      <alignment horizontal="center" vertical="center"/>
    </xf>
    <xf numFmtId="0" fontId="22" fillId="0" borderId="6" xfId="0" applyFont="1" applyBorder="1" applyAlignment="1" applyProtection="1">
      <alignment vertical="center"/>
    </xf>
    <xf numFmtId="0" fontId="22" fillId="0" borderId="6" xfId="0" applyFont="1" applyBorder="1" applyAlignment="1" applyProtection="1">
      <alignment horizontal="center" vertical="center"/>
    </xf>
    <xf numFmtId="0" fontId="31" fillId="2" borderId="2" xfId="0" applyFont="1" applyFill="1" applyBorder="1" applyAlignment="1" applyProtection="1">
      <alignment horizontal="center" vertical="center"/>
    </xf>
    <xf numFmtId="0" fontId="22" fillId="2" borderId="2" xfId="0" applyFont="1" applyFill="1" applyBorder="1" applyAlignment="1" applyProtection="1">
      <alignment vertical="center"/>
    </xf>
    <xf numFmtId="0" fontId="22" fillId="2" borderId="3" xfId="0" applyFont="1" applyFill="1" applyBorder="1" applyAlignment="1" applyProtection="1">
      <alignment vertical="center"/>
    </xf>
    <xf numFmtId="0" fontId="22" fillId="0" borderId="26" xfId="0" applyFont="1" applyBorder="1" applyAlignment="1" applyProtection="1">
      <alignment horizontal="center" vertical="center"/>
    </xf>
    <xf numFmtId="0" fontId="22" fillId="0" borderId="5" xfId="0" applyFont="1" applyBorder="1" applyAlignment="1" applyProtection="1">
      <alignment vertical="center"/>
    </xf>
    <xf numFmtId="0" fontId="29" fillId="0" borderId="1" xfId="0" applyFont="1" applyBorder="1" applyAlignment="1" applyProtection="1">
      <alignment horizontal="center" vertical="center"/>
    </xf>
    <xf numFmtId="0" fontId="30" fillId="0" borderId="41" xfId="0" applyFont="1" applyBorder="1" applyAlignment="1" applyProtection="1">
      <alignment horizontal="center" vertical="center"/>
    </xf>
    <xf numFmtId="0" fontId="30" fillId="0" borderId="3" xfId="0" applyFont="1" applyBorder="1" applyAlignment="1" applyProtection="1">
      <alignment horizontal="center" vertical="center"/>
    </xf>
    <xf numFmtId="0" fontId="22" fillId="0" borderId="35" xfId="0" applyFont="1" applyBorder="1" applyAlignment="1" applyProtection="1">
      <alignment horizontal="center" vertical="center"/>
    </xf>
    <xf numFmtId="0" fontId="31" fillId="0" borderId="63" xfId="0" applyFont="1" applyBorder="1" applyAlignment="1" applyProtection="1">
      <alignment horizontal="center" vertical="center"/>
    </xf>
    <xf numFmtId="0" fontId="22" fillId="0" borderId="27" xfId="0" applyFont="1" applyBorder="1" applyAlignment="1" applyProtection="1">
      <alignment vertical="center"/>
    </xf>
    <xf numFmtId="0" fontId="22" fillId="0" borderId="27" xfId="0" applyFont="1" applyBorder="1" applyAlignment="1" applyProtection="1">
      <alignment horizontal="center" vertical="center"/>
    </xf>
    <xf numFmtId="0" fontId="31" fillId="2" borderId="28" xfId="0" applyFont="1" applyFill="1" applyBorder="1" applyAlignment="1" applyProtection="1">
      <alignment horizontal="center" vertical="center"/>
    </xf>
    <xf numFmtId="0" fontId="22" fillId="2" borderId="28" xfId="0" applyFont="1" applyFill="1" applyBorder="1" applyAlignment="1" applyProtection="1">
      <alignment vertical="center"/>
    </xf>
    <xf numFmtId="0" fontId="22" fillId="2" borderId="56" xfId="0" applyFont="1" applyFill="1" applyBorder="1" applyAlignment="1" applyProtection="1">
      <alignment vertical="center"/>
    </xf>
    <xf numFmtId="0" fontId="22" fillId="0" borderId="0" xfId="0" applyFont="1" applyAlignment="1" applyProtection="1">
      <alignment vertical="center"/>
    </xf>
    <xf numFmtId="0" fontId="30" fillId="0" borderId="55" xfId="0" applyFont="1" applyBorder="1" applyAlignment="1" applyProtection="1">
      <alignment horizontal="center" vertical="center"/>
    </xf>
    <xf numFmtId="0" fontId="22" fillId="0" borderId="4" xfId="0" applyFont="1" applyBorder="1" applyAlignment="1" applyProtection="1">
      <alignment horizontal="center" vertical="center"/>
    </xf>
    <xf numFmtId="0" fontId="29" fillId="0" borderId="20" xfId="0" applyFont="1" applyBorder="1" applyAlignment="1" applyProtection="1">
      <alignment horizontal="center" vertical="center"/>
    </xf>
    <xf numFmtId="0" fontId="22" fillId="0" borderId="14" xfId="0" applyFont="1" applyBorder="1" applyAlignment="1" applyProtection="1">
      <alignment vertical="center"/>
    </xf>
    <xf numFmtId="0" fontId="22" fillId="0" borderId="2" xfId="0" applyFont="1" applyBorder="1" applyAlignment="1" applyProtection="1">
      <alignment horizontal="left" vertical="center"/>
    </xf>
    <xf numFmtId="0" fontId="22" fillId="0" borderId="31" xfId="0" applyFont="1" applyBorder="1" applyAlignment="1" applyProtection="1">
      <alignment vertical="center"/>
    </xf>
    <xf numFmtId="0" fontId="22" fillId="0" borderId="70" xfId="0" applyFont="1" applyBorder="1" applyAlignment="1" applyProtection="1">
      <alignment horizontal="center" vertical="center"/>
    </xf>
    <xf numFmtId="0" fontId="33" fillId="0" borderId="0" xfId="0" applyFont="1" applyAlignment="1" applyProtection="1">
      <alignment horizontal="center" vertical="center"/>
    </xf>
    <xf numFmtId="0" fontId="23" fillId="0" borderId="0" xfId="0" applyFont="1" applyAlignment="1" applyProtection="1">
      <alignment horizontal="center"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0" fontId="6" fillId="2" borderId="2"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34" xfId="0" applyFont="1" applyBorder="1" applyAlignment="1">
      <alignment horizontal="left" vertical="center" wrapText="1"/>
    </xf>
    <xf numFmtId="0" fontId="6" fillId="2" borderId="27" xfId="0" applyFont="1" applyFill="1" applyBorder="1" applyAlignment="1" applyProtection="1">
      <alignment horizontal="left" vertical="top" wrapText="1"/>
      <protection locked="0"/>
    </xf>
    <xf numFmtId="0" fontId="6" fillId="2" borderId="28" xfId="0" applyFont="1" applyFill="1" applyBorder="1" applyAlignment="1" applyProtection="1">
      <alignment horizontal="left" vertical="top" wrapText="1"/>
      <protection locked="0"/>
    </xf>
    <xf numFmtId="0" fontId="6" fillId="2" borderId="29" xfId="0" applyFont="1" applyFill="1" applyBorder="1" applyAlignment="1" applyProtection="1">
      <alignment horizontal="left" vertical="top" wrapText="1"/>
      <protection locked="0"/>
    </xf>
    <xf numFmtId="0" fontId="8" fillId="0" borderId="30" xfId="0" applyFont="1" applyBorder="1" applyAlignment="1">
      <alignment horizontal="center" vertical="center"/>
    </xf>
    <xf numFmtId="0" fontId="9" fillId="0" borderId="18" xfId="0" applyFont="1" applyBorder="1" applyAlignment="1">
      <alignment horizontal="center" vertical="center" shrinkToFit="1"/>
    </xf>
    <xf numFmtId="0" fontId="6" fillId="2" borderId="31"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6" fillId="2" borderId="32" xfId="0" applyFont="1" applyFill="1" applyBorder="1" applyAlignment="1" applyProtection="1">
      <alignment horizontal="left" vertical="top" wrapText="1"/>
      <protection locked="0"/>
    </xf>
    <xf numFmtId="0" fontId="3" fillId="0" borderId="2" xfId="0" applyFont="1" applyBorder="1" applyAlignment="1">
      <alignment horizontal="left" vertical="center"/>
    </xf>
    <xf numFmtId="0" fontId="6" fillId="2" borderId="6" xfId="0" applyFont="1" applyFill="1" applyBorder="1" applyAlignment="1" applyProtection="1">
      <alignment horizontal="left" vertical="top" wrapText="1"/>
      <protection locked="0"/>
    </xf>
    <xf numFmtId="0" fontId="6" fillId="2" borderId="2"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6" fillId="2" borderId="17" xfId="0" applyFont="1" applyFill="1" applyBorder="1" applyAlignment="1" applyProtection="1">
      <alignment horizontal="left" vertical="top" wrapText="1"/>
      <protection locked="0"/>
    </xf>
    <xf numFmtId="0" fontId="5" fillId="2" borderId="18" xfId="0" applyFont="1" applyFill="1" applyBorder="1" applyAlignment="1" applyProtection="1">
      <alignment horizontal="left" vertical="top" wrapText="1"/>
      <protection locked="0"/>
    </xf>
    <xf numFmtId="0" fontId="5" fillId="2" borderId="19" xfId="0" applyFont="1" applyFill="1" applyBorder="1" applyAlignment="1" applyProtection="1">
      <alignment horizontal="left" vertical="top" wrapText="1"/>
      <protection locked="0"/>
    </xf>
    <xf numFmtId="0" fontId="11" fillId="0" borderId="2" xfId="0" applyFont="1" applyBorder="1" applyAlignment="1">
      <alignment horizontal="left" vertical="center"/>
    </xf>
    <xf numFmtId="0" fontId="6" fillId="2" borderId="10"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5" fillId="0" borderId="31" xfId="0" applyFont="1" applyBorder="1" applyAlignment="1">
      <alignment horizontal="left" vertical="center"/>
    </xf>
    <xf numFmtId="0" fontId="5" fillId="0" borderId="0" xfId="0" applyFont="1" applyAlignment="1">
      <alignment horizontal="left" vertical="center"/>
    </xf>
    <xf numFmtId="0" fontId="5" fillId="0" borderId="32" xfId="0" applyFont="1" applyBorder="1" applyAlignment="1">
      <alignment horizontal="left" vertical="center"/>
    </xf>
    <xf numFmtId="0" fontId="7" fillId="0" borderId="11"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5" fillId="0" borderId="20" xfId="0" applyFont="1" applyBorder="1" applyAlignment="1">
      <alignment horizontal="right"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left" vertical="center"/>
    </xf>
    <xf numFmtId="0" fontId="9" fillId="0" borderId="30" xfId="0" applyFont="1" applyBorder="1" applyAlignment="1">
      <alignment horizontal="center" vertical="center" shrinkToFit="1"/>
    </xf>
    <xf numFmtId="0" fontId="9" fillId="0" borderId="0" xfId="0" applyFont="1" applyAlignment="1">
      <alignment horizontal="center" vertical="center" shrinkToFit="1"/>
    </xf>
    <xf numFmtId="0" fontId="6" fillId="2" borderId="2" xfId="0" applyFont="1" applyFill="1" applyBorder="1" applyAlignment="1" applyProtection="1">
      <alignment horizontal="left" vertical="center" shrinkToFit="1"/>
      <protection locked="0"/>
    </xf>
    <xf numFmtId="0" fontId="6" fillId="2" borderId="7" xfId="0" applyFont="1" applyFill="1" applyBorder="1" applyAlignment="1" applyProtection="1">
      <alignment horizontal="left" vertical="center" shrinkToFit="1"/>
      <protection locked="0"/>
    </xf>
    <xf numFmtId="0" fontId="5" fillId="4" borderId="6" xfId="0" applyFont="1" applyFill="1" applyBorder="1" applyAlignment="1">
      <alignment horizontal="left" vertical="center"/>
    </xf>
    <xf numFmtId="0" fontId="5" fillId="4" borderId="2" xfId="0" applyFont="1" applyFill="1" applyBorder="1" applyAlignment="1">
      <alignment horizontal="left" vertical="center"/>
    </xf>
    <xf numFmtId="0" fontId="5" fillId="4" borderId="7" xfId="0" applyFont="1" applyFill="1" applyBorder="1" applyAlignment="1">
      <alignment horizontal="left" vertical="center"/>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9" fillId="0" borderId="15" xfId="0" applyFont="1" applyBorder="1" applyAlignment="1">
      <alignment horizontal="center" vertical="center" shrinkToFit="1"/>
    </xf>
    <xf numFmtId="0" fontId="5"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8" fillId="4" borderId="17" xfId="0" applyFont="1" applyFill="1" applyBorder="1" applyAlignment="1">
      <alignment horizontal="left" vertical="center"/>
    </xf>
    <xf numFmtId="0" fontId="8" fillId="4" borderId="18" xfId="0" applyFont="1" applyFill="1" applyBorder="1" applyAlignment="1">
      <alignment horizontal="left" vertical="center"/>
    </xf>
    <xf numFmtId="0" fontId="8" fillId="4" borderId="19" xfId="0" applyFont="1" applyFill="1" applyBorder="1" applyAlignment="1">
      <alignment horizontal="left" vertical="center"/>
    </xf>
    <xf numFmtId="0" fontId="5" fillId="4" borderId="14" xfId="0" applyFont="1" applyFill="1" applyBorder="1" applyAlignment="1">
      <alignment horizontal="left" vertical="center"/>
    </xf>
    <xf numFmtId="0" fontId="5" fillId="4" borderId="15" xfId="0" applyFont="1" applyFill="1" applyBorder="1" applyAlignment="1">
      <alignment horizontal="left" vertical="center"/>
    </xf>
    <xf numFmtId="0" fontId="5" fillId="4" borderId="16" xfId="0" applyFont="1" applyFill="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18"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6" fillId="2" borderId="23" xfId="0" applyFont="1" applyFill="1" applyBorder="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3" fillId="0" borderId="15" xfId="0" applyFont="1" applyBorder="1" applyAlignment="1">
      <alignment horizontal="left" vertical="center"/>
    </xf>
    <xf numFmtId="0" fontId="5" fillId="0" borderId="6"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7" xfId="0" applyFont="1" applyBorder="1" applyAlignment="1">
      <alignment horizontal="center" vertical="center"/>
    </xf>
    <xf numFmtId="0" fontId="6" fillId="2" borderId="48" xfId="0" applyFont="1" applyFill="1" applyBorder="1" applyAlignment="1" applyProtection="1">
      <alignment horizontal="left" vertical="center" shrinkToFit="1"/>
      <protection locked="0"/>
    </xf>
    <xf numFmtId="0" fontId="6" fillId="2" borderId="28" xfId="0" applyFont="1" applyFill="1" applyBorder="1" applyAlignment="1" applyProtection="1">
      <alignment horizontal="left" vertical="center" shrinkToFit="1"/>
      <protection locked="0"/>
    </xf>
    <xf numFmtId="0" fontId="6" fillId="2" borderId="29" xfId="0" applyFont="1" applyFill="1" applyBorder="1" applyAlignment="1" applyProtection="1">
      <alignment horizontal="left" vertical="center" shrinkToFit="1"/>
      <protection locked="0"/>
    </xf>
    <xf numFmtId="0" fontId="6" fillId="2" borderId="27" xfId="0" applyFont="1" applyFill="1" applyBorder="1" applyAlignment="1" applyProtection="1">
      <alignment horizontal="left" vertical="center" shrinkToFit="1"/>
      <protection locked="0"/>
    </xf>
    <xf numFmtId="0" fontId="6" fillId="2" borderId="27"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center" vertical="center" shrinkToFit="1"/>
      <protection locked="0"/>
    </xf>
    <xf numFmtId="0" fontId="6" fillId="2" borderId="29" xfId="0" applyFont="1" applyFill="1" applyBorder="1" applyAlignment="1" applyProtection="1">
      <alignment horizontal="center" vertical="center" shrinkToFit="1"/>
      <protection locked="0"/>
    </xf>
    <xf numFmtId="0" fontId="15" fillId="2" borderId="27" xfId="1" applyFont="1" applyFill="1" applyBorder="1" applyAlignment="1" applyProtection="1">
      <alignment horizontal="left" vertical="center" shrinkToFit="1"/>
      <protection locked="0"/>
    </xf>
    <xf numFmtId="0" fontId="15" fillId="2" borderId="28" xfId="0" applyFont="1" applyFill="1" applyBorder="1" applyAlignment="1" applyProtection="1">
      <alignment horizontal="left" vertical="center" shrinkToFit="1"/>
      <protection locked="0"/>
    </xf>
    <xf numFmtId="0" fontId="15" fillId="2" borderId="56" xfId="0" applyFont="1" applyFill="1" applyBorder="1" applyAlignment="1" applyProtection="1">
      <alignment horizontal="left" vertical="center" shrinkToFit="1"/>
      <protection locked="0"/>
    </xf>
    <xf numFmtId="0" fontId="21" fillId="0" borderId="0" xfId="0" applyFont="1" applyAlignment="1">
      <alignment horizontal="center" vertical="center"/>
    </xf>
    <xf numFmtId="0" fontId="34" fillId="0" borderId="49" xfId="0" applyFont="1" applyBorder="1" applyAlignment="1">
      <alignment horizontal="left" vertical="center" wrapText="1"/>
    </xf>
    <xf numFmtId="0" fontId="3" fillId="0" borderId="51" xfId="0" applyFont="1" applyBorder="1" applyAlignment="1">
      <alignment horizontal="left" vertical="center"/>
    </xf>
    <xf numFmtId="0" fontId="3" fillId="0" borderId="23" xfId="0" applyFont="1" applyBorder="1" applyAlignment="1">
      <alignment horizontal="left" vertical="center"/>
    </xf>
    <xf numFmtId="0" fontId="3" fillId="0" borderId="52" xfId="0" applyFont="1" applyBorder="1" applyAlignment="1">
      <alignment horizontal="left" vertical="center"/>
    </xf>
    <xf numFmtId="0" fontId="5" fillId="0" borderId="52" xfId="0" applyFont="1" applyBorder="1" applyAlignment="1">
      <alignment horizontal="left" vertical="center"/>
    </xf>
    <xf numFmtId="0" fontId="5" fillId="0" borderId="24"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42" xfId="0" applyFont="1" applyBorder="1" applyAlignment="1">
      <alignment horizontal="left" vertical="center"/>
    </xf>
    <xf numFmtId="0" fontId="5" fillId="0" borderId="7" xfId="0" applyFont="1" applyBorder="1" applyAlignment="1">
      <alignment horizontal="center" vertical="center"/>
    </xf>
    <xf numFmtId="0" fontId="5" fillId="0" borderId="3" xfId="0" applyFont="1" applyBorder="1" applyAlignment="1">
      <alignment horizontal="left" vertical="center"/>
    </xf>
    <xf numFmtId="0" fontId="5" fillId="0" borderId="15" xfId="0" applyFont="1" applyBorder="1" applyAlignment="1">
      <alignment horizontal="center" vertical="center"/>
    </xf>
    <xf numFmtId="0" fontId="5" fillId="0" borderId="34"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48" xfId="0" applyFont="1" applyBorder="1" applyAlignment="1">
      <alignment horizontal="left" vertical="center"/>
    </xf>
    <xf numFmtId="178" fontId="16" fillId="2" borderId="27" xfId="0" applyNumberFormat="1" applyFont="1" applyFill="1" applyBorder="1" applyAlignment="1" applyProtection="1">
      <alignment horizontal="right" vertical="center" shrinkToFit="1"/>
      <protection locked="0"/>
    </xf>
    <xf numFmtId="178" fontId="16" fillId="2" borderId="28" xfId="0" applyNumberFormat="1" applyFont="1" applyFill="1" applyBorder="1" applyAlignment="1" applyProtection="1">
      <alignment horizontal="right" vertical="center" shrinkToFit="1"/>
      <protection locked="0"/>
    </xf>
    <xf numFmtId="0" fontId="10" fillId="0" borderId="27" xfId="0" applyFont="1" applyBorder="1" applyAlignment="1">
      <alignment horizontal="left"/>
    </xf>
    <xf numFmtId="0" fontId="10" fillId="0" borderId="28" xfId="0" applyFont="1" applyBorder="1" applyAlignment="1">
      <alignment horizontal="left"/>
    </xf>
    <xf numFmtId="0" fontId="16" fillId="2" borderId="6" xfId="0" applyFont="1" applyFill="1" applyBorder="1" applyAlignment="1" applyProtection="1">
      <alignment horizontal="right" vertical="center"/>
      <protection locked="0"/>
    </xf>
    <xf numFmtId="0" fontId="16" fillId="2" borderId="2" xfId="0" applyFont="1" applyFill="1" applyBorder="1" applyAlignment="1" applyProtection="1">
      <alignment horizontal="right" vertical="center"/>
      <protection locked="0"/>
    </xf>
    <xf numFmtId="0" fontId="16" fillId="0" borderId="6" xfId="0" applyFont="1" applyBorder="1" applyAlignment="1">
      <alignment horizontal="right" vertical="center"/>
    </xf>
    <xf numFmtId="0" fontId="16" fillId="0" borderId="2" xfId="0" applyFont="1" applyBorder="1" applyAlignment="1">
      <alignment horizontal="right" vertical="center"/>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177" fontId="16" fillId="0" borderId="6" xfId="0" applyNumberFormat="1" applyFont="1" applyBorder="1" applyAlignment="1">
      <alignment horizontal="right" vertical="center"/>
    </xf>
    <xf numFmtId="177" fontId="16" fillId="0" borderId="2" xfId="0" applyNumberFormat="1" applyFont="1" applyBorder="1" applyAlignment="1">
      <alignment horizontal="right"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center" vertical="center"/>
    </xf>
    <xf numFmtId="0" fontId="5" fillId="0" borderId="31" xfId="0" applyFont="1" applyBorder="1" applyAlignment="1">
      <alignment horizontal="center" vertical="center"/>
    </xf>
    <xf numFmtId="0" fontId="5" fillId="0" borderId="0" xfId="0" applyFont="1" applyAlignment="1">
      <alignment horizontal="center" vertical="center"/>
    </xf>
    <xf numFmtId="0" fontId="5" fillId="0" borderId="43" xfId="0" applyFont="1" applyBorder="1" applyAlignment="1">
      <alignment horizontal="center" vertical="center"/>
    </xf>
    <xf numFmtId="0" fontId="5" fillId="0" borderId="17" xfId="0" applyFont="1" applyBorder="1" applyAlignment="1">
      <alignment horizontal="center" vertical="center"/>
    </xf>
    <xf numFmtId="0" fontId="5" fillId="0" borderId="41" xfId="0" applyFont="1" applyBorder="1" applyAlignment="1">
      <alignment horizontal="center" vertical="center"/>
    </xf>
    <xf numFmtId="0" fontId="16" fillId="2" borderId="14" xfId="0" applyFont="1" applyFill="1" applyBorder="1" applyAlignment="1" applyProtection="1">
      <alignment horizontal="right" vertical="center"/>
      <protection locked="0"/>
    </xf>
    <xf numFmtId="0" fontId="16" fillId="2" borderId="15" xfId="0" applyFont="1" applyFill="1" applyBorder="1" applyAlignment="1" applyProtection="1">
      <alignment horizontal="right" vertical="center"/>
      <protection locked="0"/>
    </xf>
    <xf numFmtId="0" fontId="16" fillId="0" borderId="10" xfId="0" applyFont="1" applyBorder="1" applyAlignment="1">
      <alignment horizontal="right" vertical="center"/>
    </xf>
    <xf numFmtId="0" fontId="16" fillId="0" borderId="14" xfId="0" applyFont="1" applyBorder="1" applyAlignment="1">
      <alignment horizontal="righ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17" fillId="0" borderId="2" xfId="0" applyFont="1" applyBorder="1" applyAlignment="1">
      <alignment horizontal="left" vertical="center"/>
    </xf>
    <xf numFmtId="0" fontId="17" fillId="0" borderId="7" xfId="0" applyFont="1" applyBorder="1" applyAlignment="1">
      <alignment horizontal="left" vertical="center"/>
    </xf>
    <xf numFmtId="0" fontId="18" fillId="2" borderId="2" xfId="0" applyFont="1" applyFill="1" applyBorder="1" applyAlignment="1" applyProtection="1">
      <alignment horizontal="left" vertical="center" shrinkToFit="1"/>
      <protection locked="0"/>
    </xf>
    <xf numFmtId="0" fontId="18" fillId="2" borderId="3" xfId="0" applyFont="1" applyFill="1" applyBorder="1" applyAlignment="1" applyProtection="1">
      <alignment horizontal="left" vertical="center" shrinkToFit="1"/>
      <protection locked="0"/>
    </xf>
    <xf numFmtId="0" fontId="5" fillId="0" borderId="1" xfId="0" applyFont="1" applyBorder="1" applyAlignment="1">
      <alignment horizontal="left" vertical="center" wrapText="1"/>
    </xf>
    <xf numFmtId="0" fontId="5" fillId="0" borderId="20" xfId="0" applyFont="1" applyBorder="1" applyAlignment="1">
      <alignment horizontal="left" vertical="center"/>
    </xf>
    <xf numFmtId="0" fontId="5" fillId="0" borderId="26"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17" fillId="0" borderId="3" xfId="0" applyFont="1" applyBorder="1" applyAlignment="1">
      <alignment horizontal="left" vertical="center"/>
    </xf>
    <xf numFmtId="0" fontId="16" fillId="2" borderId="44" xfId="0" applyFont="1" applyFill="1" applyBorder="1" applyAlignment="1" applyProtection="1">
      <alignment horizontal="right" vertical="center"/>
      <protection locked="0"/>
    </xf>
    <xf numFmtId="0" fontId="16" fillId="2" borderId="45" xfId="0" applyFont="1" applyFill="1" applyBorder="1" applyAlignment="1" applyProtection="1">
      <alignment horizontal="right" vertical="center"/>
      <protection locked="0"/>
    </xf>
    <xf numFmtId="177" fontId="16" fillId="0" borderId="47" xfId="0" applyNumberFormat="1" applyFont="1" applyBorder="1" applyAlignment="1">
      <alignment horizontal="right" vertical="center"/>
    </xf>
    <xf numFmtId="177" fontId="16" fillId="0" borderId="44" xfId="0" applyNumberFormat="1" applyFont="1" applyBorder="1" applyAlignment="1">
      <alignment horizontal="right" vertical="center"/>
    </xf>
    <xf numFmtId="0" fontId="16" fillId="0" borderId="5" xfId="0" applyFont="1" applyBorder="1" applyAlignment="1">
      <alignment horizontal="right" vertical="center"/>
    </xf>
    <xf numFmtId="49" fontId="15" fillId="2" borderId="2" xfId="0" applyNumberFormat="1" applyFont="1" applyFill="1" applyBorder="1" applyAlignment="1" applyProtection="1">
      <alignment horizontal="center" vertical="center"/>
      <protection locked="0"/>
    </xf>
    <xf numFmtId="0" fontId="7" fillId="0" borderId="6" xfId="0" applyFont="1" applyBorder="1" applyAlignment="1">
      <alignment horizontal="right" vertical="center"/>
    </xf>
    <xf numFmtId="0" fontId="7" fillId="0" borderId="2" xfId="0" applyFont="1" applyBorder="1" applyAlignment="1">
      <alignment horizontal="right" vertical="center"/>
    </xf>
    <xf numFmtId="0" fontId="15" fillId="2" borderId="2" xfId="0" applyFont="1" applyFill="1" applyBorder="1" applyAlignment="1" applyProtection="1">
      <alignment horizontal="left" vertical="center" shrinkToFit="1"/>
      <protection locked="0"/>
    </xf>
    <xf numFmtId="0" fontId="15" fillId="2" borderId="3" xfId="0" applyFont="1" applyFill="1" applyBorder="1" applyAlignment="1" applyProtection="1">
      <alignment horizontal="left" vertical="center" shrinkToFit="1"/>
      <protection locked="0"/>
    </xf>
    <xf numFmtId="0" fontId="16" fillId="2" borderId="6" xfId="0" applyFont="1" applyFill="1" applyBorder="1" applyAlignment="1" applyProtection="1">
      <alignment horizontal="left" vertical="center"/>
      <protection locked="0"/>
    </xf>
    <xf numFmtId="0" fontId="16" fillId="2" borderId="2"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13" fillId="0" borderId="0" xfId="0" applyFont="1" applyAlignment="1">
      <alignment horizontal="center" vertical="center"/>
    </xf>
    <xf numFmtId="58" fontId="6" fillId="2" borderId="0" xfId="0" applyNumberFormat="1"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5" fillId="0" borderId="0" xfId="0" applyFont="1" applyAlignment="1">
      <alignment horizontal="left" vertical="center" wrapText="1"/>
    </xf>
    <xf numFmtId="0" fontId="5" fillId="0" borderId="37" xfId="0" applyFont="1" applyBorder="1" applyAlignment="1">
      <alignment horizontal="left" vertical="center"/>
    </xf>
    <xf numFmtId="0" fontId="5" fillId="0" borderId="30" xfId="0" applyFont="1" applyBorder="1" applyAlignment="1">
      <alignment horizontal="left" vertical="center"/>
    </xf>
    <xf numFmtId="0" fontId="5" fillId="0" borderId="38" xfId="0" applyFont="1" applyBorder="1" applyAlignment="1">
      <alignment horizontal="left" vertical="center"/>
    </xf>
    <xf numFmtId="176" fontId="14" fillId="2" borderId="39" xfId="0" applyNumberFormat="1" applyFont="1" applyFill="1" applyBorder="1" applyAlignment="1" applyProtection="1">
      <alignment horizontal="left" vertical="center" shrinkToFit="1"/>
      <protection locked="0"/>
    </xf>
    <xf numFmtId="176" fontId="14" fillId="2" borderId="30" xfId="0" applyNumberFormat="1" applyFont="1" applyFill="1" applyBorder="1" applyAlignment="1" applyProtection="1">
      <alignment horizontal="left" vertical="center" shrinkToFit="1"/>
      <protection locked="0"/>
    </xf>
    <xf numFmtId="176" fontId="14" fillId="2" borderId="40" xfId="0" applyNumberFormat="1" applyFont="1" applyFill="1" applyBorder="1" applyAlignment="1" applyProtection="1">
      <alignment horizontal="left" vertical="center" shrinkToFit="1"/>
      <protection locked="0"/>
    </xf>
    <xf numFmtId="0" fontId="6" fillId="2" borderId="18" xfId="0" applyFont="1" applyFill="1" applyBorder="1" applyAlignment="1" applyProtection="1">
      <alignment horizontal="left" vertical="center" shrinkToFit="1"/>
      <protection locked="0"/>
    </xf>
    <xf numFmtId="0" fontId="29" fillId="0" borderId="2" xfId="0" applyFont="1" applyBorder="1" applyAlignment="1">
      <alignment horizontal="left" vertical="center"/>
    </xf>
    <xf numFmtId="0" fontId="22" fillId="0" borderId="27" xfId="0" applyFont="1" applyBorder="1" applyAlignment="1">
      <alignment horizontal="left" vertical="center"/>
    </xf>
    <xf numFmtId="0" fontId="22" fillId="0" borderId="28" xfId="0" applyFont="1" applyBorder="1" applyAlignment="1">
      <alignment horizontal="left" vertical="center"/>
    </xf>
    <xf numFmtId="0" fontId="22" fillId="0" borderId="56" xfId="0" applyFont="1" applyBorder="1" applyAlignment="1">
      <alignment horizontal="left" vertical="center"/>
    </xf>
    <xf numFmtId="0" fontId="22" fillId="0" borderId="0" xfId="0" applyFont="1" applyAlignment="1">
      <alignment horizontal="center" vertical="center"/>
    </xf>
    <xf numFmtId="0" fontId="31" fillId="0" borderId="18" xfId="0" applyFont="1" applyBorder="1" applyAlignment="1">
      <alignment horizontal="center" vertical="center" shrinkToFit="1"/>
    </xf>
    <xf numFmtId="0" fontId="31" fillId="0" borderId="10" xfId="0" applyFont="1" applyFill="1" applyBorder="1" applyAlignment="1" applyProtection="1">
      <alignment horizontal="center" vertical="center"/>
    </xf>
    <xf numFmtId="0" fontId="31" fillId="0" borderId="33" xfId="0" applyFont="1" applyFill="1" applyBorder="1" applyAlignment="1" applyProtection="1">
      <alignment horizontal="center" vertical="center"/>
    </xf>
    <xf numFmtId="0" fontId="31" fillId="0" borderId="12" xfId="0" applyFont="1" applyFill="1" applyBorder="1" applyAlignment="1" applyProtection="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0" borderId="6" xfId="0" applyFont="1" applyBorder="1" applyAlignment="1">
      <alignment horizontal="left" vertical="center"/>
    </xf>
    <xf numFmtId="0" fontId="22" fillId="0" borderId="3" xfId="0" applyFont="1" applyBorder="1" applyAlignment="1">
      <alignment horizontal="left" vertical="center"/>
    </xf>
    <xf numFmtId="0" fontId="29" fillId="0" borderId="54" xfId="0" applyFont="1" applyBorder="1" applyAlignment="1">
      <alignment horizontal="left" vertical="center"/>
    </xf>
    <xf numFmtId="0" fontId="22" fillId="0" borderId="28" xfId="0" applyFont="1" applyBorder="1" applyAlignment="1">
      <alignment horizontal="center" vertical="center"/>
    </xf>
    <xf numFmtId="0" fontId="22" fillId="0" borderId="49" xfId="0" applyFont="1" applyBorder="1" applyAlignment="1">
      <alignment horizontal="center" vertical="center"/>
    </xf>
    <xf numFmtId="0" fontId="31" fillId="0" borderId="49" xfId="0" applyFont="1" applyBorder="1" applyAlignment="1">
      <alignment horizontal="center" vertical="center" shrinkToFit="1"/>
    </xf>
    <xf numFmtId="0" fontId="22" fillId="2" borderId="28" xfId="0" applyFont="1" applyFill="1" applyBorder="1" applyAlignment="1">
      <alignment horizontal="left" vertical="center"/>
    </xf>
    <xf numFmtId="0" fontId="22" fillId="2" borderId="56" xfId="0" applyFont="1" applyFill="1" applyBorder="1" applyAlignment="1">
      <alignment horizontal="left" vertical="center"/>
    </xf>
    <xf numFmtId="0" fontId="29" fillId="0" borderId="6" xfId="0" applyFont="1" applyBorder="1" applyAlignment="1">
      <alignment horizontal="left" vertical="center"/>
    </xf>
    <xf numFmtId="0" fontId="22" fillId="0" borderId="6" xfId="0" applyFont="1" applyBorder="1" applyAlignment="1">
      <alignment horizontal="center" vertical="center"/>
    </xf>
    <xf numFmtId="0" fontId="22" fillId="0" borderId="3" xfId="0" applyFont="1" applyBorder="1" applyAlignment="1">
      <alignment horizontal="center" vertic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8" fillId="2" borderId="5"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63" xfId="0" applyFont="1" applyFill="1" applyBorder="1" applyAlignment="1">
      <alignment horizontal="left" vertical="center" wrapText="1"/>
    </xf>
    <xf numFmtId="0" fontId="28" fillId="2" borderId="61" xfId="0" applyFont="1" applyFill="1" applyBorder="1" applyAlignment="1">
      <alignment horizontal="left" vertical="center" wrapText="1"/>
    </xf>
    <xf numFmtId="0" fontId="27" fillId="0" borderId="51" xfId="0" applyFont="1"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0" xfId="0" applyFont="1" applyAlignment="1">
      <alignment horizontal="center" vertical="center"/>
    </xf>
    <xf numFmtId="0" fontId="25" fillId="0" borderId="0" xfId="0" applyFont="1" applyAlignment="1">
      <alignment horizontal="left"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28" fillId="2" borderId="12"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9" fillId="0" borderId="39" xfId="0" applyFont="1" applyBorder="1" applyAlignment="1">
      <alignment horizontal="left" vertical="center"/>
    </xf>
    <xf numFmtId="0" fontId="29" fillId="0" borderId="30" xfId="0" applyFont="1" applyBorder="1" applyAlignment="1">
      <alignment horizontal="left" vertical="center"/>
    </xf>
    <xf numFmtId="0" fontId="5" fillId="0" borderId="6" xfId="0" applyFont="1" applyBorder="1" applyAlignment="1" applyProtection="1">
      <alignment horizontal="left" vertical="center"/>
    </xf>
    <xf numFmtId="0" fontId="5" fillId="0" borderId="2" xfId="0" applyFont="1" applyBorder="1" applyAlignment="1" applyProtection="1">
      <alignment horizontal="left" vertical="center"/>
    </xf>
    <xf numFmtId="0" fontId="6" fillId="2" borderId="2"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3" fillId="0" borderId="1"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0" borderId="34" xfId="0" applyFont="1" applyBorder="1" applyAlignment="1" applyProtection="1">
      <alignment horizontal="left" vertical="center" wrapText="1"/>
    </xf>
    <xf numFmtId="0" fontId="6" fillId="2" borderId="27" xfId="0" applyFont="1" applyFill="1" applyBorder="1" applyAlignment="1" applyProtection="1">
      <alignment horizontal="left" vertical="top" wrapText="1"/>
    </xf>
    <xf numFmtId="0" fontId="6" fillId="2" borderId="28" xfId="0" applyFont="1" applyFill="1" applyBorder="1" applyAlignment="1" applyProtection="1">
      <alignment horizontal="left" vertical="top" wrapText="1"/>
    </xf>
    <xf numFmtId="0" fontId="6" fillId="2" borderId="29" xfId="0" applyFont="1" applyFill="1" applyBorder="1" applyAlignment="1" applyProtection="1">
      <alignment horizontal="left" vertical="top" wrapText="1"/>
    </xf>
    <xf numFmtId="0" fontId="8" fillId="0" borderId="30" xfId="0" applyFont="1" applyBorder="1" applyAlignment="1" applyProtection="1">
      <alignment horizontal="center" vertical="center"/>
    </xf>
    <xf numFmtId="0" fontId="9" fillId="0" borderId="18" xfId="0" applyFont="1" applyBorder="1" applyAlignment="1" applyProtection="1">
      <alignment horizontal="center" vertical="center" shrinkToFit="1"/>
    </xf>
    <xf numFmtId="0" fontId="6" fillId="2" borderId="31" xfId="0" applyFont="1" applyFill="1" applyBorder="1" applyAlignment="1" applyProtection="1">
      <alignment horizontal="left" vertical="top" wrapText="1"/>
    </xf>
    <xf numFmtId="0" fontId="6" fillId="2" borderId="0" xfId="0" applyFont="1" applyFill="1" applyAlignment="1" applyProtection="1">
      <alignment horizontal="left" vertical="top" wrapText="1"/>
    </xf>
    <xf numFmtId="0" fontId="6" fillId="2" borderId="32" xfId="0" applyFont="1" applyFill="1" applyBorder="1" applyAlignment="1" applyProtection="1">
      <alignment horizontal="left" vertical="top" wrapText="1"/>
    </xf>
    <xf numFmtId="0" fontId="3" fillId="0" borderId="2" xfId="0" applyFont="1" applyBorder="1" applyAlignment="1" applyProtection="1">
      <alignment horizontal="left" vertical="center"/>
    </xf>
    <xf numFmtId="0" fontId="6" fillId="2" borderId="6" xfId="0" applyFont="1" applyFill="1" applyBorder="1" applyAlignment="1" applyProtection="1">
      <alignment horizontal="left" vertical="top" wrapText="1"/>
    </xf>
    <xf numFmtId="0" fontId="6" fillId="2" borderId="2" xfId="0" applyFont="1" applyFill="1" applyBorder="1" applyAlignment="1" applyProtection="1">
      <alignment horizontal="left" vertical="top" wrapText="1"/>
    </xf>
    <xf numFmtId="0" fontId="6" fillId="2" borderId="7" xfId="0" applyFont="1" applyFill="1" applyBorder="1" applyAlignment="1" applyProtection="1">
      <alignment horizontal="left" vertical="top" wrapText="1"/>
    </xf>
    <xf numFmtId="0" fontId="6" fillId="2" borderId="17" xfId="0" applyFont="1" applyFill="1" applyBorder="1" applyAlignment="1" applyProtection="1">
      <alignment horizontal="left" vertical="top" wrapText="1"/>
    </xf>
    <xf numFmtId="0" fontId="5" fillId="2" borderId="18" xfId="0" applyFont="1" applyFill="1" applyBorder="1" applyAlignment="1" applyProtection="1">
      <alignment horizontal="left" vertical="top" wrapText="1"/>
    </xf>
    <xf numFmtId="0" fontId="5" fillId="2" borderId="19" xfId="0" applyFont="1" applyFill="1" applyBorder="1" applyAlignment="1" applyProtection="1">
      <alignment horizontal="left" vertical="top" wrapText="1"/>
    </xf>
    <xf numFmtId="0" fontId="11" fillId="0" borderId="2" xfId="0" applyFont="1" applyBorder="1" applyAlignment="1" applyProtection="1">
      <alignment horizontal="left" vertical="center"/>
    </xf>
    <xf numFmtId="0" fontId="6" fillId="2" borderId="10" xfId="0"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5" fillId="0" borderId="31" xfId="0" applyFont="1" applyBorder="1" applyAlignment="1" applyProtection="1">
      <alignment horizontal="left" vertical="center"/>
    </xf>
    <xf numFmtId="0" fontId="5" fillId="0" borderId="0" xfId="0" applyFont="1" applyAlignment="1" applyProtection="1">
      <alignment horizontal="left" vertical="center"/>
    </xf>
    <xf numFmtId="0" fontId="5" fillId="0" borderId="32" xfId="0" applyFont="1" applyBorder="1" applyAlignment="1" applyProtection="1">
      <alignment horizontal="left" vertical="center"/>
    </xf>
    <xf numFmtId="0" fontId="7" fillId="0" borderId="11"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3" xfId="0" applyFont="1" applyBorder="1" applyAlignment="1" applyProtection="1">
      <alignment horizontal="center" vertical="center"/>
    </xf>
    <xf numFmtId="0" fontId="5" fillId="0" borderId="20" xfId="0" applyFont="1" applyBorder="1" applyAlignment="1" applyProtection="1">
      <alignment horizontal="right" vertical="center"/>
    </xf>
    <xf numFmtId="0" fontId="5" fillId="0" borderId="4"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7" xfId="0" applyFont="1" applyBorder="1" applyAlignment="1" applyProtection="1">
      <alignment horizontal="left" vertical="center"/>
    </xf>
    <xf numFmtId="0" fontId="5" fillId="0" borderId="27" xfId="0" applyFont="1" applyBorder="1" applyAlignment="1" applyProtection="1">
      <alignment horizontal="left" vertical="center"/>
    </xf>
    <xf numFmtId="0" fontId="5" fillId="0" borderId="28" xfId="0" applyFont="1" applyBorder="1" applyAlignment="1" applyProtection="1">
      <alignment horizontal="left" vertical="center"/>
    </xf>
    <xf numFmtId="0" fontId="5" fillId="0" borderId="29" xfId="0" applyFont="1" applyBorder="1" applyAlignment="1" applyProtection="1">
      <alignment horizontal="left" vertical="center"/>
    </xf>
    <xf numFmtId="0" fontId="9" fillId="0" borderId="30" xfId="0" applyFont="1" applyBorder="1" applyAlignment="1" applyProtection="1">
      <alignment horizontal="center" vertical="center" shrinkToFit="1"/>
    </xf>
    <xf numFmtId="0" fontId="9" fillId="0" borderId="0" xfId="0" applyFont="1" applyAlignment="1" applyProtection="1">
      <alignment horizontal="center" vertical="center" shrinkToFit="1"/>
    </xf>
    <xf numFmtId="0" fontId="6" fillId="2" borderId="2" xfId="0" applyFont="1" applyFill="1" applyBorder="1" applyAlignment="1" applyProtection="1">
      <alignment horizontal="left" vertical="center" shrinkToFit="1"/>
    </xf>
    <xf numFmtId="0" fontId="6" fillId="2" borderId="7" xfId="0" applyFont="1" applyFill="1" applyBorder="1" applyAlignment="1" applyProtection="1">
      <alignment horizontal="left" vertical="center" shrinkToFit="1"/>
    </xf>
    <xf numFmtId="0" fontId="5" fillId="4" borderId="6" xfId="0" applyFont="1" applyFill="1" applyBorder="1" applyAlignment="1" applyProtection="1">
      <alignment horizontal="left" vertical="center"/>
    </xf>
    <xf numFmtId="0" fontId="5" fillId="4" borderId="2"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5" fillId="0" borderId="6"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9" fillId="0" borderId="15" xfId="0" applyFont="1" applyBorder="1" applyAlignment="1" applyProtection="1">
      <alignment horizontal="center" vertical="center" shrinkToFit="1"/>
    </xf>
    <xf numFmtId="0" fontId="5" fillId="0" borderId="26"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0" fontId="8" fillId="4" borderId="17" xfId="0" applyFont="1" applyFill="1" applyBorder="1" applyAlignment="1" applyProtection="1">
      <alignment horizontal="left" vertical="center"/>
    </xf>
    <xf numFmtId="0" fontId="8" fillId="4" borderId="18" xfId="0" applyFont="1" applyFill="1" applyBorder="1" applyAlignment="1" applyProtection="1">
      <alignment horizontal="left" vertical="center"/>
    </xf>
    <xf numFmtId="0" fontId="8" fillId="4" borderId="19" xfId="0" applyFont="1" applyFill="1" applyBorder="1" applyAlignment="1" applyProtection="1">
      <alignment horizontal="left" vertical="center"/>
    </xf>
    <xf numFmtId="0" fontId="5" fillId="4" borderId="14" xfId="0" applyFont="1" applyFill="1" applyBorder="1" applyAlignment="1" applyProtection="1">
      <alignment horizontal="left" vertical="center"/>
    </xf>
    <xf numFmtId="0" fontId="5" fillId="4" borderId="15" xfId="0" applyFont="1" applyFill="1" applyBorder="1" applyAlignment="1" applyProtection="1">
      <alignment horizontal="left" vertical="center"/>
    </xf>
    <xf numFmtId="0" fontId="5" fillId="4" borderId="16" xfId="0" applyFont="1" applyFill="1" applyBorder="1" applyAlignment="1" applyProtection="1">
      <alignment horizontal="lef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3" fillId="0" borderId="18" xfId="0" applyFont="1" applyBorder="1" applyAlignment="1" applyProtection="1">
      <alignment horizontal="left" vertical="center"/>
    </xf>
    <xf numFmtId="0" fontId="5" fillId="0" borderId="22" xfId="0" applyFont="1" applyBorder="1" applyAlignment="1" applyProtection="1">
      <alignment horizontal="left" vertical="center"/>
    </xf>
    <xf numFmtId="0" fontId="5" fillId="0" borderId="23" xfId="0" applyFont="1" applyBorder="1" applyAlignment="1" applyProtection="1">
      <alignment horizontal="left" vertical="center"/>
    </xf>
    <xf numFmtId="0" fontId="6" fillId="2" borderId="23" xfId="0" applyFont="1" applyFill="1" applyBorder="1" applyAlignment="1" applyProtection="1">
      <alignment horizontal="left" vertical="center" shrinkToFit="1"/>
    </xf>
    <xf numFmtId="0" fontId="6" fillId="2" borderId="24" xfId="0" applyFont="1" applyFill="1" applyBorder="1" applyAlignment="1" applyProtection="1">
      <alignment horizontal="left" vertical="center" shrinkToFit="1"/>
    </xf>
    <xf numFmtId="0" fontId="5" fillId="0" borderId="14" xfId="0" applyFont="1" applyBorder="1" applyAlignment="1" applyProtection="1">
      <alignment horizontal="left" vertical="center"/>
    </xf>
    <xf numFmtId="0" fontId="5" fillId="0" borderId="15" xfId="0" applyFont="1" applyBorder="1" applyAlignment="1" applyProtection="1">
      <alignment horizontal="left" vertical="center"/>
    </xf>
    <xf numFmtId="0" fontId="5" fillId="0" borderId="16" xfId="0" applyFont="1" applyBorder="1" applyAlignment="1" applyProtection="1">
      <alignment horizontal="left" vertical="center"/>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8" fillId="0" borderId="17" xfId="0" applyFont="1" applyBorder="1" applyAlignment="1" applyProtection="1">
      <alignment horizontal="left" vertical="center"/>
    </xf>
    <xf numFmtId="0" fontId="8" fillId="0" borderId="18" xfId="0" applyFont="1" applyBorder="1" applyAlignment="1" applyProtection="1">
      <alignment horizontal="left" vertical="center"/>
    </xf>
    <xf numFmtId="0" fontId="8" fillId="0" borderId="19" xfId="0" applyFont="1" applyBorder="1" applyAlignment="1" applyProtection="1">
      <alignment horizontal="left" vertical="center"/>
    </xf>
    <xf numFmtId="0" fontId="3" fillId="0" borderId="15" xfId="0" applyFont="1" applyBorder="1" applyAlignment="1" applyProtection="1">
      <alignment horizontal="left" vertical="center"/>
    </xf>
    <xf numFmtId="0" fontId="5" fillId="0" borderId="6" xfId="0" applyFont="1" applyBorder="1" applyAlignment="1" applyProtection="1">
      <alignment horizontal="center" vertical="center"/>
    </xf>
    <xf numFmtId="0" fontId="5" fillId="0" borderId="53" xfId="0" applyFont="1" applyBorder="1" applyAlignment="1" applyProtection="1">
      <alignment horizontal="center" vertical="center"/>
    </xf>
    <xf numFmtId="0" fontId="5" fillId="0" borderId="54" xfId="0" applyFont="1" applyBorder="1" applyAlignment="1" applyProtection="1">
      <alignment horizontal="center" vertical="center"/>
    </xf>
    <xf numFmtId="0" fontId="5" fillId="0" borderId="57" xfId="0" applyFont="1" applyBorder="1" applyAlignment="1" applyProtection="1">
      <alignment horizontal="center" vertical="center"/>
    </xf>
    <xf numFmtId="0" fontId="6" fillId="2" borderId="48" xfId="0" applyFont="1" applyFill="1" applyBorder="1" applyAlignment="1" applyProtection="1">
      <alignment horizontal="left" vertical="center" shrinkToFit="1"/>
    </xf>
    <xf numFmtId="0" fontId="6" fillId="2" borderId="28" xfId="0" applyFont="1" applyFill="1" applyBorder="1" applyAlignment="1" applyProtection="1">
      <alignment horizontal="left" vertical="center" shrinkToFit="1"/>
    </xf>
    <xf numFmtId="0" fontId="6" fillId="2" borderId="29" xfId="0" applyFont="1" applyFill="1" applyBorder="1" applyAlignment="1" applyProtection="1">
      <alignment horizontal="left" vertical="center" shrinkToFit="1"/>
    </xf>
    <xf numFmtId="0" fontId="6" fillId="2" borderId="27" xfId="0" applyFont="1" applyFill="1" applyBorder="1" applyAlignment="1" applyProtection="1">
      <alignment horizontal="left" vertical="center" shrinkToFit="1"/>
    </xf>
    <xf numFmtId="0" fontId="6" fillId="2" borderId="27" xfId="0" applyFont="1" applyFill="1" applyBorder="1" applyAlignment="1" applyProtection="1">
      <alignment horizontal="center" vertical="center" shrinkToFit="1"/>
    </xf>
    <xf numFmtId="0" fontId="6" fillId="2" borderId="28" xfId="0" applyFont="1" applyFill="1" applyBorder="1" applyAlignment="1" applyProtection="1">
      <alignment horizontal="center" vertical="center" shrinkToFit="1"/>
    </xf>
    <xf numFmtId="0" fontId="6" fillId="2" borderId="29" xfId="0" applyFont="1" applyFill="1" applyBorder="1" applyAlignment="1" applyProtection="1">
      <alignment horizontal="center" vertical="center" shrinkToFit="1"/>
    </xf>
    <xf numFmtId="0" fontId="15" fillId="2" borderId="27" xfId="1" applyFont="1" applyFill="1" applyBorder="1" applyAlignment="1" applyProtection="1">
      <alignment horizontal="left" vertical="center" shrinkToFit="1"/>
    </xf>
    <xf numFmtId="0" fontId="15" fillId="2" borderId="28" xfId="0" applyFont="1" applyFill="1" applyBorder="1" applyAlignment="1" applyProtection="1">
      <alignment horizontal="left" vertical="center" shrinkToFit="1"/>
    </xf>
    <xf numFmtId="0" fontId="15" fillId="2" borderId="56" xfId="0" applyFont="1" applyFill="1" applyBorder="1" applyAlignment="1" applyProtection="1">
      <alignment horizontal="left" vertical="center" shrinkToFit="1"/>
    </xf>
    <xf numFmtId="0" fontId="21" fillId="0" borderId="0" xfId="0" applyFont="1" applyAlignment="1" applyProtection="1">
      <alignment horizontal="center" vertical="center"/>
    </xf>
    <xf numFmtId="0" fontId="34" fillId="0" borderId="49" xfId="0" applyFont="1" applyBorder="1" applyAlignment="1" applyProtection="1">
      <alignment horizontal="left" vertical="center" wrapText="1"/>
    </xf>
    <xf numFmtId="0" fontId="3" fillId="0" borderId="51" xfId="0" applyFont="1" applyBorder="1" applyAlignment="1" applyProtection="1">
      <alignment horizontal="left" vertical="center"/>
    </xf>
    <xf numFmtId="0" fontId="3" fillId="0" borderId="23" xfId="0" applyFont="1" applyBorder="1" applyAlignment="1" applyProtection="1">
      <alignment horizontal="left" vertical="center"/>
    </xf>
    <xf numFmtId="0" fontId="3" fillId="0" borderId="52" xfId="0" applyFont="1" applyBorder="1" applyAlignment="1" applyProtection="1">
      <alignment horizontal="left" vertical="center"/>
    </xf>
    <xf numFmtId="0" fontId="5" fillId="0" borderId="52" xfId="0" applyFont="1" applyBorder="1" applyAlignment="1" applyProtection="1">
      <alignment horizontal="left" vertical="center"/>
    </xf>
    <xf numFmtId="0" fontId="5" fillId="0" borderId="24"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54" xfId="0" applyFont="1" applyBorder="1" applyAlignment="1" applyProtection="1">
      <alignment horizontal="left" vertical="center"/>
    </xf>
    <xf numFmtId="0" fontId="5" fillId="0" borderId="54" xfId="0" applyFont="1" applyBorder="1" applyAlignment="1" applyProtection="1">
      <alignment horizontal="left" vertical="center"/>
    </xf>
    <xf numFmtId="0" fontId="5" fillId="0" borderId="55" xfId="0" applyFont="1" applyBorder="1" applyAlignment="1" applyProtection="1">
      <alignment horizontal="left" vertical="center"/>
    </xf>
    <xf numFmtId="0" fontId="5" fillId="0" borderId="42" xfId="0" applyFont="1" applyBorder="1" applyAlignment="1" applyProtection="1">
      <alignment horizontal="left" vertical="center"/>
    </xf>
    <xf numFmtId="0" fontId="5" fillId="0" borderId="7" xfId="0" applyFont="1" applyBorder="1" applyAlignment="1" applyProtection="1">
      <alignment horizontal="center" vertical="center"/>
    </xf>
    <xf numFmtId="0" fontId="5" fillId="0" borderId="3" xfId="0" applyFont="1" applyBorder="1" applyAlignment="1" applyProtection="1">
      <alignment horizontal="left" vertical="center"/>
    </xf>
    <xf numFmtId="0" fontId="5" fillId="0" borderId="15"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49"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48" xfId="0" applyFont="1" applyBorder="1" applyAlignment="1" applyProtection="1">
      <alignment horizontal="left" vertical="center"/>
    </xf>
    <xf numFmtId="178" fontId="16" fillId="2" borderId="27" xfId="0" applyNumberFormat="1" applyFont="1" applyFill="1" applyBorder="1" applyAlignment="1" applyProtection="1">
      <alignment horizontal="right" vertical="center" shrinkToFit="1"/>
    </xf>
    <xf numFmtId="178" fontId="16" fillId="2" borderId="28" xfId="0" applyNumberFormat="1" applyFont="1" applyFill="1" applyBorder="1" applyAlignment="1" applyProtection="1">
      <alignment horizontal="right" vertical="center" shrinkToFit="1"/>
    </xf>
    <xf numFmtId="0" fontId="10" fillId="0" borderId="27" xfId="0" applyFont="1" applyBorder="1" applyAlignment="1" applyProtection="1">
      <alignment horizontal="left"/>
    </xf>
    <xf numFmtId="0" fontId="10" fillId="0" borderId="28" xfId="0" applyFont="1" applyBorder="1" applyAlignment="1" applyProtection="1">
      <alignment horizontal="left"/>
    </xf>
    <xf numFmtId="0" fontId="16" fillId="2" borderId="6" xfId="0" applyFont="1" applyFill="1" applyBorder="1" applyAlignment="1" applyProtection="1">
      <alignment horizontal="right" vertical="center"/>
    </xf>
    <xf numFmtId="0" fontId="16" fillId="2" borderId="2" xfId="0" applyFont="1" applyFill="1" applyBorder="1" applyAlignment="1" applyProtection="1">
      <alignment horizontal="right" vertical="center"/>
    </xf>
    <xf numFmtId="0" fontId="16" fillId="0" borderId="6" xfId="0" applyFont="1" applyBorder="1" applyAlignment="1" applyProtection="1">
      <alignment horizontal="right" vertical="center"/>
    </xf>
    <xf numFmtId="0" fontId="16" fillId="0" borderId="2" xfId="0" applyFont="1" applyBorder="1" applyAlignment="1" applyProtection="1">
      <alignment horizontal="right" vertical="center"/>
    </xf>
    <xf numFmtId="0" fontId="19" fillId="0" borderId="6"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 xfId="0" applyFont="1" applyBorder="1" applyAlignment="1" applyProtection="1">
      <alignment horizontal="center" vertical="center"/>
    </xf>
    <xf numFmtId="177" fontId="16" fillId="0" borderId="6" xfId="0" applyNumberFormat="1" applyFont="1" applyBorder="1" applyAlignment="1" applyProtection="1">
      <alignment horizontal="right" vertical="center"/>
    </xf>
    <xf numFmtId="177" fontId="16" fillId="0" borderId="2" xfId="0" applyNumberFormat="1" applyFont="1" applyBorder="1" applyAlignment="1" applyProtection="1">
      <alignment horizontal="right" vertical="center"/>
    </xf>
    <xf numFmtId="0" fontId="5" fillId="0" borderId="1"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4" xfId="0" applyFont="1" applyBorder="1" applyAlignment="1" applyProtection="1">
      <alignment horizontal="center" vertical="center"/>
    </xf>
    <xf numFmtId="0" fontId="5" fillId="0" borderId="31"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43"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41" xfId="0" applyFont="1" applyBorder="1" applyAlignment="1" applyProtection="1">
      <alignment horizontal="center" vertical="center"/>
    </xf>
    <xf numFmtId="0" fontId="16" fillId="2" borderId="14" xfId="0" applyFont="1" applyFill="1" applyBorder="1" applyAlignment="1" applyProtection="1">
      <alignment horizontal="right" vertical="center"/>
    </xf>
    <xf numFmtId="0" fontId="16" fillId="2" borderId="15" xfId="0" applyFont="1" applyFill="1" applyBorder="1" applyAlignment="1" applyProtection="1">
      <alignment horizontal="right" vertical="center"/>
    </xf>
    <xf numFmtId="0" fontId="16" fillId="0" borderId="10" xfId="0" applyFont="1" applyBorder="1" applyAlignment="1" applyProtection="1">
      <alignment horizontal="right" vertical="center"/>
    </xf>
    <xf numFmtId="0" fontId="16" fillId="0" borderId="14" xfId="0" applyFont="1" applyBorder="1" applyAlignment="1" applyProtection="1">
      <alignment horizontal="right" vertical="center"/>
    </xf>
    <xf numFmtId="0" fontId="5" fillId="0" borderId="44" xfId="0" applyFont="1" applyBorder="1" applyAlignment="1" applyProtection="1">
      <alignment horizontal="left" vertical="center"/>
    </xf>
    <xf numFmtId="0" fontId="5" fillId="0" borderId="45" xfId="0" applyFont="1" applyBorder="1" applyAlignment="1" applyProtection="1">
      <alignment horizontal="left" vertical="center"/>
    </xf>
    <xf numFmtId="0" fontId="5" fillId="0" borderId="46" xfId="0" applyFont="1" applyBorder="1" applyAlignment="1" applyProtection="1">
      <alignment horizontal="left" vertical="center"/>
    </xf>
    <xf numFmtId="0" fontId="17" fillId="0" borderId="2" xfId="0" applyFont="1" applyBorder="1" applyAlignment="1" applyProtection="1">
      <alignment horizontal="left" vertical="center"/>
    </xf>
    <xf numFmtId="0" fontId="17" fillId="0" borderId="7" xfId="0" applyFont="1" applyBorder="1" applyAlignment="1" applyProtection="1">
      <alignment horizontal="left" vertical="center"/>
    </xf>
    <xf numFmtId="0" fontId="18" fillId="2" borderId="2" xfId="0" applyFont="1" applyFill="1" applyBorder="1" applyAlignment="1" applyProtection="1">
      <alignment horizontal="left" vertical="center" shrinkToFit="1"/>
    </xf>
    <xf numFmtId="0" fontId="18" fillId="2" borderId="3" xfId="0" applyFont="1" applyFill="1" applyBorder="1" applyAlignment="1" applyProtection="1">
      <alignment horizontal="left" vertical="center" shrinkToFit="1"/>
    </xf>
    <xf numFmtId="0" fontId="5" fillId="0" borderId="1" xfId="0" applyFont="1" applyBorder="1" applyAlignment="1" applyProtection="1">
      <alignment horizontal="left" vertical="center" wrapText="1"/>
    </xf>
    <xf numFmtId="0" fontId="5" fillId="0" borderId="20" xfId="0" applyFont="1" applyBorder="1" applyAlignment="1" applyProtection="1">
      <alignment horizontal="left" vertical="center"/>
    </xf>
    <xf numFmtId="0" fontId="5" fillId="0" borderId="26" xfId="0" applyFont="1" applyBorder="1" applyAlignment="1" applyProtection="1">
      <alignment horizontal="left" vertical="center"/>
    </xf>
    <xf numFmtId="0" fontId="5" fillId="0" borderId="18" xfId="0" applyFont="1" applyBorder="1" applyAlignment="1" applyProtection="1">
      <alignment horizontal="left" vertical="center"/>
    </xf>
    <xf numFmtId="0" fontId="5" fillId="0" borderId="19" xfId="0" applyFont="1" applyBorder="1" applyAlignment="1" applyProtection="1">
      <alignment horizontal="left" vertical="center"/>
    </xf>
    <xf numFmtId="0" fontId="17" fillId="0" borderId="3" xfId="0" applyFont="1" applyBorder="1" applyAlignment="1" applyProtection="1">
      <alignment horizontal="left" vertical="center"/>
    </xf>
    <xf numFmtId="0" fontId="16" fillId="2" borderId="44" xfId="0" applyFont="1" applyFill="1" applyBorder="1" applyAlignment="1" applyProtection="1">
      <alignment horizontal="right" vertical="center"/>
    </xf>
    <xf numFmtId="0" fontId="16" fillId="2" borderId="45" xfId="0" applyFont="1" applyFill="1" applyBorder="1" applyAlignment="1" applyProtection="1">
      <alignment horizontal="right" vertical="center"/>
    </xf>
    <xf numFmtId="177" fontId="16" fillId="0" borderId="47" xfId="0" applyNumberFormat="1" applyFont="1" applyBorder="1" applyAlignment="1" applyProtection="1">
      <alignment horizontal="right" vertical="center"/>
    </xf>
    <xf numFmtId="177" fontId="16" fillId="0" borderId="44" xfId="0" applyNumberFormat="1" applyFont="1" applyBorder="1" applyAlignment="1" applyProtection="1">
      <alignment horizontal="right" vertical="center"/>
    </xf>
    <xf numFmtId="0" fontId="16" fillId="0" borderId="5" xfId="0" applyFont="1" applyBorder="1" applyAlignment="1" applyProtection="1">
      <alignment horizontal="right" vertical="center"/>
    </xf>
    <xf numFmtId="49" fontId="15" fillId="2" borderId="2" xfId="0" applyNumberFormat="1" applyFont="1" applyFill="1" applyBorder="1" applyAlignment="1" applyProtection="1">
      <alignment horizontal="center" vertical="center"/>
    </xf>
    <xf numFmtId="0" fontId="7" fillId="0" borderId="6" xfId="0" applyFont="1" applyBorder="1" applyAlignment="1" applyProtection="1">
      <alignment horizontal="right" vertical="center"/>
    </xf>
    <xf numFmtId="0" fontId="7" fillId="0" borderId="2" xfId="0" applyFont="1" applyBorder="1" applyAlignment="1" applyProtection="1">
      <alignment horizontal="right" vertical="center"/>
    </xf>
    <xf numFmtId="0" fontId="15" fillId="2" borderId="2" xfId="0" applyFont="1" applyFill="1" applyBorder="1" applyAlignment="1" applyProtection="1">
      <alignment horizontal="left" vertical="center" shrinkToFit="1"/>
    </xf>
    <xf numFmtId="0" fontId="15" fillId="2" borderId="3" xfId="0" applyFont="1" applyFill="1" applyBorder="1" applyAlignment="1" applyProtection="1">
      <alignment horizontal="left" vertical="center" shrinkToFit="1"/>
    </xf>
    <xf numFmtId="0" fontId="16" fillId="2" borderId="6" xfId="0" applyFont="1" applyFill="1" applyBorder="1" applyAlignment="1" applyProtection="1">
      <alignment horizontal="left" vertical="center"/>
    </xf>
    <xf numFmtId="0" fontId="16" fillId="2" borderId="2" xfId="0" applyFont="1" applyFill="1" applyBorder="1" applyAlignment="1" applyProtection="1">
      <alignment horizontal="left" vertical="center"/>
    </xf>
    <xf numFmtId="0" fontId="16" fillId="2" borderId="3" xfId="0" applyFont="1" applyFill="1" applyBorder="1" applyAlignment="1" applyProtection="1">
      <alignment horizontal="left" vertical="center"/>
    </xf>
    <xf numFmtId="0" fontId="13" fillId="0" borderId="0" xfId="0" applyFont="1" applyAlignment="1" applyProtection="1">
      <alignment horizontal="center" vertical="center"/>
    </xf>
    <xf numFmtId="58" fontId="6" fillId="2" borderId="0" xfId="0" applyNumberFormat="1" applyFont="1" applyFill="1" applyAlignment="1" applyProtection="1">
      <alignment horizontal="center" vertical="center"/>
    </xf>
    <xf numFmtId="0" fontId="6" fillId="2" borderId="0" xfId="0" applyFont="1" applyFill="1" applyAlignment="1" applyProtection="1">
      <alignment horizontal="center" vertical="center"/>
    </xf>
    <xf numFmtId="0" fontId="5" fillId="0" borderId="0" xfId="0" applyFont="1" applyAlignment="1" applyProtection="1">
      <alignment horizontal="left" vertical="center" wrapText="1"/>
    </xf>
    <xf numFmtId="0" fontId="5" fillId="0" borderId="3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8" xfId="0" applyFont="1" applyBorder="1" applyAlignment="1" applyProtection="1">
      <alignment horizontal="left" vertical="center"/>
    </xf>
    <xf numFmtId="176" fontId="14" fillId="2" borderId="39" xfId="0" applyNumberFormat="1" applyFont="1" applyFill="1" applyBorder="1" applyAlignment="1" applyProtection="1">
      <alignment horizontal="left" vertical="center" shrinkToFit="1"/>
    </xf>
    <xf numFmtId="176" fontId="14" fillId="2" borderId="30" xfId="0" applyNumberFormat="1" applyFont="1" applyFill="1" applyBorder="1" applyAlignment="1" applyProtection="1">
      <alignment horizontal="left" vertical="center" shrinkToFit="1"/>
    </xf>
    <xf numFmtId="176" fontId="14" fillId="2" borderId="40" xfId="0" applyNumberFormat="1" applyFont="1" applyFill="1" applyBorder="1" applyAlignment="1" applyProtection="1">
      <alignment horizontal="left" vertical="center" shrinkToFit="1"/>
    </xf>
    <xf numFmtId="0" fontId="6" fillId="2" borderId="18" xfId="0" applyFont="1" applyFill="1" applyBorder="1" applyAlignment="1" applyProtection="1">
      <alignment horizontal="left" vertical="center" shrinkToFit="1"/>
    </xf>
    <xf numFmtId="0" fontId="29" fillId="0" borderId="2" xfId="0" applyFont="1" applyBorder="1" applyAlignment="1" applyProtection="1">
      <alignment horizontal="left" vertical="center"/>
    </xf>
    <xf numFmtId="0" fontId="22" fillId="0" borderId="27" xfId="0" applyFont="1" applyBorder="1" applyAlignment="1" applyProtection="1">
      <alignment horizontal="left" vertical="center"/>
    </xf>
    <xf numFmtId="0" fontId="22" fillId="0" borderId="28" xfId="0" applyFont="1" applyBorder="1" applyAlignment="1" applyProtection="1">
      <alignment horizontal="left" vertical="center"/>
    </xf>
    <xf numFmtId="0" fontId="22" fillId="0" borderId="56" xfId="0" applyFont="1" applyBorder="1" applyAlignment="1" applyProtection="1">
      <alignment horizontal="left" vertical="center"/>
    </xf>
    <xf numFmtId="0" fontId="22" fillId="0" borderId="0" xfId="0" applyFont="1" applyAlignment="1" applyProtection="1">
      <alignment horizontal="center" vertical="center"/>
    </xf>
    <xf numFmtId="0" fontId="31" fillId="0" borderId="18" xfId="0" applyFont="1" applyBorder="1" applyAlignment="1" applyProtection="1">
      <alignment horizontal="center" vertical="center" shrinkToFit="1"/>
    </xf>
    <xf numFmtId="0" fontId="31" fillId="0" borderId="10" xfId="0" applyFont="1" applyBorder="1" applyAlignment="1" applyProtection="1">
      <alignment horizontal="center" vertical="center"/>
    </xf>
    <xf numFmtId="0" fontId="31" fillId="0" borderId="33" xfId="0" applyFont="1" applyBorder="1" applyAlignment="1" applyProtection="1">
      <alignment horizontal="center" vertical="center"/>
    </xf>
    <xf numFmtId="0" fontId="31" fillId="0" borderId="12" xfId="0" applyFont="1" applyBorder="1" applyAlignment="1" applyProtection="1">
      <alignment horizontal="center" vertical="center"/>
    </xf>
    <xf numFmtId="0" fontId="22" fillId="0" borderId="2" xfId="0" applyFont="1" applyBorder="1" applyAlignment="1" applyProtection="1">
      <alignment horizontal="center" vertical="center"/>
    </xf>
    <xf numFmtId="0" fontId="22" fillId="0" borderId="2" xfId="0" applyFont="1" applyBorder="1" applyAlignment="1" applyProtection="1">
      <alignment horizontal="left" vertical="center"/>
    </xf>
    <xf numFmtId="0" fontId="22" fillId="0" borderId="6" xfId="0" applyFont="1" applyBorder="1" applyAlignment="1" applyProtection="1">
      <alignment horizontal="left" vertical="center"/>
    </xf>
    <xf numFmtId="0" fontId="22" fillId="0" borderId="3" xfId="0" applyFont="1" applyBorder="1" applyAlignment="1" applyProtection="1">
      <alignment horizontal="left" vertical="center"/>
    </xf>
    <xf numFmtId="0" fontId="29" fillId="0" borderId="54" xfId="0" applyFont="1" applyBorder="1" applyAlignment="1" applyProtection="1">
      <alignment horizontal="left" vertical="center"/>
    </xf>
    <xf numFmtId="0" fontId="22" fillId="0" borderId="28" xfId="0" applyFont="1" applyBorder="1" applyAlignment="1" applyProtection="1">
      <alignment horizontal="center" vertical="center"/>
    </xf>
    <xf numFmtId="0" fontId="22" fillId="0" borderId="49" xfId="0" applyFont="1" applyBorder="1" applyAlignment="1" applyProtection="1">
      <alignment horizontal="center" vertical="center"/>
    </xf>
    <xf numFmtId="0" fontId="31" fillId="0" borderId="49" xfId="0" applyFont="1" applyBorder="1" applyAlignment="1" applyProtection="1">
      <alignment horizontal="center" vertical="center" shrinkToFit="1"/>
    </xf>
    <xf numFmtId="0" fontId="29" fillId="0" borderId="6" xfId="0" applyFont="1" applyBorder="1" applyAlignment="1" applyProtection="1">
      <alignment horizontal="left" vertical="center"/>
    </xf>
    <xf numFmtId="0" fontId="22" fillId="0" borderId="6" xfId="0" applyFont="1" applyBorder="1" applyAlignment="1" applyProtection="1">
      <alignment horizontal="center" vertical="center"/>
    </xf>
    <xf numFmtId="0" fontId="22" fillId="0" borderId="3" xfId="0" applyFont="1" applyBorder="1" applyAlignment="1" applyProtection="1">
      <alignment horizontal="center" vertical="center"/>
    </xf>
    <xf numFmtId="0" fontId="29" fillId="0" borderId="39" xfId="0" applyFont="1" applyBorder="1" applyAlignment="1" applyProtection="1">
      <alignment horizontal="left" vertical="center"/>
    </xf>
    <xf numFmtId="0" fontId="29" fillId="0" borderId="30" xfId="0" applyFont="1" applyBorder="1" applyAlignment="1" applyProtection="1">
      <alignment horizontal="left" vertical="center"/>
    </xf>
    <xf numFmtId="0" fontId="29" fillId="0" borderId="17" xfId="0" applyFont="1" applyBorder="1" applyAlignment="1" applyProtection="1">
      <alignment horizontal="left" vertical="center"/>
    </xf>
    <xf numFmtId="0" fontId="29" fillId="0" borderId="18" xfId="0" applyFont="1" applyBorder="1" applyAlignment="1" applyProtection="1">
      <alignment horizontal="left" vertical="center"/>
    </xf>
    <xf numFmtId="0" fontId="28" fillId="2" borderId="5" xfId="0" applyFont="1" applyFill="1" applyBorder="1" applyAlignment="1" applyProtection="1">
      <alignment horizontal="left" vertical="center" wrapText="1"/>
    </xf>
    <xf numFmtId="0" fontId="28" fillId="2" borderId="8" xfId="0" applyFont="1" applyFill="1" applyBorder="1" applyAlignment="1" applyProtection="1">
      <alignment horizontal="left" vertical="center" wrapText="1"/>
    </xf>
    <xf numFmtId="0" fontId="28" fillId="2" borderId="6" xfId="0" applyFont="1" applyFill="1" applyBorder="1" applyAlignment="1" applyProtection="1">
      <alignment horizontal="left" vertical="center" wrapText="1"/>
    </xf>
    <xf numFmtId="0" fontId="28" fillId="2" borderId="2" xfId="0" applyFont="1" applyFill="1" applyBorder="1" applyAlignment="1" applyProtection="1">
      <alignment horizontal="left" vertical="center" wrapText="1"/>
    </xf>
    <xf numFmtId="0" fontId="28" fillId="2" borderId="3" xfId="0" applyFont="1" applyFill="1" applyBorder="1" applyAlignment="1" applyProtection="1">
      <alignment horizontal="left" vertical="center" wrapText="1"/>
    </xf>
    <xf numFmtId="0" fontId="28" fillId="2" borderId="63" xfId="0" applyFont="1" applyFill="1" applyBorder="1" applyAlignment="1" applyProtection="1">
      <alignment horizontal="left" vertical="center" wrapText="1"/>
    </xf>
    <xf numFmtId="0" fontId="28" fillId="2" borderId="61" xfId="0" applyFont="1" applyFill="1" applyBorder="1" applyAlignment="1" applyProtection="1">
      <alignment horizontal="left" vertical="center" wrapText="1"/>
    </xf>
    <xf numFmtId="0" fontId="27" fillId="0" borderId="51" xfId="0" applyFont="1" applyBorder="1" applyAlignment="1" applyProtection="1">
      <alignment horizontal="center" vertical="center"/>
    </xf>
    <xf numFmtId="0" fontId="27" fillId="0" borderId="23" xfId="0" applyFont="1" applyBorder="1" applyAlignment="1" applyProtection="1">
      <alignment horizontal="center" vertical="center"/>
    </xf>
    <xf numFmtId="0" fontId="27" fillId="0" borderId="24" xfId="0" applyFont="1" applyBorder="1" applyAlignment="1" applyProtection="1">
      <alignment horizontal="center" vertical="center"/>
    </xf>
    <xf numFmtId="0" fontId="27" fillId="0" borderId="0" xfId="0" applyFont="1" applyAlignment="1" applyProtection="1">
      <alignment horizontal="center" vertical="center"/>
    </xf>
    <xf numFmtId="0" fontId="25" fillId="0" borderId="0" xfId="0" applyFont="1" applyAlignment="1" applyProtection="1">
      <alignment horizontal="left" vertical="center" wrapText="1"/>
    </xf>
    <xf numFmtId="0" fontId="27" fillId="0" borderId="67"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8" fillId="2" borderId="12" xfId="0"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9</xdr:col>
      <xdr:colOff>86896</xdr:colOff>
      <xdr:row>7</xdr:row>
      <xdr:rowOff>126999</xdr:rowOff>
    </xdr:from>
    <xdr:to>
      <xdr:col>15</xdr:col>
      <xdr:colOff>30696</xdr:colOff>
      <xdr:row>9</xdr:row>
      <xdr:rowOff>234304</xdr:rowOff>
    </xdr:to>
    <xdr:grpSp>
      <xdr:nvGrpSpPr>
        <xdr:cNvPr id="2" name="グループ化 1">
          <a:extLst>
            <a:ext uri="{FF2B5EF4-FFF2-40B4-BE49-F238E27FC236}">
              <a16:creationId xmlns:a16="http://schemas.microsoft.com/office/drawing/2014/main" id="{B5E4A7FB-3FFD-480B-87FC-18AC3AF410DB}"/>
            </a:ext>
          </a:extLst>
        </xdr:cNvPr>
        <xdr:cNvGrpSpPr/>
      </xdr:nvGrpSpPr>
      <xdr:grpSpPr>
        <a:xfrm rot="10800000" flipH="1">
          <a:off x="2747212" y="1276683"/>
          <a:ext cx="1721800" cy="555147"/>
          <a:chOff x="3924005" y="1714518"/>
          <a:chExt cx="1103632" cy="516482"/>
        </a:xfrm>
      </xdr:grpSpPr>
      <xdr:pic>
        <xdr:nvPicPr>
          <xdr:cNvPr id="3" name="図 2">
            <a:extLst>
              <a:ext uri="{FF2B5EF4-FFF2-40B4-BE49-F238E27FC236}">
                <a16:creationId xmlns:a16="http://schemas.microsoft.com/office/drawing/2014/main" id="{43161765-D6E3-28A9-7F1D-2A96012CD9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0800000">
            <a:off x="3924005" y="1714518"/>
            <a:ext cx="1103632" cy="516482"/>
          </a:xfrm>
          <a:prstGeom prst="rect">
            <a:avLst/>
          </a:prstGeom>
        </xdr:spPr>
      </xdr:pic>
      <xdr:sp macro="" textlink="">
        <xdr:nvSpPr>
          <xdr:cNvPr id="4" name="テキスト ボックス 3">
            <a:extLst>
              <a:ext uri="{FF2B5EF4-FFF2-40B4-BE49-F238E27FC236}">
                <a16:creationId xmlns:a16="http://schemas.microsoft.com/office/drawing/2014/main" id="{779BE4D9-1F8E-2398-C00D-9494E7426770}"/>
              </a:ext>
            </a:extLst>
          </xdr:cNvPr>
          <xdr:cNvSpPr txBox="1"/>
        </xdr:nvSpPr>
        <xdr:spPr>
          <a:xfrm rot="10800000">
            <a:off x="3948321" y="1846501"/>
            <a:ext cx="1072493" cy="34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Pゴシック" panose="020B0400000000000000" pitchFamily="50" charset="-128"/>
                <a:ea typeface="BIZ UDPゴシック" panose="020B0400000000000000" pitchFamily="50" charset="-128"/>
              </a:rPr>
              <a:t>法人格の部分のふりがなは不要です。</a:t>
            </a:r>
            <a:endParaRPr kumimoji="1" lang="en-US" altLang="ja-JP" sz="700">
              <a:latin typeface="BIZ UDPゴシック" panose="020B0400000000000000" pitchFamily="50" charset="-128"/>
              <a:ea typeface="BIZ UDPゴシック" panose="020B0400000000000000" pitchFamily="50" charset="-128"/>
            </a:endParaRPr>
          </a:p>
          <a:p>
            <a:r>
              <a:rPr kumimoji="1" lang="ja-JP" altLang="en-US" sz="700">
                <a:latin typeface="BIZ UDPゴシック" panose="020B0400000000000000" pitchFamily="50" charset="-128"/>
                <a:ea typeface="BIZ UDPゴシック" panose="020B0400000000000000" pitchFamily="50" charset="-128"/>
              </a:rPr>
              <a:t>＝「かぶしきがいしゃ」などは省略</a:t>
            </a:r>
          </a:p>
        </xdr:txBody>
      </xdr:sp>
    </xdr:grpSp>
    <xdr:clientData/>
  </xdr:twoCellAnchor>
  <xdr:twoCellAnchor>
    <xdr:from>
      <xdr:col>6</xdr:col>
      <xdr:colOff>93577</xdr:colOff>
      <xdr:row>18</xdr:row>
      <xdr:rowOff>227263</xdr:rowOff>
    </xdr:from>
    <xdr:to>
      <xdr:col>12</xdr:col>
      <xdr:colOff>24009</xdr:colOff>
      <xdr:row>21</xdr:row>
      <xdr:rowOff>20410</xdr:rowOff>
    </xdr:to>
    <xdr:grpSp>
      <xdr:nvGrpSpPr>
        <xdr:cNvPr id="5" name="グループ化 4">
          <a:extLst>
            <a:ext uri="{FF2B5EF4-FFF2-40B4-BE49-F238E27FC236}">
              <a16:creationId xmlns:a16="http://schemas.microsoft.com/office/drawing/2014/main" id="{283F6E39-983A-4CF8-BAC9-85117C51FA10}"/>
            </a:ext>
          </a:extLst>
        </xdr:cNvPr>
        <xdr:cNvGrpSpPr/>
      </xdr:nvGrpSpPr>
      <xdr:grpSpPr>
        <a:xfrm rot="10800000" flipH="1">
          <a:off x="1858209" y="4110789"/>
          <a:ext cx="1721800" cy="555147"/>
          <a:chOff x="3924005" y="1714518"/>
          <a:chExt cx="1103632" cy="516482"/>
        </a:xfrm>
      </xdr:grpSpPr>
      <xdr:pic>
        <xdr:nvPicPr>
          <xdr:cNvPr id="6" name="図 5">
            <a:extLst>
              <a:ext uri="{FF2B5EF4-FFF2-40B4-BE49-F238E27FC236}">
                <a16:creationId xmlns:a16="http://schemas.microsoft.com/office/drawing/2014/main" id="{9EA26FAC-5305-860F-D6DA-B03865CC64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0800000">
            <a:off x="3924005" y="1714518"/>
            <a:ext cx="1103632" cy="516482"/>
          </a:xfrm>
          <a:prstGeom prst="rect">
            <a:avLst/>
          </a:prstGeom>
        </xdr:spPr>
      </xdr:pic>
      <xdr:sp macro="" textlink="">
        <xdr:nvSpPr>
          <xdr:cNvPr id="7" name="テキスト ボックス 6">
            <a:extLst>
              <a:ext uri="{FF2B5EF4-FFF2-40B4-BE49-F238E27FC236}">
                <a16:creationId xmlns:a16="http://schemas.microsoft.com/office/drawing/2014/main" id="{CFEA026C-5BE8-1E57-E34B-D0723DE49863}"/>
              </a:ext>
            </a:extLst>
          </xdr:cNvPr>
          <xdr:cNvSpPr txBox="1"/>
        </xdr:nvSpPr>
        <xdr:spPr>
          <a:xfrm rot="10800000">
            <a:off x="3948321" y="1846501"/>
            <a:ext cx="1072493" cy="34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Pゴシック" panose="020B0400000000000000" pitchFamily="50" charset="-128"/>
                <a:ea typeface="BIZ UDPゴシック" panose="020B0400000000000000" pitchFamily="50" charset="-128"/>
              </a:rPr>
              <a:t>申請にあたっては、誓約事項全てに「○」ができることが必要です。</a:t>
            </a:r>
          </a:p>
        </xdr:txBody>
      </xdr:sp>
    </xdr:grpSp>
    <xdr:clientData/>
  </xdr:twoCellAnchor>
  <xdr:twoCellAnchor>
    <xdr:from>
      <xdr:col>11</xdr:col>
      <xdr:colOff>73525</xdr:colOff>
      <xdr:row>40</xdr:row>
      <xdr:rowOff>60158</xdr:rowOff>
    </xdr:from>
    <xdr:to>
      <xdr:col>18</xdr:col>
      <xdr:colOff>220579</xdr:colOff>
      <xdr:row>42</xdr:row>
      <xdr:rowOff>207211</xdr:rowOff>
    </xdr:to>
    <xdr:grpSp>
      <xdr:nvGrpSpPr>
        <xdr:cNvPr id="8" name="グループ化 7">
          <a:extLst>
            <a:ext uri="{FF2B5EF4-FFF2-40B4-BE49-F238E27FC236}">
              <a16:creationId xmlns:a16="http://schemas.microsoft.com/office/drawing/2014/main" id="{F7E29784-231B-417F-8952-D8BD81E92E0D}"/>
            </a:ext>
          </a:extLst>
        </xdr:cNvPr>
        <xdr:cNvGrpSpPr/>
      </xdr:nvGrpSpPr>
      <xdr:grpSpPr>
        <a:xfrm>
          <a:off x="3322051" y="9551737"/>
          <a:ext cx="2232528" cy="574842"/>
          <a:chOff x="4105606" y="1699156"/>
          <a:chExt cx="1329532" cy="622200"/>
        </a:xfrm>
      </xdr:grpSpPr>
      <xdr:pic>
        <xdr:nvPicPr>
          <xdr:cNvPr id="9" name="図 8">
            <a:extLst>
              <a:ext uri="{FF2B5EF4-FFF2-40B4-BE49-F238E27FC236}">
                <a16:creationId xmlns:a16="http://schemas.microsoft.com/office/drawing/2014/main" id="{F8B34510-4A48-2AE2-380F-42F90686C1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0800000">
            <a:off x="4105606" y="1699156"/>
            <a:ext cx="1329532" cy="622200"/>
          </a:xfrm>
          <a:prstGeom prst="rect">
            <a:avLst/>
          </a:prstGeom>
        </xdr:spPr>
      </xdr:pic>
      <xdr:sp macro="" textlink="">
        <xdr:nvSpPr>
          <xdr:cNvPr id="10" name="テキスト ボックス 9">
            <a:extLst>
              <a:ext uri="{FF2B5EF4-FFF2-40B4-BE49-F238E27FC236}">
                <a16:creationId xmlns:a16="http://schemas.microsoft.com/office/drawing/2014/main" id="{C33BA3B8-B93C-4F73-957C-710284905842}"/>
              </a:ext>
            </a:extLst>
          </xdr:cNvPr>
          <xdr:cNvSpPr txBox="1"/>
        </xdr:nvSpPr>
        <xdr:spPr>
          <a:xfrm>
            <a:off x="4157725" y="1893119"/>
            <a:ext cx="1178560" cy="354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Pゴシック" panose="020B0400000000000000" pitchFamily="50" charset="-128"/>
                <a:ea typeface="BIZ UDPゴシック" panose="020B0400000000000000" pitchFamily="50" charset="-128"/>
              </a:rPr>
              <a:t>必ずしも、すべての項目（①、②</a:t>
            </a:r>
            <a:r>
              <a:rPr kumimoji="1" lang="en-US" altLang="ja-JP" sz="700">
                <a:latin typeface="BIZ UDPゴシック" panose="020B0400000000000000" pitchFamily="50" charset="-128"/>
                <a:ea typeface="BIZ UDPゴシック" panose="020B0400000000000000" pitchFamily="50" charset="-128"/>
              </a:rPr>
              <a:t>…</a:t>
            </a:r>
            <a:r>
              <a:rPr kumimoji="1" lang="ja-JP" altLang="en-US" sz="700">
                <a:latin typeface="BIZ UDPゴシック" panose="020B0400000000000000" pitchFamily="50" charset="-128"/>
                <a:ea typeface="BIZ UDPゴシック" panose="020B0400000000000000" pitchFamily="50" charset="-128"/>
              </a:rPr>
              <a:t>）に○がつく必要はありません。全体の合計点で判定します。</a:t>
            </a:r>
          </a:p>
        </xdr:txBody>
      </xdr:sp>
    </xdr:grpSp>
    <xdr:clientData/>
  </xdr:twoCellAnchor>
  <xdr:twoCellAnchor>
    <xdr:from>
      <xdr:col>0</xdr:col>
      <xdr:colOff>153737</xdr:colOff>
      <xdr:row>40</xdr:row>
      <xdr:rowOff>66842</xdr:rowOff>
    </xdr:from>
    <xdr:to>
      <xdr:col>6</xdr:col>
      <xdr:colOff>110905</xdr:colOff>
      <xdr:row>42</xdr:row>
      <xdr:rowOff>194200</xdr:rowOff>
    </xdr:to>
    <xdr:grpSp>
      <xdr:nvGrpSpPr>
        <xdr:cNvPr id="11" name="グループ化 10">
          <a:extLst>
            <a:ext uri="{FF2B5EF4-FFF2-40B4-BE49-F238E27FC236}">
              <a16:creationId xmlns:a16="http://schemas.microsoft.com/office/drawing/2014/main" id="{C8ADD3A0-7610-4F2C-B60C-B1F1B2AE94B4}"/>
            </a:ext>
          </a:extLst>
        </xdr:cNvPr>
        <xdr:cNvGrpSpPr/>
      </xdr:nvGrpSpPr>
      <xdr:grpSpPr>
        <a:xfrm rot="10800000" flipH="1">
          <a:off x="153737" y="9558421"/>
          <a:ext cx="1721800" cy="555147"/>
          <a:chOff x="3924005" y="1714518"/>
          <a:chExt cx="1103632" cy="516482"/>
        </a:xfrm>
      </xdr:grpSpPr>
      <xdr:pic>
        <xdr:nvPicPr>
          <xdr:cNvPr id="12" name="図 11">
            <a:extLst>
              <a:ext uri="{FF2B5EF4-FFF2-40B4-BE49-F238E27FC236}">
                <a16:creationId xmlns:a16="http://schemas.microsoft.com/office/drawing/2014/main" id="{4BA9B4AF-0544-33BA-7599-FA4EB92A3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0800000">
            <a:off x="3924005" y="1714518"/>
            <a:ext cx="1103632" cy="516482"/>
          </a:xfrm>
          <a:prstGeom prst="rect">
            <a:avLst/>
          </a:prstGeom>
        </xdr:spPr>
      </xdr:pic>
      <xdr:sp macro="" textlink="">
        <xdr:nvSpPr>
          <xdr:cNvPr id="13" name="テキスト ボックス 12">
            <a:extLst>
              <a:ext uri="{FF2B5EF4-FFF2-40B4-BE49-F238E27FC236}">
                <a16:creationId xmlns:a16="http://schemas.microsoft.com/office/drawing/2014/main" id="{BF3FAE67-BEE3-7061-91BC-C6701512E159}"/>
              </a:ext>
            </a:extLst>
          </xdr:cNvPr>
          <xdr:cNvSpPr txBox="1"/>
        </xdr:nvSpPr>
        <xdr:spPr>
          <a:xfrm rot="10800000">
            <a:off x="3948321" y="1846501"/>
            <a:ext cx="1072493" cy="34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solidFill>
                  <a:srgbClr val="FF0000"/>
                </a:solidFill>
                <a:latin typeface="BIZ UDPゴシック" panose="020B0400000000000000" pitchFamily="50" charset="-128"/>
                <a:ea typeface="BIZ UDPゴシック" panose="020B0400000000000000" pitchFamily="50" charset="-128"/>
              </a:rPr>
              <a:t>「○」を付ける場合は、プルダウンで選択してください。</a:t>
            </a:r>
          </a:p>
        </xdr:txBody>
      </xdr:sp>
    </xdr:grpSp>
    <xdr:clientData/>
  </xdr:twoCellAnchor>
  <xdr:twoCellAnchor>
    <xdr:from>
      <xdr:col>13</xdr:col>
      <xdr:colOff>93578</xdr:colOff>
      <xdr:row>148</xdr:row>
      <xdr:rowOff>127000</xdr:rowOff>
    </xdr:from>
    <xdr:to>
      <xdr:col>20</xdr:col>
      <xdr:colOff>207211</xdr:colOff>
      <xdr:row>149</xdr:row>
      <xdr:rowOff>106947</xdr:rowOff>
    </xdr:to>
    <xdr:grpSp>
      <xdr:nvGrpSpPr>
        <xdr:cNvPr id="14" name="グループ化 13">
          <a:extLst>
            <a:ext uri="{FF2B5EF4-FFF2-40B4-BE49-F238E27FC236}">
              <a16:creationId xmlns:a16="http://schemas.microsoft.com/office/drawing/2014/main" id="{795DE5F7-E20F-42BC-BC98-F7D3548F9837}"/>
            </a:ext>
          </a:extLst>
        </xdr:cNvPr>
        <xdr:cNvGrpSpPr/>
      </xdr:nvGrpSpPr>
      <xdr:grpSpPr>
        <a:xfrm>
          <a:off x="3943683" y="35687000"/>
          <a:ext cx="2232528" cy="574842"/>
          <a:chOff x="4089683" y="1677451"/>
          <a:chExt cx="1329532" cy="622200"/>
        </a:xfrm>
      </xdr:grpSpPr>
      <xdr:pic>
        <xdr:nvPicPr>
          <xdr:cNvPr id="15" name="図 14">
            <a:extLst>
              <a:ext uri="{FF2B5EF4-FFF2-40B4-BE49-F238E27FC236}">
                <a16:creationId xmlns:a16="http://schemas.microsoft.com/office/drawing/2014/main" id="{3B984DB0-D4EB-4481-88EF-B49DDF2511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0800000">
            <a:off x="4089683" y="1677451"/>
            <a:ext cx="1329532" cy="622200"/>
          </a:xfrm>
          <a:prstGeom prst="rect">
            <a:avLst/>
          </a:prstGeom>
        </xdr:spPr>
      </xdr:pic>
      <xdr:sp macro="" textlink="">
        <xdr:nvSpPr>
          <xdr:cNvPr id="16" name="テキスト ボックス 15">
            <a:extLst>
              <a:ext uri="{FF2B5EF4-FFF2-40B4-BE49-F238E27FC236}">
                <a16:creationId xmlns:a16="http://schemas.microsoft.com/office/drawing/2014/main" id="{FEF85230-81CB-AE91-398F-27FD714A3F24}"/>
              </a:ext>
            </a:extLst>
          </xdr:cNvPr>
          <xdr:cNvSpPr txBox="1"/>
        </xdr:nvSpPr>
        <xdr:spPr>
          <a:xfrm>
            <a:off x="4149763" y="1799066"/>
            <a:ext cx="1225664" cy="486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solidFill>
                  <a:srgbClr val="FF0000"/>
                </a:solidFill>
                <a:latin typeface="BIZ UDPゴシック" panose="020B0400000000000000" pitchFamily="50" charset="-128"/>
                <a:ea typeface="BIZ UDPゴシック" panose="020B0400000000000000" pitchFamily="50" charset="-128"/>
              </a:rPr>
              <a:t>「わが社の働き方改革宣言」は配点がありませんが、必須項目ですので記入漏れのないようにしてください。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248046</xdr:colOff>
      <xdr:row>2</xdr:row>
      <xdr:rowOff>223242</xdr:rowOff>
    </xdr:from>
    <xdr:to>
      <xdr:col>4</xdr:col>
      <xdr:colOff>243086</xdr:colOff>
      <xdr:row>4</xdr:row>
      <xdr:rowOff>9921</xdr:rowOff>
    </xdr:to>
    <xdr:sp macro="" textlink="">
      <xdr:nvSpPr>
        <xdr:cNvPr id="2" name="正方形/長方形 1">
          <a:extLst>
            <a:ext uri="{FF2B5EF4-FFF2-40B4-BE49-F238E27FC236}">
              <a16:creationId xmlns:a16="http://schemas.microsoft.com/office/drawing/2014/main" id="{94E92CEC-1B11-4084-B8FE-692FCBB011CC}"/>
            </a:ext>
          </a:extLst>
        </xdr:cNvPr>
        <xdr:cNvSpPr/>
      </xdr:nvSpPr>
      <xdr:spPr>
        <a:xfrm>
          <a:off x="248046" y="515342"/>
          <a:ext cx="1176140" cy="1549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243191</xdr:colOff>
      <xdr:row>4</xdr:row>
      <xdr:rowOff>13510</xdr:rowOff>
    </xdr:from>
    <xdr:to>
      <xdr:col>4</xdr:col>
      <xdr:colOff>238231</xdr:colOff>
      <xdr:row>5</xdr:row>
      <xdr:rowOff>23115</xdr:rowOff>
    </xdr:to>
    <xdr:sp macro="" textlink="">
      <xdr:nvSpPr>
        <xdr:cNvPr id="3" name="正方形/長方形 2">
          <a:extLst>
            <a:ext uri="{FF2B5EF4-FFF2-40B4-BE49-F238E27FC236}">
              <a16:creationId xmlns:a16="http://schemas.microsoft.com/office/drawing/2014/main" id="{4E5EE76E-0540-406E-89DA-5D8715426B4D}"/>
            </a:ext>
          </a:extLst>
        </xdr:cNvPr>
        <xdr:cNvSpPr/>
      </xdr:nvSpPr>
      <xdr:spPr>
        <a:xfrm>
          <a:off x="243191" y="673910"/>
          <a:ext cx="1176140" cy="1556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128351</xdr:colOff>
      <xdr:row>2</xdr:row>
      <xdr:rowOff>60799</xdr:rowOff>
    </xdr:from>
    <xdr:to>
      <xdr:col>21</xdr:col>
      <xdr:colOff>182392</xdr:colOff>
      <xdr:row>10</xdr:row>
      <xdr:rowOff>60798</xdr:rowOff>
    </xdr:to>
    <xdr:sp macro="" textlink="">
      <xdr:nvSpPr>
        <xdr:cNvPr id="4" name="テキスト ボックス 3">
          <a:extLst>
            <a:ext uri="{FF2B5EF4-FFF2-40B4-BE49-F238E27FC236}">
              <a16:creationId xmlns:a16="http://schemas.microsoft.com/office/drawing/2014/main" id="{4F5480EF-F855-4E51-A1C5-AFB0288C866D}"/>
            </a:ext>
          </a:extLst>
        </xdr:cNvPr>
        <xdr:cNvSpPr txBox="1"/>
      </xdr:nvSpPr>
      <xdr:spPr>
        <a:xfrm>
          <a:off x="3671651" y="352899"/>
          <a:ext cx="2746441" cy="1244599"/>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3600"/>
            <a:t>記載例</a:t>
          </a:r>
          <a:endParaRPr kumimoji="1" lang="en-US" altLang="ja-JP" sz="3600"/>
        </a:p>
        <a:p>
          <a:r>
            <a:rPr kumimoji="1" lang="en-US" altLang="ja-JP" sz="900"/>
            <a:t>※</a:t>
          </a:r>
          <a:r>
            <a:rPr kumimoji="1" lang="ja-JP" altLang="en-US" sz="900"/>
            <a:t>調査票の記載例に合わせて作成しています</a:t>
          </a:r>
          <a:endParaRPr kumimoji="1" lang="ja-JP" altLang="en-US" sz="900" b="1">
            <a:solidFill>
              <a:srgbClr val="FF0000"/>
            </a:solidFill>
          </a:endParaRPr>
        </a:p>
      </xdr:txBody>
    </xdr:sp>
    <xdr:clientData/>
  </xdr:twoCellAnchor>
  <xdr:twoCellAnchor>
    <xdr:from>
      <xdr:col>0</xdr:col>
      <xdr:colOff>74309</xdr:colOff>
      <xdr:row>0</xdr:row>
      <xdr:rowOff>47288</xdr:rowOff>
    </xdr:from>
    <xdr:to>
      <xdr:col>6</xdr:col>
      <xdr:colOff>133417</xdr:colOff>
      <xdr:row>3</xdr:row>
      <xdr:rowOff>88202</xdr:rowOff>
    </xdr:to>
    <xdr:grpSp>
      <xdr:nvGrpSpPr>
        <xdr:cNvPr id="5" name="グループ化 4">
          <a:extLst>
            <a:ext uri="{FF2B5EF4-FFF2-40B4-BE49-F238E27FC236}">
              <a16:creationId xmlns:a16="http://schemas.microsoft.com/office/drawing/2014/main" id="{05E41B7F-EC57-4FE8-B202-8DD870AABB93}"/>
            </a:ext>
          </a:extLst>
        </xdr:cNvPr>
        <xdr:cNvGrpSpPr/>
      </xdr:nvGrpSpPr>
      <xdr:grpSpPr>
        <a:xfrm>
          <a:off x="74309" y="47288"/>
          <a:ext cx="1815491" cy="561074"/>
          <a:chOff x="3973819" y="2614999"/>
          <a:chExt cx="1815491" cy="567447"/>
        </a:xfrm>
      </xdr:grpSpPr>
      <xdr:sp macro="" textlink="">
        <xdr:nvSpPr>
          <xdr:cNvPr id="6" name="吹き出し: 四角形 5">
            <a:extLst>
              <a:ext uri="{FF2B5EF4-FFF2-40B4-BE49-F238E27FC236}">
                <a16:creationId xmlns:a16="http://schemas.microsoft.com/office/drawing/2014/main" id="{B2840FC9-65BB-0FE7-0D43-6966940AC012}"/>
              </a:ext>
            </a:extLst>
          </xdr:cNvPr>
          <xdr:cNvSpPr/>
        </xdr:nvSpPr>
        <xdr:spPr>
          <a:xfrm>
            <a:off x="4012660" y="2629047"/>
            <a:ext cx="1769894" cy="458672"/>
          </a:xfrm>
          <a:prstGeom prst="wedgeRectCallout">
            <a:avLst>
              <a:gd name="adj1" fmla="val -604"/>
              <a:gd name="adj2" fmla="val 65127"/>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7" name="テキスト ボックス 6">
            <a:extLst>
              <a:ext uri="{FF2B5EF4-FFF2-40B4-BE49-F238E27FC236}">
                <a16:creationId xmlns:a16="http://schemas.microsoft.com/office/drawing/2014/main" id="{29721CBE-42FF-ED45-F366-76DB6008ED54}"/>
              </a:ext>
            </a:extLst>
          </xdr:cNvPr>
          <xdr:cNvSpPr txBox="1"/>
        </xdr:nvSpPr>
        <xdr:spPr>
          <a:xfrm>
            <a:off x="3973819" y="2614999"/>
            <a:ext cx="1815491" cy="567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Pゴシック" panose="020B0400000000000000" pitchFamily="50" charset="-128"/>
                <a:ea typeface="BIZ UDPゴシック" panose="020B0400000000000000" pitchFamily="50" charset="-128"/>
              </a:rPr>
              <a:t>規則のボリュームが多い場合は、社名と受付印のあるページ・目次・該当する取組が掲載されたページの抜粋で構いません。</a:t>
            </a:r>
          </a:p>
        </xdr:txBody>
      </xdr:sp>
    </xdr:grpSp>
    <xdr:clientData/>
  </xdr:twoCellAnchor>
  <xdr:twoCellAnchor>
    <xdr:from>
      <xdr:col>5</xdr:col>
      <xdr:colOff>33777</xdr:colOff>
      <xdr:row>3</xdr:row>
      <xdr:rowOff>6756</xdr:rowOff>
    </xdr:from>
    <xdr:to>
      <xdr:col>11</xdr:col>
      <xdr:colOff>92885</xdr:colOff>
      <xdr:row>6</xdr:row>
      <xdr:rowOff>128351</xdr:rowOff>
    </xdr:to>
    <xdr:grpSp>
      <xdr:nvGrpSpPr>
        <xdr:cNvPr id="8" name="グループ化 7">
          <a:extLst>
            <a:ext uri="{FF2B5EF4-FFF2-40B4-BE49-F238E27FC236}">
              <a16:creationId xmlns:a16="http://schemas.microsoft.com/office/drawing/2014/main" id="{39F55FD5-7BDE-44D4-A7BA-116D07DD35EF}"/>
            </a:ext>
          </a:extLst>
        </xdr:cNvPr>
        <xdr:cNvGrpSpPr/>
      </xdr:nvGrpSpPr>
      <xdr:grpSpPr>
        <a:xfrm>
          <a:off x="1499681" y="526916"/>
          <a:ext cx="1815491" cy="567446"/>
          <a:chOff x="3946797" y="2574268"/>
          <a:chExt cx="1815491" cy="595819"/>
        </a:xfrm>
      </xdr:grpSpPr>
      <xdr:sp macro="" textlink="">
        <xdr:nvSpPr>
          <xdr:cNvPr id="9" name="吹き出し: 四角形 8">
            <a:extLst>
              <a:ext uri="{FF2B5EF4-FFF2-40B4-BE49-F238E27FC236}">
                <a16:creationId xmlns:a16="http://schemas.microsoft.com/office/drawing/2014/main" id="{12B02AA7-1B85-B93B-2890-F0D0BFA038E8}"/>
              </a:ext>
            </a:extLst>
          </xdr:cNvPr>
          <xdr:cNvSpPr/>
        </xdr:nvSpPr>
        <xdr:spPr>
          <a:xfrm>
            <a:off x="3958617" y="2581222"/>
            <a:ext cx="1769894" cy="458672"/>
          </a:xfrm>
          <a:prstGeom prst="wedgeRectCallout">
            <a:avLst>
              <a:gd name="adj1" fmla="val -55947"/>
              <a:gd name="adj2" fmla="val -1370"/>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0" name="テキスト ボックス 9">
            <a:extLst>
              <a:ext uri="{FF2B5EF4-FFF2-40B4-BE49-F238E27FC236}">
                <a16:creationId xmlns:a16="http://schemas.microsoft.com/office/drawing/2014/main" id="{1629FD7D-56A5-D7B2-B886-BCE24917E01D}"/>
              </a:ext>
            </a:extLst>
          </xdr:cNvPr>
          <xdr:cNvSpPr txBox="1"/>
        </xdr:nvSpPr>
        <xdr:spPr>
          <a:xfrm>
            <a:off x="3946797" y="2574268"/>
            <a:ext cx="1815491" cy="595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Pゴシック" panose="020B0400000000000000" pitchFamily="50" charset="-128"/>
                <a:ea typeface="BIZ UDPゴシック" panose="020B0400000000000000" pitchFamily="50" charset="-128"/>
              </a:rPr>
              <a:t>「取組事例集」のイメージは、別途ホームページに掲載している</a:t>
            </a:r>
            <a:r>
              <a:rPr kumimoji="1" lang="en-US" altLang="ja-JP" sz="700" b="1">
                <a:solidFill>
                  <a:srgbClr val="FF0000"/>
                </a:solidFill>
                <a:latin typeface="BIZ UDPゴシック" panose="020B0400000000000000" pitchFamily="50" charset="-128"/>
                <a:ea typeface="BIZ UDPゴシック" panose="020B0400000000000000" pitchFamily="50" charset="-128"/>
              </a:rPr>
              <a:t>【</a:t>
            </a:r>
            <a:r>
              <a:rPr kumimoji="1" lang="ja-JP" altLang="en-US" sz="700" b="1">
                <a:solidFill>
                  <a:srgbClr val="FF0000"/>
                </a:solidFill>
                <a:latin typeface="BIZ UDPゴシック" panose="020B0400000000000000" pitchFamily="50" charset="-128"/>
                <a:ea typeface="BIZ UDPゴシック" panose="020B0400000000000000" pitchFamily="50" charset="-128"/>
              </a:rPr>
              <a:t>「</a:t>
            </a:r>
            <a:r>
              <a:rPr kumimoji="1" lang="en-US" altLang="ja-JP" sz="700" b="1">
                <a:solidFill>
                  <a:srgbClr val="FF0000"/>
                </a:solidFill>
                <a:latin typeface="BIZ UDPゴシック" panose="020B0400000000000000" pitchFamily="50" charset="-128"/>
                <a:ea typeface="BIZ UDPゴシック" panose="020B0400000000000000" pitchFamily="50" charset="-128"/>
              </a:rPr>
              <a:t>B:</a:t>
            </a:r>
            <a:r>
              <a:rPr kumimoji="1" lang="ja-JP" altLang="en-US" sz="700" b="1">
                <a:solidFill>
                  <a:srgbClr val="FF0000"/>
                </a:solidFill>
                <a:latin typeface="BIZ UDPゴシック" panose="020B0400000000000000" pitchFamily="50" charset="-128"/>
                <a:ea typeface="BIZ UDPゴシック" panose="020B0400000000000000" pitchFamily="50" charset="-128"/>
              </a:rPr>
              <a:t>取組事例集」の作成例</a:t>
            </a:r>
            <a:r>
              <a:rPr kumimoji="1" lang="en-US" altLang="ja-JP" sz="700" b="1">
                <a:solidFill>
                  <a:srgbClr val="FF0000"/>
                </a:solidFill>
                <a:latin typeface="BIZ UDPゴシック" panose="020B0400000000000000" pitchFamily="50" charset="-128"/>
                <a:ea typeface="BIZ UDPゴシック" panose="020B0400000000000000" pitchFamily="50" charset="-128"/>
              </a:rPr>
              <a:t>】</a:t>
            </a:r>
            <a:r>
              <a:rPr kumimoji="1" lang="ja-JP" altLang="en-US" sz="700">
                <a:latin typeface="BIZ UDPゴシック" panose="020B0400000000000000" pitchFamily="50" charset="-128"/>
                <a:ea typeface="BIZ UDPゴシック" panose="020B0400000000000000" pitchFamily="50" charset="-128"/>
              </a:rPr>
              <a:t>をご覧ください。</a:t>
            </a:r>
          </a:p>
        </xdr:txBody>
      </xdr:sp>
    </xdr:grpSp>
    <xdr:clientData/>
  </xdr:twoCellAnchor>
  <xdr:twoCellAnchor>
    <xdr:from>
      <xdr:col>6</xdr:col>
      <xdr:colOff>60798</xdr:colOff>
      <xdr:row>6</xdr:row>
      <xdr:rowOff>40531</xdr:rowOff>
    </xdr:from>
    <xdr:to>
      <xdr:col>12</xdr:col>
      <xdr:colOff>106395</xdr:colOff>
      <xdr:row>10</xdr:row>
      <xdr:rowOff>13509</xdr:rowOff>
    </xdr:to>
    <xdr:grpSp>
      <xdr:nvGrpSpPr>
        <xdr:cNvPr id="11" name="グループ化 10">
          <a:extLst>
            <a:ext uri="{FF2B5EF4-FFF2-40B4-BE49-F238E27FC236}">
              <a16:creationId xmlns:a16="http://schemas.microsoft.com/office/drawing/2014/main" id="{193C63D8-1494-4A8C-9244-FED59F0D7DD2}"/>
            </a:ext>
          </a:extLst>
        </xdr:cNvPr>
        <xdr:cNvGrpSpPr/>
      </xdr:nvGrpSpPr>
      <xdr:grpSpPr>
        <a:xfrm>
          <a:off x="1817181" y="1006542"/>
          <a:ext cx="1815491" cy="567446"/>
          <a:chOff x="3940042" y="2574268"/>
          <a:chExt cx="1815491" cy="595819"/>
        </a:xfrm>
      </xdr:grpSpPr>
      <xdr:sp macro="" textlink="">
        <xdr:nvSpPr>
          <xdr:cNvPr id="12" name="吹き出し: 四角形 11">
            <a:extLst>
              <a:ext uri="{FF2B5EF4-FFF2-40B4-BE49-F238E27FC236}">
                <a16:creationId xmlns:a16="http://schemas.microsoft.com/office/drawing/2014/main" id="{D33A4CA6-1B3E-4B60-3709-33EB54DC924F}"/>
              </a:ext>
            </a:extLst>
          </xdr:cNvPr>
          <xdr:cNvSpPr/>
        </xdr:nvSpPr>
        <xdr:spPr>
          <a:xfrm>
            <a:off x="3958617" y="2581222"/>
            <a:ext cx="1769894" cy="458672"/>
          </a:xfrm>
          <a:prstGeom prst="wedgeRectCallout">
            <a:avLst>
              <a:gd name="adj1" fmla="val -55947"/>
              <a:gd name="adj2" fmla="val -1370"/>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3" name="テキスト ボックス 12">
            <a:extLst>
              <a:ext uri="{FF2B5EF4-FFF2-40B4-BE49-F238E27FC236}">
                <a16:creationId xmlns:a16="http://schemas.microsoft.com/office/drawing/2014/main" id="{250BC1E6-DFBA-D003-BC07-AC942C055EBA}"/>
              </a:ext>
            </a:extLst>
          </xdr:cNvPr>
          <xdr:cNvSpPr txBox="1"/>
        </xdr:nvSpPr>
        <xdr:spPr>
          <a:xfrm>
            <a:off x="3940042" y="2574268"/>
            <a:ext cx="1815491" cy="595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Pゴシック" panose="020B0400000000000000" pitchFamily="50" charset="-128"/>
                <a:ea typeface="BIZ UDPゴシック" panose="020B0400000000000000" pitchFamily="50" charset="-128"/>
              </a:rPr>
              <a:t>資料のまとめ方は任意ですので、まとめやすいように作成してください。行が足りない場合は追加してください。</a:t>
            </a:r>
          </a:p>
        </xdr:txBody>
      </xdr:sp>
    </xdr:grpSp>
    <xdr:clientData/>
  </xdr:twoCellAnchor>
  <xdr:twoCellAnchor>
    <xdr:from>
      <xdr:col>8</xdr:col>
      <xdr:colOff>27020</xdr:colOff>
      <xdr:row>10</xdr:row>
      <xdr:rowOff>67853</xdr:rowOff>
    </xdr:from>
    <xdr:to>
      <xdr:col>14</xdr:col>
      <xdr:colOff>81064</xdr:colOff>
      <xdr:row>15</xdr:row>
      <xdr:rowOff>6754</xdr:rowOff>
    </xdr:to>
    <xdr:grpSp>
      <xdr:nvGrpSpPr>
        <xdr:cNvPr id="14" name="グループ化 13">
          <a:extLst>
            <a:ext uri="{FF2B5EF4-FFF2-40B4-BE49-F238E27FC236}">
              <a16:creationId xmlns:a16="http://schemas.microsoft.com/office/drawing/2014/main" id="{29CA4F57-F7C4-404E-9BC9-6607627CC508}"/>
            </a:ext>
          </a:extLst>
        </xdr:cNvPr>
        <xdr:cNvGrpSpPr/>
      </xdr:nvGrpSpPr>
      <xdr:grpSpPr>
        <a:xfrm>
          <a:off x="2377871" y="1628332"/>
          <a:ext cx="1810427" cy="742784"/>
          <a:chOff x="3919775" y="2581222"/>
          <a:chExt cx="1810427" cy="574680"/>
        </a:xfrm>
      </xdr:grpSpPr>
      <xdr:sp macro="" textlink="">
        <xdr:nvSpPr>
          <xdr:cNvPr id="15" name="吹き出し: 四角形 14">
            <a:extLst>
              <a:ext uri="{FF2B5EF4-FFF2-40B4-BE49-F238E27FC236}">
                <a16:creationId xmlns:a16="http://schemas.microsoft.com/office/drawing/2014/main" id="{0A7EA7F2-EE10-8A28-10F6-8D425956F8AE}"/>
              </a:ext>
            </a:extLst>
          </xdr:cNvPr>
          <xdr:cNvSpPr/>
        </xdr:nvSpPr>
        <xdr:spPr>
          <a:xfrm>
            <a:off x="3958617" y="2581222"/>
            <a:ext cx="1769894" cy="458672"/>
          </a:xfrm>
          <a:prstGeom prst="wedgeRectCallout">
            <a:avLst>
              <a:gd name="adj1" fmla="val -50222"/>
              <a:gd name="adj2" fmla="val 69766"/>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6" name="テキスト ボックス 15">
            <a:extLst>
              <a:ext uri="{FF2B5EF4-FFF2-40B4-BE49-F238E27FC236}">
                <a16:creationId xmlns:a16="http://schemas.microsoft.com/office/drawing/2014/main" id="{7AA689B7-0876-7E35-9A9E-234639E68FC0}"/>
              </a:ext>
            </a:extLst>
          </xdr:cNvPr>
          <xdr:cNvSpPr txBox="1"/>
        </xdr:nvSpPr>
        <xdr:spPr>
          <a:xfrm>
            <a:off x="3919775" y="2601894"/>
            <a:ext cx="1810427" cy="554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Pゴシック" panose="020B0400000000000000" pitchFamily="50" charset="-128"/>
                <a:ea typeface="BIZ UDPゴシック" panose="020B0400000000000000" pitchFamily="50" charset="-128"/>
              </a:rPr>
              <a:t>調査票と連動して「○」がつきます。実態がわかる資料を添付し、掲載ページや概要を記載してください。（資料のアルファベットは上の一覧と一致させること）</a:t>
            </a:r>
          </a:p>
        </xdr:txBody>
      </xdr:sp>
    </xdr:grpSp>
    <xdr:clientData/>
  </xdr:twoCellAnchor>
  <xdr:twoCellAnchor>
    <xdr:from>
      <xdr:col>13</xdr:col>
      <xdr:colOff>200157</xdr:colOff>
      <xdr:row>82</xdr:row>
      <xdr:rowOff>60802</xdr:rowOff>
    </xdr:from>
    <xdr:to>
      <xdr:col>20</xdr:col>
      <xdr:colOff>140048</xdr:colOff>
      <xdr:row>86</xdr:row>
      <xdr:rowOff>13514</xdr:rowOff>
    </xdr:to>
    <xdr:grpSp>
      <xdr:nvGrpSpPr>
        <xdr:cNvPr id="17" name="グループ化 16">
          <a:extLst>
            <a:ext uri="{FF2B5EF4-FFF2-40B4-BE49-F238E27FC236}">
              <a16:creationId xmlns:a16="http://schemas.microsoft.com/office/drawing/2014/main" id="{15E886FC-348A-41F2-B7E8-CDE1FA6ECEB0}"/>
            </a:ext>
          </a:extLst>
        </xdr:cNvPr>
        <xdr:cNvGrpSpPr/>
      </xdr:nvGrpSpPr>
      <xdr:grpSpPr>
        <a:xfrm>
          <a:off x="4016912" y="12835111"/>
          <a:ext cx="2040796" cy="574201"/>
          <a:chOff x="6132156" y="2636263"/>
          <a:chExt cx="1769894" cy="519830"/>
        </a:xfrm>
      </xdr:grpSpPr>
      <xdr:sp macro="" textlink="">
        <xdr:nvSpPr>
          <xdr:cNvPr id="18" name="吹き出し: 四角形 17">
            <a:extLst>
              <a:ext uri="{FF2B5EF4-FFF2-40B4-BE49-F238E27FC236}">
                <a16:creationId xmlns:a16="http://schemas.microsoft.com/office/drawing/2014/main" id="{07A58414-D8CD-1F6E-20C6-3E2870C9D8CC}"/>
              </a:ext>
            </a:extLst>
          </xdr:cNvPr>
          <xdr:cNvSpPr/>
        </xdr:nvSpPr>
        <xdr:spPr>
          <a:xfrm>
            <a:off x="6132156" y="2636263"/>
            <a:ext cx="1769894" cy="458672"/>
          </a:xfrm>
          <a:prstGeom prst="wedgeRectCallout">
            <a:avLst>
              <a:gd name="adj1" fmla="val 6050"/>
              <a:gd name="adj2" fmla="val 75099"/>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9" name="テキスト ボックス 18">
            <a:extLst>
              <a:ext uri="{FF2B5EF4-FFF2-40B4-BE49-F238E27FC236}">
                <a16:creationId xmlns:a16="http://schemas.microsoft.com/office/drawing/2014/main" id="{CA00A218-2881-82B6-102A-1F9ADF0FBFB1}"/>
              </a:ext>
            </a:extLst>
          </xdr:cNvPr>
          <xdr:cNvSpPr txBox="1"/>
        </xdr:nvSpPr>
        <xdr:spPr>
          <a:xfrm>
            <a:off x="6134324" y="2675283"/>
            <a:ext cx="1734145" cy="480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Pゴシック" panose="020B0400000000000000" pitchFamily="50" charset="-128"/>
                <a:ea typeface="BIZ UDPゴシック" panose="020B0400000000000000" pitchFamily="50" charset="-128"/>
              </a:rPr>
              <a:t>他の項目と根拠資料が重複する場合は、資料は共通で１部としたうえで、参照資料を記入してください。</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mailto:*********@pref.mie.lg.jp" TargetMode="External" Type="http://schemas.openxmlformats.org/officeDocument/2006/relationships/hyperlink"/><Relationship Id="rId2" Target="../printerSettings/printerSettings3.bin" Type="http://schemas.openxmlformats.org/officeDocument/2006/relationships/printerSettings"/><Relationship Id="rId3"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3CAE-5738-4A51-8F2B-73D94A6EBC6B}">
  <sheetPr>
    <tabColor rgb="FFFFFF00"/>
  </sheetPr>
  <dimension ref="A1:AH151"/>
  <sheetViews>
    <sheetView showZeros="0" tabSelected="1" view="pageBreakPreview" zoomScale="95" zoomScaleNormal="100" zoomScaleSheetLayoutView="95" workbookViewId="0">
      <selection activeCell="F10" sqref="F10"/>
    </sheetView>
  </sheetViews>
  <sheetFormatPr defaultColWidth="3.83203125" defaultRowHeight="20.149999999999999" customHeight="1"/>
  <cols>
    <col min="1" max="1" width="3.83203125" style="22"/>
    <col min="2" max="2" width="3.83203125" style="23"/>
    <col min="3" max="6" width="3.83203125" style="22"/>
    <col min="7" max="7" width="3.83203125" style="22" customWidth="1"/>
    <col min="8" max="8" width="4" style="22" bestFit="1" customWidth="1"/>
    <col min="9" max="11" width="3.83203125" style="22"/>
    <col min="12" max="12" width="4" style="22" bestFit="1" customWidth="1"/>
    <col min="13" max="15" width="3.83203125" style="22"/>
    <col min="16" max="16" width="4" style="22" bestFit="1" customWidth="1"/>
    <col min="17" max="18" width="3.83203125" style="22"/>
    <col min="19" max="19" width="4.5" style="22" bestFit="1" customWidth="1"/>
    <col min="20" max="20" width="3.83203125" style="22"/>
    <col min="21" max="21" width="3.83203125" style="110" customWidth="1"/>
    <col min="22" max="22" width="4.5" style="21" customWidth="1"/>
    <col min="23" max="23" width="3.83203125" style="22"/>
    <col min="24" max="24" width="3.83203125" style="102"/>
    <col min="25" max="28" width="3.83203125" style="22"/>
    <col min="29" max="29" width="4.4140625" style="102" customWidth="1"/>
    <col min="30" max="16384" width="3.83203125" style="22"/>
  </cols>
  <sheetData>
    <row r="1" spans="1:34" s="102" customFormat="1" ht="18.649999999999999" customHeight="1">
      <c r="A1" s="376" t="s">
        <v>443</v>
      </c>
      <c r="B1" s="376"/>
      <c r="C1" s="376"/>
      <c r="D1" s="376"/>
      <c r="E1" s="376"/>
      <c r="F1" s="376"/>
      <c r="G1" s="376"/>
      <c r="H1" s="376"/>
      <c r="I1" s="376"/>
      <c r="J1" s="376"/>
      <c r="K1" s="376"/>
      <c r="L1" s="376"/>
      <c r="M1" s="376"/>
      <c r="N1" s="376"/>
      <c r="O1" s="376"/>
      <c r="P1" s="376"/>
      <c r="Q1" s="376"/>
      <c r="R1" s="376"/>
      <c r="S1" s="376"/>
      <c r="T1" s="376"/>
      <c r="U1" s="376"/>
      <c r="V1" s="21"/>
    </row>
    <row r="2" spans="1:34" ht="16.5" customHeight="1">
      <c r="R2" s="377" t="s">
        <v>407</v>
      </c>
      <c r="S2" s="378"/>
      <c r="T2" s="378"/>
      <c r="U2" s="378"/>
    </row>
    <row r="3" spans="1:34" ht="14.15" customHeight="1">
      <c r="A3" s="22" t="s">
        <v>77</v>
      </c>
    </row>
    <row r="4" spans="1:34" ht="9" customHeight="1"/>
    <row r="5" spans="1:34" ht="13" customHeight="1">
      <c r="A5" s="379" t="s">
        <v>444</v>
      </c>
      <c r="B5" s="379"/>
      <c r="C5" s="379"/>
      <c r="D5" s="379"/>
      <c r="E5" s="379"/>
      <c r="F5" s="379"/>
      <c r="G5" s="379"/>
      <c r="H5" s="379"/>
      <c r="I5" s="379"/>
      <c r="J5" s="379"/>
      <c r="K5" s="379"/>
      <c r="L5" s="379"/>
      <c r="M5" s="379"/>
      <c r="N5" s="379"/>
      <c r="O5" s="379"/>
      <c r="P5" s="379"/>
      <c r="Q5" s="379"/>
      <c r="R5" s="379"/>
      <c r="S5" s="379"/>
      <c r="T5" s="379"/>
      <c r="U5" s="379"/>
    </row>
    <row r="6" spans="1:34" ht="13" customHeight="1">
      <c r="A6" s="379"/>
      <c r="B6" s="379"/>
      <c r="C6" s="379"/>
      <c r="D6" s="379"/>
      <c r="E6" s="379"/>
      <c r="F6" s="379"/>
      <c r="G6" s="379"/>
      <c r="H6" s="379"/>
      <c r="I6" s="379"/>
      <c r="J6" s="379"/>
      <c r="K6" s="379"/>
      <c r="L6" s="379"/>
      <c r="M6" s="379"/>
      <c r="N6" s="379"/>
      <c r="O6" s="379"/>
      <c r="P6" s="379"/>
      <c r="Q6" s="379"/>
      <c r="R6" s="379"/>
      <c r="S6" s="379"/>
      <c r="T6" s="379"/>
      <c r="U6" s="379"/>
    </row>
    <row r="7" spans="1:34" ht="6.65" customHeight="1"/>
    <row r="8" spans="1:34" ht="15.65" customHeight="1" thickBot="1">
      <c r="A8" s="24" t="s">
        <v>78</v>
      </c>
    </row>
    <row r="9" spans="1:34" ht="20.149999999999999" customHeight="1">
      <c r="A9" s="380" t="s">
        <v>79</v>
      </c>
      <c r="B9" s="381"/>
      <c r="C9" s="381"/>
      <c r="D9" s="381"/>
      <c r="E9" s="382"/>
      <c r="F9" s="383"/>
      <c r="G9" s="384"/>
      <c r="H9" s="384"/>
      <c r="I9" s="384"/>
      <c r="J9" s="384"/>
      <c r="K9" s="384"/>
      <c r="L9" s="384"/>
      <c r="M9" s="384"/>
      <c r="N9" s="384"/>
      <c r="O9" s="384"/>
      <c r="P9" s="384"/>
      <c r="Q9" s="384"/>
      <c r="R9" s="384"/>
      <c r="S9" s="384"/>
      <c r="T9" s="384"/>
      <c r="U9" s="385"/>
    </row>
    <row r="10" spans="1:34" ht="20.149999999999999" customHeight="1">
      <c r="A10" s="359" t="s">
        <v>80</v>
      </c>
      <c r="B10" s="360"/>
      <c r="C10" s="360"/>
      <c r="D10" s="360"/>
      <c r="E10" s="361"/>
      <c r="F10" s="25" t="s">
        <v>81</v>
      </c>
      <c r="G10" s="386"/>
      <c r="H10" s="386"/>
      <c r="I10" s="386"/>
      <c r="J10" s="386"/>
      <c r="K10" s="386"/>
      <c r="L10" s="386"/>
      <c r="M10" s="386"/>
      <c r="N10" s="386"/>
      <c r="O10" s="386"/>
      <c r="P10" s="386"/>
      <c r="Q10" s="386"/>
      <c r="R10" s="386"/>
      <c r="S10" s="386"/>
      <c r="T10" s="386"/>
      <c r="U10" s="26" t="s">
        <v>82</v>
      </c>
    </row>
    <row r="11" spans="1:34" ht="20.149999999999999" customHeight="1">
      <c r="A11" s="337" t="s">
        <v>83</v>
      </c>
      <c r="B11" s="283"/>
      <c r="C11" s="283"/>
      <c r="D11" s="283"/>
      <c r="E11" s="284"/>
      <c r="F11" s="109" t="s">
        <v>84</v>
      </c>
      <c r="G11" s="27"/>
      <c r="H11" s="107" t="s">
        <v>85</v>
      </c>
      <c r="I11" s="368"/>
      <c r="J11" s="368"/>
      <c r="K11" s="275"/>
      <c r="L11" s="275"/>
      <c r="M11" s="275"/>
      <c r="N11" s="275"/>
      <c r="O11" s="275"/>
      <c r="P11" s="275"/>
      <c r="Q11" s="275"/>
      <c r="R11" s="275"/>
      <c r="S11" s="275"/>
      <c r="T11" s="275"/>
      <c r="U11" s="276"/>
    </row>
    <row r="12" spans="1:34" ht="20.149999999999999" customHeight="1">
      <c r="A12" s="359"/>
      <c r="B12" s="360"/>
      <c r="C12" s="360"/>
      <c r="D12" s="360"/>
      <c r="E12" s="361"/>
      <c r="F12" s="369" t="s">
        <v>86</v>
      </c>
      <c r="G12" s="370"/>
      <c r="H12" s="371"/>
      <c r="I12" s="371"/>
      <c r="J12" s="371"/>
      <c r="K12" s="371"/>
      <c r="L12" s="371"/>
      <c r="M12" s="371"/>
      <c r="N12" s="371"/>
      <c r="O12" s="371"/>
      <c r="P12" s="371"/>
      <c r="Q12" s="371"/>
      <c r="R12" s="371"/>
      <c r="S12" s="371"/>
      <c r="T12" s="371"/>
      <c r="U12" s="372"/>
    </row>
    <row r="13" spans="1:34" ht="20.149999999999999" customHeight="1">
      <c r="A13" s="316" t="s">
        <v>87</v>
      </c>
      <c r="B13" s="217"/>
      <c r="C13" s="217"/>
      <c r="D13" s="217"/>
      <c r="E13" s="251"/>
      <c r="F13" s="373"/>
      <c r="G13" s="374"/>
      <c r="H13" s="374"/>
      <c r="I13" s="374"/>
      <c r="J13" s="374"/>
      <c r="K13" s="374"/>
      <c r="L13" s="374"/>
      <c r="M13" s="374"/>
      <c r="N13" s="374"/>
      <c r="O13" s="374"/>
      <c r="P13" s="374"/>
      <c r="Q13" s="374"/>
      <c r="R13" s="374"/>
      <c r="S13" s="374"/>
      <c r="T13" s="374"/>
      <c r="U13" s="375"/>
    </row>
    <row r="14" spans="1:34" ht="20.149999999999999" customHeight="1">
      <c r="A14" s="316" t="s">
        <v>88</v>
      </c>
      <c r="B14" s="217"/>
      <c r="C14" s="217"/>
      <c r="D14" s="217"/>
      <c r="E14" s="251"/>
      <c r="F14" s="40"/>
      <c r="G14" s="217" t="s">
        <v>89</v>
      </c>
      <c r="H14" s="217"/>
      <c r="I14" s="251"/>
      <c r="J14" s="40"/>
      <c r="K14" s="217" t="s">
        <v>359</v>
      </c>
      <c r="L14" s="217"/>
      <c r="M14" s="251"/>
      <c r="N14" s="40"/>
      <c r="O14" s="217" t="s">
        <v>90</v>
      </c>
      <c r="P14" s="217"/>
      <c r="Q14" s="251"/>
      <c r="R14" s="40"/>
      <c r="S14" s="217" t="s">
        <v>360</v>
      </c>
      <c r="T14" s="217"/>
      <c r="U14" s="318"/>
      <c r="AE14" s="41"/>
      <c r="AF14" s="41"/>
      <c r="AG14" s="41"/>
      <c r="AH14" s="41"/>
    </row>
    <row r="15" spans="1:34" ht="20.149999999999999" customHeight="1">
      <c r="A15" s="357" t="s">
        <v>406</v>
      </c>
      <c r="B15" s="283"/>
      <c r="C15" s="283"/>
      <c r="D15" s="283"/>
      <c r="E15" s="284"/>
      <c r="F15" s="40"/>
      <c r="G15" s="353" t="s">
        <v>91</v>
      </c>
      <c r="H15" s="353"/>
      <c r="I15" s="354"/>
      <c r="J15" s="40"/>
      <c r="K15" s="353" t="s">
        <v>92</v>
      </c>
      <c r="L15" s="353"/>
      <c r="M15" s="354"/>
      <c r="N15" s="40"/>
      <c r="O15" s="353" t="s">
        <v>93</v>
      </c>
      <c r="P15" s="353"/>
      <c r="Q15" s="354"/>
      <c r="R15" s="40"/>
      <c r="S15" s="353" t="s">
        <v>94</v>
      </c>
      <c r="T15" s="353"/>
      <c r="U15" s="362"/>
      <c r="AE15" s="42"/>
      <c r="AF15" s="41"/>
      <c r="AG15" s="41"/>
      <c r="AH15" s="41"/>
    </row>
    <row r="16" spans="1:34" ht="20.149999999999999" customHeight="1">
      <c r="A16" s="358"/>
      <c r="B16" s="243"/>
      <c r="C16" s="243"/>
      <c r="D16" s="243"/>
      <c r="E16" s="244"/>
      <c r="F16" s="40"/>
      <c r="G16" s="353" t="s">
        <v>95</v>
      </c>
      <c r="H16" s="353"/>
      <c r="I16" s="354"/>
      <c r="J16" s="40"/>
      <c r="K16" s="353" t="s">
        <v>96</v>
      </c>
      <c r="L16" s="353"/>
      <c r="M16" s="354"/>
      <c r="N16" s="40"/>
      <c r="O16" s="353" t="s">
        <v>97</v>
      </c>
      <c r="P16" s="353"/>
      <c r="Q16" s="353"/>
      <c r="R16" s="353"/>
      <c r="S16" s="353"/>
      <c r="T16" s="353"/>
      <c r="U16" s="362"/>
      <c r="AE16" s="42"/>
      <c r="AF16" s="41"/>
      <c r="AG16" s="41"/>
      <c r="AH16" s="41"/>
    </row>
    <row r="17" spans="1:34" ht="20.149999999999999" customHeight="1">
      <c r="A17" s="358"/>
      <c r="B17" s="243"/>
      <c r="C17" s="243"/>
      <c r="D17" s="243"/>
      <c r="E17" s="244"/>
      <c r="F17" s="40"/>
      <c r="G17" s="353" t="s">
        <v>98</v>
      </c>
      <c r="H17" s="353"/>
      <c r="I17" s="353"/>
      <c r="J17" s="353"/>
      <c r="K17" s="353"/>
      <c r="L17" s="353"/>
      <c r="M17" s="354"/>
      <c r="N17" s="40"/>
      <c r="O17" s="353" t="s">
        <v>99</v>
      </c>
      <c r="P17" s="353"/>
      <c r="Q17" s="353"/>
      <c r="R17" s="353"/>
      <c r="S17" s="353"/>
      <c r="T17" s="353"/>
      <c r="U17" s="362"/>
      <c r="AE17" s="42"/>
      <c r="AF17" s="41"/>
      <c r="AG17" s="41"/>
      <c r="AH17" s="41"/>
    </row>
    <row r="18" spans="1:34" ht="20.149999999999999" customHeight="1">
      <c r="A18" s="358"/>
      <c r="B18" s="243"/>
      <c r="C18" s="243"/>
      <c r="D18" s="243"/>
      <c r="E18" s="244"/>
      <c r="F18" s="40"/>
      <c r="G18" s="353" t="s">
        <v>100</v>
      </c>
      <c r="H18" s="353"/>
      <c r="I18" s="353"/>
      <c r="J18" s="353"/>
      <c r="K18" s="353"/>
      <c r="L18" s="353"/>
      <c r="M18" s="354"/>
      <c r="N18" s="40"/>
      <c r="O18" s="353" t="s">
        <v>101</v>
      </c>
      <c r="P18" s="353"/>
      <c r="Q18" s="353"/>
      <c r="R18" s="353"/>
      <c r="S18" s="353"/>
      <c r="T18" s="353"/>
      <c r="U18" s="362"/>
      <c r="AE18" s="42"/>
      <c r="AF18" s="41"/>
      <c r="AG18" s="41"/>
      <c r="AH18" s="41"/>
    </row>
    <row r="19" spans="1:34" ht="20.149999999999999" customHeight="1">
      <c r="A19" s="359"/>
      <c r="B19" s="360"/>
      <c r="C19" s="360"/>
      <c r="D19" s="360"/>
      <c r="E19" s="361"/>
      <c r="F19" s="40"/>
      <c r="G19" s="353" t="s">
        <v>102</v>
      </c>
      <c r="H19" s="353"/>
      <c r="I19" s="354"/>
      <c r="J19" s="40"/>
      <c r="K19" s="353" t="s">
        <v>103</v>
      </c>
      <c r="L19" s="353"/>
      <c r="M19" s="354"/>
      <c r="N19" s="40"/>
      <c r="O19" s="353" t="s">
        <v>104</v>
      </c>
      <c r="P19" s="353"/>
      <c r="Q19" s="355"/>
      <c r="R19" s="355"/>
      <c r="S19" s="355"/>
      <c r="T19" s="355"/>
      <c r="U19" s="356"/>
      <c r="AE19" s="42"/>
      <c r="AF19" s="41"/>
      <c r="AG19" s="41"/>
      <c r="AH19" s="41"/>
    </row>
    <row r="20" spans="1:34" ht="20.149999999999999" customHeight="1">
      <c r="A20" s="357" t="s">
        <v>361</v>
      </c>
      <c r="B20" s="283"/>
      <c r="C20" s="283"/>
      <c r="D20" s="283"/>
      <c r="E20" s="284"/>
      <c r="F20" s="40"/>
      <c r="G20" s="217" t="s">
        <v>105</v>
      </c>
      <c r="H20" s="217"/>
      <c r="I20" s="217"/>
      <c r="J20" s="217"/>
      <c r="K20" s="217"/>
      <c r="L20" s="217"/>
      <c r="M20" s="217"/>
      <c r="N20" s="217"/>
      <c r="O20" s="217"/>
      <c r="P20" s="217"/>
      <c r="Q20" s="217"/>
      <c r="R20" s="217"/>
      <c r="S20" s="217"/>
      <c r="T20" s="217"/>
      <c r="U20" s="318"/>
      <c r="AE20" s="42"/>
      <c r="AF20" s="42"/>
      <c r="AG20" s="42"/>
      <c r="AH20" s="42"/>
    </row>
    <row r="21" spans="1:34" ht="20.149999999999999" customHeight="1">
      <c r="A21" s="358"/>
      <c r="B21" s="243"/>
      <c r="C21" s="243"/>
      <c r="D21" s="243"/>
      <c r="E21" s="244"/>
      <c r="F21" s="40"/>
      <c r="G21" s="217" t="s">
        <v>106</v>
      </c>
      <c r="H21" s="217"/>
      <c r="I21" s="217"/>
      <c r="J21" s="217"/>
      <c r="K21" s="217"/>
      <c r="L21" s="217"/>
      <c r="M21" s="217"/>
      <c r="N21" s="217"/>
      <c r="O21" s="217"/>
      <c r="P21" s="217"/>
      <c r="Q21" s="217"/>
      <c r="R21" s="217"/>
      <c r="S21" s="217"/>
      <c r="T21" s="217"/>
      <c r="U21" s="318"/>
      <c r="AE21" s="42"/>
      <c r="AF21" s="42"/>
      <c r="AG21" s="42"/>
      <c r="AH21" s="42"/>
    </row>
    <row r="22" spans="1:34" ht="20.149999999999999" customHeight="1">
      <c r="A22" s="358"/>
      <c r="B22" s="243"/>
      <c r="C22" s="243"/>
      <c r="D22" s="243"/>
      <c r="E22" s="244"/>
      <c r="F22" s="40"/>
      <c r="G22" s="353" t="s">
        <v>107</v>
      </c>
      <c r="H22" s="353"/>
      <c r="I22" s="353"/>
      <c r="J22" s="353"/>
      <c r="K22" s="353"/>
      <c r="L22" s="353"/>
      <c r="M22" s="353"/>
      <c r="N22" s="353"/>
      <c r="O22" s="353"/>
      <c r="P22" s="353"/>
      <c r="Q22" s="353"/>
      <c r="R22" s="353"/>
      <c r="S22" s="353"/>
      <c r="T22" s="353"/>
      <c r="U22" s="362"/>
      <c r="AE22" s="42"/>
      <c r="AF22" s="42"/>
      <c r="AG22" s="42"/>
      <c r="AH22" s="42"/>
    </row>
    <row r="23" spans="1:34" ht="20.149999999999999" customHeight="1">
      <c r="A23" s="358"/>
      <c r="B23" s="243"/>
      <c r="C23" s="243"/>
      <c r="D23" s="243"/>
      <c r="E23" s="244"/>
      <c r="F23" s="40"/>
      <c r="G23" s="217" t="s">
        <v>108</v>
      </c>
      <c r="H23" s="217"/>
      <c r="I23" s="217"/>
      <c r="J23" s="217"/>
      <c r="K23" s="217"/>
      <c r="L23" s="217"/>
      <c r="M23" s="217"/>
      <c r="N23" s="217"/>
      <c r="O23" s="217"/>
      <c r="P23" s="217"/>
      <c r="Q23" s="217"/>
      <c r="R23" s="217"/>
      <c r="S23" s="217"/>
      <c r="T23" s="217"/>
      <c r="U23" s="318"/>
      <c r="AE23" s="42"/>
      <c r="AF23" s="42"/>
      <c r="AG23" s="42"/>
      <c r="AH23" s="42"/>
    </row>
    <row r="24" spans="1:34" ht="20.149999999999999" customHeight="1">
      <c r="A24" s="359"/>
      <c r="B24" s="360"/>
      <c r="C24" s="360"/>
      <c r="D24" s="360"/>
      <c r="E24" s="361"/>
      <c r="F24" s="40"/>
      <c r="G24" s="217" t="s">
        <v>109</v>
      </c>
      <c r="H24" s="217"/>
      <c r="I24" s="217"/>
      <c r="J24" s="217"/>
      <c r="K24" s="217"/>
      <c r="L24" s="217"/>
      <c r="M24" s="217"/>
      <c r="N24" s="217"/>
      <c r="O24" s="217"/>
      <c r="P24" s="217"/>
      <c r="Q24" s="217"/>
      <c r="R24" s="217"/>
      <c r="S24" s="217"/>
      <c r="T24" s="217"/>
      <c r="U24" s="318"/>
      <c r="AE24" s="42"/>
      <c r="AF24" s="42"/>
      <c r="AG24" s="42"/>
      <c r="AH24" s="42"/>
    </row>
    <row r="25" spans="1:34" ht="20.149999999999999" customHeight="1">
      <c r="A25" s="337" t="s">
        <v>110</v>
      </c>
      <c r="B25" s="217"/>
      <c r="C25" s="217"/>
      <c r="D25" s="217"/>
      <c r="E25" s="251"/>
      <c r="F25" s="291" t="s">
        <v>111</v>
      </c>
      <c r="G25" s="275"/>
      <c r="H25" s="275"/>
      <c r="I25" s="317"/>
      <c r="J25" s="291" t="s">
        <v>112</v>
      </c>
      <c r="K25" s="275"/>
      <c r="L25" s="275"/>
      <c r="M25" s="317"/>
      <c r="N25" s="28" t="s">
        <v>113</v>
      </c>
      <c r="O25" s="11"/>
      <c r="P25" s="11"/>
      <c r="Q25" s="11"/>
      <c r="R25" s="340"/>
      <c r="S25" s="319"/>
      <c r="T25" s="319"/>
      <c r="U25" s="320"/>
      <c r="AE25" s="42"/>
      <c r="AF25" s="41"/>
      <c r="AG25" s="41"/>
      <c r="AH25" s="41"/>
    </row>
    <row r="26" spans="1:34" ht="20.149999999999999" customHeight="1">
      <c r="A26" s="338"/>
      <c r="B26" s="282" t="s">
        <v>114</v>
      </c>
      <c r="C26" s="283"/>
      <c r="D26" s="283"/>
      <c r="E26" s="284"/>
      <c r="F26" s="346"/>
      <c r="G26" s="347"/>
      <c r="H26" s="347"/>
      <c r="I26" s="29" t="s">
        <v>115</v>
      </c>
      <c r="J26" s="346"/>
      <c r="K26" s="347"/>
      <c r="L26" s="347"/>
      <c r="M26" s="29" t="s">
        <v>116</v>
      </c>
      <c r="N26" s="348">
        <f>SUM(F26,J26)</f>
        <v>0</v>
      </c>
      <c r="O26" s="348"/>
      <c r="P26" s="349"/>
      <c r="Q26" s="29" t="s">
        <v>116</v>
      </c>
      <c r="R26" s="341"/>
      <c r="S26" s="342"/>
      <c r="T26" s="342"/>
      <c r="U26" s="343"/>
      <c r="AE26" s="42"/>
      <c r="AF26" s="41"/>
      <c r="AG26" s="41"/>
      <c r="AH26" s="41"/>
    </row>
    <row r="27" spans="1:34" ht="20.149999999999999" customHeight="1">
      <c r="A27" s="338"/>
      <c r="B27" s="350" t="s">
        <v>117</v>
      </c>
      <c r="C27" s="351"/>
      <c r="D27" s="351"/>
      <c r="E27" s="352"/>
      <c r="F27" s="363"/>
      <c r="G27" s="364"/>
      <c r="H27" s="364"/>
      <c r="I27" s="30" t="s">
        <v>118</v>
      </c>
      <c r="J27" s="363"/>
      <c r="K27" s="364"/>
      <c r="L27" s="364"/>
      <c r="M27" s="30" t="s">
        <v>118</v>
      </c>
      <c r="N27" s="365" t="str">
        <f>IFERROR((F27*F26+J27*J26)/N26," ")</f>
        <v xml:space="preserve"> </v>
      </c>
      <c r="O27" s="365"/>
      <c r="P27" s="366"/>
      <c r="Q27" s="30" t="s">
        <v>118</v>
      </c>
      <c r="R27" s="341"/>
      <c r="S27" s="342"/>
      <c r="T27" s="342"/>
      <c r="U27" s="343"/>
      <c r="AE27" s="41"/>
      <c r="AF27" s="41"/>
      <c r="AG27" s="41"/>
      <c r="AH27" s="41"/>
    </row>
    <row r="28" spans="1:34" ht="20.149999999999999" customHeight="1">
      <c r="A28" s="339"/>
      <c r="B28" s="216" t="s">
        <v>119</v>
      </c>
      <c r="C28" s="217"/>
      <c r="D28" s="217"/>
      <c r="E28" s="251"/>
      <c r="F28" s="328"/>
      <c r="G28" s="329"/>
      <c r="H28" s="329"/>
      <c r="I28" s="31" t="s">
        <v>284</v>
      </c>
      <c r="J28" s="328"/>
      <c r="K28" s="329"/>
      <c r="L28" s="329"/>
      <c r="M28" s="31" t="s">
        <v>116</v>
      </c>
      <c r="N28" s="367">
        <f>SUM(F28,J28)</f>
        <v>0</v>
      </c>
      <c r="O28" s="367"/>
      <c r="P28" s="330"/>
      <c r="Q28" s="31" t="s">
        <v>116</v>
      </c>
      <c r="R28" s="341"/>
      <c r="S28" s="342"/>
      <c r="T28" s="342"/>
      <c r="U28" s="343"/>
    </row>
    <row r="29" spans="1:34" ht="20.149999999999999" customHeight="1">
      <c r="A29" s="337" t="s">
        <v>120</v>
      </c>
      <c r="B29" s="217"/>
      <c r="C29" s="217"/>
      <c r="D29" s="217"/>
      <c r="E29" s="251"/>
      <c r="F29" s="291" t="s">
        <v>111</v>
      </c>
      <c r="G29" s="275"/>
      <c r="H29" s="275"/>
      <c r="I29" s="317"/>
      <c r="J29" s="291" t="s">
        <v>112</v>
      </c>
      <c r="K29" s="275"/>
      <c r="L29" s="275"/>
      <c r="M29" s="317"/>
      <c r="N29" s="291" t="s">
        <v>121</v>
      </c>
      <c r="O29" s="275"/>
      <c r="P29" s="275"/>
      <c r="Q29" s="317"/>
      <c r="R29" s="341"/>
      <c r="S29" s="342"/>
      <c r="T29" s="342"/>
      <c r="U29" s="343"/>
    </row>
    <row r="30" spans="1:34" ht="20.149999999999999" customHeight="1">
      <c r="A30" s="338"/>
      <c r="B30" s="216" t="s">
        <v>122</v>
      </c>
      <c r="C30" s="217"/>
      <c r="D30" s="217"/>
      <c r="E30" s="251"/>
      <c r="F30" s="328"/>
      <c r="G30" s="329"/>
      <c r="H30" s="329"/>
      <c r="I30" s="31" t="s">
        <v>115</v>
      </c>
      <c r="J30" s="328"/>
      <c r="K30" s="329"/>
      <c r="L30" s="329"/>
      <c r="M30" s="31" t="s">
        <v>116</v>
      </c>
      <c r="N30" s="330">
        <f>SUM(F30,J30)</f>
        <v>0</v>
      </c>
      <c r="O30" s="331"/>
      <c r="P30" s="331"/>
      <c r="Q30" s="31" t="s">
        <v>116</v>
      </c>
      <c r="R30" s="344"/>
      <c r="S30" s="267"/>
      <c r="T30" s="267"/>
      <c r="U30" s="345"/>
    </row>
    <row r="31" spans="1:34" ht="20.149999999999999" customHeight="1">
      <c r="A31" s="338"/>
      <c r="B31" s="216" t="s">
        <v>123</v>
      </c>
      <c r="C31" s="217"/>
      <c r="D31" s="217"/>
      <c r="E31" s="251"/>
      <c r="F31" s="328"/>
      <c r="G31" s="329"/>
      <c r="H31" s="329"/>
      <c r="I31" s="31" t="s">
        <v>115</v>
      </c>
      <c r="J31" s="328"/>
      <c r="K31" s="329"/>
      <c r="L31" s="329"/>
      <c r="M31" s="31" t="s">
        <v>116</v>
      </c>
      <c r="N31" s="330">
        <f>SUM(F31,J31)</f>
        <v>0</v>
      </c>
      <c r="O31" s="331"/>
      <c r="P31" s="331"/>
      <c r="Q31" s="31" t="s">
        <v>116</v>
      </c>
      <c r="R31" s="332" t="s">
        <v>124</v>
      </c>
      <c r="S31" s="333"/>
      <c r="T31" s="333"/>
      <c r="U31" s="334"/>
    </row>
    <row r="32" spans="1:34" ht="20.149999999999999" customHeight="1">
      <c r="A32" s="338"/>
      <c r="B32" s="216" t="s">
        <v>125</v>
      </c>
      <c r="C32" s="217"/>
      <c r="D32" s="217"/>
      <c r="E32" s="251"/>
      <c r="F32" s="328"/>
      <c r="G32" s="329"/>
      <c r="H32" s="329"/>
      <c r="I32" s="31" t="s">
        <v>115</v>
      </c>
      <c r="J32" s="328"/>
      <c r="K32" s="329"/>
      <c r="L32" s="329"/>
      <c r="M32" s="31" t="s">
        <v>116</v>
      </c>
      <c r="N32" s="330">
        <f>SUM(F32,J32)</f>
        <v>0</v>
      </c>
      <c r="O32" s="331"/>
      <c r="P32" s="331"/>
      <c r="Q32" s="31" t="s">
        <v>116</v>
      </c>
      <c r="R32" s="335" t="str">
        <f>IFERROR(SUM(F30:H32)/SUM(N30:P32)*100,"")</f>
        <v/>
      </c>
      <c r="S32" s="336"/>
      <c r="T32" s="336"/>
      <c r="U32" s="108" t="s">
        <v>126</v>
      </c>
    </row>
    <row r="33" spans="1:29" ht="20.149999999999999" customHeight="1">
      <c r="A33" s="339"/>
      <c r="B33" s="216" t="s">
        <v>127</v>
      </c>
      <c r="C33" s="217"/>
      <c r="D33" s="217"/>
      <c r="E33" s="251"/>
      <c r="F33" s="328">
        <v>0</v>
      </c>
      <c r="G33" s="329"/>
      <c r="H33" s="329"/>
      <c r="I33" s="31" t="s">
        <v>115</v>
      </c>
      <c r="J33" s="328"/>
      <c r="K33" s="329"/>
      <c r="L33" s="329"/>
      <c r="M33" s="31" t="s">
        <v>116</v>
      </c>
      <c r="N33" s="330">
        <f>SUM(F33,J33)</f>
        <v>0</v>
      </c>
      <c r="O33" s="331"/>
      <c r="P33" s="331"/>
      <c r="Q33" s="31" t="s">
        <v>116</v>
      </c>
      <c r="R33" s="319"/>
      <c r="S33" s="319"/>
      <c r="T33" s="319"/>
      <c r="U33" s="320"/>
    </row>
    <row r="34" spans="1:29" ht="20.149999999999999" customHeight="1" thickBot="1">
      <c r="A34" s="323" t="s">
        <v>128</v>
      </c>
      <c r="B34" s="263"/>
      <c r="C34" s="263"/>
      <c r="D34" s="263"/>
      <c r="E34" s="264"/>
      <c r="F34" s="324"/>
      <c r="G34" s="325"/>
      <c r="H34" s="325"/>
      <c r="I34" s="32" t="s">
        <v>129</v>
      </c>
      <c r="J34" s="326" t="s">
        <v>130</v>
      </c>
      <c r="K34" s="327"/>
      <c r="L34" s="327"/>
      <c r="M34" s="327"/>
      <c r="N34" s="327"/>
      <c r="O34" s="327"/>
      <c r="P34" s="327"/>
      <c r="Q34" s="327"/>
      <c r="R34" s="321"/>
      <c r="S34" s="321"/>
      <c r="T34" s="321"/>
      <c r="U34" s="322"/>
    </row>
    <row r="35" spans="1:29" ht="20.149999999999999" customHeight="1" thickBot="1">
      <c r="A35" s="307" t="s">
        <v>131</v>
      </c>
      <c r="B35" s="308"/>
      <c r="C35" s="308"/>
      <c r="D35" s="308"/>
      <c r="E35" s="309"/>
      <c r="F35" s="40"/>
      <c r="G35" s="279" t="s">
        <v>132</v>
      </c>
      <c r="H35" s="279"/>
      <c r="I35" s="279"/>
      <c r="J35" s="279"/>
      <c r="K35" s="279"/>
      <c r="L35" s="279"/>
      <c r="M35" s="310"/>
      <c r="N35" s="40"/>
      <c r="O35" s="279" t="s">
        <v>133</v>
      </c>
      <c r="P35" s="279"/>
      <c r="Q35" s="279"/>
      <c r="R35" s="279"/>
      <c r="S35" s="279"/>
      <c r="T35" s="279"/>
      <c r="U35" s="311"/>
      <c r="V35" s="21" t="str">
        <f>IF(F35="○","中小","大")</f>
        <v>大</v>
      </c>
    </row>
    <row r="36" spans="1:29" ht="20.149999999999999" customHeight="1">
      <c r="A36" s="312" t="s">
        <v>134</v>
      </c>
      <c r="B36" s="313"/>
      <c r="C36" s="313"/>
      <c r="D36" s="313"/>
      <c r="E36" s="313"/>
      <c r="F36" s="314" t="s">
        <v>135</v>
      </c>
      <c r="G36" s="314"/>
      <c r="H36" s="314"/>
      <c r="I36" s="314"/>
      <c r="J36" s="314"/>
      <c r="K36" s="314"/>
      <c r="L36" s="314"/>
      <c r="M36" s="314"/>
      <c r="N36" s="314"/>
      <c r="O36" s="314"/>
      <c r="P36" s="314"/>
      <c r="Q36" s="314"/>
      <c r="R36" s="314"/>
      <c r="S36" s="314"/>
      <c r="T36" s="314"/>
      <c r="U36" s="315"/>
    </row>
    <row r="37" spans="1:29" ht="20.149999999999999" customHeight="1">
      <c r="A37" s="316" t="s">
        <v>136</v>
      </c>
      <c r="B37" s="217"/>
      <c r="C37" s="217"/>
      <c r="D37" s="217"/>
      <c r="E37" s="251"/>
      <c r="F37" s="216" t="s">
        <v>137</v>
      </c>
      <c r="G37" s="217"/>
      <c r="H37" s="217"/>
      <c r="I37" s="251"/>
      <c r="J37" s="291" t="s">
        <v>138</v>
      </c>
      <c r="K37" s="275"/>
      <c r="L37" s="275"/>
      <c r="M37" s="317"/>
      <c r="N37" s="216" t="s">
        <v>139</v>
      </c>
      <c r="O37" s="217"/>
      <c r="P37" s="217"/>
      <c r="Q37" s="217"/>
      <c r="R37" s="217"/>
      <c r="S37" s="217"/>
      <c r="T37" s="217"/>
      <c r="U37" s="318"/>
    </row>
    <row r="38" spans="1:29" ht="20.149999999999999" customHeight="1" thickBot="1">
      <c r="A38" s="295"/>
      <c r="B38" s="296"/>
      <c r="C38" s="296"/>
      <c r="D38" s="296"/>
      <c r="E38" s="297"/>
      <c r="F38" s="298"/>
      <c r="G38" s="296"/>
      <c r="H38" s="296"/>
      <c r="I38" s="297"/>
      <c r="J38" s="299"/>
      <c r="K38" s="300"/>
      <c r="L38" s="300"/>
      <c r="M38" s="301"/>
      <c r="N38" s="302"/>
      <c r="O38" s="303"/>
      <c r="P38" s="303"/>
      <c r="Q38" s="303"/>
      <c r="R38" s="303"/>
      <c r="S38" s="303"/>
      <c r="T38" s="303"/>
      <c r="U38" s="304"/>
    </row>
    <row r="39" spans="1:29" ht="14.15" customHeight="1">
      <c r="A39" s="305" t="s">
        <v>140</v>
      </c>
      <c r="B39" s="305"/>
      <c r="C39" s="305"/>
      <c r="D39" s="305"/>
      <c r="E39" s="305"/>
      <c r="F39" s="305"/>
      <c r="G39" s="305"/>
      <c r="H39" s="305"/>
      <c r="I39" s="305"/>
      <c r="J39" s="305"/>
      <c r="K39" s="305"/>
      <c r="L39" s="305"/>
      <c r="M39" s="305"/>
      <c r="N39" s="305"/>
      <c r="O39" s="305"/>
      <c r="P39" s="305"/>
      <c r="Q39" s="305"/>
      <c r="R39" s="305"/>
      <c r="S39" s="305"/>
      <c r="T39" s="305"/>
      <c r="U39" s="305"/>
    </row>
    <row r="40" spans="1:29" ht="27.65" customHeight="1" thickBot="1">
      <c r="A40" s="306" t="s">
        <v>390</v>
      </c>
      <c r="B40" s="306"/>
      <c r="C40" s="306"/>
      <c r="D40" s="306"/>
      <c r="E40" s="306"/>
      <c r="F40" s="306"/>
      <c r="G40" s="306"/>
      <c r="H40" s="306"/>
      <c r="I40" s="306"/>
      <c r="J40" s="306"/>
      <c r="K40" s="306"/>
      <c r="L40" s="306"/>
      <c r="M40" s="306"/>
      <c r="N40" s="306"/>
      <c r="O40" s="306"/>
      <c r="P40" s="306"/>
      <c r="Q40" s="306"/>
      <c r="R40" s="306"/>
      <c r="S40" s="306"/>
      <c r="T40" s="306"/>
      <c r="U40" s="306"/>
    </row>
    <row r="41" spans="1:29" ht="17.149999999999999" customHeight="1">
      <c r="A41" s="292" t="s">
        <v>9</v>
      </c>
      <c r="B41" s="293"/>
      <c r="C41" s="293"/>
      <c r="D41" s="293"/>
      <c r="E41" s="293"/>
      <c r="F41" s="293"/>
      <c r="G41" s="293"/>
      <c r="H41" s="293"/>
      <c r="I41" s="293"/>
      <c r="J41" s="293"/>
      <c r="K41" s="293"/>
      <c r="L41" s="293"/>
      <c r="M41" s="293"/>
      <c r="N41" s="293"/>
      <c r="O41" s="293"/>
      <c r="P41" s="293"/>
      <c r="Q41" s="293"/>
      <c r="R41" s="293"/>
      <c r="S41" s="293"/>
      <c r="T41" s="294"/>
      <c r="U41" s="33" t="s">
        <v>29</v>
      </c>
      <c r="V41" s="102" t="s">
        <v>141</v>
      </c>
    </row>
    <row r="42" spans="1:29" s="24" customFormat="1" ht="17.149999999999999" customHeight="1">
      <c r="A42" s="1" t="s">
        <v>0</v>
      </c>
      <c r="B42" s="231" t="s">
        <v>1</v>
      </c>
      <c r="C42" s="231"/>
      <c r="D42" s="231"/>
      <c r="E42" s="231"/>
      <c r="F42" s="231"/>
      <c r="G42" s="231"/>
      <c r="H42" s="231"/>
      <c r="I42" s="231"/>
      <c r="J42" s="231"/>
      <c r="K42" s="231"/>
      <c r="L42" s="231"/>
      <c r="M42" s="231"/>
      <c r="N42" s="231"/>
      <c r="O42" s="231"/>
      <c r="P42" s="231"/>
      <c r="Q42" s="231"/>
      <c r="R42" s="231"/>
      <c r="S42" s="231"/>
      <c r="T42" s="231"/>
      <c r="U42" s="2"/>
      <c r="V42" s="34"/>
      <c r="X42" s="43"/>
      <c r="AC42" s="43"/>
    </row>
    <row r="43" spans="1:29" ht="17.149999999999999" customHeight="1">
      <c r="A43" s="105"/>
      <c r="B43" s="3"/>
      <c r="C43" s="216" t="s">
        <v>2</v>
      </c>
      <c r="D43" s="217"/>
      <c r="E43" s="217"/>
      <c r="F43" s="217"/>
      <c r="G43" s="217"/>
      <c r="H43" s="217"/>
      <c r="I43" s="217"/>
      <c r="J43" s="217"/>
      <c r="K43" s="217"/>
      <c r="L43" s="217"/>
      <c r="M43" s="217"/>
      <c r="N43" s="217"/>
      <c r="O43" s="217"/>
      <c r="P43" s="217"/>
      <c r="Q43" s="217"/>
      <c r="R43" s="217"/>
      <c r="S43" s="217"/>
      <c r="T43" s="251"/>
      <c r="U43" s="4">
        <v>2</v>
      </c>
      <c r="V43" s="21">
        <f>IF(B43="○",2,0)</f>
        <v>0</v>
      </c>
    </row>
    <row r="44" spans="1:29" ht="17.149999999999999" customHeight="1">
      <c r="A44" s="106"/>
      <c r="B44" s="3"/>
      <c r="C44" s="216" t="s">
        <v>3</v>
      </c>
      <c r="D44" s="217"/>
      <c r="E44" s="217"/>
      <c r="F44" s="217"/>
      <c r="G44" s="217"/>
      <c r="H44" s="217"/>
      <c r="I44" s="217"/>
      <c r="J44" s="217"/>
      <c r="K44" s="217"/>
      <c r="L44" s="217"/>
      <c r="M44" s="217"/>
      <c r="N44" s="217"/>
      <c r="O44" s="217"/>
      <c r="P44" s="217"/>
      <c r="Q44" s="217"/>
      <c r="R44" s="217"/>
      <c r="S44" s="217"/>
      <c r="T44" s="251"/>
      <c r="U44" s="4">
        <v>2</v>
      </c>
      <c r="V44" s="21">
        <f t="shared" ref="V44:V107" si="0">IF(B44="○",2,0)</f>
        <v>0</v>
      </c>
    </row>
    <row r="45" spans="1:29" s="24" customFormat="1" ht="17.149999999999999" customHeight="1">
      <c r="A45" s="1" t="s">
        <v>4</v>
      </c>
      <c r="B45" s="231" t="s">
        <v>5</v>
      </c>
      <c r="C45" s="231"/>
      <c r="D45" s="231"/>
      <c r="E45" s="231"/>
      <c r="F45" s="231"/>
      <c r="G45" s="231"/>
      <c r="H45" s="231"/>
      <c r="I45" s="231"/>
      <c r="J45" s="231"/>
      <c r="K45" s="231"/>
      <c r="L45" s="231"/>
      <c r="M45" s="231"/>
      <c r="N45" s="231"/>
      <c r="O45" s="231"/>
      <c r="P45" s="231"/>
      <c r="Q45" s="231"/>
      <c r="R45" s="231"/>
      <c r="S45" s="231"/>
      <c r="T45" s="231"/>
      <c r="U45" s="2"/>
      <c r="V45" s="21"/>
      <c r="X45" s="43"/>
      <c r="AC45" s="43"/>
    </row>
    <row r="46" spans="1:29" ht="17.149999999999999" customHeight="1">
      <c r="A46" s="105"/>
      <c r="B46" s="239"/>
      <c r="C46" s="216" t="s">
        <v>362</v>
      </c>
      <c r="D46" s="217"/>
      <c r="E46" s="217"/>
      <c r="F46" s="217"/>
      <c r="G46" s="217"/>
      <c r="H46" s="217"/>
      <c r="I46" s="217"/>
      <c r="J46" s="217"/>
      <c r="K46" s="217"/>
      <c r="L46" s="217"/>
      <c r="M46" s="217"/>
      <c r="N46" s="217"/>
      <c r="O46" s="217"/>
      <c r="P46" s="217"/>
      <c r="Q46" s="217"/>
      <c r="R46" s="217"/>
      <c r="S46" s="217"/>
      <c r="T46" s="251"/>
      <c r="U46" s="245">
        <v>2</v>
      </c>
      <c r="V46" s="248">
        <f t="shared" si="0"/>
        <v>0</v>
      </c>
    </row>
    <row r="47" spans="1:29" ht="17.149999999999999" customHeight="1">
      <c r="A47" s="105"/>
      <c r="B47" s="241"/>
      <c r="C47" s="216" t="s">
        <v>6</v>
      </c>
      <c r="D47" s="217"/>
      <c r="E47" s="217"/>
      <c r="F47" s="254"/>
      <c r="G47" s="254"/>
      <c r="H47" s="254"/>
      <c r="I47" s="254"/>
      <c r="J47" s="254"/>
      <c r="K47" s="254"/>
      <c r="L47" s="254"/>
      <c r="M47" s="254"/>
      <c r="N47" s="254"/>
      <c r="O47" s="254"/>
      <c r="P47" s="254"/>
      <c r="Q47" s="254"/>
      <c r="R47" s="254"/>
      <c r="S47" s="254"/>
      <c r="T47" s="255"/>
      <c r="U47" s="247"/>
      <c r="V47" s="248"/>
    </row>
    <row r="48" spans="1:29" ht="17.149999999999999" customHeight="1">
      <c r="A48" s="105"/>
      <c r="B48" s="239"/>
      <c r="C48" s="216" t="s">
        <v>363</v>
      </c>
      <c r="D48" s="217"/>
      <c r="E48" s="217"/>
      <c r="F48" s="217"/>
      <c r="G48" s="217"/>
      <c r="H48" s="217"/>
      <c r="I48" s="217"/>
      <c r="J48" s="217"/>
      <c r="K48" s="217"/>
      <c r="L48" s="217"/>
      <c r="M48" s="217"/>
      <c r="N48" s="217"/>
      <c r="O48" s="217"/>
      <c r="P48" s="217"/>
      <c r="Q48" s="217"/>
      <c r="R48" s="217"/>
      <c r="S48" s="217"/>
      <c r="T48" s="251"/>
      <c r="U48" s="245">
        <v>2</v>
      </c>
      <c r="V48" s="248">
        <f t="shared" si="0"/>
        <v>0</v>
      </c>
    </row>
    <row r="49" spans="1:29" ht="17.149999999999999" customHeight="1">
      <c r="A49" s="106"/>
      <c r="B49" s="241"/>
      <c r="C49" s="216" t="s">
        <v>6</v>
      </c>
      <c r="D49" s="217"/>
      <c r="E49" s="217"/>
      <c r="F49" s="254"/>
      <c r="G49" s="254"/>
      <c r="H49" s="254"/>
      <c r="I49" s="254"/>
      <c r="J49" s="254"/>
      <c r="K49" s="254"/>
      <c r="L49" s="254"/>
      <c r="M49" s="254"/>
      <c r="N49" s="254"/>
      <c r="O49" s="254"/>
      <c r="P49" s="254"/>
      <c r="Q49" s="254"/>
      <c r="R49" s="254"/>
      <c r="S49" s="254"/>
      <c r="T49" s="255"/>
      <c r="U49" s="247"/>
      <c r="V49" s="248"/>
    </row>
    <row r="50" spans="1:29" s="24" customFormat="1" ht="17.149999999999999" customHeight="1">
      <c r="A50" s="1" t="s">
        <v>7</v>
      </c>
      <c r="B50" s="231" t="s">
        <v>364</v>
      </c>
      <c r="C50" s="231"/>
      <c r="D50" s="231"/>
      <c r="E50" s="231"/>
      <c r="F50" s="231"/>
      <c r="G50" s="231"/>
      <c r="H50" s="231"/>
      <c r="I50" s="231"/>
      <c r="J50" s="231"/>
      <c r="K50" s="231"/>
      <c r="L50" s="231"/>
      <c r="M50" s="231"/>
      <c r="N50" s="231"/>
      <c r="O50" s="231"/>
      <c r="P50" s="231"/>
      <c r="Q50" s="231"/>
      <c r="R50" s="231"/>
      <c r="S50" s="231"/>
      <c r="T50" s="231"/>
      <c r="U50" s="2"/>
      <c r="V50" s="21"/>
      <c r="X50" s="43"/>
      <c r="AC50" s="43"/>
    </row>
    <row r="51" spans="1:29" ht="17.149999999999999" customHeight="1">
      <c r="A51" s="105"/>
      <c r="B51" s="3"/>
      <c r="C51" s="216" t="s">
        <v>365</v>
      </c>
      <c r="D51" s="217"/>
      <c r="E51" s="217"/>
      <c r="F51" s="217"/>
      <c r="G51" s="217"/>
      <c r="H51" s="217"/>
      <c r="I51" s="217"/>
      <c r="J51" s="217"/>
      <c r="K51" s="217"/>
      <c r="L51" s="217"/>
      <c r="M51" s="217"/>
      <c r="N51" s="217"/>
      <c r="O51" s="217"/>
      <c r="P51" s="217"/>
      <c r="Q51" s="217"/>
      <c r="R51" s="217"/>
      <c r="S51" s="217"/>
      <c r="T51" s="251"/>
      <c r="U51" s="4">
        <v>2</v>
      </c>
      <c r="V51" s="21">
        <f t="shared" si="0"/>
        <v>0</v>
      </c>
    </row>
    <row r="52" spans="1:29" ht="17.149999999999999" customHeight="1">
      <c r="A52" s="105"/>
      <c r="B52" s="3"/>
      <c r="C52" s="256" t="s">
        <v>366</v>
      </c>
      <c r="D52" s="257"/>
      <c r="E52" s="257"/>
      <c r="F52" s="257"/>
      <c r="G52" s="257"/>
      <c r="H52" s="257"/>
      <c r="I52" s="257"/>
      <c r="J52" s="257"/>
      <c r="K52" s="257"/>
      <c r="L52" s="257"/>
      <c r="M52" s="257"/>
      <c r="N52" s="257"/>
      <c r="O52" s="257"/>
      <c r="P52" s="257"/>
      <c r="Q52" s="257"/>
      <c r="R52" s="257"/>
      <c r="S52" s="257"/>
      <c r="T52" s="258"/>
      <c r="U52" s="4">
        <v>2</v>
      </c>
      <c r="V52" s="21">
        <f t="shared" si="0"/>
        <v>0</v>
      </c>
    </row>
    <row r="53" spans="1:29" ht="17.149999999999999" customHeight="1">
      <c r="A53" s="105"/>
      <c r="B53" s="3"/>
      <c r="C53" s="216" t="s">
        <v>8</v>
      </c>
      <c r="D53" s="217"/>
      <c r="E53" s="217"/>
      <c r="F53" s="217"/>
      <c r="G53" s="217"/>
      <c r="H53" s="217"/>
      <c r="I53" s="291" t="s">
        <v>9</v>
      </c>
      <c r="J53" s="275"/>
      <c r="K53" s="254"/>
      <c r="L53" s="254"/>
      <c r="M53" s="254"/>
      <c r="N53" s="254"/>
      <c r="O53" s="254"/>
      <c r="P53" s="254"/>
      <c r="Q53" s="254"/>
      <c r="R53" s="254"/>
      <c r="S53" s="254"/>
      <c r="T53" s="255"/>
      <c r="U53" s="4">
        <v>2</v>
      </c>
      <c r="V53" s="21">
        <f t="shared" si="0"/>
        <v>0</v>
      </c>
      <c r="Y53" s="35"/>
    </row>
    <row r="54" spans="1:29" ht="17.149999999999999" customHeight="1">
      <c r="A54" s="105"/>
      <c r="B54" s="239"/>
      <c r="C54" s="282" t="s">
        <v>367</v>
      </c>
      <c r="D54" s="283"/>
      <c r="E54" s="283"/>
      <c r="F54" s="283"/>
      <c r="G54" s="283"/>
      <c r="H54" s="283"/>
      <c r="I54" s="283"/>
      <c r="J54" s="283"/>
      <c r="K54" s="283"/>
      <c r="L54" s="283"/>
      <c r="M54" s="283"/>
      <c r="N54" s="283"/>
      <c r="O54" s="283"/>
      <c r="P54" s="283"/>
      <c r="Q54" s="283"/>
      <c r="R54" s="283"/>
      <c r="S54" s="283"/>
      <c r="T54" s="284"/>
      <c r="U54" s="285">
        <v>4</v>
      </c>
      <c r="V54" s="248">
        <f>IF(B54="○",4,0)</f>
        <v>0</v>
      </c>
    </row>
    <row r="55" spans="1:29" ht="17.149999999999999" customHeight="1">
      <c r="A55" s="106"/>
      <c r="B55" s="241"/>
      <c r="C55" s="287" t="s">
        <v>368</v>
      </c>
      <c r="D55" s="288"/>
      <c r="E55" s="288"/>
      <c r="F55" s="288"/>
      <c r="G55" s="288"/>
      <c r="H55" s="288"/>
      <c r="I55" s="288"/>
      <c r="J55" s="288"/>
      <c r="K55" s="288"/>
      <c r="L55" s="288"/>
      <c r="M55" s="288"/>
      <c r="N55" s="288"/>
      <c r="O55" s="288"/>
      <c r="P55" s="288"/>
      <c r="Q55" s="288"/>
      <c r="R55" s="288"/>
      <c r="S55" s="288"/>
      <c r="T55" s="289"/>
      <c r="U55" s="286"/>
      <c r="V55" s="248"/>
    </row>
    <row r="56" spans="1:29" s="24" customFormat="1" ht="17.149999999999999" customHeight="1" thickBot="1">
      <c r="A56" s="1" t="s">
        <v>10</v>
      </c>
      <c r="B56" s="290" t="s">
        <v>11</v>
      </c>
      <c r="C56" s="290"/>
      <c r="D56" s="290"/>
      <c r="E56" s="290"/>
      <c r="F56" s="290"/>
      <c r="G56" s="290"/>
      <c r="H56" s="290"/>
      <c r="I56" s="290"/>
      <c r="J56" s="290"/>
      <c r="K56" s="290"/>
      <c r="L56" s="290"/>
      <c r="M56" s="290"/>
      <c r="N56" s="290"/>
      <c r="O56" s="290"/>
      <c r="P56" s="290"/>
      <c r="Q56" s="290"/>
      <c r="R56" s="290"/>
      <c r="S56" s="290"/>
      <c r="T56" s="231"/>
      <c r="U56" s="2"/>
      <c r="V56" s="21"/>
      <c r="X56" s="43"/>
      <c r="AC56" s="43"/>
    </row>
    <row r="57" spans="1:29" ht="17.149999999999999" customHeight="1" thickBot="1">
      <c r="A57" s="5"/>
      <c r="B57" s="6"/>
      <c r="C57" s="278" t="s">
        <v>12</v>
      </c>
      <c r="D57" s="279"/>
      <c r="E57" s="280"/>
      <c r="F57" s="280"/>
      <c r="G57" s="281"/>
      <c r="H57" s="6"/>
      <c r="I57" s="278" t="s">
        <v>13</v>
      </c>
      <c r="J57" s="279"/>
      <c r="K57" s="280"/>
      <c r="L57" s="280"/>
      <c r="M57" s="281"/>
      <c r="N57" s="6"/>
      <c r="O57" s="278" t="s">
        <v>14</v>
      </c>
      <c r="P57" s="279"/>
      <c r="Q57" s="280"/>
      <c r="R57" s="280"/>
      <c r="S57" s="281"/>
      <c r="T57" s="275" t="s">
        <v>15</v>
      </c>
      <c r="U57" s="276"/>
      <c r="V57" s="21">
        <f>COUNTIF(B57:S57,"○")*2</f>
        <v>0</v>
      </c>
    </row>
    <row r="58" spans="1:29" s="24" customFormat="1" ht="17.149999999999999" customHeight="1">
      <c r="A58" s="1" t="s">
        <v>16</v>
      </c>
      <c r="B58" s="277" t="s">
        <v>17</v>
      </c>
      <c r="C58" s="277"/>
      <c r="D58" s="277"/>
      <c r="E58" s="277"/>
      <c r="F58" s="277"/>
      <c r="G58" s="277"/>
      <c r="H58" s="277"/>
      <c r="I58" s="277"/>
      <c r="J58" s="277"/>
      <c r="K58" s="277"/>
      <c r="L58" s="277"/>
      <c r="M58" s="277"/>
      <c r="N58" s="277"/>
      <c r="O58" s="277"/>
      <c r="P58" s="277"/>
      <c r="Q58" s="277"/>
      <c r="R58" s="277"/>
      <c r="S58" s="277"/>
      <c r="T58" s="231"/>
      <c r="U58" s="2"/>
      <c r="V58" s="21"/>
      <c r="X58" s="43"/>
      <c r="AC58" s="43"/>
    </row>
    <row r="59" spans="1:29" ht="17.149999999999999" customHeight="1">
      <c r="A59" s="105"/>
      <c r="B59" s="3"/>
      <c r="C59" s="216" t="s">
        <v>18</v>
      </c>
      <c r="D59" s="217"/>
      <c r="E59" s="217"/>
      <c r="F59" s="217"/>
      <c r="G59" s="217"/>
      <c r="H59" s="217"/>
      <c r="I59" s="217"/>
      <c r="J59" s="217"/>
      <c r="K59" s="217"/>
      <c r="L59" s="217"/>
      <c r="M59" s="217"/>
      <c r="N59" s="217"/>
      <c r="O59" s="217"/>
      <c r="P59" s="217"/>
      <c r="Q59" s="217"/>
      <c r="R59" s="217"/>
      <c r="S59" s="217"/>
      <c r="T59" s="251"/>
      <c r="U59" s="4">
        <v>2</v>
      </c>
      <c r="V59" s="21">
        <f t="shared" si="0"/>
        <v>0</v>
      </c>
    </row>
    <row r="60" spans="1:29" ht="17.149999999999999" customHeight="1">
      <c r="A60" s="105"/>
      <c r="B60" s="3"/>
      <c r="C60" s="216" t="s">
        <v>19</v>
      </c>
      <c r="D60" s="217"/>
      <c r="E60" s="217"/>
      <c r="F60" s="217"/>
      <c r="G60" s="217"/>
      <c r="H60" s="217"/>
      <c r="I60" s="217"/>
      <c r="J60" s="217"/>
      <c r="K60" s="217"/>
      <c r="L60" s="217"/>
      <c r="M60" s="217"/>
      <c r="N60" s="217"/>
      <c r="O60" s="217"/>
      <c r="P60" s="217"/>
      <c r="Q60" s="217"/>
      <c r="R60" s="217"/>
      <c r="S60" s="217"/>
      <c r="T60" s="251"/>
      <c r="U60" s="4">
        <v>2</v>
      </c>
      <c r="V60" s="21">
        <f t="shared" si="0"/>
        <v>0</v>
      </c>
    </row>
    <row r="61" spans="1:29" ht="17.149999999999999" customHeight="1">
      <c r="A61" s="105"/>
      <c r="B61" s="239"/>
      <c r="C61" s="216" t="s">
        <v>142</v>
      </c>
      <c r="D61" s="217"/>
      <c r="E61" s="217"/>
      <c r="F61" s="217"/>
      <c r="G61" s="217"/>
      <c r="H61" s="217"/>
      <c r="I61" s="217"/>
      <c r="J61" s="217"/>
      <c r="K61" s="217"/>
      <c r="L61" s="217"/>
      <c r="M61" s="217"/>
      <c r="N61" s="217"/>
      <c r="O61" s="217"/>
      <c r="P61" s="217"/>
      <c r="Q61" s="217"/>
      <c r="R61" s="217"/>
      <c r="S61" s="217"/>
      <c r="T61" s="251"/>
      <c r="U61" s="245">
        <v>2</v>
      </c>
      <c r="V61" s="248">
        <f t="shared" si="0"/>
        <v>0</v>
      </c>
    </row>
    <row r="62" spans="1:29" ht="17.149999999999999" customHeight="1">
      <c r="A62" s="105"/>
      <c r="B62" s="241"/>
      <c r="C62" s="7" t="s">
        <v>20</v>
      </c>
      <c r="D62" s="7"/>
      <c r="E62" s="8"/>
      <c r="F62" s="254"/>
      <c r="G62" s="254"/>
      <c r="H62" s="254"/>
      <c r="I62" s="254"/>
      <c r="J62" s="254"/>
      <c r="K62" s="254"/>
      <c r="L62" s="254"/>
      <c r="M62" s="254"/>
      <c r="N62" s="254"/>
      <c r="O62" s="254"/>
      <c r="P62" s="254"/>
      <c r="Q62" s="254"/>
      <c r="R62" s="254"/>
      <c r="S62" s="254"/>
      <c r="T62" s="255"/>
      <c r="U62" s="246"/>
      <c r="V62" s="248"/>
    </row>
    <row r="63" spans="1:29" s="24" customFormat="1" ht="17.149999999999999" customHeight="1">
      <c r="A63" s="1" t="s">
        <v>21</v>
      </c>
      <c r="B63" s="231" t="s">
        <v>22</v>
      </c>
      <c r="C63" s="231"/>
      <c r="D63" s="231"/>
      <c r="E63" s="231"/>
      <c r="F63" s="231"/>
      <c r="G63" s="231"/>
      <c r="H63" s="231"/>
      <c r="I63" s="231"/>
      <c r="J63" s="231"/>
      <c r="K63" s="231"/>
      <c r="L63" s="231"/>
      <c r="M63" s="231"/>
      <c r="N63" s="231"/>
      <c r="O63" s="231"/>
      <c r="P63" s="231"/>
      <c r="Q63" s="231"/>
      <c r="R63" s="231"/>
      <c r="S63" s="231"/>
      <c r="T63" s="231"/>
      <c r="U63" s="2"/>
      <c r="V63" s="21"/>
      <c r="X63" s="43"/>
      <c r="AC63" s="43"/>
    </row>
    <row r="64" spans="1:29" ht="17.149999999999999" customHeight="1">
      <c r="A64" s="105"/>
      <c r="B64" s="3"/>
      <c r="C64" s="256" t="s">
        <v>369</v>
      </c>
      <c r="D64" s="257"/>
      <c r="E64" s="257"/>
      <c r="F64" s="257"/>
      <c r="G64" s="257"/>
      <c r="H64" s="257"/>
      <c r="I64" s="257"/>
      <c r="J64" s="257"/>
      <c r="K64" s="257"/>
      <c r="L64" s="257"/>
      <c r="M64" s="257"/>
      <c r="N64" s="257"/>
      <c r="O64" s="257"/>
      <c r="P64" s="257"/>
      <c r="Q64" s="257"/>
      <c r="R64" s="257"/>
      <c r="S64" s="257"/>
      <c r="T64" s="258"/>
      <c r="U64" s="4">
        <v>2</v>
      </c>
      <c r="V64" s="21">
        <f t="shared" si="0"/>
        <v>0</v>
      </c>
    </row>
    <row r="65" spans="1:29" ht="17.149999999999999" customHeight="1">
      <c r="A65" s="9"/>
      <c r="B65" s="3"/>
      <c r="C65" s="216" t="s">
        <v>23</v>
      </c>
      <c r="D65" s="217"/>
      <c r="E65" s="217"/>
      <c r="F65" s="217"/>
      <c r="G65" s="217"/>
      <c r="H65" s="217"/>
      <c r="I65" s="217"/>
      <c r="J65" s="217"/>
      <c r="K65" s="217"/>
      <c r="L65" s="217"/>
      <c r="M65" s="217"/>
      <c r="N65" s="217"/>
      <c r="O65" s="217"/>
      <c r="P65" s="217"/>
      <c r="Q65" s="217"/>
      <c r="R65" s="217"/>
      <c r="S65" s="217"/>
      <c r="T65" s="251"/>
      <c r="U65" s="4">
        <v>2</v>
      </c>
      <c r="V65" s="21">
        <f t="shared" si="0"/>
        <v>0</v>
      </c>
    </row>
    <row r="66" spans="1:29" ht="17.149999999999999" customHeight="1">
      <c r="A66" s="9"/>
      <c r="B66" s="239"/>
      <c r="C66" s="216" t="s">
        <v>143</v>
      </c>
      <c r="D66" s="217"/>
      <c r="E66" s="217"/>
      <c r="F66" s="217"/>
      <c r="G66" s="217"/>
      <c r="H66" s="217"/>
      <c r="I66" s="217"/>
      <c r="J66" s="217"/>
      <c r="K66" s="217"/>
      <c r="L66" s="217"/>
      <c r="M66" s="217"/>
      <c r="N66" s="217"/>
      <c r="O66" s="217"/>
      <c r="P66" s="217"/>
      <c r="Q66" s="217"/>
      <c r="R66" s="217"/>
      <c r="S66" s="217"/>
      <c r="T66" s="251"/>
      <c r="U66" s="245">
        <v>2</v>
      </c>
      <c r="V66" s="248">
        <f t="shared" si="0"/>
        <v>0</v>
      </c>
    </row>
    <row r="67" spans="1:29" ht="17.149999999999999" customHeight="1">
      <c r="A67" s="10"/>
      <c r="B67" s="241"/>
      <c r="C67" s="11" t="s">
        <v>20</v>
      </c>
      <c r="D67" s="11"/>
      <c r="E67" s="12"/>
      <c r="F67" s="254"/>
      <c r="G67" s="254"/>
      <c r="H67" s="254"/>
      <c r="I67" s="254"/>
      <c r="J67" s="254"/>
      <c r="K67" s="254"/>
      <c r="L67" s="254"/>
      <c r="M67" s="254"/>
      <c r="N67" s="254"/>
      <c r="O67" s="254"/>
      <c r="P67" s="254"/>
      <c r="Q67" s="254"/>
      <c r="R67" s="254"/>
      <c r="S67" s="254"/>
      <c r="T67" s="255"/>
      <c r="U67" s="247"/>
      <c r="V67" s="248"/>
    </row>
    <row r="68" spans="1:29" s="24" customFormat="1" ht="17.149999999999999" customHeight="1">
      <c r="A68" s="1" t="s">
        <v>24</v>
      </c>
      <c r="B68" s="231" t="s">
        <v>25</v>
      </c>
      <c r="C68" s="231"/>
      <c r="D68" s="231"/>
      <c r="E68" s="231"/>
      <c r="F68" s="231"/>
      <c r="G68" s="231"/>
      <c r="H68" s="231"/>
      <c r="I68" s="231"/>
      <c r="J68" s="231"/>
      <c r="K68" s="231"/>
      <c r="L68" s="231"/>
      <c r="M68" s="231"/>
      <c r="N68" s="231"/>
      <c r="O68" s="231"/>
      <c r="P68" s="231"/>
      <c r="Q68" s="231"/>
      <c r="R68" s="231"/>
      <c r="S68" s="231"/>
      <c r="T68" s="231"/>
      <c r="U68" s="2"/>
      <c r="V68" s="21"/>
      <c r="X68" s="43"/>
      <c r="AC68" s="43"/>
    </row>
    <row r="69" spans="1:29" ht="17.149999999999999" customHeight="1">
      <c r="A69" s="105"/>
      <c r="B69" s="3"/>
      <c r="C69" s="256" t="s">
        <v>26</v>
      </c>
      <c r="D69" s="257"/>
      <c r="E69" s="257"/>
      <c r="F69" s="257"/>
      <c r="G69" s="257"/>
      <c r="H69" s="257"/>
      <c r="I69" s="257"/>
      <c r="J69" s="257"/>
      <c r="K69" s="257"/>
      <c r="L69" s="257"/>
      <c r="M69" s="257"/>
      <c r="N69" s="257"/>
      <c r="O69" s="257"/>
      <c r="P69" s="257"/>
      <c r="Q69" s="257"/>
      <c r="R69" s="257"/>
      <c r="S69" s="257"/>
      <c r="T69" s="258"/>
      <c r="U69" s="4">
        <v>2</v>
      </c>
      <c r="V69" s="21">
        <f t="shared" si="0"/>
        <v>0</v>
      </c>
    </row>
    <row r="70" spans="1:29" ht="17.149999999999999" customHeight="1">
      <c r="A70" s="105"/>
      <c r="B70" s="3"/>
      <c r="C70" s="256" t="s">
        <v>370</v>
      </c>
      <c r="D70" s="257"/>
      <c r="E70" s="257"/>
      <c r="F70" s="257"/>
      <c r="G70" s="257"/>
      <c r="H70" s="257"/>
      <c r="I70" s="257"/>
      <c r="J70" s="257"/>
      <c r="K70" s="257"/>
      <c r="L70" s="257"/>
      <c r="M70" s="257"/>
      <c r="N70" s="257"/>
      <c r="O70" s="257"/>
      <c r="P70" s="257"/>
      <c r="Q70" s="257"/>
      <c r="R70" s="257"/>
      <c r="S70" s="257"/>
      <c r="T70" s="258"/>
      <c r="U70" s="4">
        <v>2</v>
      </c>
      <c r="V70" s="21">
        <f t="shared" si="0"/>
        <v>0</v>
      </c>
    </row>
    <row r="71" spans="1:29" ht="17.149999999999999" customHeight="1">
      <c r="A71" s="105"/>
      <c r="B71" s="239"/>
      <c r="C71" s="272" t="s">
        <v>371</v>
      </c>
      <c r="D71" s="273"/>
      <c r="E71" s="273"/>
      <c r="F71" s="273"/>
      <c r="G71" s="273"/>
      <c r="H71" s="273"/>
      <c r="I71" s="273"/>
      <c r="J71" s="273"/>
      <c r="K71" s="273"/>
      <c r="L71" s="273"/>
      <c r="M71" s="273"/>
      <c r="N71" s="273"/>
      <c r="O71" s="273"/>
      <c r="P71" s="273"/>
      <c r="Q71" s="273"/>
      <c r="R71" s="273"/>
      <c r="S71" s="273"/>
      <c r="T71" s="274"/>
      <c r="U71" s="245">
        <v>2</v>
      </c>
      <c r="V71" s="248">
        <f>IF(B71="○",2,0)</f>
        <v>0</v>
      </c>
    </row>
    <row r="72" spans="1:29" ht="17.149999999999999" customHeight="1">
      <c r="A72" s="105"/>
      <c r="B72" s="241"/>
      <c r="C72" s="269" t="s">
        <v>372</v>
      </c>
      <c r="D72" s="270"/>
      <c r="E72" s="270"/>
      <c r="F72" s="270"/>
      <c r="G72" s="270"/>
      <c r="H72" s="270"/>
      <c r="I72" s="270"/>
      <c r="J72" s="270"/>
      <c r="K72" s="270"/>
      <c r="L72" s="270"/>
      <c r="M72" s="270"/>
      <c r="N72" s="270"/>
      <c r="O72" s="270"/>
      <c r="P72" s="270"/>
      <c r="Q72" s="270"/>
      <c r="R72" s="270"/>
      <c r="S72" s="270"/>
      <c r="T72" s="271"/>
      <c r="U72" s="247"/>
      <c r="V72" s="248"/>
    </row>
    <row r="73" spans="1:29" ht="17.149999999999999" customHeight="1">
      <c r="A73" s="9"/>
      <c r="B73" s="239"/>
      <c r="C73" s="272" t="s">
        <v>373</v>
      </c>
      <c r="D73" s="273"/>
      <c r="E73" s="273"/>
      <c r="F73" s="257"/>
      <c r="G73" s="257"/>
      <c r="H73" s="257"/>
      <c r="I73" s="257"/>
      <c r="J73" s="257"/>
      <c r="K73" s="257"/>
      <c r="L73" s="257"/>
      <c r="M73" s="257"/>
      <c r="N73" s="257"/>
      <c r="O73" s="257"/>
      <c r="P73" s="257"/>
      <c r="Q73" s="257"/>
      <c r="R73" s="257"/>
      <c r="S73" s="257"/>
      <c r="T73" s="258"/>
      <c r="U73" s="245">
        <v>2</v>
      </c>
      <c r="V73" s="248">
        <f t="shared" si="0"/>
        <v>0</v>
      </c>
    </row>
    <row r="74" spans="1:29" ht="17.149999999999999" customHeight="1">
      <c r="A74" s="10"/>
      <c r="B74" s="241"/>
      <c r="C74" s="12" t="s">
        <v>374</v>
      </c>
      <c r="D74" s="38"/>
      <c r="E74" s="38"/>
      <c r="F74" s="254"/>
      <c r="G74" s="254"/>
      <c r="H74" s="254"/>
      <c r="I74" s="254"/>
      <c r="J74" s="254"/>
      <c r="K74" s="254"/>
      <c r="L74" s="254"/>
      <c r="M74" s="254"/>
      <c r="N74" s="254"/>
      <c r="O74" s="254"/>
      <c r="P74" s="254"/>
      <c r="Q74" s="254"/>
      <c r="R74" s="254"/>
      <c r="S74" s="254"/>
      <c r="T74" s="255"/>
      <c r="U74" s="247"/>
      <c r="V74" s="248"/>
    </row>
    <row r="75" spans="1:29" s="24" customFormat="1" ht="17.149999999999999" customHeight="1">
      <c r="A75" s="1" t="s">
        <v>27</v>
      </c>
      <c r="B75" s="231" t="s">
        <v>28</v>
      </c>
      <c r="C75" s="231"/>
      <c r="D75" s="231"/>
      <c r="E75" s="231"/>
      <c r="F75" s="231"/>
      <c r="G75" s="231"/>
      <c r="H75" s="231"/>
      <c r="I75" s="231"/>
      <c r="J75" s="231"/>
      <c r="K75" s="231"/>
      <c r="L75" s="231"/>
      <c r="M75" s="231"/>
      <c r="N75" s="231"/>
      <c r="O75" s="231"/>
      <c r="P75" s="231"/>
      <c r="Q75" s="231"/>
      <c r="R75" s="231"/>
      <c r="S75" s="231"/>
      <c r="T75" s="231"/>
      <c r="U75" s="2"/>
      <c r="V75" s="21"/>
      <c r="X75" s="43"/>
      <c r="AC75" s="43"/>
    </row>
    <row r="76" spans="1:29" ht="17.149999999999999" customHeight="1">
      <c r="A76" s="105"/>
      <c r="B76" s="3"/>
      <c r="C76" s="216" t="s">
        <v>389</v>
      </c>
      <c r="D76" s="217"/>
      <c r="E76" s="217"/>
      <c r="F76" s="217"/>
      <c r="G76" s="217"/>
      <c r="H76" s="217"/>
      <c r="I76" s="217"/>
      <c r="J76" s="217"/>
      <c r="K76" s="217"/>
      <c r="L76" s="217"/>
      <c r="M76" s="217"/>
      <c r="N76" s="217"/>
      <c r="O76" s="217"/>
      <c r="P76" s="217"/>
      <c r="Q76" s="217"/>
      <c r="R76" s="217"/>
      <c r="S76" s="217"/>
      <c r="T76" s="251"/>
      <c r="U76" s="4">
        <v>4</v>
      </c>
      <c r="V76" s="21">
        <f>IF(B76="○",4,0)</f>
        <v>0</v>
      </c>
    </row>
    <row r="77" spans="1:29" ht="17.149999999999999" customHeight="1">
      <c r="A77" s="9"/>
      <c r="B77" s="3"/>
      <c r="C77" s="256" t="s">
        <v>375</v>
      </c>
      <c r="D77" s="257"/>
      <c r="E77" s="257"/>
      <c r="F77" s="257"/>
      <c r="G77" s="257"/>
      <c r="H77" s="257"/>
      <c r="I77" s="257"/>
      <c r="J77" s="257"/>
      <c r="K77" s="257"/>
      <c r="L77" s="257"/>
      <c r="M77" s="257"/>
      <c r="N77" s="257"/>
      <c r="O77" s="257"/>
      <c r="P77" s="257"/>
      <c r="Q77" s="257"/>
      <c r="R77" s="257"/>
      <c r="S77" s="257"/>
      <c r="T77" s="258"/>
      <c r="U77" s="4">
        <v>2</v>
      </c>
      <c r="V77" s="21">
        <f t="shared" si="0"/>
        <v>0</v>
      </c>
    </row>
    <row r="78" spans="1:29" ht="17.149999999999999" customHeight="1">
      <c r="A78" s="9"/>
      <c r="B78" s="239"/>
      <c r="C78" s="256" t="s">
        <v>376</v>
      </c>
      <c r="D78" s="257"/>
      <c r="E78" s="257"/>
      <c r="F78" s="257"/>
      <c r="G78" s="257"/>
      <c r="H78" s="257"/>
      <c r="I78" s="257"/>
      <c r="J78" s="257"/>
      <c r="K78" s="257"/>
      <c r="L78" s="257"/>
      <c r="M78" s="257"/>
      <c r="N78" s="257"/>
      <c r="O78" s="257"/>
      <c r="P78" s="257"/>
      <c r="Q78" s="257"/>
      <c r="R78" s="257"/>
      <c r="S78" s="257"/>
      <c r="T78" s="258"/>
      <c r="U78" s="245">
        <v>2</v>
      </c>
      <c r="V78" s="248">
        <f t="shared" si="0"/>
        <v>0</v>
      </c>
    </row>
    <row r="79" spans="1:29" ht="17.149999999999999" customHeight="1">
      <c r="A79" s="10"/>
      <c r="B79" s="241"/>
      <c r="C79" s="11" t="s">
        <v>374</v>
      </c>
      <c r="D79" s="12"/>
      <c r="E79" s="38"/>
      <c r="F79" s="254"/>
      <c r="G79" s="254"/>
      <c r="H79" s="254"/>
      <c r="I79" s="254"/>
      <c r="J79" s="254"/>
      <c r="K79" s="254"/>
      <c r="L79" s="254"/>
      <c r="M79" s="254"/>
      <c r="N79" s="254"/>
      <c r="O79" s="254"/>
      <c r="P79" s="254"/>
      <c r="Q79" s="254"/>
      <c r="R79" s="254"/>
      <c r="S79" s="254"/>
      <c r="T79" s="255"/>
      <c r="U79" s="247"/>
      <c r="V79" s="248"/>
    </row>
    <row r="80" spans="1:29" s="37" customFormat="1" ht="11.15" customHeight="1">
      <c r="A80" s="13"/>
      <c r="B80" s="14"/>
      <c r="C80" s="15"/>
      <c r="D80" s="15"/>
      <c r="E80" s="15"/>
      <c r="F80" s="15"/>
      <c r="G80" s="15"/>
      <c r="H80" s="15"/>
      <c r="I80" s="15"/>
      <c r="J80" s="15"/>
      <c r="K80" s="15"/>
      <c r="L80" s="15"/>
      <c r="M80" s="15"/>
      <c r="N80" s="15"/>
      <c r="O80" s="265">
        <f>$F$9</f>
        <v>0</v>
      </c>
      <c r="P80" s="265"/>
      <c r="Q80" s="265"/>
      <c r="R80" s="265"/>
      <c r="S80" s="265"/>
      <c r="T80" s="265"/>
      <c r="U80" s="265"/>
      <c r="V80" s="36"/>
      <c r="X80" s="44"/>
      <c r="AC80" s="44"/>
    </row>
    <row r="81" spans="1:29" ht="17.149999999999999" customHeight="1">
      <c r="A81" s="266" t="s">
        <v>9</v>
      </c>
      <c r="B81" s="267"/>
      <c r="C81" s="267"/>
      <c r="D81" s="267"/>
      <c r="E81" s="267"/>
      <c r="F81" s="267"/>
      <c r="G81" s="267"/>
      <c r="H81" s="267"/>
      <c r="I81" s="267"/>
      <c r="J81" s="267"/>
      <c r="K81" s="267"/>
      <c r="L81" s="267"/>
      <c r="M81" s="267"/>
      <c r="N81" s="267"/>
      <c r="O81" s="267"/>
      <c r="P81" s="267"/>
      <c r="Q81" s="267"/>
      <c r="R81" s="267"/>
      <c r="S81" s="267"/>
      <c r="T81" s="268"/>
      <c r="U81" s="104" t="s">
        <v>29</v>
      </c>
    </row>
    <row r="82" spans="1:29" s="24" customFormat="1" ht="17.149999999999999" customHeight="1">
      <c r="A82" s="1" t="s">
        <v>30</v>
      </c>
      <c r="B82" s="231" t="s">
        <v>31</v>
      </c>
      <c r="C82" s="231"/>
      <c r="D82" s="231"/>
      <c r="E82" s="231"/>
      <c r="F82" s="231"/>
      <c r="G82" s="231"/>
      <c r="H82" s="231"/>
      <c r="I82" s="231"/>
      <c r="J82" s="231"/>
      <c r="K82" s="231"/>
      <c r="L82" s="231"/>
      <c r="M82" s="231"/>
      <c r="N82" s="231"/>
      <c r="O82" s="231"/>
      <c r="P82" s="231"/>
      <c r="Q82" s="231"/>
      <c r="R82" s="231"/>
      <c r="S82" s="231"/>
      <c r="T82" s="231"/>
      <c r="U82" s="2"/>
      <c r="V82" s="21"/>
      <c r="X82" s="43"/>
      <c r="AC82" s="43"/>
    </row>
    <row r="83" spans="1:29" ht="17.149999999999999" customHeight="1">
      <c r="A83" s="105"/>
      <c r="B83" s="3"/>
      <c r="C83" s="216" t="s">
        <v>377</v>
      </c>
      <c r="D83" s="217"/>
      <c r="E83" s="217"/>
      <c r="F83" s="217"/>
      <c r="G83" s="217"/>
      <c r="H83" s="217"/>
      <c r="I83" s="217"/>
      <c r="J83" s="217"/>
      <c r="K83" s="217"/>
      <c r="L83" s="217"/>
      <c r="M83" s="217"/>
      <c r="N83" s="217"/>
      <c r="O83" s="217"/>
      <c r="P83" s="217"/>
      <c r="Q83" s="217"/>
      <c r="R83" s="217"/>
      <c r="S83" s="217"/>
      <c r="T83" s="251"/>
      <c r="U83" s="4">
        <v>4</v>
      </c>
      <c r="V83" s="21">
        <f>IF(B83="○",4,0)</f>
        <v>0</v>
      </c>
    </row>
    <row r="84" spans="1:29" ht="17.149999999999999" customHeight="1">
      <c r="A84" s="105"/>
      <c r="B84" s="3"/>
      <c r="C84" s="256" t="s">
        <v>378</v>
      </c>
      <c r="D84" s="257"/>
      <c r="E84" s="257"/>
      <c r="F84" s="257"/>
      <c r="G84" s="257"/>
      <c r="H84" s="257"/>
      <c r="I84" s="257"/>
      <c r="J84" s="257"/>
      <c r="K84" s="257"/>
      <c r="L84" s="257"/>
      <c r="M84" s="257"/>
      <c r="N84" s="257"/>
      <c r="O84" s="257"/>
      <c r="P84" s="257"/>
      <c r="Q84" s="257"/>
      <c r="R84" s="257"/>
      <c r="S84" s="257"/>
      <c r="T84" s="258"/>
      <c r="U84" s="4">
        <v>2</v>
      </c>
      <c r="V84" s="21">
        <f t="shared" si="0"/>
        <v>0</v>
      </c>
    </row>
    <row r="85" spans="1:29" ht="17.149999999999999" customHeight="1">
      <c r="A85" s="105"/>
      <c r="B85" s="3"/>
      <c r="C85" s="256" t="s">
        <v>379</v>
      </c>
      <c r="D85" s="257"/>
      <c r="E85" s="257"/>
      <c r="F85" s="257"/>
      <c r="G85" s="257"/>
      <c r="H85" s="257"/>
      <c r="I85" s="257"/>
      <c r="J85" s="257"/>
      <c r="K85" s="257"/>
      <c r="L85" s="257"/>
      <c r="M85" s="257"/>
      <c r="N85" s="257"/>
      <c r="O85" s="257"/>
      <c r="P85" s="257"/>
      <c r="Q85" s="257"/>
      <c r="R85" s="257"/>
      <c r="S85" s="257"/>
      <c r="T85" s="258"/>
      <c r="U85" s="4">
        <v>2</v>
      </c>
      <c r="V85" s="21">
        <f t="shared" si="0"/>
        <v>0</v>
      </c>
    </row>
    <row r="86" spans="1:29" ht="17.149999999999999" customHeight="1">
      <c r="A86" s="105"/>
      <c r="B86" s="239"/>
      <c r="C86" s="216" t="s">
        <v>289</v>
      </c>
      <c r="D86" s="217"/>
      <c r="E86" s="217"/>
      <c r="F86" s="217"/>
      <c r="G86" s="217"/>
      <c r="H86" s="217"/>
      <c r="I86" s="217"/>
      <c r="J86" s="217"/>
      <c r="K86" s="217"/>
      <c r="L86" s="217"/>
      <c r="M86" s="217"/>
      <c r="N86" s="217"/>
      <c r="O86" s="217"/>
      <c r="P86" s="217"/>
      <c r="Q86" s="217"/>
      <c r="R86" s="217"/>
      <c r="S86" s="217"/>
      <c r="T86" s="251"/>
      <c r="U86" s="245">
        <v>2</v>
      </c>
      <c r="V86" s="248">
        <f t="shared" si="0"/>
        <v>0</v>
      </c>
    </row>
    <row r="87" spans="1:29" ht="17.149999999999999" customHeight="1">
      <c r="A87" s="105"/>
      <c r="B87" s="241"/>
      <c r="C87" s="7" t="s">
        <v>20</v>
      </c>
      <c r="D87" s="7"/>
      <c r="E87" s="8"/>
      <c r="F87" s="254"/>
      <c r="G87" s="254"/>
      <c r="H87" s="254"/>
      <c r="I87" s="254"/>
      <c r="J87" s="254"/>
      <c r="K87" s="254"/>
      <c r="L87" s="254"/>
      <c r="M87" s="254"/>
      <c r="N87" s="254"/>
      <c r="O87" s="254"/>
      <c r="P87" s="254"/>
      <c r="Q87" s="254"/>
      <c r="R87" s="254"/>
      <c r="S87" s="254"/>
      <c r="T87" s="255"/>
      <c r="U87" s="246"/>
      <c r="V87" s="248"/>
    </row>
    <row r="88" spans="1:29" s="24" customFormat="1" ht="17.149999999999999" customHeight="1">
      <c r="A88" s="1" t="s">
        <v>32</v>
      </c>
      <c r="B88" s="231" t="s">
        <v>33</v>
      </c>
      <c r="C88" s="231"/>
      <c r="D88" s="231"/>
      <c r="E88" s="231"/>
      <c r="F88" s="231"/>
      <c r="G88" s="231"/>
      <c r="H88" s="231"/>
      <c r="I88" s="231"/>
      <c r="J88" s="231"/>
      <c r="K88" s="231"/>
      <c r="L88" s="231"/>
      <c r="M88" s="231"/>
      <c r="N88" s="231"/>
      <c r="O88" s="231"/>
      <c r="P88" s="231"/>
      <c r="Q88" s="231"/>
      <c r="R88" s="231"/>
      <c r="S88" s="231"/>
      <c r="T88" s="231"/>
      <c r="U88" s="2"/>
      <c r="V88" s="21"/>
      <c r="X88" s="43"/>
      <c r="AC88" s="43"/>
    </row>
    <row r="89" spans="1:29" ht="17.149999999999999" customHeight="1">
      <c r="A89" s="105"/>
      <c r="B89" s="3"/>
      <c r="C89" s="216" t="s">
        <v>34</v>
      </c>
      <c r="D89" s="217"/>
      <c r="E89" s="217"/>
      <c r="F89" s="217"/>
      <c r="G89" s="217"/>
      <c r="H89" s="217"/>
      <c r="I89" s="217"/>
      <c r="J89" s="217"/>
      <c r="K89" s="217"/>
      <c r="L89" s="217"/>
      <c r="M89" s="217"/>
      <c r="N89" s="217"/>
      <c r="O89" s="217"/>
      <c r="P89" s="217"/>
      <c r="Q89" s="217"/>
      <c r="R89" s="217"/>
      <c r="S89" s="217"/>
      <c r="T89" s="251"/>
      <c r="U89" s="4">
        <v>2</v>
      </c>
      <c r="V89" s="21">
        <f t="shared" si="0"/>
        <v>0</v>
      </c>
    </row>
    <row r="90" spans="1:29" ht="17.149999999999999" customHeight="1">
      <c r="A90" s="9"/>
      <c r="B90" s="3"/>
      <c r="C90" s="216" t="s">
        <v>380</v>
      </c>
      <c r="D90" s="217"/>
      <c r="E90" s="217"/>
      <c r="F90" s="217"/>
      <c r="G90" s="217"/>
      <c r="H90" s="217"/>
      <c r="I90" s="217"/>
      <c r="J90" s="217"/>
      <c r="K90" s="217"/>
      <c r="L90" s="217"/>
      <c r="M90" s="217"/>
      <c r="N90" s="217"/>
      <c r="O90" s="217"/>
      <c r="P90" s="217"/>
      <c r="Q90" s="217"/>
      <c r="R90" s="217"/>
      <c r="S90" s="217"/>
      <c r="T90" s="251"/>
      <c r="U90" s="4">
        <v>2</v>
      </c>
      <c r="V90" s="21">
        <f t="shared" si="0"/>
        <v>0</v>
      </c>
    </row>
    <row r="91" spans="1:29" ht="17.149999999999999" customHeight="1">
      <c r="A91" s="9"/>
      <c r="B91" s="239"/>
      <c r="C91" s="216" t="s">
        <v>285</v>
      </c>
      <c r="D91" s="217"/>
      <c r="E91" s="217"/>
      <c r="F91" s="217"/>
      <c r="G91" s="217"/>
      <c r="H91" s="217"/>
      <c r="I91" s="217"/>
      <c r="J91" s="217"/>
      <c r="K91" s="217"/>
      <c r="L91" s="217"/>
      <c r="M91" s="217"/>
      <c r="N91" s="217"/>
      <c r="O91" s="217"/>
      <c r="P91" s="217"/>
      <c r="Q91" s="217"/>
      <c r="R91" s="217"/>
      <c r="S91" s="217"/>
      <c r="T91" s="251"/>
      <c r="U91" s="245">
        <v>2</v>
      </c>
      <c r="V91" s="248">
        <f t="shared" si="0"/>
        <v>0</v>
      </c>
    </row>
    <row r="92" spans="1:29" ht="17.149999999999999" customHeight="1">
      <c r="A92" s="10"/>
      <c r="B92" s="241"/>
      <c r="C92" s="11" t="s">
        <v>20</v>
      </c>
      <c r="D92" s="11"/>
      <c r="E92" s="12"/>
      <c r="F92" s="254"/>
      <c r="G92" s="254"/>
      <c r="H92" s="254"/>
      <c r="I92" s="254"/>
      <c r="J92" s="254"/>
      <c r="K92" s="254"/>
      <c r="L92" s="254"/>
      <c r="M92" s="254"/>
      <c r="N92" s="254"/>
      <c r="O92" s="254"/>
      <c r="P92" s="254"/>
      <c r="Q92" s="254"/>
      <c r="R92" s="254"/>
      <c r="S92" s="254"/>
      <c r="T92" s="255"/>
      <c r="U92" s="247"/>
      <c r="V92" s="248"/>
    </row>
    <row r="93" spans="1:29" s="24" customFormat="1" ht="17.149999999999999" customHeight="1">
      <c r="A93" s="1" t="s">
        <v>35</v>
      </c>
      <c r="B93" s="231" t="s">
        <v>36</v>
      </c>
      <c r="C93" s="231"/>
      <c r="D93" s="231"/>
      <c r="E93" s="231"/>
      <c r="F93" s="231"/>
      <c r="G93" s="231"/>
      <c r="H93" s="231"/>
      <c r="I93" s="231"/>
      <c r="J93" s="231"/>
      <c r="K93" s="231"/>
      <c r="L93" s="231"/>
      <c r="M93" s="231"/>
      <c r="N93" s="231"/>
      <c r="O93" s="231"/>
      <c r="P93" s="231"/>
      <c r="Q93" s="231"/>
      <c r="R93" s="231"/>
      <c r="S93" s="231"/>
      <c r="T93" s="231"/>
      <c r="U93" s="2"/>
      <c r="V93" s="21"/>
      <c r="X93" s="43"/>
      <c r="AC93" s="43"/>
    </row>
    <row r="94" spans="1:29" ht="17.149999999999999" customHeight="1">
      <c r="A94" s="105"/>
      <c r="B94" s="3"/>
      <c r="C94" s="216" t="s">
        <v>37</v>
      </c>
      <c r="D94" s="217"/>
      <c r="E94" s="217"/>
      <c r="F94" s="217"/>
      <c r="G94" s="217"/>
      <c r="H94" s="217"/>
      <c r="I94" s="217"/>
      <c r="J94" s="217"/>
      <c r="K94" s="217"/>
      <c r="L94" s="217"/>
      <c r="M94" s="217"/>
      <c r="N94" s="217"/>
      <c r="O94" s="217"/>
      <c r="P94" s="217"/>
      <c r="Q94" s="217"/>
      <c r="R94" s="217"/>
      <c r="S94" s="217"/>
      <c r="T94" s="251"/>
      <c r="U94" s="4">
        <v>4</v>
      </c>
      <c r="V94" s="21">
        <f>IF(B94="○",4,0)</f>
        <v>0</v>
      </c>
    </row>
    <row r="95" spans="1:29" ht="17.149999999999999" customHeight="1">
      <c r="A95" s="9"/>
      <c r="B95" s="3"/>
      <c r="C95" s="216" t="s">
        <v>38</v>
      </c>
      <c r="D95" s="217"/>
      <c r="E95" s="217"/>
      <c r="F95" s="217"/>
      <c r="G95" s="217"/>
      <c r="H95" s="217"/>
      <c r="I95" s="217"/>
      <c r="J95" s="217"/>
      <c r="K95" s="217"/>
      <c r="L95" s="217"/>
      <c r="M95" s="217"/>
      <c r="N95" s="217"/>
      <c r="O95" s="217"/>
      <c r="P95" s="217"/>
      <c r="Q95" s="217"/>
      <c r="R95" s="217"/>
      <c r="S95" s="217"/>
      <c r="T95" s="251"/>
      <c r="U95" s="4">
        <v>2</v>
      </c>
      <c r="V95" s="21">
        <f t="shared" si="0"/>
        <v>0</v>
      </c>
    </row>
    <row r="96" spans="1:29" ht="17.149999999999999" customHeight="1">
      <c r="A96" s="9"/>
      <c r="B96" s="239"/>
      <c r="C96" s="216" t="s">
        <v>286</v>
      </c>
      <c r="D96" s="217"/>
      <c r="E96" s="217"/>
      <c r="F96" s="217"/>
      <c r="G96" s="217"/>
      <c r="H96" s="217"/>
      <c r="I96" s="217"/>
      <c r="J96" s="217"/>
      <c r="K96" s="217"/>
      <c r="L96" s="217"/>
      <c r="M96" s="217"/>
      <c r="N96" s="217"/>
      <c r="O96" s="217"/>
      <c r="P96" s="217"/>
      <c r="Q96" s="217"/>
      <c r="R96" s="217"/>
      <c r="S96" s="217"/>
      <c r="T96" s="251"/>
      <c r="U96" s="245">
        <v>2</v>
      </c>
      <c r="V96" s="248">
        <f t="shared" si="0"/>
        <v>0</v>
      </c>
    </row>
    <row r="97" spans="1:29" ht="17.149999999999999" customHeight="1">
      <c r="A97" s="9"/>
      <c r="B97" s="241"/>
      <c r="C97" s="216" t="s">
        <v>39</v>
      </c>
      <c r="D97" s="217"/>
      <c r="E97" s="217"/>
      <c r="F97" s="254"/>
      <c r="G97" s="254"/>
      <c r="H97" s="254"/>
      <c r="I97" s="254"/>
      <c r="J97" s="254"/>
      <c r="K97" s="254"/>
      <c r="L97" s="254"/>
      <c r="M97" s="254"/>
      <c r="N97" s="254"/>
      <c r="O97" s="254"/>
      <c r="P97" s="254"/>
      <c r="Q97" s="254"/>
      <c r="R97" s="254"/>
      <c r="S97" s="254"/>
      <c r="T97" s="255"/>
      <c r="U97" s="246"/>
      <c r="V97" s="248"/>
    </row>
    <row r="98" spans="1:29" s="24" customFormat="1" ht="17.149999999999999" customHeight="1">
      <c r="A98" s="1" t="s">
        <v>40</v>
      </c>
      <c r="B98" s="231" t="s">
        <v>358</v>
      </c>
      <c r="C98" s="231"/>
      <c r="D98" s="231"/>
      <c r="E98" s="231"/>
      <c r="F98" s="231"/>
      <c r="G98" s="231"/>
      <c r="H98" s="231"/>
      <c r="I98" s="231"/>
      <c r="J98" s="231"/>
      <c r="K98" s="231"/>
      <c r="L98" s="231"/>
      <c r="M98" s="231"/>
      <c r="N98" s="231"/>
      <c r="O98" s="231"/>
      <c r="P98" s="231"/>
      <c r="Q98" s="231"/>
      <c r="R98" s="231"/>
      <c r="S98" s="231"/>
      <c r="T98" s="231"/>
      <c r="U98" s="2"/>
      <c r="V98" s="21"/>
      <c r="X98" s="43"/>
      <c r="AC98" s="43"/>
    </row>
    <row r="99" spans="1:29" ht="17.149999999999999" customHeight="1">
      <c r="A99" s="105"/>
      <c r="B99" s="3"/>
      <c r="C99" s="216" t="s">
        <v>381</v>
      </c>
      <c r="D99" s="217"/>
      <c r="E99" s="217"/>
      <c r="F99" s="217"/>
      <c r="G99" s="217"/>
      <c r="H99" s="217"/>
      <c r="I99" s="217"/>
      <c r="J99" s="217"/>
      <c r="K99" s="217"/>
      <c r="L99" s="217"/>
      <c r="M99" s="217"/>
      <c r="N99" s="217"/>
      <c r="O99" s="217"/>
      <c r="P99" s="217"/>
      <c r="Q99" s="217"/>
      <c r="R99" s="217"/>
      <c r="S99" s="217"/>
      <c r="T99" s="251"/>
      <c r="U99" s="4">
        <v>2</v>
      </c>
      <c r="V99" s="21">
        <f t="shared" si="0"/>
        <v>0</v>
      </c>
    </row>
    <row r="100" spans="1:29" ht="17.149999999999999" customHeight="1">
      <c r="A100" s="9"/>
      <c r="B100" s="3"/>
      <c r="C100" s="216" t="s">
        <v>382</v>
      </c>
      <c r="D100" s="217"/>
      <c r="E100" s="217"/>
      <c r="F100" s="217"/>
      <c r="G100" s="217"/>
      <c r="H100" s="217"/>
      <c r="I100" s="217"/>
      <c r="J100" s="217"/>
      <c r="K100" s="217"/>
      <c r="L100" s="217"/>
      <c r="M100" s="217"/>
      <c r="N100" s="217"/>
      <c r="O100" s="217"/>
      <c r="P100" s="217"/>
      <c r="Q100" s="217"/>
      <c r="R100" s="217"/>
      <c r="S100" s="217"/>
      <c r="T100" s="251"/>
      <c r="U100" s="4">
        <v>2</v>
      </c>
      <c r="V100" s="21">
        <f t="shared" si="0"/>
        <v>0</v>
      </c>
    </row>
    <row r="101" spans="1:29" ht="17.149999999999999" customHeight="1">
      <c r="A101" s="9"/>
      <c r="B101" s="239"/>
      <c r="C101" s="216" t="s">
        <v>288</v>
      </c>
      <c r="D101" s="217"/>
      <c r="E101" s="217"/>
      <c r="F101" s="217"/>
      <c r="G101" s="217"/>
      <c r="H101" s="217"/>
      <c r="I101" s="217"/>
      <c r="J101" s="217"/>
      <c r="K101" s="217"/>
      <c r="L101" s="217"/>
      <c r="M101" s="217"/>
      <c r="N101" s="217"/>
      <c r="O101" s="217"/>
      <c r="P101" s="217"/>
      <c r="Q101" s="217"/>
      <c r="R101" s="217"/>
      <c r="S101" s="217"/>
      <c r="T101" s="251"/>
      <c r="U101" s="245">
        <v>2</v>
      </c>
      <c r="V101" s="248">
        <f t="shared" si="0"/>
        <v>0</v>
      </c>
    </row>
    <row r="102" spans="1:29" ht="17.149999999999999" customHeight="1">
      <c r="A102" s="9"/>
      <c r="B102" s="241"/>
      <c r="C102" s="7" t="s">
        <v>20</v>
      </c>
      <c r="D102" s="7"/>
      <c r="E102" s="8"/>
      <c r="F102" s="254"/>
      <c r="G102" s="254"/>
      <c r="H102" s="254"/>
      <c r="I102" s="254"/>
      <c r="J102" s="254"/>
      <c r="K102" s="254"/>
      <c r="L102" s="254"/>
      <c r="M102" s="254"/>
      <c r="N102" s="254"/>
      <c r="O102" s="254"/>
      <c r="P102" s="254"/>
      <c r="Q102" s="254"/>
      <c r="R102" s="254"/>
      <c r="S102" s="254"/>
      <c r="T102" s="255"/>
      <c r="U102" s="246"/>
      <c r="V102" s="248"/>
    </row>
    <row r="103" spans="1:29" s="24" customFormat="1" ht="17.149999999999999" customHeight="1">
      <c r="A103" s="1" t="s">
        <v>41</v>
      </c>
      <c r="B103" s="231" t="s">
        <v>42</v>
      </c>
      <c r="C103" s="231"/>
      <c r="D103" s="231"/>
      <c r="E103" s="231"/>
      <c r="F103" s="231"/>
      <c r="G103" s="231"/>
      <c r="H103" s="231"/>
      <c r="I103" s="231"/>
      <c r="J103" s="231"/>
      <c r="K103" s="231"/>
      <c r="L103" s="231"/>
      <c r="M103" s="231"/>
      <c r="N103" s="231"/>
      <c r="O103" s="231"/>
      <c r="P103" s="231"/>
      <c r="Q103" s="231"/>
      <c r="R103" s="231"/>
      <c r="S103" s="231"/>
      <c r="T103" s="231"/>
      <c r="U103" s="2"/>
      <c r="V103" s="21"/>
      <c r="X103" s="43"/>
      <c r="AC103" s="43"/>
    </row>
    <row r="104" spans="1:29" ht="17.149999999999999" customHeight="1">
      <c r="A104" s="105"/>
      <c r="B104" s="3"/>
      <c r="C104" s="216" t="s">
        <v>43</v>
      </c>
      <c r="D104" s="217"/>
      <c r="E104" s="217"/>
      <c r="F104" s="217"/>
      <c r="G104" s="217"/>
      <c r="H104" s="217"/>
      <c r="I104" s="217"/>
      <c r="J104" s="217"/>
      <c r="K104" s="217"/>
      <c r="L104" s="217"/>
      <c r="M104" s="217"/>
      <c r="N104" s="217"/>
      <c r="O104" s="217"/>
      <c r="P104" s="217"/>
      <c r="Q104" s="217"/>
      <c r="R104" s="217"/>
      <c r="S104" s="217"/>
      <c r="T104" s="251"/>
      <c r="U104" s="4">
        <v>2</v>
      </c>
      <c r="V104" s="21">
        <f t="shared" si="0"/>
        <v>0</v>
      </c>
    </row>
    <row r="105" spans="1:29" ht="17.149999999999999" customHeight="1">
      <c r="A105" s="105"/>
      <c r="B105" s="3"/>
      <c r="C105" s="216" t="s">
        <v>44</v>
      </c>
      <c r="D105" s="217"/>
      <c r="E105" s="217"/>
      <c r="F105" s="217"/>
      <c r="G105" s="217"/>
      <c r="H105" s="217"/>
      <c r="I105" s="217"/>
      <c r="J105" s="217"/>
      <c r="K105" s="217"/>
      <c r="L105" s="217"/>
      <c r="M105" s="217"/>
      <c r="N105" s="217"/>
      <c r="O105" s="217"/>
      <c r="P105" s="217"/>
      <c r="Q105" s="217"/>
      <c r="R105" s="217"/>
      <c r="S105" s="217"/>
      <c r="T105" s="251"/>
      <c r="U105" s="4">
        <v>2</v>
      </c>
      <c r="V105" s="21">
        <f t="shared" si="0"/>
        <v>0</v>
      </c>
    </row>
    <row r="106" spans="1:29" ht="17.149999999999999" customHeight="1">
      <c r="A106" s="105"/>
      <c r="B106" s="3"/>
      <c r="C106" s="256" t="s">
        <v>383</v>
      </c>
      <c r="D106" s="257"/>
      <c r="E106" s="257"/>
      <c r="F106" s="257"/>
      <c r="G106" s="257"/>
      <c r="H106" s="257"/>
      <c r="I106" s="257"/>
      <c r="J106" s="257"/>
      <c r="K106" s="257"/>
      <c r="L106" s="257"/>
      <c r="M106" s="257"/>
      <c r="N106" s="257"/>
      <c r="O106" s="257"/>
      <c r="P106" s="257"/>
      <c r="Q106" s="257"/>
      <c r="R106" s="257"/>
      <c r="S106" s="257"/>
      <c r="T106" s="258"/>
      <c r="U106" s="4">
        <v>2</v>
      </c>
      <c r="V106" s="21">
        <f t="shared" si="0"/>
        <v>0</v>
      </c>
    </row>
    <row r="107" spans="1:29" ht="17.149999999999999" customHeight="1">
      <c r="A107" s="105"/>
      <c r="B107" s="3"/>
      <c r="C107" s="216" t="s">
        <v>45</v>
      </c>
      <c r="D107" s="217"/>
      <c r="E107" s="217"/>
      <c r="F107" s="217"/>
      <c r="G107" s="217"/>
      <c r="H107" s="217"/>
      <c r="I107" s="217"/>
      <c r="J107" s="217"/>
      <c r="K107" s="217"/>
      <c r="L107" s="217"/>
      <c r="M107" s="217"/>
      <c r="N107" s="217"/>
      <c r="O107" s="217"/>
      <c r="P107" s="217"/>
      <c r="Q107" s="217"/>
      <c r="R107" s="217"/>
      <c r="S107" s="217"/>
      <c r="T107" s="251"/>
      <c r="U107" s="103">
        <v>2</v>
      </c>
      <c r="V107" s="21">
        <f t="shared" si="0"/>
        <v>0</v>
      </c>
    </row>
    <row r="108" spans="1:29" s="24" customFormat="1" ht="17.149999999999999" customHeight="1">
      <c r="A108" s="1" t="s">
        <v>46</v>
      </c>
      <c r="B108" s="231" t="s">
        <v>47</v>
      </c>
      <c r="C108" s="231"/>
      <c r="D108" s="231"/>
      <c r="E108" s="231"/>
      <c r="F108" s="231"/>
      <c r="G108" s="231"/>
      <c r="H108" s="231"/>
      <c r="I108" s="231"/>
      <c r="J108" s="231"/>
      <c r="K108" s="231"/>
      <c r="L108" s="231"/>
      <c r="M108" s="231"/>
      <c r="N108" s="231"/>
      <c r="O108" s="231"/>
      <c r="P108" s="231"/>
      <c r="Q108" s="231"/>
      <c r="R108" s="231"/>
      <c r="S108" s="231"/>
      <c r="T108" s="231"/>
      <c r="U108" s="2"/>
      <c r="V108" s="21"/>
      <c r="X108" s="43"/>
      <c r="AC108" s="43"/>
    </row>
    <row r="109" spans="1:29" ht="17.149999999999999" customHeight="1">
      <c r="A109" s="105"/>
      <c r="B109" s="3"/>
      <c r="C109" s="216" t="s">
        <v>48</v>
      </c>
      <c r="D109" s="217"/>
      <c r="E109" s="217"/>
      <c r="F109" s="217"/>
      <c r="G109" s="217"/>
      <c r="H109" s="217"/>
      <c r="I109" s="217"/>
      <c r="J109" s="217"/>
      <c r="K109" s="217"/>
      <c r="L109" s="217"/>
      <c r="M109" s="217"/>
      <c r="N109" s="217"/>
      <c r="O109" s="217"/>
      <c r="P109" s="217"/>
      <c r="Q109" s="217"/>
      <c r="R109" s="217"/>
      <c r="S109" s="217"/>
      <c r="T109" s="251"/>
      <c r="U109" s="4">
        <v>2</v>
      </c>
      <c r="V109" s="21">
        <f t="shared" ref="V109:V147" si="1">IF(B109="○",2,0)</f>
        <v>0</v>
      </c>
    </row>
    <row r="110" spans="1:29" ht="17.149999999999999" customHeight="1">
      <c r="A110" s="105"/>
      <c r="B110" s="3"/>
      <c r="C110" s="216" t="s">
        <v>49</v>
      </c>
      <c r="D110" s="217"/>
      <c r="E110" s="217"/>
      <c r="F110" s="217"/>
      <c r="G110" s="217"/>
      <c r="H110" s="217"/>
      <c r="I110" s="217"/>
      <c r="J110" s="217"/>
      <c r="K110" s="217"/>
      <c r="L110" s="217"/>
      <c r="M110" s="217"/>
      <c r="N110" s="217"/>
      <c r="O110" s="217"/>
      <c r="P110" s="217"/>
      <c r="Q110" s="217"/>
      <c r="R110" s="217"/>
      <c r="S110" s="217"/>
      <c r="T110" s="251"/>
      <c r="U110" s="4">
        <v>2</v>
      </c>
      <c r="V110" s="21">
        <f t="shared" si="1"/>
        <v>0</v>
      </c>
    </row>
    <row r="111" spans="1:29" ht="17.149999999999999" customHeight="1">
      <c r="A111" s="105"/>
      <c r="B111" s="3"/>
      <c r="C111" s="256" t="s">
        <v>384</v>
      </c>
      <c r="D111" s="257"/>
      <c r="E111" s="257"/>
      <c r="F111" s="257"/>
      <c r="G111" s="257"/>
      <c r="H111" s="257"/>
      <c r="I111" s="257"/>
      <c r="J111" s="257"/>
      <c r="K111" s="257"/>
      <c r="L111" s="257"/>
      <c r="M111" s="257"/>
      <c r="N111" s="257"/>
      <c r="O111" s="257"/>
      <c r="P111" s="257"/>
      <c r="Q111" s="257"/>
      <c r="R111" s="257"/>
      <c r="S111" s="257"/>
      <c r="T111" s="258"/>
      <c r="U111" s="4">
        <v>2</v>
      </c>
      <c r="V111" s="21">
        <f t="shared" si="1"/>
        <v>0</v>
      </c>
    </row>
    <row r="112" spans="1:29" ht="17.149999999999999" customHeight="1">
      <c r="A112" s="105"/>
      <c r="B112" s="3"/>
      <c r="C112" s="216" t="s">
        <v>50</v>
      </c>
      <c r="D112" s="217"/>
      <c r="E112" s="217"/>
      <c r="F112" s="217"/>
      <c r="G112" s="217"/>
      <c r="H112" s="217"/>
      <c r="I112" s="217"/>
      <c r="J112" s="217"/>
      <c r="K112" s="217"/>
      <c r="L112" s="217"/>
      <c r="M112" s="217"/>
      <c r="N112" s="217"/>
      <c r="O112" s="217"/>
      <c r="P112" s="217"/>
      <c r="Q112" s="217"/>
      <c r="R112" s="217"/>
      <c r="S112" s="217"/>
      <c r="T112" s="251"/>
      <c r="U112" s="103">
        <v>2</v>
      </c>
      <c r="V112" s="21">
        <f t="shared" si="1"/>
        <v>0</v>
      </c>
    </row>
    <row r="113" spans="1:29" s="24" customFormat="1" ht="17.149999999999999" customHeight="1">
      <c r="A113" s="1" t="s">
        <v>51</v>
      </c>
      <c r="B113" s="231" t="s">
        <v>52</v>
      </c>
      <c r="C113" s="231"/>
      <c r="D113" s="231"/>
      <c r="E113" s="231"/>
      <c r="F113" s="231"/>
      <c r="G113" s="231"/>
      <c r="H113" s="231"/>
      <c r="I113" s="231"/>
      <c r="J113" s="231"/>
      <c r="K113" s="231"/>
      <c r="L113" s="231"/>
      <c r="M113" s="231"/>
      <c r="N113" s="231"/>
      <c r="O113" s="231"/>
      <c r="P113" s="231"/>
      <c r="Q113" s="231"/>
      <c r="R113" s="231"/>
      <c r="S113" s="231"/>
      <c r="T113" s="231"/>
      <c r="U113" s="2"/>
      <c r="V113" s="21"/>
      <c r="X113" s="43"/>
      <c r="AC113" s="43"/>
    </row>
    <row r="114" spans="1:29" ht="17.149999999999999" customHeight="1">
      <c r="A114" s="105"/>
      <c r="B114" s="3"/>
      <c r="C114" s="216" t="s">
        <v>385</v>
      </c>
      <c r="D114" s="217"/>
      <c r="E114" s="217"/>
      <c r="F114" s="217"/>
      <c r="G114" s="217"/>
      <c r="H114" s="217"/>
      <c r="I114" s="217"/>
      <c r="J114" s="217"/>
      <c r="K114" s="217"/>
      <c r="L114" s="217"/>
      <c r="M114" s="217"/>
      <c r="N114" s="217"/>
      <c r="O114" s="217"/>
      <c r="P114" s="217"/>
      <c r="Q114" s="217"/>
      <c r="R114" s="217"/>
      <c r="S114" s="217"/>
      <c r="T114" s="251"/>
      <c r="U114" s="4">
        <v>2</v>
      </c>
      <c r="V114" s="21">
        <f t="shared" si="1"/>
        <v>0</v>
      </c>
    </row>
    <row r="115" spans="1:29" ht="17.149999999999999" customHeight="1">
      <c r="A115" s="9"/>
      <c r="B115" s="3"/>
      <c r="C115" s="216" t="s">
        <v>53</v>
      </c>
      <c r="D115" s="217"/>
      <c r="E115" s="217"/>
      <c r="F115" s="217"/>
      <c r="G115" s="217"/>
      <c r="H115" s="217"/>
      <c r="I115" s="217"/>
      <c r="J115" s="217"/>
      <c r="K115" s="217"/>
      <c r="L115" s="217"/>
      <c r="M115" s="217"/>
      <c r="N115" s="217"/>
      <c r="O115" s="217"/>
      <c r="P115" s="217"/>
      <c r="Q115" s="217"/>
      <c r="R115" s="217"/>
      <c r="S115" s="217"/>
      <c r="T115" s="251"/>
      <c r="U115" s="4">
        <v>2</v>
      </c>
      <c r="V115" s="21">
        <f t="shared" si="1"/>
        <v>0</v>
      </c>
    </row>
    <row r="116" spans="1:29" ht="17.149999999999999" customHeight="1">
      <c r="A116" s="9"/>
      <c r="B116" s="239"/>
      <c r="C116" s="216" t="s">
        <v>287</v>
      </c>
      <c r="D116" s="217"/>
      <c r="E116" s="217"/>
      <c r="F116" s="217"/>
      <c r="G116" s="217"/>
      <c r="H116" s="217"/>
      <c r="I116" s="217"/>
      <c r="J116" s="217"/>
      <c r="K116" s="217"/>
      <c r="L116" s="217"/>
      <c r="M116" s="217"/>
      <c r="N116" s="217"/>
      <c r="O116" s="217"/>
      <c r="P116" s="217"/>
      <c r="Q116" s="217"/>
      <c r="R116" s="217"/>
      <c r="S116" s="217"/>
      <c r="T116" s="251"/>
      <c r="U116" s="245">
        <v>2</v>
      </c>
      <c r="V116" s="248">
        <f t="shared" si="1"/>
        <v>0</v>
      </c>
    </row>
    <row r="117" spans="1:29" ht="17.149999999999999" customHeight="1">
      <c r="A117" s="10"/>
      <c r="B117" s="241"/>
      <c r="C117" s="11" t="s">
        <v>20</v>
      </c>
      <c r="D117" s="11"/>
      <c r="E117" s="12"/>
      <c r="F117" s="254"/>
      <c r="G117" s="254"/>
      <c r="H117" s="254"/>
      <c r="I117" s="254"/>
      <c r="J117" s="254"/>
      <c r="K117" s="254"/>
      <c r="L117" s="254"/>
      <c r="M117" s="254"/>
      <c r="N117" s="254"/>
      <c r="O117" s="254"/>
      <c r="P117" s="254"/>
      <c r="Q117" s="254"/>
      <c r="R117" s="254"/>
      <c r="S117" s="254"/>
      <c r="T117" s="255"/>
      <c r="U117" s="247"/>
      <c r="V117" s="248"/>
    </row>
    <row r="118" spans="1:29" s="24" customFormat="1" ht="17.149999999999999" customHeight="1">
      <c r="A118" s="1" t="s">
        <v>54</v>
      </c>
      <c r="B118" s="231" t="s">
        <v>55</v>
      </c>
      <c r="C118" s="231"/>
      <c r="D118" s="231"/>
      <c r="E118" s="231"/>
      <c r="F118" s="231"/>
      <c r="G118" s="231"/>
      <c r="H118" s="231"/>
      <c r="I118" s="231"/>
      <c r="J118" s="231"/>
      <c r="K118" s="231"/>
      <c r="L118" s="231"/>
      <c r="M118" s="231"/>
      <c r="N118" s="231"/>
      <c r="O118" s="231"/>
      <c r="P118" s="231"/>
      <c r="Q118" s="231"/>
      <c r="R118" s="231"/>
      <c r="S118" s="231"/>
      <c r="T118" s="231"/>
      <c r="U118" s="2"/>
      <c r="V118" s="21"/>
      <c r="X118" s="43"/>
      <c r="AC118" s="43"/>
    </row>
    <row r="119" spans="1:29" ht="17.149999999999999" customHeight="1">
      <c r="A119" s="105"/>
      <c r="B119" s="3"/>
      <c r="C119" s="256" t="s">
        <v>386</v>
      </c>
      <c r="D119" s="257"/>
      <c r="E119" s="257"/>
      <c r="F119" s="257"/>
      <c r="G119" s="257"/>
      <c r="H119" s="257"/>
      <c r="I119" s="257"/>
      <c r="J119" s="257"/>
      <c r="K119" s="257"/>
      <c r="L119" s="257"/>
      <c r="M119" s="257"/>
      <c r="N119" s="257"/>
      <c r="O119" s="257"/>
      <c r="P119" s="257"/>
      <c r="Q119" s="257"/>
      <c r="R119" s="257"/>
      <c r="S119" s="257"/>
      <c r="T119" s="258"/>
      <c r="U119" s="4">
        <v>2</v>
      </c>
      <c r="V119" s="21">
        <f t="shared" si="1"/>
        <v>0</v>
      </c>
    </row>
    <row r="120" spans="1:29" ht="27.65" customHeight="1">
      <c r="A120" s="105"/>
      <c r="B120" s="3"/>
      <c r="C120" s="259" t="s">
        <v>290</v>
      </c>
      <c r="D120" s="260"/>
      <c r="E120" s="260"/>
      <c r="F120" s="260"/>
      <c r="G120" s="260"/>
      <c r="H120" s="260"/>
      <c r="I120" s="260"/>
      <c r="J120" s="260"/>
      <c r="K120" s="260"/>
      <c r="L120" s="260"/>
      <c r="M120" s="260"/>
      <c r="N120" s="260"/>
      <c r="O120" s="260"/>
      <c r="P120" s="260"/>
      <c r="Q120" s="260"/>
      <c r="R120" s="260"/>
      <c r="S120" s="260"/>
      <c r="T120" s="261"/>
      <c r="U120" s="103">
        <v>2</v>
      </c>
      <c r="V120" s="21">
        <f t="shared" si="1"/>
        <v>0</v>
      </c>
    </row>
    <row r="121" spans="1:29" ht="17.149999999999999" customHeight="1">
      <c r="A121" s="105"/>
      <c r="B121" s="3"/>
      <c r="C121" s="216" t="s">
        <v>56</v>
      </c>
      <c r="D121" s="217"/>
      <c r="E121" s="217"/>
      <c r="F121" s="217"/>
      <c r="G121" s="217"/>
      <c r="H121" s="217"/>
      <c r="I121" s="217"/>
      <c r="J121" s="217"/>
      <c r="K121" s="217"/>
      <c r="L121" s="217"/>
      <c r="M121" s="217"/>
      <c r="N121" s="217"/>
      <c r="O121" s="217"/>
      <c r="P121" s="217"/>
      <c r="Q121" s="217"/>
      <c r="R121" s="217"/>
      <c r="S121" s="217"/>
      <c r="T121" s="251"/>
      <c r="U121" s="4">
        <v>2</v>
      </c>
      <c r="V121" s="21">
        <f t="shared" si="1"/>
        <v>0</v>
      </c>
    </row>
    <row r="122" spans="1:29" ht="17.149999999999999" customHeight="1" thickBot="1">
      <c r="A122" s="105"/>
      <c r="B122" s="3"/>
      <c r="C122" s="262" t="s">
        <v>387</v>
      </c>
      <c r="D122" s="263"/>
      <c r="E122" s="263"/>
      <c r="F122" s="263"/>
      <c r="G122" s="263"/>
      <c r="H122" s="263"/>
      <c r="I122" s="263"/>
      <c r="J122" s="263"/>
      <c r="K122" s="263"/>
      <c r="L122" s="263"/>
      <c r="M122" s="263"/>
      <c r="N122" s="263"/>
      <c r="O122" s="263"/>
      <c r="P122" s="263"/>
      <c r="Q122" s="263"/>
      <c r="R122" s="263"/>
      <c r="S122" s="263"/>
      <c r="T122" s="264"/>
      <c r="U122" s="103">
        <v>2</v>
      </c>
      <c r="V122" s="21">
        <f t="shared" si="1"/>
        <v>0</v>
      </c>
    </row>
    <row r="123" spans="1:29" s="37" customFormat="1" ht="11.15" customHeight="1">
      <c r="A123" s="101"/>
      <c r="B123" s="16"/>
      <c r="C123" s="17"/>
      <c r="D123" s="17"/>
      <c r="E123" s="17"/>
      <c r="F123" s="17"/>
      <c r="G123" s="17"/>
      <c r="H123" s="17"/>
      <c r="I123" s="17"/>
      <c r="J123" s="17"/>
      <c r="K123" s="17"/>
      <c r="L123" s="17"/>
      <c r="M123" s="17"/>
      <c r="N123" s="17"/>
      <c r="O123" s="252">
        <f>$F$9</f>
        <v>0</v>
      </c>
      <c r="P123" s="252"/>
      <c r="Q123" s="252"/>
      <c r="R123" s="252"/>
      <c r="S123" s="253"/>
      <c r="T123" s="253"/>
      <c r="U123" s="252"/>
      <c r="V123" s="36"/>
      <c r="X123" s="44"/>
      <c r="AC123" s="44"/>
    </row>
    <row r="124" spans="1:29" ht="17.149999999999999" customHeight="1">
      <c r="A124" s="105"/>
      <c r="B124" s="3"/>
      <c r="C124" s="216" t="s">
        <v>57</v>
      </c>
      <c r="D124" s="217"/>
      <c r="E124" s="217"/>
      <c r="F124" s="217"/>
      <c r="G124" s="217"/>
      <c r="H124" s="217"/>
      <c r="I124" s="217"/>
      <c r="J124" s="217"/>
      <c r="K124" s="217"/>
      <c r="L124" s="217"/>
      <c r="M124" s="217"/>
      <c r="N124" s="217"/>
      <c r="O124" s="217"/>
      <c r="P124" s="217"/>
      <c r="Q124" s="217"/>
      <c r="R124" s="217"/>
      <c r="S124" s="217"/>
      <c r="T124" s="251"/>
      <c r="U124" s="4">
        <v>2</v>
      </c>
      <c r="V124" s="21">
        <f t="shared" si="1"/>
        <v>0</v>
      </c>
    </row>
    <row r="125" spans="1:29" ht="17.149999999999999" customHeight="1">
      <c r="A125" s="105"/>
      <c r="B125" s="3"/>
      <c r="C125" s="216" t="s">
        <v>58</v>
      </c>
      <c r="D125" s="217"/>
      <c r="E125" s="217"/>
      <c r="F125" s="217"/>
      <c r="G125" s="217"/>
      <c r="H125" s="217"/>
      <c r="I125" s="217"/>
      <c r="J125" s="217"/>
      <c r="K125" s="217"/>
      <c r="L125" s="217"/>
      <c r="M125" s="217"/>
      <c r="N125" s="217"/>
      <c r="O125" s="217"/>
      <c r="P125" s="217"/>
      <c r="Q125" s="217"/>
      <c r="R125" s="217"/>
      <c r="S125" s="217"/>
      <c r="T125" s="251"/>
      <c r="U125" s="4">
        <v>2</v>
      </c>
      <c r="V125" s="21">
        <f t="shared" si="1"/>
        <v>0</v>
      </c>
    </row>
    <row r="126" spans="1:29" ht="17.149999999999999" customHeight="1">
      <c r="A126" s="105"/>
      <c r="B126" s="3"/>
      <c r="C126" s="216" t="s">
        <v>59</v>
      </c>
      <c r="D126" s="217"/>
      <c r="E126" s="217"/>
      <c r="F126" s="217"/>
      <c r="G126" s="217"/>
      <c r="H126" s="217"/>
      <c r="I126" s="217"/>
      <c r="J126" s="217"/>
      <c r="K126" s="217"/>
      <c r="L126" s="217"/>
      <c r="M126" s="217"/>
      <c r="N126" s="217"/>
      <c r="O126" s="217"/>
      <c r="P126" s="217"/>
      <c r="Q126" s="217"/>
      <c r="R126" s="217"/>
      <c r="S126" s="217"/>
      <c r="T126" s="251"/>
      <c r="U126" s="4">
        <v>2</v>
      </c>
      <c r="V126" s="21">
        <f t="shared" si="1"/>
        <v>0</v>
      </c>
    </row>
    <row r="127" spans="1:29" ht="17.149999999999999" customHeight="1">
      <c r="A127" s="105"/>
      <c r="B127" s="3"/>
      <c r="C127" s="216" t="s">
        <v>60</v>
      </c>
      <c r="D127" s="217"/>
      <c r="E127" s="217"/>
      <c r="F127" s="217"/>
      <c r="G127" s="217"/>
      <c r="H127" s="217"/>
      <c r="I127" s="217"/>
      <c r="J127" s="217"/>
      <c r="K127" s="217"/>
      <c r="L127" s="217"/>
      <c r="M127" s="217"/>
      <c r="N127" s="217"/>
      <c r="O127" s="217"/>
      <c r="P127" s="217"/>
      <c r="Q127" s="217"/>
      <c r="R127" s="217"/>
      <c r="S127" s="217"/>
      <c r="T127" s="251"/>
      <c r="U127" s="103">
        <v>2</v>
      </c>
      <c r="V127" s="21">
        <f t="shared" si="1"/>
        <v>0</v>
      </c>
    </row>
    <row r="128" spans="1:29" s="24" customFormat="1" ht="17.149999999999999" customHeight="1">
      <c r="A128" s="1" t="s">
        <v>61</v>
      </c>
      <c r="B128" s="231" t="s">
        <v>62</v>
      </c>
      <c r="C128" s="231"/>
      <c r="D128" s="231"/>
      <c r="E128" s="231"/>
      <c r="F128" s="231"/>
      <c r="G128" s="231"/>
      <c r="H128" s="231"/>
      <c r="I128" s="231"/>
      <c r="J128" s="231"/>
      <c r="K128" s="231"/>
      <c r="L128" s="231"/>
      <c r="M128" s="231"/>
      <c r="N128" s="231"/>
      <c r="O128" s="231"/>
      <c r="P128" s="231"/>
      <c r="Q128" s="231"/>
      <c r="R128" s="231"/>
      <c r="S128" s="231"/>
      <c r="T128" s="231"/>
      <c r="U128" s="2"/>
      <c r="V128" s="21"/>
      <c r="X128" s="43"/>
      <c r="AC128" s="43"/>
    </row>
    <row r="129" spans="1:29" ht="17.149999999999999" customHeight="1">
      <c r="A129" s="18"/>
      <c r="B129" s="239"/>
      <c r="C129" s="242" t="s">
        <v>63</v>
      </c>
      <c r="D129" s="243"/>
      <c r="E129" s="243"/>
      <c r="F129" s="243"/>
      <c r="G129" s="243"/>
      <c r="H129" s="243"/>
      <c r="I129" s="243"/>
      <c r="J129" s="243"/>
      <c r="K129" s="243"/>
      <c r="L129" s="243"/>
      <c r="M129" s="243"/>
      <c r="N129" s="243"/>
      <c r="O129" s="243"/>
      <c r="P129" s="243"/>
      <c r="Q129" s="243"/>
      <c r="R129" s="243"/>
      <c r="S129" s="243"/>
      <c r="T129" s="244"/>
      <c r="U129" s="245">
        <v>2</v>
      </c>
      <c r="V129" s="248">
        <f t="shared" si="1"/>
        <v>0</v>
      </c>
    </row>
    <row r="130" spans="1:29" ht="41.15" customHeight="1">
      <c r="A130" s="249"/>
      <c r="B130" s="240"/>
      <c r="C130" s="228"/>
      <c r="D130" s="229"/>
      <c r="E130" s="229"/>
      <c r="F130" s="229"/>
      <c r="G130" s="229"/>
      <c r="H130" s="229"/>
      <c r="I130" s="229"/>
      <c r="J130" s="229"/>
      <c r="K130" s="229"/>
      <c r="L130" s="229"/>
      <c r="M130" s="229"/>
      <c r="N130" s="229"/>
      <c r="O130" s="229"/>
      <c r="P130" s="229"/>
      <c r="Q130" s="229"/>
      <c r="R130" s="229"/>
      <c r="S130" s="229"/>
      <c r="T130" s="230"/>
      <c r="U130" s="246"/>
      <c r="V130" s="248"/>
    </row>
    <row r="131" spans="1:29" ht="17.149999999999999" customHeight="1">
      <c r="A131" s="249"/>
      <c r="B131" s="240"/>
      <c r="C131" s="242" t="s">
        <v>64</v>
      </c>
      <c r="D131" s="243"/>
      <c r="E131" s="243"/>
      <c r="F131" s="243"/>
      <c r="G131" s="243"/>
      <c r="H131" s="243"/>
      <c r="I131" s="243"/>
      <c r="J131" s="243"/>
      <c r="K131" s="243"/>
      <c r="L131" s="243"/>
      <c r="M131" s="243"/>
      <c r="N131" s="243"/>
      <c r="O131" s="243"/>
      <c r="P131" s="243"/>
      <c r="Q131" s="243"/>
      <c r="R131" s="243"/>
      <c r="S131" s="243"/>
      <c r="T131" s="244"/>
      <c r="U131" s="246"/>
      <c r="V131" s="248"/>
    </row>
    <row r="132" spans="1:29" ht="41.15" customHeight="1">
      <c r="A132" s="249"/>
      <c r="B132" s="240"/>
      <c r="C132" s="228"/>
      <c r="D132" s="229"/>
      <c r="E132" s="229"/>
      <c r="F132" s="229"/>
      <c r="G132" s="229"/>
      <c r="H132" s="229"/>
      <c r="I132" s="229"/>
      <c r="J132" s="229"/>
      <c r="K132" s="229"/>
      <c r="L132" s="229"/>
      <c r="M132" s="229"/>
      <c r="N132" s="229"/>
      <c r="O132" s="229"/>
      <c r="P132" s="229"/>
      <c r="Q132" s="229"/>
      <c r="R132" s="229"/>
      <c r="S132" s="229"/>
      <c r="T132" s="230"/>
      <c r="U132" s="246"/>
      <c r="V132" s="248"/>
      <c r="AA132" s="49"/>
    </row>
    <row r="133" spans="1:29" ht="17.149999999999999" customHeight="1">
      <c r="A133" s="249"/>
      <c r="B133" s="240"/>
      <c r="C133" s="242" t="s">
        <v>65</v>
      </c>
      <c r="D133" s="243"/>
      <c r="E133" s="243"/>
      <c r="F133" s="243"/>
      <c r="G133" s="243"/>
      <c r="H133" s="243"/>
      <c r="I133" s="243"/>
      <c r="J133" s="243"/>
      <c r="K133" s="243"/>
      <c r="L133" s="243"/>
      <c r="M133" s="243"/>
      <c r="N133" s="243"/>
      <c r="O133" s="243"/>
      <c r="P133" s="243"/>
      <c r="Q133" s="243"/>
      <c r="R133" s="243"/>
      <c r="S133" s="243"/>
      <c r="T133" s="244"/>
      <c r="U133" s="246"/>
      <c r="V133" s="248"/>
    </row>
    <row r="134" spans="1:29" ht="41.15" customHeight="1">
      <c r="A134" s="250"/>
      <c r="B134" s="241"/>
      <c r="C134" s="228"/>
      <c r="D134" s="229"/>
      <c r="E134" s="229"/>
      <c r="F134" s="229"/>
      <c r="G134" s="229"/>
      <c r="H134" s="229"/>
      <c r="I134" s="229"/>
      <c r="J134" s="229"/>
      <c r="K134" s="229"/>
      <c r="L134" s="229"/>
      <c r="M134" s="229"/>
      <c r="N134" s="229"/>
      <c r="O134" s="229"/>
      <c r="P134" s="229"/>
      <c r="Q134" s="229"/>
      <c r="R134" s="229"/>
      <c r="S134" s="229"/>
      <c r="T134" s="230"/>
      <c r="U134" s="247"/>
      <c r="V134" s="248"/>
      <c r="AC134" s="111"/>
    </row>
    <row r="135" spans="1:29" s="24" customFormat="1" ht="17.149999999999999" customHeight="1">
      <c r="A135" s="1" t="s">
        <v>66</v>
      </c>
      <c r="B135" s="238" t="s">
        <v>67</v>
      </c>
      <c r="C135" s="238"/>
      <c r="D135" s="238"/>
      <c r="E135" s="238"/>
      <c r="F135" s="238"/>
      <c r="G135" s="238"/>
      <c r="H135" s="238"/>
      <c r="I135" s="238"/>
      <c r="J135" s="238"/>
      <c r="K135" s="238"/>
      <c r="L135" s="238"/>
      <c r="M135" s="238"/>
      <c r="N135" s="238"/>
      <c r="O135" s="238"/>
      <c r="P135" s="238"/>
      <c r="Q135" s="238"/>
      <c r="R135" s="238"/>
      <c r="S135" s="238"/>
      <c r="T135" s="238"/>
      <c r="U135" s="2"/>
      <c r="V135" s="21"/>
      <c r="X135" s="43"/>
      <c r="AC135" s="43"/>
    </row>
    <row r="136" spans="1:29" ht="17.149999999999999" customHeight="1">
      <c r="A136" s="18"/>
      <c r="B136" s="239"/>
      <c r="C136" s="242" t="s">
        <v>63</v>
      </c>
      <c r="D136" s="243"/>
      <c r="E136" s="243"/>
      <c r="F136" s="243"/>
      <c r="G136" s="243"/>
      <c r="H136" s="243"/>
      <c r="I136" s="243"/>
      <c r="J136" s="243"/>
      <c r="K136" s="243"/>
      <c r="L136" s="243"/>
      <c r="M136" s="243"/>
      <c r="N136" s="243"/>
      <c r="O136" s="243"/>
      <c r="P136" s="243"/>
      <c r="Q136" s="243"/>
      <c r="R136" s="243"/>
      <c r="S136" s="243"/>
      <c r="T136" s="244"/>
      <c r="U136" s="245">
        <v>2</v>
      </c>
      <c r="V136" s="248">
        <f t="shared" si="1"/>
        <v>0</v>
      </c>
    </row>
    <row r="137" spans="1:29" ht="41.15" customHeight="1">
      <c r="A137" s="249"/>
      <c r="B137" s="240"/>
      <c r="C137" s="228"/>
      <c r="D137" s="229"/>
      <c r="E137" s="229"/>
      <c r="F137" s="229"/>
      <c r="G137" s="229"/>
      <c r="H137" s="229"/>
      <c r="I137" s="229"/>
      <c r="J137" s="229"/>
      <c r="K137" s="229"/>
      <c r="L137" s="229"/>
      <c r="M137" s="229"/>
      <c r="N137" s="229"/>
      <c r="O137" s="229"/>
      <c r="P137" s="229"/>
      <c r="Q137" s="229"/>
      <c r="R137" s="229"/>
      <c r="S137" s="229"/>
      <c r="T137" s="230"/>
      <c r="U137" s="246"/>
      <c r="V137" s="248"/>
    </row>
    <row r="138" spans="1:29" ht="17.149999999999999" customHeight="1">
      <c r="A138" s="249"/>
      <c r="B138" s="240"/>
      <c r="C138" s="242" t="s">
        <v>64</v>
      </c>
      <c r="D138" s="243"/>
      <c r="E138" s="243"/>
      <c r="F138" s="243"/>
      <c r="G138" s="243"/>
      <c r="H138" s="243"/>
      <c r="I138" s="243"/>
      <c r="J138" s="243"/>
      <c r="K138" s="243"/>
      <c r="L138" s="243"/>
      <c r="M138" s="243"/>
      <c r="N138" s="243"/>
      <c r="O138" s="243"/>
      <c r="P138" s="243"/>
      <c r="Q138" s="243"/>
      <c r="R138" s="243"/>
      <c r="S138" s="243"/>
      <c r="T138" s="244"/>
      <c r="U138" s="246"/>
      <c r="V138" s="248"/>
    </row>
    <row r="139" spans="1:29" ht="41.15" customHeight="1">
      <c r="A139" s="249"/>
      <c r="B139" s="240"/>
      <c r="C139" s="228"/>
      <c r="D139" s="229"/>
      <c r="E139" s="229"/>
      <c r="F139" s="229"/>
      <c r="G139" s="229"/>
      <c r="H139" s="229"/>
      <c r="I139" s="229"/>
      <c r="J139" s="229"/>
      <c r="K139" s="229"/>
      <c r="L139" s="229"/>
      <c r="M139" s="229"/>
      <c r="N139" s="229"/>
      <c r="O139" s="229"/>
      <c r="P139" s="229"/>
      <c r="Q139" s="229"/>
      <c r="R139" s="229"/>
      <c r="S139" s="229"/>
      <c r="T139" s="230"/>
      <c r="U139" s="246"/>
      <c r="V139" s="248"/>
    </row>
    <row r="140" spans="1:29" ht="17.149999999999999" customHeight="1">
      <c r="A140" s="249"/>
      <c r="B140" s="240"/>
      <c r="C140" s="242" t="s">
        <v>65</v>
      </c>
      <c r="D140" s="243"/>
      <c r="E140" s="243"/>
      <c r="F140" s="243"/>
      <c r="G140" s="243"/>
      <c r="H140" s="243"/>
      <c r="I140" s="243"/>
      <c r="J140" s="243"/>
      <c r="K140" s="243"/>
      <c r="L140" s="243"/>
      <c r="M140" s="243"/>
      <c r="N140" s="243"/>
      <c r="O140" s="243"/>
      <c r="P140" s="243"/>
      <c r="Q140" s="243"/>
      <c r="R140" s="243"/>
      <c r="S140" s="243"/>
      <c r="T140" s="244"/>
      <c r="U140" s="246"/>
      <c r="V140" s="248"/>
    </row>
    <row r="141" spans="1:29" ht="41.15" customHeight="1">
      <c r="A141" s="250"/>
      <c r="B141" s="241"/>
      <c r="C141" s="228"/>
      <c r="D141" s="229"/>
      <c r="E141" s="229"/>
      <c r="F141" s="229"/>
      <c r="G141" s="229"/>
      <c r="H141" s="229"/>
      <c r="I141" s="229"/>
      <c r="J141" s="229"/>
      <c r="K141" s="229"/>
      <c r="L141" s="229"/>
      <c r="M141" s="229"/>
      <c r="N141" s="229"/>
      <c r="O141" s="229"/>
      <c r="P141" s="229"/>
      <c r="Q141" s="229"/>
      <c r="R141" s="229"/>
      <c r="S141" s="229"/>
      <c r="T141" s="230"/>
      <c r="U141" s="247"/>
      <c r="V141" s="248"/>
    </row>
    <row r="142" spans="1:29" s="24" customFormat="1" ht="17.149999999999999" customHeight="1">
      <c r="A142" s="1" t="s">
        <v>68</v>
      </c>
      <c r="B142" s="231" t="s">
        <v>69</v>
      </c>
      <c r="C142" s="231"/>
      <c r="D142" s="231"/>
      <c r="E142" s="231"/>
      <c r="F142" s="231"/>
      <c r="G142" s="231"/>
      <c r="H142" s="231"/>
      <c r="I142" s="231"/>
      <c r="J142" s="231"/>
      <c r="K142" s="231"/>
      <c r="L142" s="231"/>
      <c r="M142" s="231"/>
      <c r="N142" s="231"/>
      <c r="O142" s="231"/>
      <c r="P142" s="231"/>
      <c r="Q142" s="231"/>
      <c r="R142" s="231"/>
      <c r="S142" s="231"/>
      <c r="T142" s="231"/>
      <c r="U142" s="2"/>
      <c r="V142" s="21"/>
      <c r="X142" s="43"/>
      <c r="AC142" s="43"/>
    </row>
    <row r="143" spans="1:29" ht="57" customHeight="1">
      <c r="A143" s="18"/>
      <c r="B143" s="3"/>
      <c r="C143" s="232"/>
      <c r="D143" s="233"/>
      <c r="E143" s="233"/>
      <c r="F143" s="233"/>
      <c r="G143" s="233"/>
      <c r="H143" s="233"/>
      <c r="I143" s="233"/>
      <c r="J143" s="233"/>
      <c r="K143" s="233"/>
      <c r="L143" s="233"/>
      <c r="M143" s="233"/>
      <c r="N143" s="233"/>
      <c r="O143" s="233"/>
      <c r="P143" s="233"/>
      <c r="Q143" s="233"/>
      <c r="R143" s="233"/>
      <c r="S143" s="233"/>
      <c r="T143" s="234"/>
      <c r="U143" s="103">
        <v>2</v>
      </c>
      <c r="V143" s="21">
        <f t="shared" si="1"/>
        <v>0</v>
      </c>
    </row>
    <row r="144" spans="1:29" s="24" customFormat="1" ht="17.149999999999999" customHeight="1">
      <c r="A144" s="1" t="s">
        <v>70</v>
      </c>
      <c r="B144" s="231" t="s">
        <v>388</v>
      </c>
      <c r="C144" s="231"/>
      <c r="D144" s="231"/>
      <c r="E144" s="231"/>
      <c r="F144" s="231"/>
      <c r="G144" s="231"/>
      <c r="H144" s="231"/>
      <c r="I144" s="231"/>
      <c r="J144" s="231"/>
      <c r="K144" s="231"/>
      <c r="L144" s="231"/>
      <c r="M144" s="231"/>
      <c r="N144" s="231"/>
      <c r="O144" s="231"/>
      <c r="P144" s="231"/>
      <c r="Q144" s="231"/>
      <c r="R144" s="231"/>
      <c r="S144" s="231"/>
      <c r="T144" s="231"/>
      <c r="U144" s="2"/>
      <c r="V144" s="21"/>
      <c r="X144" s="43"/>
      <c r="AC144" s="43"/>
    </row>
    <row r="145" spans="1:29" ht="52.5" customHeight="1">
      <c r="A145" s="18"/>
      <c r="B145" s="3"/>
      <c r="C145" s="235"/>
      <c r="D145" s="236"/>
      <c r="E145" s="236"/>
      <c r="F145" s="236"/>
      <c r="G145" s="236"/>
      <c r="H145" s="236"/>
      <c r="I145" s="236"/>
      <c r="J145" s="236"/>
      <c r="K145" s="236"/>
      <c r="L145" s="236"/>
      <c r="M145" s="236"/>
      <c r="N145" s="236"/>
      <c r="O145" s="236"/>
      <c r="P145" s="236"/>
      <c r="Q145" s="236"/>
      <c r="R145" s="236"/>
      <c r="S145" s="236"/>
      <c r="T145" s="237"/>
      <c r="U145" s="103">
        <v>2</v>
      </c>
      <c r="V145" s="21">
        <f t="shared" si="1"/>
        <v>0</v>
      </c>
    </row>
    <row r="146" spans="1:29" s="24" customFormat="1" ht="17.149999999999999" customHeight="1">
      <c r="A146" s="1" t="s">
        <v>72</v>
      </c>
      <c r="B146" s="231" t="s">
        <v>73</v>
      </c>
      <c r="C146" s="231"/>
      <c r="D146" s="231"/>
      <c r="E146" s="231"/>
      <c r="F146" s="231"/>
      <c r="G146" s="231"/>
      <c r="H146" s="231"/>
      <c r="I146" s="231"/>
      <c r="J146" s="231"/>
      <c r="K146" s="231"/>
      <c r="L146" s="231"/>
      <c r="M146" s="231"/>
      <c r="N146" s="231"/>
      <c r="O146" s="231"/>
      <c r="P146" s="231"/>
      <c r="Q146" s="231"/>
      <c r="R146" s="231"/>
      <c r="S146" s="231"/>
      <c r="T146" s="231"/>
      <c r="U146" s="2"/>
      <c r="V146" s="21"/>
      <c r="X146" s="43"/>
      <c r="AC146" s="43"/>
    </row>
    <row r="147" spans="1:29" ht="17.149999999999999" customHeight="1">
      <c r="A147" s="105"/>
      <c r="B147" s="3"/>
      <c r="C147" s="216" t="s">
        <v>74</v>
      </c>
      <c r="D147" s="217"/>
      <c r="E147" s="217"/>
      <c r="F147" s="218"/>
      <c r="G147" s="218"/>
      <c r="H147" s="218"/>
      <c r="I147" s="218"/>
      <c r="J147" s="218"/>
      <c r="K147" s="218"/>
      <c r="L147" s="218"/>
      <c r="M147" s="218"/>
      <c r="N147" s="218"/>
      <c r="O147" s="218"/>
      <c r="P147" s="218"/>
      <c r="Q147" s="218"/>
      <c r="R147" s="218"/>
      <c r="S147" s="218"/>
      <c r="T147" s="219"/>
      <c r="U147" s="4">
        <v>2</v>
      </c>
      <c r="V147" s="21">
        <f t="shared" si="1"/>
        <v>0</v>
      </c>
    </row>
    <row r="148" spans="1:29" s="24" customFormat="1" ht="30.65" customHeight="1">
      <c r="A148" s="220" t="s">
        <v>75</v>
      </c>
      <c r="B148" s="221"/>
      <c r="C148" s="221"/>
      <c r="D148" s="221"/>
      <c r="E148" s="221"/>
      <c r="F148" s="221"/>
      <c r="G148" s="221"/>
      <c r="H148" s="221"/>
      <c r="I148" s="221"/>
      <c r="J148" s="221"/>
      <c r="K148" s="221"/>
      <c r="L148" s="221"/>
      <c r="M148" s="221"/>
      <c r="N148" s="221"/>
      <c r="O148" s="221"/>
      <c r="P148" s="221"/>
      <c r="Q148" s="221"/>
      <c r="R148" s="221"/>
      <c r="S148" s="221"/>
      <c r="T148" s="221"/>
      <c r="U148" s="222"/>
      <c r="V148" s="21"/>
      <c r="X148" s="43"/>
      <c r="AC148" s="43"/>
    </row>
    <row r="149" spans="1:29" ht="47.25" customHeight="1" thickBot="1">
      <c r="A149" s="19" t="s">
        <v>76</v>
      </c>
      <c r="B149" s="223"/>
      <c r="C149" s="224"/>
      <c r="D149" s="224"/>
      <c r="E149" s="224"/>
      <c r="F149" s="224"/>
      <c r="G149" s="224"/>
      <c r="H149" s="224"/>
      <c r="I149" s="224"/>
      <c r="J149" s="224"/>
      <c r="K149" s="224"/>
      <c r="L149" s="224"/>
      <c r="M149" s="224"/>
      <c r="N149" s="224"/>
      <c r="O149" s="224"/>
      <c r="P149" s="224"/>
      <c r="Q149" s="224"/>
      <c r="R149" s="224"/>
      <c r="S149" s="224"/>
      <c r="T149" s="225"/>
      <c r="U149" s="20"/>
    </row>
    <row r="150" spans="1:29" s="37" customFormat="1" ht="11.15" customHeight="1">
      <c r="A150" s="226"/>
      <c r="B150" s="226"/>
      <c r="O150" s="227">
        <f>$F$9</f>
        <v>0</v>
      </c>
      <c r="P150" s="227"/>
      <c r="Q150" s="227"/>
      <c r="R150" s="227"/>
      <c r="S150" s="227"/>
      <c r="T150" s="227"/>
      <c r="U150" s="227"/>
      <c r="V150" s="36"/>
      <c r="X150" s="44"/>
      <c r="AC150" s="44"/>
    </row>
    <row r="151" spans="1:29" ht="20.149999999999999" customHeight="1">
      <c r="V151" s="21">
        <f>SUM(V41:V150)</f>
        <v>0</v>
      </c>
    </row>
  </sheetData>
  <sheetProtection algorithmName="SHA-512" hashValue="+mp9S3dLp4zbROKLSX7WGt2YCexO98UxccVDS/4j0E6Hy3tUwcdP3PDfIgB0pIGcecqZQ0T0DulBg8HwdkeEMA==" saltValue="+C7/NrSPzL1Iql2ayoEQhg==" spinCount="100000" sheet="1" objects="1" scenarios="1"/>
  <mergeCells count="270">
    <mergeCell ref="A11:E12"/>
    <mergeCell ref="I11:J11"/>
    <mergeCell ref="K11:U11"/>
    <mergeCell ref="F12:G12"/>
    <mergeCell ref="H12:U12"/>
    <mergeCell ref="A13:E13"/>
    <mergeCell ref="F13:U13"/>
    <mergeCell ref="A1:U1"/>
    <mergeCell ref="R2:U2"/>
    <mergeCell ref="A5:U6"/>
    <mergeCell ref="A9:E9"/>
    <mergeCell ref="F9:U9"/>
    <mergeCell ref="A10:E10"/>
    <mergeCell ref="G10:T10"/>
    <mergeCell ref="G16:I16"/>
    <mergeCell ref="K16:M16"/>
    <mergeCell ref="O16:U16"/>
    <mergeCell ref="G17:M17"/>
    <mergeCell ref="O17:U17"/>
    <mergeCell ref="G18:M18"/>
    <mergeCell ref="O18:U18"/>
    <mergeCell ref="A14:E14"/>
    <mergeCell ref="G14:I14"/>
    <mergeCell ref="K14:M14"/>
    <mergeCell ref="O14:Q14"/>
    <mergeCell ref="S14:U14"/>
    <mergeCell ref="A15:E19"/>
    <mergeCell ref="G15:I15"/>
    <mergeCell ref="K15:M15"/>
    <mergeCell ref="O15:Q15"/>
    <mergeCell ref="S15:U15"/>
    <mergeCell ref="R25:U30"/>
    <mergeCell ref="A26:A28"/>
    <mergeCell ref="B26:E26"/>
    <mergeCell ref="F26:H26"/>
    <mergeCell ref="J26:L26"/>
    <mergeCell ref="N26:P26"/>
    <mergeCell ref="B27:E27"/>
    <mergeCell ref="G19:I19"/>
    <mergeCell ref="K19:M19"/>
    <mergeCell ref="O19:P19"/>
    <mergeCell ref="Q19:U19"/>
    <mergeCell ref="A20:E24"/>
    <mergeCell ref="G20:U20"/>
    <mergeCell ref="G21:U21"/>
    <mergeCell ref="G22:U22"/>
    <mergeCell ref="G23:U23"/>
    <mergeCell ref="G24:U24"/>
    <mergeCell ref="F27:H27"/>
    <mergeCell ref="J27:L27"/>
    <mergeCell ref="N27:P27"/>
    <mergeCell ref="B28:E28"/>
    <mergeCell ref="F28:H28"/>
    <mergeCell ref="J28:L28"/>
    <mergeCell ref="N28:P28"/>
    <mergeCell ref="A25:E25"/>
    <mergeCell ref="F25:I25"/>
    <mergeCell ref="J25:M25"/>
    <mergeCell ref="A29:E29"/>
    <mergeCell ref="F29:I29"/>
    <mergeCell ref="J29:M29"/>
    <mergeCell ref="N29:Q29"/>
    <mergeCell ref="A30:A33"/>
    <mergeCell ref="B30:E30"/>
    <mergeCell ref="F30:H30"/>
    <mergeCell ref="J30:L30"/>
    <mergeCell ref="N30:P30"/>
    <mergeCell ref="B31:E31"/>
    <mergeCell ref="B33:E33"/>
    <mergeCell ref="F33:H33"/>
    <mergeCell ref="J33:L33"/>
    <mergeCell ref="N33:P33"/>
    <mergeCell ref="R33:U34"/>
    <mergeCell ref="A34:E34"/>
    <mergeCell ref="F34:H34"/>
    <mergeCell ref="J34:Q34"/>
    <mergeCell ref="F31:H31"/>
    <mergeCell ref="J31:L31"/>
    <mergeCell ref="N31:P31"/>
    <mergeCell ref="R31:U31"/>
    <mergeCell ref="B32:E32"/>
    <mergeCell ref="F32:H32"/>
    <mergeCell ref="J32:L32"/>
    <mergeCell ref="N32:P32"/>
    <mergeCell ref="R32:T32"/>
    <mergeCell ref="A35:E35"/>
    <mergeCell ref="G35:M35"/>
    <mergeCell ref="O35:U35"/>
    <mergeCell ref="A36:E36"/>
    <mergeCell ref="F36:U36"/>
    <mergeCell ref="A37:E37"/>
    <mergeCell ref="F37:I37"/>
    <mergeCell ref="J37:M37"/>
    <mergeCell ref="N37:U37"/>
    <mergeCell ref="A41:T41"/>
    <mergeCell ref="B42:T42"/>
    <mergeCell ref="C43:T43"/>
    <mergeCell ref="C44:T44"/>
    <mergeCell ref="B45:T45"/>
    <mergeCell ref="B46:B47"/>
    <mergeCell ref="C46:T46"/>
    <mergeCell ref="A38:E38"/>
    <mergeCell ref="F38:I38"/>
    <mergeCell ref="J38:M38"/>
    <mergeCell ref="N38:U38"/>
    <mergeCell ref="A39:U39"/>
    <mergeCell ref="A40:U40"/>
    <mergeCell ref="U46:U47"/>
    <mergeCell ref="V46:V47"/>
    <mergeCell ref="C47:E47"/>
    <mergeCell ref="F47:T47"/>
    <mergeCell ref="B48:B49"/>
    <mergeCell ref="C48:T48"/>
    <mergeCell ref="U48:U49"/>
    <mergeCell ref="V48:V49"/>
    <mergeCell ref="C49:E49"/>
    <mergeCell ref="F49:T49"/>
    <mergeCell ref="B54:B55"/>
    <mergeCell ref="C54:T54"/>
    <mergeCell ref="U54:U55"/>
    <mergeCell ref="V54:V55"/>
    <mergeCell ref="C55:T55"/>
    <mergeCell ref="B56:T56"/>
    <mergeCell ref="B50:T50"/>
    <mergeCell ref="C51:T51"/>
    <mergeCell ref="C52:T52"/>
    <mergeCell ref="C53:H53"/>
    <mergeCell ref="I53:J53"/>
    <mergeCell ref="K53:T53"/>
    <mergeCell ref="T57:U57"/>
    <mergeCell ref="B58:T58"/>
    <mergeCell ref="C59:T59"/>
    <mergeCell ref="C60:T60"/>
    <mergeCell ref="B61:B62"/>
    <mergeCell ref="C61:T61"/>
    <mergeCell ref="U61:U62"/>
    <mergeCell ref="C57:D57"/>
    <mergeCell ref="E57:G57"/>
    <mergeCell ref="I57:J57"/>
    <mergeCell ref="K57:M57"/>
    <mergeCell ref="O57:P57"/>
    <mergeCell ref="Q57:S57"/>
    <mergeCell ref="V61:V62"/>
    <mergeCell ref="F62:T62"/>
    <mergeCell ref="B63:T63"/>
    <mergeCell ref="C64:T64"/>
    <mergeCell ref="C65:T65"/>
    <mergeCell ref="B66:B67"/>
    <mergeCell ref="C66:T66"/>
    <mergeCell ref="U66:U67"/>
    <mergeCell ref="V66:V67"/>
    <mergeCell ref="F67:T67"/>
    <mergeCell ref="V71:V72"/>
    <mergeCell ref="C72:T72"/>
    <mergeCell ref="B73:B74"/>
    <mergeCell ref="C73:T73"/>
    <mergeCell ref="U73:U74"/>
    <mergeCell ref="V73:V74"/>
    <mergeCell ref="F74:T74"/>
    <mergeCell ref="B68:T68"/>
    <mergeCell ref="C69:T69"/>
    <mergeCell ref="C70:T70"/>
    <mergeCell ref="B71:B72"/>
    <mergeCell ref="C71:T71"/>
    <mergeCell ref="U71:U72"/>
    <mergeCell ref="V86:V87"/>
    <mergeCell ref="F87:T87"/>
    <mergeCell ref="V78:V79"/>
    <mergeCell ref="F79:T79"/>
    <mergeCell ref="O80:U80"/>
    <mergeCell ref="A81:T81"/>
    <mergeCell ref="B82:T82"/>
    <mergeCell ref="C83:T83"/>
    <mergeCell ref="B75:T75"/>
    <mergeCell ref="C76:T76"/>
    <mergeCell ref="C77:T77"/>
    <mergeCell ref="B78:B79"/>
    <mergeCell ref="C78:T78"/>
    <mergeCell ref="U78:U79"/>
    <mergeCell ref="B88:T88"/>
    <mergeCell ref="C89:T89"/>
    <mergeCell ref="C90:T90"/>
    <mergeCell ref="B91:B92"/>
    <mergeCell ref="C91:T91"/>
    <mergeCell ref="U91:U92"/>
    <mergeCell ref="C84:T84"/>
    <mergeCell ref="C85:T85"/>
    <mergeCell ref="B86:B87"/>
    <mergeCell ref="C86:T86"/>
    <mergeCell ref="U86:U87"/>
    <mergeCell ref="V91:V92"/>
    <mergeCell ref="F92:T92"/>
    <mergeCell ref="B93:T93"/>
    <mergeCell ref="C94:T94"/>
    <mergeCell ref="C95:T95"/>
    <mergeCell ref="B96:B97"/>
    <mergeCell ref="C96:T96"/>
    <mergeCell ref="U96:U97"/>
    <mergeCell ref="V96:V97"/>
    <mergeCell ref="C97:E97"/>
    <mergeCell ref="U101:U102"/>
    <mergeCell ref="V101:V102"/>
    <mergeCell ref="F102:T102"/>
    <mergeCell ref="B103:T103"/>
    <mergeCell ref="C104:T104"/>
    <mergeCell ref="C105:T105"/>
    <mergeCell ref="F97:T97"/>
    <mergeCell ref="B98:T98"/>
    <mergeCell ref="C99:T99"/>
    <mergeCell ref="C100:T100"/>
    <mergeCell ref="B101:B102"/>
    <mergeCell ref="C101:T101"/>
    <mergeCell ref="C112:T112"/>
    <mergeCell ref="B113:T113"/>
    <mergeCell ref="C114:T114"/>
    <mergeCell ref="C115:T115"/>
    <mergeCell ref="B116:B117"/>
    <mergeCell ref="C116:T116"/>
    <mergeCell ref="C106:T106"/>
    <mergeCell ref="C107:T107"/>
    <mergeCell ref="B108:T108"/>
    <mergeCell ref="C109:T109"/>
    <mergeCell ref="C110:T110"/>
    <mergeCell ref="C111:T111"/>
    <mergeCell ref="U129:U134"/>
    <mergeCell ref="V129:V134"/>
    <mergeCell ref="O123:U123"/>
    <mergeCell ref="C124:T124"/>
    <mergeCell ref="C125:T125"/>
    <mergeCell ref="C126:T126"/>
    <mergeCell ref="U116:U117"/>
    <mergeCell ref="V116:V117"/>
    <mergeCell ref="F117:T117"/>
    <mergeCell ref="B118:T118"/>
    <mergeCell ref="C119:T119"/>
    <mergeCell ref="C120:T120"/>
    <mergeCell ref="C121:T121"/>
    <mergeCell ref="C122:T122"/>
    <mergeCell ref="A130:A134"/>
    <mergeCell ref="C130:T130"/>
    <mergeCell ref="C131:T131"/>
    <mergeCell ref="C132:T132"/>
    <mergeCell ref="C133:T133"/>
    <mergeCell ref="C134:T134"/>
    <mergeCell ref="C127:T127"/>
    <mergeCell ref="B128:T128"/>
    <mergeCell ref="B129:B134"/>
    <mergeCell ref="C129:T129"/>
    <mergeCell ref="B135:T135"/>
    <mergeCell ref="B136:B141"/>
    <mergeCell ref="C136:T136"/>
    <mergeCell ref="U136:U141"/>
    <mergeCell ref="V136:V141"/>
    <mergeCell ref="A137:A141"/>
    <mergeCell ref="C137:T137"/>
    <mergeCell ref="C138:T138"/>
    <mergeCell ref="C139:T139"/>
    <mergeCell ref="C140:T140"/>
    <mergeCell ref="C147:E147"/>
    <mergeCell ref="F147:T147"/>
    <mergeCell ref="A148:U148"/>
    <mergeCell ref="B149:T149"/>
    <mergeCell ref="A150:B150"/>
    <mergeCell ref="O150:U150"/>
    <mergeCell ref="C141:T141"/>
    <mergeCell ref="B142:T142"/>
    <mergeCell ref="C143:T143"/>
    <mergeCell ref="B144:T144"/>
    <mergeCell ref="C145:T145"/>
    <mergeCell ref="B146:T146"/>
  </mergeCells>
  <phoneticPr fontId="2"/>
  <dataValidations count="1">
    <dataValidation type="list" allowBlank="1" showInputMessage="1" showErrorMessage="1" sqref="N57 B147 B51:B54 B59:B61 B64:B66 B69:B71 B73 B76:B78 B83:B86 B89:B91 B94:B96 B99:B101 B104:B107 B109:B112 B114:B116 B119:B122 B124:B127 B143 B145 B57 B46 B48 H57 B44 B129:B134 B136:B141 B43 F14 N14 J14 R14 F15 J15 N15 R15 F16 F17 F18 F19 J16 J19 N16 N17 N18 N19 F20:F24 F35 N35" xr:uid="{7253BDDF-1879-460F-BBC8-84C6A003306C}">
      <formula1>"○"</formula1>
    </dataValidation>
  </dataValidations>
  <pageMargins left="0.70866141732283472" right="0.19685039370078741" top="0.74803149606299213" bottom="0.74803149606299213" header="0.31496062992125984" footer="0.31496062992125984"/>
  <pageSetup paperSize="9" scale="96" orientation="portrait" r:id="rId1"/>
  <headerFooter>
    <oddHeader xml:space="preserve">&amp;L（様式第１号）&amp;R
</oddHeader>
    <oddFooter>&amp;C&amp;"HGPｺﾞｼｯｸM,ﾒﾃﾞｨｳﾑ"&amp;8&amp;P/&amp;N</oddFooter>
  </headerFooter>
  <rowBreaks count="3" manualBreakCount="3">
    <brk id="38" max="20" man="1"/>
    <brk id="80" max="20" man="1"/>
    <brk id="123"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3A7A6-7D6C-4D5A-85D6-ED02218B2C0C}">
  <sheetPr>
    <tabColor rgb="FFFFFF00"/>
    <pageSetUpPr fitToPage="1"/>
  </sheetPr>
  <dimension ref="A1:Z106"/>
  <sheetViews>
    <sheetView showZeros="0" view="pageBreakPreview" zoomScale="94" zoomScaleNormal="128" zoomScaleSheetLayoutView="94" workbookViewId="0">
      <selection activeCell="Z12" sqref="Z12"/>
    </sheetView>
  </sheetViews>
  <sheetFormatPr defaultColWidth="3.83203125" defaultRowHeight="20.149999999999999" customHeight="1"/>
  <cols>
    <col min="1" max="1" width="3.83203125" style="69"/>
    <col min="2" max="2" width="4" style="99" customWidth="1"/>
    <col min="3" max="6" width="3.83203125" style="69"/>
    <col min="7" max="7" width="3.83203125" style="69" customWidth="1"/>
    <col min="8" max="8" width="4" style="69" bestFit="1" customWidth="1"/>
    <col min="9" max="11" width="3.83203125" style="69"/>
    <col min="12" max="12" width="4" style="69" bestFit="1" customWidth="1"/>
    <col min="13" max="15" width="3.83203125" style="69"/>
    <col min="16" max="16" width="4" style="69" bestFit="1" customWidth="1"/>
    <col min="17" max="18" width="3.83203125" style="69"/>
    <col min="19" max="19" width="4.5" style="69" bestFit="1" customWidth="1"/>
    <col min="20" max="20" width="3.83203125" style="69"/>
    <col min="21" max="21" width="3.83203125" style="100" customWidth="1"/>
    <col min="22" max="16384" width="3.83203125" style="69"/>
  </cols>
  <sheetData>
    <row r="1" spans="1:21" ht="19" customHeight="1">
      <c r="A1" s="423" t="s">
        <v>445</v>
      </c>
      <c r="B1" s="423"/>
      <c r="C1" s="423"/>
      <c r="D1" s="423"/>
      <c r="E1" s="423"/>
      <c r="F1" s="423"/>
      <c r="G1" s="423"/>
      <c r="H1" s="423"/>
      <c r="I1" s="423"/>
      <c r="J1" s="423"/>
      <c r="K1" s="423"/>
      <c r="L1" s="423"/>
      <c r="M1" s="423"/>
      <c r="N1" s="423"/>
      <c r="O1" s="423"/>
      <c r="P1" s="423"/>
      <c r="Q1" s="423"/>
      <c r="R1" s="423"/>
      <c r="S1" s="423"/>
      <c r="T1" s="423"/>
      <c r="U1" s="423"/>
    </row>
    <row r="2" spans="1:21" ht="4" customHeight="1" thickBot="1">
      <c r="A2" s="424"/>
      <c r="B2" s="424"/>
      <c r="C2" s="424"/>
      <c r="D2" s="424"/>
      <c r="E2" s="424"/>
      <c r="F2" s="424"/>
      <c r="G2" s="424"/>
      <c r="H2" s="424"/>
      <c r="I2" s="424"/>
      <c r="J2" s="424"/>
      <c r="K2" s="424"/>
      <c r="L2" s="424"/>
      <c r="M2" s="424"/>
      <c r="N2" s="424"/>
      <c r="O2" s="424"/>
      <c r="P2" s="424"/>
      <c r="Q2" s="424"/>
      <c r="R2" s="424"/>
      <c r="S2" s="424"/>
      <c r="T2" s="424"/>
      <c r="U2" s="424"/>
    </row>
    <row r="3" spans="1:21" ht="17.5" customHeight="1" thickBot="1">
      <c r="A3" s="70" t="s">
        <v>293</v>
      </c>
      <c r="B3" s="425" t="s">
        <v>294</v>
      </c>
      <c r="C3" s="425"/>
      <c r="D3" s="425"/>
      <c r="E3" s="425"/>
      <c r="F3" s="425"/>
      <c r="G3" s="425"/>
      <c r="H3" s="425"/>
      <c r="I3" s="425"/>
      <c r="J3" s="425"/>
      <c r="K3" s="425"/>
      <c r="L3" s="425"/>
      <c r="M3" s="425"/>
      <c r="N3" s="425"/>
      <c r="O3" s="425"/>
      <c r="P3" s="425"/>
      <c r="Q3" s="425"/>
      <c r="R3" s="425"/>
      <c r="S3" s="425"/>
      <c r="T3" s="425"/>
      <c r="U3" s="426"/>
    </row>
    <row r="4" spans="1:21" ht="11.5" customHeight="1">
      <c r="A4" s="71" t="s">
        <v>295</v>
      </c>
      <c r="B4" s="427"/>
      <c r="C4" s="427"/>
      <c r="D4" s="427"/>
      <c r="E4" s="427"/>
      <c r="F4" s="427"/>
      <c r="G4" s="427"/>
      <c r="H4" s="427"/>
      <c r="I4" s="427"/>
      <c r="J4" s="427"/>
      <c r="K4" s="427"/>
      <c r="L4" s="427"/>
      <c r="M4" s="427"/>
      <c r="N4" s="427"/>
      <c r="O4" s="427"/>
      <c r="P4" s="427"/>
      <c r="Q4" s="427"/>
      <c r="R4" s="427"/>
      <c r="S4" s="427"/>
      <c r="T4" s="427"/>
      <c r="U4" s="428"/>
    </row>
    <row r="5" spans="1:21" ht="11.5" customHeight="1">
      <c r="A5" s="72" t="s">
        <v>297</v>
      </c>
      <c r="B5" s="413"/>
      <c r="C5" s="413"/>
      <c r="D5" s="413"/>
      <c r="E5" s="413"/>
      <c r="F5" s="413"/>
      <c r="G5" s="413"/>
      <c r="H5" s="413"/>
      <c r="I5" s="413"/>
      <c r="J5" s="413"/>
      <c r="K5" s="413"/>
      <c r="L5" s="413"/>
      <c r="M5" s="413"/>
      <c r="N5" s="413"/>
      <c r="O5" s="413"/>
      <c r="P5" s="413"/>
      <c r="Q5" s="413"/>
      <c r="R5" s="413"/>
      <c r="S5" s="413"/>
      <c r="T5" s="413"/>
      <c r="U5" s="414"/>
    </row>
    <row r="6" spans="1:21" ht="11.5" customHeight="1">
      <c r="A6" s="72" t="s">
        <v>299</v>
      </c>
      <c r="B6" s="413"/>
      <c r="C6" s="413"/>
      <c r="D6" s="413"/>
      <c r="E6" s="413"/>
      <c r="F6" s="413"/>
      <c r="G6" s="413"/>
      <c r="H6" s="413"/>
      <c r="I6" s="413"/>
      <c r="J6" s="413"/>
      <c r="K6" s="413"/>
      <c r="L6" s="413"/>
      <c r="M6" s="413"/>
      <c r="N6" s="413"/>
      <c r="O6" s="413"/>
      <c r="P6" s="413"/>
      <c r="Q6" s="413"/>
      <c r="R6" s="413"/>
      <c r="S6" s="413"/>
      <c r="T6" s="413"/>
      <c r="U6" s="414"/>
    </row>
    <row r="7" spans="1:21" ht="11.5" customHeight="1">
      <c r="A7" s="72" t="s">
        <v>301</v>
      </c>
      <c r="B7" s="413"/>
      <c r="C7" s="413"/>
      <c r="D7" s="413"/>
      <c r="E7" s="413"/>
      <c r="F7" s="413"/>
      <c r="G7" s="413"/>
      <c r="H7" s="413"/>
      <c r="I7" s="413"/>
      <c r="J7" s="413"/>
      <c r="K7" s="413"/>
      <c r="L7" s="413"/>
      <c r="M7" s="413"/>
      <c r="N7" s="413"/>
      <c r="O7" s="413"/>
      <c r="P7" s="413"/>
      <c r="Q7" s="413"/>
      <c r="R7" s="413"/>
      <c r="S7" s="413"/>
      <c r="T7" s="413"/>
      <c r="U7" s="414"/>
    </row>
    <row r="8" spans="1:21" ht="11.5" customHeight="1">
      <c r="A8" s="72" t="s">
        <v>303</v>
      </c>
      <c r="B8" s="415"/>
      <c r="C8" s="416"/>
      <c r="D8" s="416"/>
      <c r="E8" s="416"/>
      <c r="F8" s="416"/>
      <c r="G8" s="416"/>
      <c r="H8" s="416"/>
      <c r="I8" s="416"/>
      <c r="J8" s="416"/>
      <c r="K8" s="416"/>
      <c r="L8" s="416"/>
      <c r="M8" s="416"/>
      <c r="N8" s="416"/>
      <c r="O8" s="416"/>
      <c r="P8" s="416"/>
      <c r="Q8" s="416"/>
      <c r="R8" s="416"/>
      <c r="S8" s="416"/>
      <c r="T8" s="416"/>
      <c r="U8" s="417"/>
    </row>
    <row r="9" spans="1:21" ht="11.5" customHeight="1">
      <c r="A9" s="72" t="s">
        <v>305</v>
      </c>
      <c r="B9" s="415"/>
      <c r="C9" s="416"/>
      <c r="D9" s="416"/>
      <c r="E9" s="416"/>
      <c r="F9" s="416"/>
      <c r="G9" s="416"/>
      <c r="H9" s="416"/>
      <c r="I9" s="416"/>
      <c r="J9" s="416"/>
      <c r="K9" s="416"/>
      <c r="L9" s="416"/>
      <c r="M9" s="416"/>
      <c r="N9" s="416"/>
      <c r="O9" s="416"/>
      <c r="P9" s="416"/>
      <c r="Q9" s="416"/>
      <c r="R9" s="416"/>
      <c r="S9" s="416"/>
      <c r="T9" s="416"/>
      <c r="U9" s="417"/>
    </row>
    <row r="10" spans="1:21" ht="11.5" customHeight="1">
      <c r="A10" s="72" t="s">
        <v>307</v>
      </c>
      <c r="B10" s="415"/>
      <c r="C10" s="416"/>
      <c r="D10" s="416"/>
      <c r="E10" s="416"/>
      <c r="F10" s="416"/>
      <c r="G10" s="416"/>
      <c r="H10" s="416"/>
      <c r="I10" s="416"/>
      <c r="J10" s="416"/>
      <c r="K10" s="416"/>
      <c r="L10" s="416"/>
      <c r="M10" s="416"/>
      <c r="N10" s="416"/>
      <c r="O10" s="416"/>
      <c r="P10" s="416"/>
      <c r="Q10" s="416"/>
      <c r="R10" s="416"/>
      <c r="S10" s="416"/>
      <c r="T10" s="416"/>
      <c r="U10" s="417"/>
    </row>
    <row r="11" spans="1:21" ht="11.5" customHeight="1" thickBot="1">
      <c r="A11" s="73" t="s">
        <v>308</v>
      </c>
      <c r="B11" s="418"/>
      <c r="C11" s="418"/>
      <c r="D11" s="418"/>
      <c r="E11" s="418"/>
      <c r="F11" s="418"/>
      <c r="G11" s="418"/>
      <c r="H11" s="418"/>
      <c r="I11" s="418"/>
      <c r="J11" s="418"/>
      <c r="K11" s="418"/>
      <c r="L11" s="418"/>
      <c r="M11" s="418"/>
      <c r="N11" s="418"/>
      <c r="O11" s="418"/>
      <c r="P11" s="418"/>
      <c r="Q11" s="418"/>
      <c r="R11" s="418"/>
      <c r="S11" s="418"/>
      <c r="T11" s="418"/>
      <c r="U11" s="419"/>
    </row>
    <row r="12" spans="1:21" ht="9.65" customHeight="1" thickBot="1">
      <c r="A12" s="74"/>
      <c r="B12" s="74"/>
      <c r="C12" s="74"/>
      <c r="D12" s="74"/>
      <c r="E12" s="74"/>
      <c r="F12" s="74"/>
      <c r="G12" s="74"/>
      <c r="H12" s="74"/>
      <c r="I12" s="74"/>
      <c r="J12" s="74"/>
      <c r="K12" s="74"/>
      <c r="L12" s="74"/>
      <c r="M12" s="74"/>
      <c r="N12" s="74"/>
      <c r="O12" s="74"/>
      <c r="P12" s="74"/>
      <c r="Q12" s="74"/>
      <c r="R12" s="74"/>
      <c r="S12" s="74"/>
      <c r="T12" s="74"/>
      <c r="U12" s="74"/>
    </row>
    <row r="13" spans="1:21" ht="17.5" customHeight="1" thickBot="1">
      <c r="A13" s="420" t="s">
        <v>309</v>
      </c>
      <c r="B13" s="421"/>
      <c r="C13" s="421"/>
      <c r="D13" s="421"/>
      <c r="E13" s="421"/>
      <c r="F13" s="421"/>
      <c r="G13" s="421"/>
      <c r="H13" s="421"/>
      <c r="I13" s="421"/>
      <c r="J13" s="421"/>
      <c r="K13" s="421"/>
      <c r="L13" s="421"/>
      <c r="M13" s="421"/>
      <c r="N13" s="421"/>
      <c r="O13" s="421"/>
      <c r="P13" s="421"/>
      <c r="Q13" s="421"/>
      <c r="R13" s="421"/>
      <c r="S13" s="421"/>
      <c r="T13" s="421"/>
      <c r="U13" s="422"/>
    </row>
    <row r="14" spans="1:21" s="77" customFormat="1" ht="12" customHeight="1">
      <c r="A14" s="75" t="s">
        <v>0</v>
      </c>
      <c r="B14" s="429" t="s">
        <v>1</v>
      </c>
      <c r="C14" s="430"/>
      <c r="D14" s="430"/>
      <c r="E14" s="430"/>
      <c r="F14" s="430"/>
      <c r="G14" s="430"/>
      <c r="H14" s="430"/>
      <c r="I14" s="430"/>
      <c r="J14" s="430"/>
      <c r="K14" s="430"/>
      <c r="L14" s="430"/>
      <c r="M14" s="430"/>
      <c r="N14" s="430"/>
      <c r="O14" s="430"/>
      <c r="P14" s="430"/>
      <c r="Q14" s="430"/>
      <c r="R14" s="430"/>
      <c r="S14" s="430"/>
      <c r="T14" s="430"/>
      <c r="U14" s="76"/>
    </row>
    <row r="15" spans="1:21" ht="12" customHeight="1">
      <c r="A15" s="78"/>
      <c r="B15" s="122" t="str">
        <f>IF('R8申請書・調査票'!B43&lt;&gt;"","○","")</f>
        <v/>
      </c>
      <c r="C15" s="79" t="s">
        <v>310</v>
      </c>
      <c r="D15" s="80" t="s">
        <v>293</v>
      </c>
      <c r="E15" s="81"/>
      <c r="F15" s="396" t="s">
        <v>311</v>
      </c>
      <c r="G15" s="396"/>
      <c r="H15" s="81"/>
      <c r="I15" s="397" t="s">
        <v>312</v>
      </c>
      <c r="J15" s="397"/>
      <c r="K15" s="397"/>
      <c r="L15" s="397"/>
      <c r="M15" s="397"/>
      <c r="N15" s="397"/>
      <c r="O15" s="397"/>
      <c r="P15" s="398"/>
      <c r="Q15" s="398"/>
      <c r="R15" s="398"/>
      <c r="S15" s="398"/>
      <c r="T15" s="398"/>
      <c r="U15" s="399"/>
    </row>
    <row r="16" spans="1:21" ht="12" customHeight="1">
      <c r="A16" s="82"/>
      <c r="B16" s="122" t="str">
        <f>IF('R8申請書・調査票'!B44&lt;&gt;"","○","")</f>
        <v/>
      </c>
      <c r="C16" s="83" t="s">
        <v>313</v>
      </c>
      <c r="D16" s="80" t="s">
        <v>293</v>
      </c>
      <c r="E16" s="81"/>
      <c r="F16" s="396" t="s">
        <v>311</v>
      </c>
      <c r="G16" s="396"/>
      <c r="H16" s="81"/>
      <c r="I16" s="397" t="s">
        <v>312</v>
      </c>
      <c r="J16" s="397"/>
      <c r="K16" s="397"/>
      <c r="L16" s="397"/>
      <c r="M16" s="397"/>
      <c r="N16" s="397"/>
      <c r="O16" s="397"/>
      <c r="P16" s="398"/>
      <c r="Q16" s="398"/>
      <c r="R16" s="398"/>
      <c r="S16" s="398"/>
      <c r="T16" s="398"/>
      <c r="U16" s="399"/>
    </row>
    <row r="17" spans="1:21" s="77" customFormat="1" ht="12" customHeight="1">
      <c r="A17" s="84" t="s">
        <v>4</v>
      </c>
      <c r="B17" s="411" t="s">
        <v>5</v>
      </c>
      <c r="C17" s="412"/>
      <c r="D17" s="412"/>
      <c r="E17" s="412"/>
      <c r="F17" s="412"/>
      <c r="G17" s="412"/>
      <c r="H17" s="412"/>
      <c r="I17" s="412"/>
      <c r="J17" s="412"/>
      <c r="K17" s="412"/>
      <c r="L17" s="412"/>
      <c r="M17" s="412"/>
      <c r="N17" s="412"/>
      <c r="O17" s="412"/>
      <c r="P17" s="412"/>
      <c r="Q17" s="412"/>
      <c r="R17" s="412"/>
      <c r="S17" s="412"/>
      <c r="T17" s="412"/>
      <c r="U17" s="85"/>
    </row>
    <row r="18" spans="1:21" ht="12" customHeight="1">
      <c r="A18" s="78"/>
      <c r="B18" s="122" t="str">
        <f>IF('R8申請書・調査票'!B46&lt;&gt;"","○","")</f>
        <v/>
      </c>
      <c r="C18" s="79" t="s">
        <v>310</v>
      </c>
      <c r="D18" s="80" t="s">
        <v>293</v>
      </c>
      <c r="E18" s="81"/>
      <c r="F18" s="396" t="s">
        <v>311</v>
      </c>
      <c r="G18" s="396"/>
      <c r="H18" s="81"/>
      <c r="I18" s="397" t="s">
        <v>312</v>
      </c>
      <c r="J18" s="397"/>
      <c r="K18" s="397"/>
      <c r="L18" s="397"/>
      <c r="M18" s="397"/>
      <c r="N18" s="397"/>
      <c r="O18" s="397"/>
      <c r="P18" s="398"/>
      <c r="Q18" s="398"/>
      <c r="R18" s="398"/>
      <c r="S18" s="398"/>
      <c r="T18" s="398"/>
      <c r="U18" s="399"/>
    </row>
    <row r="19" spans="1:21" ht="12" customHeight="1">
      <c r="A19" s="82"/>
      <c r="B19" s="122" t="str">
        <f>IF('R8申請書・調査票'!B48&lt;&gt;"","○","")</f>
        <v/>
      </c>
      <c r="C19" s="83" t="s">
        <v>313</v>
      </c>
      <c r="D19" s="80" t="s">
        <v>293</v>
      </c>
      <c r="E19" s="81"/>
      <c r="F19" s="396" t="s">
        <v>311</v>
      </c>
      <c r="G19" s="396"/>
      <c r="H19" s="81"/>
      <c r="I19" s="397" t="s">
        <v>312</v>
      </c>
      <c r="J19" s="397"/>
      <c r="K19" s="397"/>
      <c r="L19" s="397"/>
      <c r="M19" s="397"/>
      <c r="N19" s="397"/>
      <c r="O19" s="397"/>
      <c r="P19" s="398"/>
      <c r="Q19" s="398"/>
      <c r="R19" s="398"/>
      <c r="S19" s="398"/>
      <c r="T19" s="398"/>
      <c r="U19" s="399"/>
    </row>
    <row r="20" spans="1:21" s="77" customFormat="1" ht="12" customHeight="1">
      <c r="A20" s="84" t="s">
        <v>7</v>
      </c>
      <c r="B20" s="408" t="s">
        <v>404</v>
      </c>
      <c r="C20" s="387"/>
      <c r="D20" s="387"/>
      <c r="E20" s="387"/>
      <c r="F20" s="387"/>
      <c r="G20" s="387"/>
      <c r="H20" s="387"/>
      <c r="I20" s="387"/>
      <c r="J20" s="387"/>
      <c r="K20" s="387"/>
      <c r="L20" s="387"/>
      <c r="M20" s="387"/>
      <c r="N20" s="387"/>
      <c r="O20" s="387"/>
      <c r="P20" s="387"/>
      <c r="Q20" s="387"/>
      <c r="R20" s="387"/>
      <c r="S20" s="387"/>
      <c r="T20" s="387"/>
      <c r="U20" s="86"/>
    </row>
    <row r="21" spans="1:21" ht="12" customHeight="1">
      <c r="A21" s="78"/>
      <c r="B21" s="122" t="str">
        <f>IF('R8申請書・調査票'!B51&lt;&gt;"","○","")</f>
        <v/>
      </c>
      <c r="C21" s="79" t="s">
        <v>310</v>
      </c>
      <c r="D21" s="80" t="s">
        <v>293</v>
      </c>
      <c r="E21" s="81"/>
      <c r="F21" s="396" t="s">
        <v>311</v>
      </c>
      <c r="G21" s="396"/>
      <c r="H21" s="81"/>
      <c r="I21" s="397" t="s">
        <v>312</v>
      </c>
      <c r="J21" s="397"/>
      <c r="K21" s="397"/>
      <c r="L21" s="397"/>
      <c r="M21" s="397"/>
      <c r="N21" s="397"/>
      <c r="O21" s="397"/>
      <c r="P21" s="398"/>
      <c r="Q21" s="398"/>
      <c r="R21" s="398"/>
      <c r="S21" s="398"/>
      <c r="T21" s="398"/>
      <c r="U21" s="399"/>
    </row>
    <row r="22" spans="1:21" ht="12" customHeight="1">
      <c r="A22" s="78"/>
      <c r="B22" s="122" t="str">
        <f>IF('R8申請書・調査票'!B52&lt;&gt;"","○","")</f>
        <v/>
      </c>
      <c r="C22" s="83" t="s">
        <v>313</v>
      </c>
      <c r="D22" s="80" t="s">
        <v>293</v>
      </c>
      <c r="E22" s="81"/>
      <c r="F22" s="396" t="s">
        <v>311</v>
      </c>
      <c r="G22" s="396"/>
      <c r="H22" s="81"/>
      <c r="I22" s="397" t="s">
        <v>312</v>
      </c>
      <c r="J22" s="397"/>
      <c r="K22" s="397"/>
      <c r="L22" s="397"/>
      <c r="M22" s="397"/>
      <c r="N22" s="397"/>
      <c r="O22" s="397"/>
      <c r="P22" s="398"/>
      <c r="Q22" s="398"/>
      <c r="R22" s="398"/>
      <c r="S22" s="398"/>
      <c r="T22" s="398"/>
      <c r="U22" s="399"/>
    </row>
    <row r="23" spans="1:21" ht="12" customHeight="1">
      <c r="A23" s="78"/>
      <c r="B23" s="122" t="str">
        <f>IF('R8申請書・調査票'!B53&lt;&gt;"","○","")</f>
        <v/>
      </c>
      <c r="C23" s="79" t="s">
        <v>316</v>
      </c>
      <c r="D23" s="80" t="s">
        <v>293</v>
      </c>
      <c r="E23" s="81"/>
      <c r="F23" s="396" t="s">
        <v>311</v>
      </c>
      <c r="G23" s="396"/>
      <c r="H23" s="81"/>
      <c r="I23" s="397" t="s">
        <v>312</v>
      </c>
      <c r="J23" s="397"/>
      <c r="K23" s="397"/>
      <c r="L23" s="397"/>
      <c r="M23" s="397"/>
      <c r="N23" s="397"/>
      <c r="O23" s="397"/>
      <c r="P23" s="398"/>
      <c r="Q23" s="398"/>
      <c r="R23" s="398"/>
      <c r="S23" s="398"/>
      <c r="T23" s="398"/>
      <c r="U23" s="399"/>
    </row>
    <row r="24" spans="1:21" ht="12" customHeight="1">
      <c r="A24" s="82"/>
      <c r="B24" s="122" t="str">
        <f>IF('R8申請書・調査票'!B54&lt;&gt;"","○","")</f>
        <v/>
      </c>
      <c r="C24" s="79" t="s">
        <v>318</v>
      </c>
      <c r="D24" s="80" t="s">
        <v>293</v>
      </c>
      <c r="E24" s="81"/>
      <c r="F24" s="396" t="s">
        <v>311</v>
      </c>
      <c r="G24" s="396"/>
      <c r="H24" s="81"/>
      <c r="I24" s="397" t="s">
        <v>312</v>
      </c>
      <c r="J24" s="397"/>
      <c r="K24" s="397"/>
      <c r="L24" s="397"/>
      <c r="M24" s="397"/>
      <c r="N24" s="397"/>
      <c r="O24" s="397"/>
      <c r="P24" s="398"/>
      <c r="Q24" s="398"/>
      <c r="R24" s="398"/>
      <c r="S24" s="398"/>
      <c r="T24" s="398"/>
      <c r="U24" s="399"/>
    </row>
    <row r="25" spans="1:21" s="77" customFormat="1" ht="12" customHeight="1">
      <c r="A25" s="84" t="s">
        <v>10</v>
      </c>
      <c r="B25" s="408" t="s">
        <v>11</v>
      </c>
      <c r="C25" s="387"/>
      <c r="D25" s="387"/>
      <c r="E25" s="387"/>
      <c r="F25" s="387"/>
      <c r="G25" s="387"/>
      <c r="H25" s="387"/>
      <c r="I25" s="387"/>
      <c r="J25" s="387"/>
      <c r="K25" s="387"/>
      <c r="L25" s="387"/>
      <c r="M25" s="387"/>
      <c r="N25" s="387"/>
      <c r="O25" s="387"/>
      <c r="P25" s="387"/>
      <c r="Q25" s="387"/>
      <c r="R25" s="387"/>
      <c r="S25" s="387"/>
      <c r="T25" s="387"/>
      <c r="U25" s="86"/>
    </row>
    <row r="26" spans="1:21" ht="12" customHeight="1">
      <c r="A26" s="78"/>
      <c r="B26" s="122" t="str">
        <f>IF('R8申請書・調査票'!B57&lt;&gt;"","○","")</f>
        <v/>
      </c>
      <c r="C26" s="79" t="s">
        <v>319</v>
      </c>
      <c r="D26" s="80" t="s">
        <v>293</v>
      </c>
      <c r="E26" s="81"/>
      <c r="F26" s="396" t="s">
        <v>311</v>
      </c>
      <c r="G26" s="396"/>
      <c r="H26" s="81"/>
      <c r="I26" s="397" t="s">
        <v>312</v>
      </c>
      <c r="J26" s="397"/>
      <c r="K26" s="397"/>
      <c r="L26" s="397"/>
      <c r="M26" s="397"/>
      <c r="N26" s="397"/>
      <c r="O26" s="397"/>
      <c r="P26" s="398"/>
      <c r="Q26" s="398"/>
      <c r="R26" s="398"/>
      <c r="S26" s="398"/>
      <c r="T26" s="398"/>
      <c r="U26" s="399"/>
    </row>
    <row r="27" spans="1:21" ht="12" customHeight="1">
      <c r="A27" s="78"/>
      <c r="B27" s="122" t="str">
        <f>IF('R8申請書・調査票'!H57&lt;&gt;"","○","")</f>
        <v/>
      </c>
      <c r="C27" s="79" t="s">
        <v>321</v>
      </c>
      <c r="D27" s="80" t="s">
        <v>293</v>
      </c>
      <c r="E27" s="81"/>
      <c r="F27" s="396" t="s">
        <v>311</v>
      </c>
      <c r="G27" s="396"/>
      <c r="H27" s="81"/>
      <c r="I27" s="397" t="s">
        <v>312</v>
      </c>
      <c r="J27" s="397"/>
      <c r="K27" s="397"/>
      <c r="L27" s="397"/>
      <c r="M27" s="397"/>
      <c r="N27" s="397"/>
      <c r="O27" s="397"/>
      <c r="P27" s="398"/>
      <c r="Q27" s="398"/>
      <c r="R27" s="398"/>
      <c r="S27" s="398"/>
      <c r="T27" s="398"/>
      <c r="U27" s="399"/>
    </row>
    <row r="28" spans="1:21" ht="12" customHeight="1">
      <c r="A28" s="78"/>
      <c r="B28" s="122" t="str">
        <f>IF('R8申請書・調査票'!N57&lt;&gt;"","○","")</f>
        <v/>
      </c>
      <c r="C28" s="79" t="s">
        <v>323</v>
      </c>
      <c r="D28" s="80" t="s">
        <v>293</v>
      </c>
      <c r="E28" s="81"/>
      <c r="F28" s="396" t="s">
        <v>311</v>
      </c>
      <c r="G28" s="396"/>
      <c r="H28" s="81"/>
      <c r="I28" s="397" t="s">
        <v>312</v>
      </c>
      <c r="J28" s="397"/>
      <c r="K28" s="397"/>
      <c r="L28" s="397"/>
      <c r="M28" s="397"/>
      <c r="N28" s="397"/>
      <c r="O28" s="397"/>
      <c r="P28" s="398"/>
      <c r="Q28" s="398"/>
      <c r="R28" s="398"/>
      <c r="S28" s="398"/>
      <c r="T28" s="398"/>
      <c r="U28" s="399"/>
    </row>
    <row r="29" spans="1:21" s="77" customFormat="1" ht="12" customHeight="1">
      <c r="A29" s="84" t="s">
        <v>16</v>
      </c>
      <c r="B29" s="408" t="s">
        <v>324</v>
      </c>
      <c r="C29" s="387"/>
      <c r="D29" s="387"/>
      <c r="E29" s="387"/>
      <c r="F29" s="387"/>
      <c r="G29" s="387"/>
      <c r="H29" s="387"/>
      <c r="I29" s="387"/>
      <c r="J29" s="387"/>
      <c r="K29" s="387"/>
      <c r="L29" s="387"/>
      <c r="M29" s="387"/>
      <c r="N29" s="387"/>
      <c r="O29" s="387"/>
      <c r="P29" s="387"/>
      <c r="Q29" s="387"/>
      <c r="R29" s="387"/>
      <c r="S29" s="387"/>
      <c r="T29" s="387"/>
      <c r="U29" s="86"/>
    </row>
    <row r="30" spans="1:21" ht="12" customHeight="1">
      <c r="A30" s="78"/>
      <c r="B30" s="122" t="str">
        <f>IF('R8申請書・調査票'!B59&lt;&gt;"","○","")</f>
        <v/>
      </c>
      <c r="C30" s="79" t="s">
        <v>310</v>
      </c>
      <c r="D30" s="80" t="s">
        <v>293</v>
      </c>
      <c r="E30" s="81"/>
      <c r="F30" s="396" t="s">
        <v>311</v>
      </c>
      <c r="G30" s="396"/>
      <c r="H30" s="81"/>
      <c r="I30" s="397" t="s">
        <v>312</v>
      </c>
      <c r="J30" s="397"/>
      <c r="K30" s="397"/>
      <c r="L30" s="397"/>
      <c r="M30" s="397"/>
      <c r="N30" s="397"/>
      <c r="O30" s="397"/>
      <c r="P30" s="398"/>
      <c r="Q30" s="398"/>
      <c r="R30" s="398"/>
      <c r="S30" s="398"/>
      <c r="T30" s="398"/>
      <c r="U30" s="399"/>
    </row>
    <row r="31" spans="1:21" ht="12" customHeight="1">
      <c r="A31" s="78"/>
      <c r="B31" s="122" t="str">
        <f>IF('R8申請書・調査票'!B60&lt;&gt;"","○","")</f>
        <v/>
      </c>
      <c r="C31" s="83" t="s">
        <v>313</v>
      </c>
      <c r="D31" s="80" t="s">
        <v>293</v>
      </c>
      <c r="E31" s="81"/>
      <c r="F31" s="396" t="s">
        <v>311</v>
      </c>
      <c r="G31" s="396"/>
      <c r="H31" s="81"/>
      <c r="I31" s="397" t="s">
        <v>312</v>
      </c>
      <c r="J31" s="397"/>
      <c r="K31" s="397"/>
      <c r="L31" s="397"/>
      <c r="M31" s="397"/>
      <c r="N31" s="397"/>
      <c r="O31" s="397"/>
      <c r="P31" s="398"/>
      <c r="Q31" s="398"/>
      <c r="R31" s="398"/>
      <c r="S31" s="398"/>
      <c r="T31" s="398"/>
      <c r="U31" s="399"/>
    </row>
    <row r="32" spans="1:21" ht="12" customHeight="1">
      <c r="A32" s="78"/>
      <c r="B32" s="122" t="str">
        <f>IF('R8申請書・調査票'!B61&lt;&gt;"","○","")</f>
        <v/>
      </c>
      <c r="C32" s="79" t="s">
        <v>316</v>
      </c>
      <c r="D32" s="80" t="s">
        <v>293</v>
      </c>
      <c r="E32" s="81"/>
      <c r="F32" s="396" t="s">
        <v>311</v>
      </c>
      <c r="G32" s="396"/>
      <c r="H32" s="81"/>
      <c r="I32" s="397" t="s">
        <v>312</v>
      </c>
      <c r="J32" s="397"/>
      <c r="K32" s="397"/>
      <c r="L32" s="397"/>
      <c r="M32" s="397"/>
      <c r="N32" s="397"/>
      <c r="O32" s="397"/>
      <c r="P32" s="398"/>
      <c r="Q32" s="398"/>
      <c r="R32" s="398"/>
      <c r="S32" s="398"/>
      <c r="T32" s="398"/>
      <c r="U32" s="399"/>
    </row>
    <row r="33" spans="1:21" s="77" customFormat="1" ht="12" customHeight="1">
      <c r="A33" s="84" t="s">
        <v>21</v>
      </c>
      <c r="B33" s="408" t="s">
        <v>22</v>
      </c>
      <c r="C33" s="387"/>
      <c r="D33" s="387"/>
      <c r="E33" s="387"/>
      <c r="F33" s="387"/>
      <c r="G33" s="387"/>
      <c r="H33" s="387"/>
      <c r="I33" s="387"/>
      <c r="J33" s="387"/>
      <c r="K33" s="387"/>
      <c r="L33" s="387"/>
      <c r="M33" s="387"/>
      <c r="N33" s="387"/>
      <c r="O33" s="387"/>
      <c r="P33" s="387"/>
      <c r="Q33" s="387"/>
      <c r="R33" s="387"/>
      <c r="S33" s="387"/>
      <c r="T33" s="387"/>
      <c r="U33" s="86"/>
    </row>
    <row r="34" spans="1:21" ht="12" customHeight="1">
      <c r="A34" s="78"/>
      <c r="B34" s="122" t="str">
        <f>IF('R8申請書・調査票'!B64&lt;&gt;"","○","")</f>
        <v/>
      </c>
      <c r="C34" s="79" t="s">
        <v>310</v>
      </c>
      <c r="D34" s="80" t="s">
        <v>293</v>
      </c>
      <c r="E34" s="81"/>
      <c r="F34" s="396" t="s">
        <v>311</v>
      </c>
      <c r="G34" s="396"/>
      <c r="H34" s="81"/>
      <c r="I34" s="397" t="s">
        <v>312</v>
      </c>
      <c r="J34" s="397"/>
      <c r="K34" s="397"/>
      <c r="L34" s="397"/>
      <c r="M34" s="397"/>
      <c r="N34" s="397"/>
      <c r="O34" s="397"/>
      <c r="P34" s="398"/>
      <c r="Q34" s="398"/>
      <c r="R34" s="398"/>
      <c r="S34" s="398"/>
      <c r="T34" s="398"/>
      <c r="U34" s="399"/>
    </row>
    <row r="35" spans="1:21" ht="12" customHeight="1">
      <c r="A35" s="78"/>
      <c r="B35" s="122" t="str">
        <f>IF('R8申請書・調査票'!B65&lt;&gt;"","○","")</f>
        <v/>
      </c>
      <c r="C35" s="83" t="s">
        <v>313</v>
      </c>
      <c r="D35" s="80" t="s">
        <v>293</v>
      </c>
      <c r="E35" s="81"/>
      <c r="F35" s="396" t="s">
        <v>311</v>
      </c>
      <c r="G35" s="396"/>
      <c r="H35" s="81"/>
      <c r="I35" s="397" t="s">
        <v>312</v>
      </c>
      <c r="J35" s="397"/>
      <c r="K35" s="397"/>
      <c r="L35" s="397"/>
      <c r="M35" s="397"/>
      <c r="N35" s="397"/>
      <c r="O35" s="397"/>
      <c r="P35" s="398"/>
      <c r="Q35" s="398"/>
      <c r="R35" s="398"/>
      <c r="S35" s="398"/>
      <c r="T35" s="398"/>
      <c r="U35" s="399"/>
    </row>
    <row r="36" spans="1:21" ht="12" customHeight="1">
      <c r="A36" s="78"/>
      <c r="B36" s="122" t="str">
        <f>IF('R8申請書・調査票'!B66&lt;&gt;"","○","")</f>
        <v/>
      </c>
      <c r="C36" s="79" t="s">
        <v>316</v>
      </c>
      <c r="D36" s="80" t="s">
        <v>293</v>
      </c>
      <c r="E36" s="81"/>
      <c r="F36" s="396" t="s">
        <v>311</v>
      </c>
      <c r="G36" s="396"/>
      <c r="H36" s="81"/>
      <c r="I36" s="397" t="s">
        <v>312</v>
      </c>
      <c r="J36" s="397"/>
      <c r="K36" s="397"/>
      <c r="L36" s="397"/>
      <c r="M36" s="397"/>
      <c r="N36" s="397"/>
      <c r="O36" s="397"/>
      <c r="P36" s="398"/>
      <c r="Q36" s="398"/>
      <c r="R36" s="398"/>
      <c r="S36" s="398"/>
      <c r="T36" s="398"/>
      <c r="U36" s="399"/>
    </row>
    <row r="37" spans="1:21" s="77" customFormat="1" ht="12" customHeight="1">
      <c r="A37" s="84" t="s">
        <v>24</v>
      </c>
      <c r="B37" s="408" t="s">
        <v>25</v>
      </c>
      <c r="C37" s="387"/>
      <c r="D37" s="387"/>
      <c r="E37" s="387"/>
      <c r="F37" s="387"/>
      <c r="G37" s="387"/>
      <c r="H37" s="387"/>
      <c r="I37" s="387"/>
      <c r="J37" s="387"/>
      <c r="K37" s="387"/>
      <c r="L37" s="387"/>
      <c r="M37" s="387"/>
      <c r="N37" s="387"/>
      <c r="O37" s="387"/>
      <c r="P37" s="387"/>
      <c r="Q37" s="387"/>
      <c r="R37" s="387"/>
      <c r="S37" s="387"/>
      <c r="T37" s="387"/>
      <c r="U37" s="86"/>
    </row>
    <row r="38" spans="1:21" ht="12" customHeight="1">
      <c r="A38" s="78"/>
      <c r="B38" s="122" t="str">
        <f>IF('R8申請書・調査票'!B69&lt;&gt;"","○","")</f>
        <v/>
      </c>
      <c r="C38" s="79" t="s">
        <v>310</v>
      </c>
      <c r="D38" s="80" t="s">
        <v>293</v>
      </c>
      <c r="E38" s="81"/>
      <c r="F38" s="396" t="s">
        <v>311</v>
      </c>
      <c r="G38" s="396"/>
      <c r="H38" s="81"/>
      <c r="I38" s="397" t="s">
        <v>312</v>
      </c>
      <c r="J38" s="397"/>
      <c r="K38" s="397"/>
      <c r="L38" s="397"/>
      <c r="M38" s="397"/>
      <c r="N38" s="397"/>
      <c r="O38" s="397"/>
      <c r="P38" s="398"/>
      <c r="Q38" s="398"/>
      <c r="R38" s="398"/>
      <c r="S38" s="398"/>
      <c r="T38" s="398"/>
      <c r="U38" s="399"/>
    </row>
    <row r="39" spans="1:21" ht="12" customHeight="1">
      <c r="A39" s="78"/>
      <c r="B39" s="122" t="str">
        <f>IF('R8申請書・調査票'!B70&lt;&gt;"","○","")</f>
        <v/>
      </c>
      <c r="C39" s="83" t="s">
        <v>313</v>
      </c>
      <c r="D39" s="80" t="s">
        <v>293</v>
      </c>
      <c r="E39" s="81"/>
      <c r="F39" s="396" t="s">
        <v>311</v>
      </c>
      <c r="G39" s="396"/>
      <c r="H39" s="81"/>
      <c r="I39" s="397" t="s">
        <v>312</v>
      </c>
      <c r="J39" s="397"/>
      <c r="K39" s="397"/>
      <c r="L39" s="397"/>
      <c r="M39" s="397"/>
      <c r="N39" s="397"/>
      <c r="O39" s="397"/>
      <c r="P39" s="398"/>
      <c r="Q39" s="398"/>
      <c r="R39" s="398"/>
      <c r="S39" s="398"/>
      <c r="T39" s="398"/>
      <c r="U39" s="399"/>
    </row>
    <row r="40" spans="1:21" ht="12" customHeight="1">
      <c r="A40" s="78"/>
      <c r="B40" s="122" t="str">
        <f>IF('R8申請書・調査票'!B71&lt;&gt;"","○","")</f>
        <v/>
      </c>
      <c r="C40" s="79" t="s">
        <v>316</v>
      </c>
      <c r="D40" s="409" t="s">
        <v>332</v>
      </c>
      <c r="E40" s="396"/>
      <c r="F40" s="396"/>
      <c r="G40" s="396"/>
      <c r="H40" s="396"/>
      <c r="I40" s="396"/>
      <c r="J40" s="396"/>
      <c r="K40" s="396"/>
      <c r="L40" s="396"/>
      <c r="M40" s="396"/>
      <c r="N40" s="396"/>
      <c r="O40" s="396"/>
      <c r="P40" s="396"/>
      <c r="Q40" s="396"/>
      <c r="R40" s="396"/>
      <c r="S40" s="396"/>
      <c r="T40" s="396"/>
      <c r="U40" s="410"/>
    </row>
    <row r="41" spans="1:21" ht="12" customHeight="1">
      <c r="A41" s="82"/>
      <c r="B41" s="122" t="str">
        <f>IF('R8申請書・調査票'!B73&lt;&gt;"","○","")</f>
        <v/>
      </c>
      <c r="C41" s="79" t="s">
        <v>318</v>
      </c>
      <c r="D41" s="80" t="s">
        <v>293</v>
      </c>
      <c r="E41" s="81"/>
      <c r="F41" s="396" t="s">
        <v>311</v>
      </c>
      <c r="G41" s="396"/>
      <c r="H41" s="81"/>
      <c r="I41" s="397" t="s">
        <v>312</v>
      </c>
      <c r="J41" s="397"/>
      <c r="K41" s="397"/>
      <c r="L41" s="397"/>
      <c r="M41" s="397"/>
      <c r="N41" s="397"/>
      <c r="O41" s="397"/>
      <c r="P41" s="398"/>
      <c r="Q41" s="398"/>
      <c r="R41" s="398"/>
      <c r="S41" s="398"/>
      <c r="T41" s="398"/>
      <c r="U41" s="399"/>
    </row>
    <row r="42" spans="1:21" s="77" customFormat="1" ht="12" customHeight="1">
      <c r="A42" s="84" t="s">
        <v>27</v>
      </c>
      <c r="B42" s="408" t="s">
        <v>28</v>
      </c>
      <c r="C42" s="387"/>
      <c r="D42" s="387"/>
      <c r="E42" s="387"/>
      <c r="F42" s="387"/>
      <c r="G42" s="387"/>
      <c r="H42" s="387"/>
      <c r="I42" s="387"/>
      <c r="J42" s="387"/>
      <c r="K42" s="387"/>
      <c r="L42" s="387"/>
      <c r="M42" s="387"/>
      <c r="N42" s="387"/>
      <c r="O42" s="387"/>
      <c r="P42" s="387"/>
      <c r="Q42" s="387"/>
      <c r="R42" s="387"/>
      <c r="S42" s="387"/>
      <c r="T42" s="387"/>
      <c r="U42" s="86"/>
    </row>
    <row r="43" spans="1:21" ht="12" customHeight="1">
      <c r="A43" s="78"/>
      <c r="B43" s="122" t="str">
        <f>IF('R8申請書・調査票'!B76&lt;&gt;"","○","")</f>
        <v/>
      </c>
      <c r="C43" s="79" t="s">
        <v>310</v>
      </c>
      <c r="D43" s="80" t="s">
        <v>293</v>
      </c>
      <c r="E43" s="81"/>
      <c r="F43" s="396" t="s">
        <v>311</v>
      </c>
      <c r="G43" s="396"/>
      <c r="H43" s="81"/>
      <c r="I43" s="397" t="s">
        <v>312</v>
      </c>
      <c r="J43" s="397"/>
      <c r="K43" s="397"/>
      <c r="L43" s="397"/>
      <c r="M43" s="397"/>
      <c r="N43" s="397"/>
      <c r="O43" s="397"/>
      <c r="P43" s="398"/>
      <c r="Q43" s="398"/>
      <c r="R43" s="398"/>
      <c r="S43" s="398"/>
      <c r="T43" s="398"/>
      <c r="U43" s="399"/>
    </row>
    <row r="44" spans="1:21" ht="12" customHeight="1">
      <c r="A44" s="78"/>
      <c r="B44" s="122" t="str">
        <f>IF('R8申請書・調査票'!B77&lt;&gt;"","○","")</f>
        <v/>
      </c>
      <c r="C44" s="83" t="s">
        <v>313</v>
      </c>
      <c r="D44" s="80" t="s">
        <v>293</v>
      </c>
      <c r="E44" s="81"/>
      <c r="F44" s="396" t="s">
        <v>311</v>
      </c>
      <c r="G44" s="396"/>
      <c r="H44" s="81"/>
      <c r="I44" s="397" t="s">
        <v>312</v>
      </c>
      <c r="J44" s="397"/>
      <c r="K44" s="397"/>
      <c r="L44" s="397"/>
      <c r="M44" s="397"/>
      <c r="N44" s="397"/>
      <c r="O44" s="397"/>
      <c r="P44" s="398"/>
      <c r="Q44" s="398"/>
      <c r="R44" s="398"/>
      <c r="S44" s="398"/>
      <c r="T44" s="398"/>
      <c r="U44" s="399"/>
    </row>
    <row r="45" spans="1:21" ht="12" customHeight="1">
      <c r="A45" s="78"/>
      <c r="B45" s="122" t="str">
        <f>IF('R8申請書・調査票'!B78&lt;&gt;"","○","")</f>
        <v/>
      </c>
      <c r="C45" s="79" t="s">
        <v>316</v>
      </c>
      <c r="D45" s="80" t="s">
        <v>293</v>
      </c>
      <c r="E45" s="81"/>
      <c r="F45" s="396" t="s">
        <v>311</v>
      </c>
      <c r="G45" s="396"/>
      <c r="H45" s="81"/>
      <c r="I45" s="397" t="s">
        <v>312</v>
      </c>
      <c r="J45" s="397"/>
      <c r="K45" s="397"/>
      <c r="L45" s="397"/>
      <c r="M45" s="397"/>
      <c r="N45" s="397"/>
      <c r="O45" s="397"/>
      <c r="P45" s="398"/>
      <c r="Q45" s="398"/>
      <c r="R45" s="398"/>
      <c r="S45" s="398"/>
      <c r="T45" s="398"/>
      <c r="U45" s="399"/>
    </row>
    <row r="46" spans="1:21" s="77" customFormat="1" ht="12" customHeight="1">
      <c r="A46" s="84" t="s">
        <v>30</v>
      </c>
      <c r="B46" s="408" t="s">
        <v>31</v>
      </c>
      <c r="C46" s="387"/>
      <c r="D46" s="387"/>
      <c r="E46" s="387"/>
      <c r="F46" s="387"/>
      <c r="G46" s="387"/>
      <c r="H46" s="387"/>
      <c r="I46" s="387"/>
      <c r="J46" s="387"/>
      <c r="K46" s="387"/>
      <c r="L46" s="387"/>
      <c r="M46" s="387"/>
      <c r="N46" s="387"/>
      <c r="O46" s="387"/>
      <c r="P46" s="387"/>
      <c r="Q46" s="387"/>
      <c r="R46" s="387"/>
      <c r="S46" s="387"/>
      <c r="T46" s="387"/>
      <c r="U46" s="86"/>
    </row>
    <row r="47" spans="1:21" ht="12" customHeight="1">
      <c r="A47" s="78"/>
      <c r="B47" s="122" t="str">
        <f>IF('R8申請書・調査票'!B83&lt;&gt;"","○","")</f>
        <v/>
      </c>
      <c r="C47" s="79" t="s">
        <v>310</v>
      </c>
      <c r="D47" s="80" t="s">
        <v>293</v>
      </c>
      <c r="E47" s="81"/>
      <c r="F47" s="396" t="s">
        <v>311</v>
      </c>
      <c r="G47" s="396"/>
      <c r="H47" s="81"/>
      <c r="I47" s="397" t="s">
        <v>312</v>
      </c>
      <c r="J47" s="397"/>
      <c r="K47" s="397"/>
      <c r="L47" s="397"/>
      <c r="M47" s="397"/>
      <c r="N47" s="397"/>
      <c r="O47" s="397"/>
      <c r="P47" s="398"/>
      <c r="Q47" s="398"/>
      <c r="R47" s="398"/>
      <c r="S47" s="398"/>
      <c r="T47" s="398"/>
      <c r="U47" s="399"/>
    </row>
    <row r="48" spans="1:21" ht="12" customHeight="1">
      <c r="A48" s="78"/>
      <c r="B48" s="122" t="str">
        <f>IF('R8申請書・調査票'!B84&lt;&gt;"","○","")</f>
        <v/>
      </c>
      <c r="C48" s="83" t="s">
        <v>313</v>
      </c>
      <c r="D48" s="80" t="s">
        <v>293</v>
      </c>
      <c r="E48" s="81"/>
      <c r="F48" s="396" t="s">
        <v>311</v>
      </c>
      <c r="G48" s="396"/>
      <c r="H48" s="81"/>
      <c r="I48" s="397" t="s">
        <v>312</v>
      </c>
      <c r="J48" s="397"/>
      <c r="K48" s="397"/>
      <c r="L48" s="397"/>
      <c r="M48" s="397"/>
      <c r="N48" s="397"/>
      <c r="O48" s="397"/>
      <c r="P48" s="398"/>
      <c r="Q48" s="398"/>
      <c r="R48" s="398"/>
      <c r="S48" s="398"/>
      <c r="T48" s="398"/>
      <c r="U48" s="399"/>
    </row>
    <row r="49" spans="1:26" ht="12" customHeight="1">
      <c r="A49" s="78"/>
      <c r="B49" s="122" t="str">
        <f>IF('R8申請書・調査票'!B85&lt;&gt;"","○","")</f>
        <v/>
      </c>
      <c r="C49" s="79" t="s">
        <v>316</v>
      </c>
      <c r="D49" s="80" t="s">
        <v>293</v>
      </c>
      <c r="E49" s="81"/>
      <c r="F49" s="396" t="s">
        <v>311</v>
      </c>
      <c r="G49" s="396"/>
      <c r="H49" s="81"/>
      <c r="I49" s="397" t="s">
        <v>312</v>
      </c>
      <c r="J49" s="397"/>
      <c r="K49" s="397"/>
      <c r="L49" s="397"/>
      <c r="M49" s="397"/>
      <c r="N49" s="397"/>
      <c r="O49" s="397"/>
      <c r="P49" s="398"/>
      <c r="Q49" s="398"/>
      <c r="R49" s="398"/>
      <c r="S49" s="398"/>
      <c r="T49" s="398"/>
      <c r="U49" s="399"/>
    </row>
    <row r="50" spans="1:26" ht="12" customHeight="1">
      <c r="A50" s="82"/>
      <c r="B50" s="122" t="str">
        <f>IF('R8申請書・調査票'!B86&lt;&gt;"","○","")</f>
        <v/>
      </c>
      <c r="C50" s="79" t="s">
        <v>318</v>
      </c>
      <c r="D50" s="80" t="s">
        <v>293</v>
      </c>
      <c r="E50" s="81"/>
      <c r="F50" s="396" t="s">
        <v>311</v>
      </c>
      <c r="G50" s="396"/>
      <c r="H50" s="81"/>
      <c r="I50" s="397" t="s">
        <v>312</v>
      </c>
      <c r="J50" s="397"/>
      <c r="K50" s="397"/>
      <c r="L50" s="397"/>
      <c r="M50" s="397"/>
      <c r="N50" s="397"/>
      <c r="O50" s="397"/>
      <c r="P50" s="398"/>
      <c r="Q50" s="398"/>
      <c r="R50" s="398"/>
      <c r="S50" s="398"/>
      <c r="T50" s="398"/>
      <c r="U50" s="399"/>
    </row>
    <row r="51" spans="1:26" s="77" customFormat="1" ht="12" customHeight="1">
      <c r="A51" s="84" t="s">
        <v>32</v>
      </c>
      <c r="B51" s="408" t="s">
        <v>33</v>
      </c>
      <c r="C51" s="387"/>
      <c r="D51" s="387"/>
      <c r="E51" s="387"/>
      <c r="F51" s="387"/>
      <c r="G51" s="387"/>
      <c r="H51" s="387"/>
      <c r="I51" s="387"/>
      <c r="J51" s="387"/>
      <c r="K51" s="387"/>
      <c r="L51" s="387"/>
      <c r="M51" s="387"/>
      <c r="N51" s="387"/>
      <c r="O51" s="387"/>
      <c r="P51" s="387"/>
      <c r="Q51" s="387"/>
      <c r="R51" s="387"/>
      <c r="S51" s="387"/>
      <c r="T51" s="387"/>
      <c r="U51" s="86"/>
    </row>
    <row r="52" spans="1:26" ht="12" customHeight="1">
      <c r="A52" s="78"/>
      <c r="B52" s="122" t="str">
        <f>IF('R8申請書・調査票'!B89&lt;&gt;"","○","")</f>
        <v/>
      </c>
      <c r="C52" s="79" t="s">
        <v>310</v>
      </c>
      <c r="D52" s="80" t="s">
        <v>293</v>
      </c>
      <c r="E52" s="81"/>
      <c r="F52" s="396" t="s">
        <v>311</v>
      </c>
      <c r="G52" s="396"/>
      <c r="H52" s="81"/>
      <c r="I52" s="397" t="s">
        <v>312</v>
      </c>
      <c r="J52" s="397"/>
      <c r="K52" s="397"/>
      <c r="L52" s="397"/>
      <c r="M52" s="397"/>
      <c r="N52" s="397"/>
      <c r="O52" s="397"/>
      <c r="P52" s="398"/>
      <c r="Q52" s="398"/>
      <c r="R52" s="398"/>
      <c r="S52" s="398"/>
      <c r="T52" s="398"/>
      <c r="U52" s="399"/>
    </row>
    <row r="53" spans="1:26" ht="12" customHeight="1">
      <c r="A53" s="78"/>
      <c r="B53" s="122" t="str">
        <f>IF('R8申請書・調査票'!B90&lt;&gt;"","○","")</f>
        <v/>
      </c>
      <c r="C53" s="83" t="s">
        <v>313</v>
      </c>
      <c r="D53" s="80" t="s">
        <v>293</v>
      </c>
      <c r="E53" s="81"/>
      <c r="F53" s="396" t="s">
        <v>311</v>
      </c>
      <c r="G53" s="396"/>
      <c r="H53" s="81"/>
      <c r="I53" s="397" t="s">
        <v>312</v>
      </c>
      <c r="J53" s="397"/>
      <c r="K53" s="397"/>
      <c r="L53" s="397"/>
      <c r="M53" s="397"/>
      <c r="N53" s="397"/>
      <c r="O53" s="397"/>
      <c r="P53" s="398"/>
      <c r="Q53" s="398"/>
      <c r="R53" s="398"/>
      <c r="S53" s="398"/>
      <c r="T53" s="398"/>
      <c r="U53" s="399"/>
    </row>
    <row r="54" spans="1:26" ht="12" customHeight="1">
      <c r="A54" s="78"/>
      <c r="B54" s="122" t="str">
        <f>IF('R8申請書・調査票'!B91&lt;&gt;"","○","")</f>
        <v/>
      </c>
      <c r="C54" s="79" t="s">
        <v>316</v>
      </c>
      <c r="D54" s="80" t="s">
        <v>293</v>
      </c>
      <c r="E54" s="81"/>
      <c r="F54" s="396" t="s">
        <v>311</v>
      </c>
      <c r="G54" s="396"/>
      <c r="H54" s="81"/>
      <c r="I54" s="397" t="s">
        <v>312</v>
      </c>
      <c r="J54" s="397"/>
      <c r="K54" s="397"/>
      <c r="L54" s="397"/>
      <c r="M54" s="397"/>
      <c r="N54" s="397"/>
      <c r="O54" s="397"/>
      <c r="P54" s="398"/>
      <c r="Q54" s="398"/>
      <c r="R54" s="398"/>
      <c r="S54" s="398"/>
      <c r="T54" s="398"/>
      <c r="U54" s="399"/>
      <c r="Z54" s="87"/>
    </row>
    <row r="55" spans="1:26" s="77" customFormat="1" ht="12" customHeight="1">
      <c r="A55" s="84" t="s">
        <v>35</v>
      </c>
      <c r="B55" s="408" t="s">
        <v>339</v>
      </c>
      <c r="C55" s="387"/>
      <c r="D55" s="387"/>
      <c r="E55" s="387"/>
      <c r="F55" s="387"/>
      <c r="G55" s="387"/>
      <c r="H55" s="387"/>
      <c r="I55" s="387"/>
      <c r="J55" s="387"/>
      <c r="K55" s="387"/>
      <c r="L55" s="387"/>
      <c r="M55" s="387"/>
      <c r="N55" s="387"/>
      <c r="O55" s="387"/>
      <c r="P55" s="387"/>
      <c r="Q55" s="387"/>
      <c r="R55" s="387"/>
      <c r="S55" s="387"/>
      <c r="T55" s="387"/>
      <c r="U55" s="86"/>
    </row>
    <row r="56" spans="1:26" ht="12" customHeight="1">
      <c r="A56" s="78"/>
      <c r="B56" s="122" t="str">
        <f>IF('R8申請書・調査票'!B94&lt;&gt;"","○","")</f>
        <v/>
      </c>
      <c r="C56" s="79" t="s">
        <v>310</v>
      </c>
      <c r="D56" s="80" t="s">
        <v>293</v>
      </c>
      <c r="E56" s="81"/>
      <c r="F56" s="396" t="s">
        <v>311</v>
      </c>
      <c r="G56" s="396"/>
      <c r="H56" s="81"/>
      <c r="I56" s="397" t="s">
        <v>312</v>
      </c>
      <c r="J56" s="397"/>
      <c r="K56" s="397"/>
      <c r="L56" s="397"/>
      <c r="M56" s="397"/>
      <c r="N56" s="397"/>
      <c r="O56" s="397"/>
      <c r="P56" s="398"/>
      <c r="Q56" s="398"/>
      <c r="R56" s="398"/>
      <c r="S56" s="398"/>
      <c r="T56" s="398"/>
      <c r="U56" s="399"/>
    </row>
    <row r="57" spans="1:26" ht="12" customHeight="1">
      <c r="A57" s="78"/>
      <c r="B57" s="122" t="str">
        <f>IF('R8申請書・調査票'!B95&lt;&gt;"","○","")</f>
        <v/>
      </c>
      <c r="C57" s="83" t="s">
        <v>313</v>
      </c>
      <c r="D57" s="80" t="s">
        <v>293</v>
      </c>
      <c r="E57" s="81"/>
      <c r="F57" s="396" t="s">
        <v>311</v>
      </c>
      <c r="G57" s="396"/>
      <c r="H57" s="81"/>
      <c r="I57" s="397" t="s">
        <v>312</v>
      </c>
      <c r="J57" s="397"/>
      <c r="K57" s="397"/>
      <c r="L57" s="397"/>
      <c r="M57" s="397"/>
      <c r="N57" s="397"/>
      <c r="O57" s="397"/>
      <c r="P57" s="398"/>
      <c r="Q57" s="398"/>
      <c r="R57" s="398"/>
      <c r="S57" s="398"/>
      <c r="T57" s="398"/>
      <c r="U57" s="399"/>
    </row>
    <row r="58" spans="1:26" ht="12" customHeight="1" thickBot="1">
      <c r="A58" s="88"/>
      <c r="B58" s="123" t="str">
        <f>IF('R8申請書・調査票'!B96&lt;&gt;"","○","")</f>
        <v/>
      </c>
      <c r="C58" s="89" t="s">
        <v>316</v>
      </c>
      <c r="D58" s="90" t="s">
        <v>293</v>
      </c>
      <c r="E58" s="91"/>
      <c r="F58" s="403" t="s">
        <v>311</v>
      </c>
      <c r="G58" s="403"/>
      <c r="H58" s="91"/>
      <c r="I58" s="389" t="s">
        <v>312</v>
      </c>
      <c r="J58" s="389"/>
      <c r="K58" s="389"/>
      <c r="L58" s="389"/>
      <c r="M58" s="389"/>
      <c r="N58" s="389"/>
      <c r="O58" s="389"/>
      <c r="P58" s="406"/>
      <c r="Q58" s="406"/>
      <c r="R58" s="406"/>
      <c r="S58" s="406"/>
      <c r="T58" s="406"/>
      <c r="U58" s="407"/>
    </row>
    <row r="59" spans="1:26" s="92" customFormat="1" ht="12" customHeight="1" thickBot="1">
      <c r="A59" s="404"/>
      <c r="B59" s="404"/>
      <c r="O59" s="405" t="s">
        <v>342</v>
      </c>
      <c r="P59" s="405"/>
      <c r="Q59" s="405"/>
      <c r="R59" s="405"/>
      <c r="S59" s="405"/>
      <c r="T59" s="405"/>
      <c r="U59" s="405"/>
    </row>
    <row r="60" spans="1:26" s="77" customFormat="1" ht="12" customHeight="1">
      <c r="A60" s="75" t="s">
        <v>40</v>
      </c>
      <c r="B60" s="402" t="s">
        <v>403</v>
      </c>
      <c r="C60" s="402"/>
      <c r="D60" s="402"/>
      <c r="E60" s="402"/>
      <c r="F60" s="402"/>
      <c r="G60" s="402"/>
      <c r="H60" s="402"/>
      <c r="I60" s="402"/>
      <c r="J60" s="402"/>
      <c r="K60" s="402"/>
      <c r="L60" s="402"/>
      <c r="M60" s="402"/>
      <c r="N60" s="402"/>
      <c r="O60" s="402"/>
      <c r="P60" s="402"/>
      <c r="Q60" s="402"/>
      <c r="R60" s="402"/>
      <c r="S60" s="402"/>
      <c r="T60" s="402"/>
      <c r="U60" s="93"/>
    </row>
    <row r="61" spans="1:26" ht="12" customHeight="1">
      <c r="A61" s="78"/>
      <c r="B61" s="122" t="str">
        <f>IF('R8申請書・調査票'!B99&lt;&gt;"","○","")</f>
        <v/>
      </c>
      <c r="C61" s="79" t="s">
        <v>310</v>
      </c>
      <c r="D61" s="80" t="s">
        <v>293</v>
      </c>
      <c r="E61" s="81"/>
      <c r="F61" s="396" t="s">
        <v>311</v>
      </c>
      <c r="G61" s="396"/>
      <c r="H61" s="81"/>
      <c r="I61" s="397" t="s">
        <v>312</v>
      </c>
      <c r="J61" s="397"/>
      <c r="K61" s="397"/>
      <c r="L61" s="397"/>
      <c r="M61" s="397"/>
      <c r="N61" s="397"/>
      <c r="O61" s="397"/>
      <c r="P61" s="398"/>
      <c r="Q61" s="398"/>
      <c r="R61" s="398"/>
      <c r="S61" s="398"/>
      <c r="T61" s="398"/>
      <c r="U61" s="399"/>
    </row>
    <row r="62" spans="1:26" ht="12" customHeight="1">
      <c r="A62" s="78"/>
      <c r="B62" s="122" t="str">
        <f>IF('R8申請書・調査票'!B100&lt;&gt;"","○","")</f>
        <v/>
      </c>
      <c r="C62" s="83" t="s">
        <v>313</v>
      </c>
      <c r="D62" s="80" t="s">
        <v>293</v>
      </c>
      <c r="E62" s="81"/>
      <c r="F62" s="396" t="s">
        <v>311</v>
      </c>
      <c r="G62" s="396"/>
      <c r="H62" s="81"/>
      <c r="I62" s="397" t="s">
        <v>312</v>
      </c>
      <c r="J62" s="397"/>
      <c r="K62" s="397"/>
      <c r="L62" s="397"/>
      <c r="M62" s="397"/>
      <c r="N62" s="397"/>
      <c r="O62" s="397"/>
      <c r="P62" s="398"/>
      <c r="Q62" s="398"/>
      <c r="R62" s="398"/>
      <c r="S62" s="398"/>
      <c r="T62" s="398"/>
      <c r="U62" s="399"/>
    </row>
    <row r="63" spans="1:26" ht="12" customHeight="1">
      <c r="A63" s="94"/>
      <c r="B63" s="122" t="str">
        <f>IF('R8申請書・調査票'!B101&lt;&gt;"","○","")</f>
        <v/>
      </c>
      <c r="C63" s="79" t="s">
        <v>316</v>
      </c>
      <c r="D63" s="80" t="s">
        <v>293</v>
      </c>
      <c r="E63" s="81"/>
      <c r="F63" s="396" t="s">
        <v>311</v>
      </c>
      <c r="G63" s="396"/>
      <c r="H63" s="81"/>
      <c r="I63" s="397" t="s">
        <v>312</v>
      </c>
      <c r="J63" s="397"/>
      <c r="K63" s="397"/>
      <c r="L63" s="397"/>
      <c r="M63" s="397"/>
      <c r="N63" s="397"/>
      <c r="O63" s="397"/>
      <c r="P63" s="398"/>
      <c r="Q63" s="398"/>
      <c r="R63" s="398"/>
      <c r="S63" s="398"/>
      <c r="T63" s="398"/>
      <c r="U63" s="399"/>
    </row>
    <row r="64" spans="1:26" s="77" customFormat="1" ht="12" customHeight="1">
      <c r="A64" s="84" t="s">
        <v>41</v>
      </c>
      <c r="B64" s="387" t="s">
        <v>42</v>
      </c>
      <c r="C64" s="387"/>
      <c r="D64" s="387"/>
      <c r="E64" s="387"/>
      <c r="F64" s="387"/>
      <c r="G64" s="387"/>
      <c r="H64" s="387"/>
      <c r="I64" s="387"/>
      <c r="J64" s="387"/>
      <c r="K64" s="387"/>
      <c r="L64" s="387"/>
      <c r="M64" s="387"/>
      <c r="N64" s="387"/>
      <c r="O64" s="387"/>
      <c r="P64" s="387"/>
      <c r="Q64" s="387"/>
      <c r="R64" s="387"/>
      <c r="S64" s="387"/>
      <c r="T64" s="387"/>
      <c r="U64" s="86"/>
    </row>
    <row r="65" spans="1:21" ht="12" customHeight="1">
      <c r="A65" s="78"/>
      <c r="B65" s="122" t="str">
        <f>IF('R8申請書・調査票'!B104&lt;&gt;"","○","")</f>
        <v/>
      </c>
      <c r="C65" s="79" t="s">
        <v>310</v>
      </c>
      <c r="D65" s="80" t="s">
        <v>293</v>
      </c>
      <c r="E65" s="81"/>
      <c r="F65" s="396" t="s">
        <v>311</v>
      </c>
      <c r="G65" s="396"/>
      <c r="H65" s="81"/>
      <c r="I65" s="397" t="s">
        <v>312</v>
      </c>
      <c r="J65" s="397"/>
      <c r="K65" s="397"/>
      <c r="L65" s="397"/>
      <c r="M65" s="397"/>
      <c r="N65" s="397"/>
      <c r="O65" s="397"/>
      <c r="P65" s="398"/>
      <c r="Q65" s="398"/>
      <c r="R65" s="398"/>
      <c r="S65" s="398"/>
      <c r="T65" s="398"/>
      <c r="U65" s="399"/>
    </row>
    <row r="66" spans="1:21" ht="12" customHeight="1">
      <c r="A66" s="78"/>
      <c r="B66" s="122" t="str">
        <f>IF('R8申請書・調査票'!B105&lt;&gt;"","○","")</f>
        <v/>
      </c>
      <c r="C66" s="83" t="s">
        <v>313</v>
      </c>
      <c r="D66" s="80" t="s">
        <v>293</v>
      </c>
      <c r="E66" s="81"/>
      <c r="F66" s="396" t="s">
        <v>311</v>
      </c>
      <c r="G66" s="396"/>
      <c r="H66" s="81"/>
      <c r="I66" s="397" t="s">
        <v>312</v>
      </c>
      <c r="J66" s="397"/>
      <c r="K66" s="397"/>
      <c r="L66" s="397"/>
      <c r="M66" s="397"/>
      <c r="N66" s="397"/>
      <c r="O66" s="397"/>
      <c r="P66" s="398"/>
      <c r="Q66" s="398"/>
      <c r="R66" s="398"/>
      <c r="S66" s="398"/>
      <c r="T66" s="398"/>
      <c r="U66" s="399"/>
    </row>
    <row r="67" spans="1:21" ht="12" customHeight="1">
      <c r="A67" s="94"/>
      <c r="B67" s="122" t="str">
        <f>IF('R8申請書・調査票'!B106&lt;&gt;"","○","")</f>
        <v/>
      </c>
      <c r="C67" s="79" t="s">
        <v>316</v>
      </c>
      <c r="D67" s="80" t="s">
        <v>293</v>
      </c>
      <c r="E67" s="81"/>
      <c r="F67" s="396" t="s">
        <v>311</v>
      </c>
      <c r="G67" s="396"/>
      <c r="H67" s="81"/>
      <c r="I67" s="397" t="s">
        <v>312</v>
      </c>
      <c r="J67" s="397"/>
      <c r="K67" s="397"/>
      <c r="L67" s="397"/>
      <c r="M67" s="397"/>
      <c r="N67" s="397"/>
      <c r="O67" s="397"/>
      <c r="P67" s="398"/>
      <c r="Q67" s="398"/>
      <c r="R67" s="398"/>
      <c r="S67" s="398"/>
      <c r="T67" s="398"/>
      <c r="U67" s="399"/>
    </row>
    <row r="68" spans="1:21" ht="12" customHeight="1">
      <c r="A68" s="82"/>
      <c r="B68" s="122" t="str">
        <f>IF('R8申請書・調査票'!B107&lt;&gt;"","○","")</f>
        <v/>
      </c>
      <c r="C68" s="79" t="s">
        <v>318</v>
      </c>
      <c r="D68" s="80" t="s">
        <v>293</v>
      </c>
      <c r="E68" s="81"/>
      <c r="F68" s="396" t="s">
        <v>311</v>
      </c>
      <c r="G68" s="396"/>
      <c r="H68" s="81"/>
      <c r="I68" s="397" t="s">
        <v>312</v>
      </c>
      <c r="J68" s="397"/>
      <c r="K68" s="397"/>
      <c r="L68" s="397"/>
      <c r="M68" s="397"/>
      <c r="N68" s="397"/>
      <c r="O68" s="397"/>
      <c r="P68" s="398"/>
      <c r="Q68" s="398"/>
      <c r="R68" s="398"/>
      <c r="S68" s="398"/>
      <c r="T68" s="398"/>
      <c r="U68" s="399"/>
    </row>
    <row r="69" spans="1:21" s="77" customFormat="1" ht="12" customHeight="1">
      <c r="A69" s="84" t="s">
        <v>46</v>
      </c>
      <c r="B69" s="387" t="s">
        <v>47</v>
      </c>
      <c r="C69" s="387"/>
      <c r="D69" s="387"/>
      <c r="E69" s="387"/>
      <c r="F69" s="387"/>
      <c r="G69" s="387"/>
      <c r="H69" s="387"/>
      <c r="I69" s="387"/>
      <c r="J69" s="387"/>
      <c r="K69" s="387"/>
      <c r="L69" s="387"/>
      <c r="M69" s="387"/>
      <c r="N69" s="387"/>
      <c r="O69" s="387"/>
      <c r="P69" s="387"/>
      <c r="Q69" s="387"/>
      <c r="R69" s="387"/>
      <c r="S69" s="387"/>
      <c r="T69" s="387"/>
      <c r="U69" s="86"/>
    </row>
    <row r="70" spans="1:21" ht="12" customHeight="1">
      <c r="A70" s="78"/>
      <c r="B70" s="122" t="str">
        <f>IF('R8申請書・調査票'!B109&lt;&gt;"","○","")</f>
        <v/>
      </c>
      <c r="C70" s="79" t="s">
        <v>310</v>
      </c>
      <c r="D70" s="80" t="s">
        <v>293</v>
      </c>
      <c r="E70" s="81"/>
      <c r="F70" s="396" t="s">
        <v>311</v>
      </c>
      <c r="G70" s="396"/>
      <c r="H70" s="81"/>
      <c r="I70" s="397" t="s">
        <v>312</v>
      </c>
      <c r="J70" s="397"/>
      <c r="K70" s="397"/>
      <c r="L70" s="397"/>
      <c r="M70" s="397"/>
      <c r="N70" s="397"/>
      <c r="O70" s="397"/>
      <c r="P70" s="398"/>
      <c r="Q70" s="398"/>
      <c r="R70" s="398"/>
      <c r="S70" s="398"/>
      <c r="T70" s="398"/>
      <c r="U70" s="399"/>
    </row>
    <row r="71" spans="1:21" ht="12" customHeight="1">
      <c r="A71" s="78"/>
      <c r="B71" s="122" t="str">
        <f>IF('R8申請書・調査票'!B110&lt;&gt;"","○","")</f>
        <v/>
      </c>
      <c r="C71" s="83" t="s">
        <v>313</v>
      </c>
      <c r="D71" s="80" t="s">
        <v>293</v>
      </c>
      <c r="E71" s="81"/>
      <c r="F71" s="396" t="s">
        <v>311</v>
      </c>
      <c r="G71" s="396"/>
      <c r="H71" s="81"/>
      <c r="I71" s="397" t="s">
        <v>312</v>
      </c>
      <c r="J71" s="397"/>
      <c r="K71" s="397"/>
      <c r="L71" s="397"/>
      <c r="M71" s="397"/>
      <c r="N71" s="397"/>
      <c r="O71" s="397"/>
      <c r="P71" s="398"/>
      <c r="Q71" s="398"/>
      <c r="R71" s="398"/>
      <c r="S71" s="398"/>
      <c r="T71" s="398"/>
      <c r="U71" s="399"/>
    </row>
    <row r="72" spans="1:21" ht="12" customHeight="1">
      <c r="A72" s="94"/>
      <c r="B72" s="122" t="str">
        <f>IF('R8申請書・調査票'!B111&lt;&gt;"","○","")</f>
        <v/>
      </c>
      <c r="C72" s="79" t="s">
        <v>316</v>
      </c>
      <c r="D72" s="80" t="s">
        <v>293</v>
      </c>
      <c r="E72" s="81"/>
      <c r="F72" s="396" t="s">
        <v>311</v>
      </c>
      <c r="G72" s="396"/>
      <c r="H72" s="81"/>
      <c r="I72" s="397" t="s">
        <v>312</v>
      </c>
      <c r="J72" s="397"/>
      <c r="K72" s="397"/>
      <c r="L72" s="397"/>
      <c r="M72" s="397"/>
      <c r="N72" s="397"/>
      <c r="O72" s="397"/>
      <c r="P72" s="398"/>
      <c r="Q72" s="398"/>
      <c r="R72" s="398"/>
      <c r="S72" s="398"/>
      <c r="T72" s="398"/>
      <c r="U72" s="399"/>
    </row>
    <row r="73" spans="1:21" ht="12" customHeight="1">
      <c r="A73" s="82"/>
      <c r="B73" s="122" t="str">
        <f>IF('R8申請書・調査票'!B112&lt;&gt;"","○","")</f>
        <v/>
      </c>
      <c r="C73" s="79" t="s">
        <v>318</v>
      </c>
      <c r="D73" s="80" t="s">
        <v>293</v>
      </c>
      <c r="E73" s="81"/>
      <c r="F73" s="396" t="s">
        <v>311</v>
      </c>
      <c r="G73" s="396"/>
      <c r="H73" s="81"/>
      <c r="I73" s="397" t="s">
        <v>312</v>
      </c>
      <c r="J73" s="397"/>
      <c r="K73" s="397"/>
      <c r="L73" s="397"/>
      <c r="M73" s="397"/>
      <c r="N73" s="397"/>
      <c r="O73" s="397"/>
      <c r="P73" s="398"/>
      <c r="Q73" s="398"/>
      <c r="R73" s="398"/>
      <c r="S73" s="398"/>
      <c r="T73" s="398"/>
      <c r="U73" s="399"/>
    </row>
    <row r="74" spans="1:21" s="77" customFormat="1" ht="12" customHeight="1">
      <c r="A74" s="84" t="s">
        <v>51</v>
      </c>
      <c r="B74" s="387" t="s">
        <v>52</v>
      </c>
      <c r="C74" s="387"/>
      <c r="D74" s="387"/>
      <c r="E74" s="387"/>
      <c r="F74" s="387"/>
      <c r="G74" s="387"/>
      <c r="H74" s="387"/>
      <c r="I74" s="387"/>
      <c r="J74" s="387"/>
      <c r="K74" s="387"/>
      <c r="L74" s="387"/>
      <c r="M74" s="387"/>
      <c r="N74" s="387"/>
      <c r="O74" s="387"/>
      <c r="P74" s="387"/>
      <c r="Q74" s="387"/>
      <c r="R74" s="387"/>
      <c r="S74" s="387"/>
      <c r="T74" s="387"/>
      <c r="U74" s="86"/>
    </row>
    <row r="75" spans="1:21" ht="12" customHeight="1">
      <c r="A75" s="78"/>
      <c r="B75" s="122" t="str">
        <f>IF('R8申請書・調査票'!B114&lt;&gt;"","○","")</f>
        <v/>
      </c>
      <c r="C75" s="79" t="s">
        <v>310</v>
      </c>
      <c r="D75" s="80" t="s">
        <v>293</v>
      </c>
      <c r="E75" s="81"/>
      <c r="F75" s="396" t="s">
        <v>311</v>
      </c>
      <c r="G75" s="396"/>
      <c r="H75" s="81"/>
      <c r="I75" s="397" t="s">
        <v>312</v>
      </c>
      <c r="J75" s="397"/>
      <c r="K75" s="397"/>
      <c r="L75" s="397"/>
      <c r="M75" s="397"/>
      <c r="N75" s="397"/>
      <c r="O75" s="397"/>
      <c r="P75" s="398"/>
      <c r="Q75" s="398"/>
      <c r="R75" s="398"/>
      <c r="S75" s="398"/>
      <c r="T75" s="398"/>
      <c r="U75" s="399"/>
    </row>
    <row r="76" spans="1:21" ht="12" customHeight="1">
      <c r="A76" s="78"/>
      <c r="B76" s="122" t="str">
        <f>IF('R8申請書・調査票'!B115&lt;&gt;"","○","")</f>
        <v/>
      </c>
      <c r="C76" s="83" t="s">
        <v>313</v>
      </c>
      <c r="D76" s="80" t="s">
        <v>293</v>
      </c>
      <c r="E76" s="81"/>
      <c r="F76" s="396" t="s">
        <v>311</v>
      </c>
      <c r="G76" s="396"/>
      <c r="H76" s="81"/>
      <c r="I76" s="397" t="s">
        <v>312</v>
      </c>
      <c r="J76" s="397"/>
      <c r="K76" s="397"/>
      <c r="L76" s="397"/>
      <c r="M76" s="397"/>
      <c r="N76" s="397"/>
      <c r="O76" s="397"/>
      <c r="P76" s="398"/>
      <c r="Q76" s="398"/>
      <c r="R76" s="398"/>
      <c r="S76" s="398"/>
      <c r="T76" s="398"/>
      <c r="U76" s="399"/>
    </row>
    <row r="77" spans="1:21" ht="12" customHeight="1">
      <c r="A77" s="94"/>
      <c r="B77" s="122" t="str">
        <f>IF('R8申請書・調査票'!B116&lt;&gt;"","○","")</f>
        <v/>
      </c>
      <c r="C77" s="79" t="s">
        <v>316</v>
      </c>
      <c r="D77" s="80" t="s">
        <v>293</v>
      </c>
      <c r="E77" s="81"/>
      <c r="F77" s="396" t="s">
        <v>311</v>
      </c>
      <c r="G77" s="396"/>
      <c r="H77" s="81"/>
      <c r="I77" s="397" t="s">
        <v>312</v>
      </c>
      <c r="J77" s="397"/>
      <c r="K77" s="397"/>
      <c r="L77" s="397"/>
      <c r="M77" s="397"/>
      <c r="N77" s="397"/>
      <c r="O77" s="397"/>
      <c r="P77" s="398"/>
      <c r="Q77" s="398"/>
      <c r="R77" s="398"/>
      <c r="S77" s="398"/>
      <c r="T77" s="398"/>
      <c r="U77" s="399"/>
    </row>
    <row r="78" spans="1:21" s="77" customFormat="1" ht="12" customHeight="1">
      <c r="A78" s="84" t="s">
        <v>54</v>
      </c>
      <c r="B78" s="387" t="s">
        <v>55</v>
      </c>
      <c r="C78" s="387"/>
      <c r="D78" s="387"/>
      <c r="E78" s="387"/>
      <c r="F78" s="387"/>
      <c r="G78" s="387"/>
      <c r="H78" s="387"/>
      <c r="I78" s="387"/>
      <c r="J78" s="387"/>
      <c r="K78" s="387"/>
      <c r="L78" s="387"/>
      <c r="M78" s="387"/>
      <c r="N78" s="387"/>
      <c r="O78" s="387"/>
      <c r="P78" s="387"/>
      <c r="Q78" s="387"/>
      <c r="R78" s="387"/>
      <c r="S78" s="387"/>
      <c r="T78" s="387"/>
      <c r="U78" s="86"/>
    </row>
    <row r="79" spans="1:21" ht="12" customHeight="1">
      <c r="A79" s="78"/>
      <c r="B79" s="122" t="str">
        <f>IF('R8申請書・調査票'!B119&lt;&gt;"","○","")</f>
        <v/>
      </c>
      <c r="C79" s="79" t="s">
        <v>310</v>
      </c>
      <c r="D79" s="400" t="s">
        <v>357</v>
      </c>
      <c r="E79" s="397"/>
      <c r="F79" s="397"/>
      <c r="G79" s="397"/>
      <c r="H79" s="397"/>
      <c r="I79" s="397"/>
      <c r="J79" s="397"/>
      <c r="K79" s="397"/>
      <c r="L79" s="397"/>
      <c r="M79" s="397"/>
      <c r="N79" s="397"/>
      <c r="O79" s="397"/>
      <c r="P79" s="397"/>
      <c r="Q79" s="397"/>
      <c r="R79" s="397"/>
      <c r="S79" s="397"/>
      <c r="T79" s="397"/>
      <c r="U79" s="401"/>
    </row>
    <row r="80" spans="1:21" ht="12" customHeight="1">
      <c r="A80" s="78"/>
      <c r="B80" s="122" t="str">
        <f>IF('R8申請書・調査票'!B120&lt;&gt;"","○","")</f>
        <v/>
      </c>
      <c r="C80" s="83" t="s">
        <v>313</v>
      </c>
      <c r="D80" s="400" t="s">
        <v>357</v>
      </c>
      <c r="E80" s="397"/>
      <c r="F80" s="397"/>
      <c r="G80" s="397"/>
      <c r="H80" s="397"/>
      <c r="I80" s="397"/>
      <c r="J80" s="397"/>
      <c r="K80" s="397"/>
      <c r="L80" s="397"/>
      <c r="M80" s="397"/>
      <c r="N80" s="397"/>
      <c r="O80" s="397"/>
      <c r="P80" s="397"/>
      <c r="Q80" s="397"/>
      <c r="R80" s="397"/>
      <c r="S80" s="397"/>
      <c r="T80" s="397"/>
      <c r="U80" s="401"/>
    </row>
    <row r="81" spans="1:21" ht="12" customHeight="1">
      <c r="A81" s="94"/>
      <c r="B81" s="122" t="str">
        <f>IF('R8申請書・調査票'!B121&lt;&gt;"","○","")</f>
        <v/>
      </c>
      <c r="C81" s="79" t="s">
        <v>316</v>
      </c>
      <c r="D81" s="400" t="s">
        <v>357</v>
      </c>
      <c r="E81" s="397"/>
      <c r="F81" s="397"/>
      <c r="G81" s="397"/>
      <c r="H81" s="397"/>
      <c r="I81" s="397"/>
      <c r="J81" s="397"/>
      <c r="K81" s="397"/>
      <c r="L81" s="397"/>
      <c r="M81" s="397"/>
      <c r="N81" s="397"/>
      <c r="O81" s="397"/>
      <c r="P81" s="397"/>
      <c r="Q81" s="397"/>
      <c r="R81" s="397"/>
      <c r="S81" s="397"/>
      <c r="T81" s="397"/>
      <c r="U81" s="401"/>
    </row>
    <row r="82" spans="1:21" ht="12" customHeight="1">
      <c r="A82" s="94"/>
      <c r="B82" s="122" t="str">
        <f>IF('R8申請書・調査票'!B122&lt;&gt;"","○","")</f>
        <v/>
      </c>
      <c r="C82" s="79" t="s">
        <v>318</v>
      </c>
      <c r="D82" s="400" t="s">
        <v>357</v>
      </c>
      <c r="E82" s="397"/>
      <c r="F82" s="397"/>
      <c r="G82" s="397"/>
      <c r="H82" s="397"/>
      <c r="I82" s="397"/>
      <c r="J82" s="397"/>
      <c r="K82" s="397"/>
      <c r="L82" s="397"/>
      <c r="M82" s="397"/>
      <c r="N82" s="397"/>
      <c r="O82" s="397"/>
      <c r="P82" s="397"/>
      <c r="Q82" s="397"/>
      <c r="R82" s="397"/>
      <c r="S82" s="397"/>
      <c r="T82" s="397"/>
      <c r="U82" s="401"/>
    </row>
    <row r="83" spans="1:21" ht="12" customHeight="1">
      <c r="A83" s="78"/>
      <c r="B83" s="122" t="str">
        <f>IF('R8申請書・調査票'!B124&lt;&gt;"","○","")</f>
        <v/>
      </c>
      <c r="C83" s="83" t="s">
        <v>347</v>
      </c>
      <c r="D83" s="80" t="s">
        <v>293</v>
      </c>
      <c r="E83" s="81"/>
      <c r="F83" s="397" t="s">
        <v>348</v>
      </c>
      <c r="G83" s="397"/>
      <c r="H83" s="397"/>
      <c r="I83" s="397"/>
      <c r="J83" s="397"/>
      <c r="K83" s="397"/>
      <c r="L83" s="397"/>
      <c r="M83" s="397"/>
      <c r="N83" s="397"/>
      <c r="O83" s="397"/>
      <c r="P83" s="397"/>
      <c r="Q83" s="397"/>
      <c r="R83" s="397"/>
      <c r="S83" s="397"/>
      <c r="T83" s="397"/>
      <c r="U83" s="401"/>
    </row>
    <row r="84" spans="1:21" ht="12" customHeight="1">
      <c r="A84" s="78"/>
      <c r="B84" s="122" t="str">
        <f>IF('R8申請書・調査票'!B125&lt;&gt;"","○","")</f>
        <v/>
      </c>
      <c r="C84" s="83" t="s">
        <v>349</v>
      </c>
      <c r="D84" s="400" t="s">
        <v>350</v>
      </c>
      <c r="E84" s="397"/>
      <c r="F84" s="397"/>
      <c r="G84" s="397"/>
      <c r="H84" s="397"/>
      <c r="I84" s="397"/>
      <c r="J84" s="397"/>
      <c r="K84" s="397"/>
      <c r="L84" s="397"/>
      <c r="M84" s="397"/>
      <c r="N84" s="397"/>
      <c r="O84" s="397"/>
      <c r="P84" s="397"/>
      <c r="Q84" s="397"/>
      <c r="R84" s="397"/>
      <c r="S84" s="397"/>
      <c r="T84" s="397"/>
      <c r="U84" s="401"/>
    </row>
    <row r="85" spans="1:21" ht="12" customHeight="1">
      <c r="A85" s="78"/>
      <c r="B85" s="122" t="str">
        <f>IF('R8申請書・調査票'!B126&lt;&gt;"","○","")</f>
        <v/>
      </c>
      <c r="C85" s="83" t="s">
        <v>351</v>
      </c>
      <c r="D85" s="80" t="s">
        <v>293</v>
      </c>
      <c r="E85" s="81"/>
      <c r="F85" s="397" t="s">
        <v>348</v>
      </c>
      <c r="G85" s="397"/>
      <c r="H85" s="397"/>
      <c r="I85" s="397"/>
      <c r="J85" s="397"/>
      <c r="K85" s="397"/>
      <c r="L85" s="397"/>
      <c r="M85" s="397"/>
      <c r="N85" s="397"/>
      <c r="O85" s="397"/>
      <c r="P85" s="397"/>
      <c r="Q85" s="397"/>
      <c r="R85" s="397"/>
      <c r="S85" s="397"/>
      <c r="T85" s="397"/>
      <c r="U85" s="401"/>
    </row>
    <row r="86" spans="1:21" ht="12" customHeight="1">
      <c r="A86" s="78"/>
      <c r="B86" s="122" t="str">
        <f>IF('R8申請書・調査票'!B127&lt;&gt;"","○","")</f>
        <v/>
      </c>
      <c r="C86" s="83" t="s">
        <v>352</v>
      </c>
      <c r="D86" s="400" t="s">
        <v>353</v>
      </c>
      <c r="E86" s="397"/>
      <c r="F86" s="397"/>
      <c r="G86" s="397"/>
      <c r="H86" s="397"/>
      <c r="I86" s="397"/>
      <c r="J86" s="397"/>
      <c r="K86" s="397"/>
      <c r="L86" s="397"/>
      <c r="M86" s="397"/>
      <c r="N86" s="397"/>
      <c r="O86" s="397"/>
      <c r="P86" s="397"/>
      <c r="Q86" s="397"/>
      <c r="R86" s="397"/>
      <c r="S86" s="397"/>
      <c r="T86" s="397"/>
      <c r="U86" s="401"/>
    </row>
    <row r="87" spans="1:21" s="77" customFormat="1" ht="12" customHeight="1">
      <c r="A87" s="84" t="s">
        <v>61</v>
      </c>
      <c r="B87" s="387" t="s">
        <v>354</v>
      </c>
      <c r="C87" s="387"/>
      <c r="D87" s="387"/>
      <c r="E87" s="387"/>
      <c r="F87" s="387"/>
      <c r="G87" s="387"/>
      <c r="H87" s="387"/>
      <c r="I87" s="387"/>
      <c r="J87" s="387"/>
      <c r="K87" s="387"/>
      <c r="L87" s="387"/>
      <c r="M87" s="387"/>
      <c r="N87" s="387"/>
      <c r="O87" s="387"/>
      <c r="P87" s="387"/>
      <c r="Q87" s="387"/>
      <c r="R87" s="387"/>
      <c r="S87" s="387"/>
      <c r="T87" s="387"/>
      <c r="U87" s="86"/>
    </row>
    <row r="88" spans="1:21" ht="12" customHeight="1">
      <c r="A88" s="95"/>
      <c r="B88" s="393" t="str">
        <f>IF('R8申請書・調査票'!B129&lt;&gt;"","○","")</f>
        <v/>
      </c>
      <c r="C88" s="96"/>
      <c r="D88" s="80" t="s">
        <v>293</v>
      </c>
      <c r="E88" s="81"/>
      <c r="F88" s="396" t="s">
        <v>311</v>
      </c>
      <c r="G88" s="396"/>
      <c r="H88" s="81"/>
      <c r="I88" s="397" t="s">
        <v>312</v>
      </c>
      <c r="J88" s="397"/>
      <c r="K88" s="397"/>
      <c r="L88" s="397"/>
      <c r="M88" s="397"/>
      <c r="N88" s="397"/>
      <c r="O88" s="397"/>
      <c r="P88" s="398"/>
      <c r="Q88" s="398"/>
      <c r="R88" s="398"/>
      <c r="S88" s="398"/>
      <c r="T88" s="398"/>
      <c r="U88" s="399"/>
    </row>
    <row r="89" spans="1:21" ht="12" customHeight="1">
      <c r="A89" s="95"/>
      <c r="B89" s="394"/>
      <c r="C89" s="97"/>
      <c r="D89" s="80" t="s">
        <v>293</v>
      </c>
      <c r="E89" s="81"/>
      <c r="F89" s="396" t="s">
        <v>311</v>
      </c>
      <c r="G89" s="396"/>
      <c r="H89" s="81"/>
      <c r="I89" s="397" t="s">
        <v>312</v>
      </c>
      <c r="J89" s="397"/>
      <c r="K89" s="397"/>
      <c r="L89" s="397"/>
      <c r="M89" s="397"/>
      <c r="N89" s="397"/>
      <c r="O89" s="397"/>
      <c r="P89" s="398"/>
      <c r="Q89" s="398"/>
      <c r="R89" s="398"/>
      <c r="S89" s="398"/>
      <c r="T89" s="398"/>
      <c r="U89" s="399"/>
    </row>
    <row r="90" spans="1:21" ht="12" customHeight="1">
      <c r="A90" s="95"/>
      <c r="B90" s="394"/>
      <c r="C90" s="97"/>
      <c r="D90" s="80" t="s">
        <v>293</v>
      </c>
      <c r="E90" s="81"/>
      <c r="F90" s="396" t="s">
        <v>311</v>
      </c>
      <c r="G90" s="396"/>
      <c r="H90" s="81"/>
      <c r="I90" s="397" t="s">
        <v>312</v>
      </c>
      <c r="J90" s="397"/>
      <c r="K90" s="397"/>
      <c r="L90" s="397"/>
      <c r="M90" s="397"/>
      <c r="N90" s="397"/>
      <c r="O90" s="397"/>
      <c r="P90" s="398"/>
      <c r="Q90" s="398"/>
      <c r="R90" s="398"/>
      <c r="S90" s="398"/>
      <c r="T90" s="398"/>
      <c r="U90" s="399"/>
    </row>
    <row r="91" spans="1:21" ht="12" customHeight="1">
      <c r="A91" s="95"/>
      <c r="B91" s="395"/>
      <c r="C91" s="97"/>
      <c r="D91" s="80" t="s">
        <v>293</v>
      </c>
      <c r="E91" s="81"/>
      <c r="F91" s="396" t="s">
        <v>311</v>
      </c>
      <c r="G91" s="396"/>
      <c r="H91" s="81"/>
      <c r="I91" s="397" t="s">
        <v>312</v>
      </c>
      <c r="J91" s="397"/>
      <c r="K91" s="397"/>
      <c r="L91" s="397"/>
      <c r="M91" s="397"/>
      <c r="N91" s="397"/>
      <c r="O91" s="397"/>
      <c r="P91" s="398"/>
      <c r="Q91" s="398"/>
      <c r="R91" s="398"/>
      <c r="S91" s="398"/>
      <c r="T91" s="398"/>
      <c r="U91" s="399"/>
    </row>
    <row r="92" spans="1:21" s="77" customFormat="1" ht="12" customHeight="1">
      <c r="A92" s="84" t="s">
        <v>66</v>
      </c>
      <c r="B92" s="387" t="s">
        <v>355</v>
      </c>
      <c r="C92" s="387"/>
      <c r="D92" s="387"/>
      <c r="E92" s="387"/>
      <c r="F92" s="387"/>
      <c r="G92" s="387"/>
      <c r="H92" s="387"/>
      <c r="I92" s="387"/>
      <c r="J92" s="387"/>
      <c r="K92" s="387"/>
      <c r="L92" s="387"/>
      <c r="M92" s="387"/>
      <c r="N92" s="387"/>
      <c r="O92" s="387"/>
      <c r="P92" s="387"/>
      <c r="Q92" s="387"/>
      <c r="R92" s="387"/>
      <c r="S92" s="387"/>
      <c r="T92" s="387"/>
      <c r="U92" s="86"/>
    </row>
    <row r="93" spans="1:21" ht="12" customHeight="1">
      <c r="A93" s="95"/>
      <c r="B93" s="393" t="str">
        <f>IF('R8申請書・調査票'!B136&lt;&gt;"","○","")</f>
        <v/>
      </c>
      <c r="C93" s="96"/>
      <c r="D93" s="80" t="s">
        <v>293</v>
      </c>
      <c r="E93" s="81"/>
      <c r="F93" s="396" t="s">
        <v>311</v>
      </c>
      <c r="G93" s="396"/>
      <c r="H93" s="81"/>
      <c r="I93" s="397" t="s">
        <v>312</v>
      </c>
      <c r="J93" s="397"/>
      <c r="K93" s="397"/>
      <c r="L93" s="397"/>
      <c r="M93" s="397"/>
      <c r="N93" s="397"/>
      <c r="O93" s="397"/>
      <c r="P93" s="398"/>
      <c r="Q93" s="398"/>
      <c r="R93" s="398"/>
      <c r="S93" s="398"/>
      <c r="T93" s="398"/>
      <c r="U93" s="399"/>
    </row>
    <row r="94" spans="1:21" ht="12" customHeight="1">
      <c r="A94" s="95"/>
      <c r="B94" s="394"/>
      <c r="C94" s="97"/>
      <c r="D94" s="80" t="s">
        <v>293</v>
      </c>
      <c r="E94" s="81"/>
      <c r="F94" s="396" t="s">
        <v>311</v>
      </c>
      <c r="G94" s="396"/>
      <c r="H94" s="81"/>
      <c r="I94" s="397" t="s">
        <v>312</v>
      </c>
      <c r="J94" s="397"/>
      <c r="K94" s="397"/>
      <c r="L94" s="397"/>
      <c r="M94" s="397"/>
      <c r="N94" s="397"/>
      <c r="O94" s="397"/>
      <c r="P94" s="398"/>
      <c r="Q94" s="398"/>
      <c r="R94" s="398"/>
      <c r="S94" s="398"/>
      <c r="T94" s="398"/>
      <c r="U94" s="399"/>
    </row>
    <row r="95" spans="1:21" ht="12" customHeight="1">
      <c r="A95" s="95"/>
      <c r="B95" s="395"/>
      <c r="C95" s="97"/>
      <c r="D95" s="80" t="s">
        <v>293</v>
      </c>
      <c r="E95" s="81"/>
      <c r="F95" s="396" t="s">
        <v>311</v>
      </c>
      <c r="G95" s="396"/>
      <c r="H95" s="81"/>
      <c r="I95" s="397" t="s">
        <v>312</v>
      </c>
      <c r="J95" s="397"/>
      <c r="K95" s="397"/>
      <c r="L95" s="397"/>
      <c r="M95" s="397"/>
      <c r="N95" s="397"/>
      <c r="O95" s="397"/>
      <c r="P95" s="398"/>
      <c r="Q95" s="398"/>
      <c r="R95" s="398"/>
      <c r="S95" s="398"/>
      <c r="T95" s="398"/>
      <c r="U95" s="399"/>
    </row>
    <row r="96" spans="1:21" s="77" customFormat="1" ht="12" customHeight="1">
      <c r="A96" s="84" t="s">
        <v>68</v>
      </c>
      <c r="B96" s="387" t="s">
        <v>69</v>
      </c>
      <c r="C96" s="387"/>
      <c r="D96" s="387"/>
      <c r="E96" s="387"/>
      <c r="F96" s="387"/>
      <c r="G96" s="387"/>
      <c r="H96" s="387"/>
      <c r="I96" s="387"/>
      <c r="J96" s="387"/>
      <c r="K96" s="387"/>
      <c r="L96" s="387"/>
      <c r="M96" s="387"/>
      <c r="N96" s="387"/>
      <c r="O96" s="387"/>
      <c r="P96" s="387"/>
      <c r="Q96" s="387"/>
      <c r="R96" s="387"/>
      <c r="S96" s="387"/>
      <c r="T96" s="387"/>
      <c r="U96" s="86"/>
    </row>
    <row r="97" spans="1:21" ht="12" customHeight="1">
      <c r="A97" s="95"/>
      <c r="B97" s="393" t="str">
        <f>IF('R8申請書・調査票'!B143&lt;&gt;"","○","")</f>
        <v/>
      </c>
      <c r="C97" s="97"/>
      <c r="D97" s="80" t="s">
        <v>293</v>
      </c>
      <c r="E97" s="81"/>
      <c r="F97" s="396" t="s">
        <v>311</v>
      </c>
      <c r="G97" s="396"/>
      <c r="H97" s="81"/>
      <c r="I97" s="397" t="s">
        <v>312</v>
      </c>
      <c r="J97" s="397"/>
      <c r="K97" s="397"/>
      <c r="L97" s="397"/>
      <c r="M97" s="397"/>
      <c r="N97" s="397"/>
      <c r="O97" s="397"/>
      <c r="P97" s="398"/>
      <c r="Q97" s="398"/>
      <c r="R97" s="398"/>
      <c r="S97" s="398"/>
      <c r="T97" s="398"/>
      <c r="U97" s="399"/>
    </row>
    <row r="98" spans="1:21" ht="12" customHeight="1">
      <c r="A98" s="95"/>
      <c r="B98" s="394"/>
      <c r="C98" s="97"/>
      <c r="D98" s="80" t="s">
        <v>293</v>
      </c>
      <c r="E98" s="81"/>
      <c r="F98" s="396" t="s">
        <v>311</v>
      </c>
      <c r="G98" s="396"/>
      <c r="H98" s="81"/>
      <c r="I98" s="397" t="s">
        <v>312</v>
      </c>
      <c r="J98" s="397"/>
      <c r="K98" s="397"/>
      <c r="L98" s="397"/>
      <c r="M98" s="397"/>
      <c r="N98" s="397"/>
      <c r="O98" s="397"/>
      <c r="P98" s="398"/>
      <c r="Q98" s="398"/>
      <c r="R98" s="398"/>
      <c r="S98" s="398"/>
      <c r="T98" s="398"/>
      <c r="U98" s="399"/>
    </row>
    <row r="99" spans="1:21" ht="12" customHeight="1">
      <c r="A99" s="95"/>
      <c r="B99" s="395"/>
      <c r="C99" s="97"/>
      <c r="D99" s="80" t="s">
        <v>293</v>
      </c>
      <c r="E99" s="81"/>
      <c r="F99" s="396" t="s">
        <v>311</v>
      </c>
      <c r="G99" s="396"/>
      <c r="H99" s="81"/>
      <c r="I99" s="397" t="s">
        <v>312</v>
      </c>
      <c r="J99" s="397"/>
      <c r="K99" s="397"/>
      <c r="L99" s="397"/>
      <c r="M99" s="397"/>
      <c r="N99" s="397"/>
      <c r="O99" s="397"/>
      <c r="P99" s="398"/>
      <c r="Q99" s="398"/>
      <c r="R99" s="398"/>
      <c r="S99" s="398"/>
      <c r="T99" s="398"/>
      <c r="U99" s="399"/>
    </row>
    <row r="100" spans="1:21" s="77" customFormat="1" ht="12" customHeight="1">
      <c r="A100" s="84" t="s">
        <v>70</v>
      </c>
      <c r="B100" s="387" t="s">
        <v>71</v>
      </c>
      <c r="C100" s="387"/>
      <c r="D100" s="387"/>
      <c r="E100" s="387"/>
      <c r="F100" s="387"/>
      <c r="G100" s="387"/>
      <c r="H100" s="387"/>
      <c r="I100" s="387"/>
      <c r="J100" s="387"/>
      <c r="K100" s="387"/>
      <c r="L100" s="387"/>
      <c r="M100" s="387"/>
      <c r="N100" s="387"/>
      <c r="O100" s="387"/>
      <c r="P100" s="387"/>
      <c r="Q100" s="387"/>
      <c r="R100" s="387"/>
      <c r="S100" s="387"/>
      <c r="T100" s="387"/>
      <c r="U100" s="86"/>
    </row>
    <row r="101" spans="1:21" ht="12" customHeight="1">
      <c r="A101" s="95"/>
      <c r="B101" s="393" t="str">
        <f>IF('R8申請書・調査票'!B145&lt;&gt;"","○","")</f>
        <v/>
      </c>
      <c r="C101" s="97"/>
      <c r="D101" s="80" t="s">
        <v>293</v>
      </c>
      <c r="E101" s="81"/>
      <c r="F101" s="396" t="s">
        <v>311</v>
      </c>
      <c r="G101" s="396"/>
      <c r="H101" s="81"/>
      <c r="I101" s="397" t="s">
        <v>312</v>
      </c>
      <c r="J101" s="397"/>
      <c r="K101" s="397"/>
      <c r="L101" s="397"/>
      <c r="M101" s="397"/>
      <c r="N101" s="397"/>
      <c r="O101" s="397"/>
      <c r="P101" s="398"/>
      <c r="Q101" s="398"/>
      <c r="R101" s="398"/>
      <c r="S101" s="398"/>
      <c r="T101" s="398"/>
      <c r="U101" s="399"/>
    </row>
    <row r="102" spans="1:21" ht="12" customHeight="1">
      <c r="A102" s="95"/>
      <c r="B102" s="394"/>
      <c r="C102" s="97"/>
      <c r="D102" s="80" t="s">
        <v>293</v>
      </c>
      <c r="E102" s="81"/>
      <c r="F102" s="396" t="s">
        <v>311</v>
      </c>
      <c r="G102" s="396"/>
      <c r="H102" s="81"/>
      <c r="I102" s="397" t="s">
        <v>312</v>
      </c>
      <c r="J102" s="397"/>
      <c r="K102" s="397"/>
      <c r="L102" s="397"/>
      <c r="M102" s="397"/>
      <c r="N102" s="397"/>
      <c r="O102" s="397"/>
      <c r="P102" s="398"/>
      <c r="Q102" s="398"/>
      <c r="R102" s="398"/>
      <c r="S102" s="398"/>
      <c r="T102" s="398"/>
      <c r="U102" s="399"/>
    </row>
    <row r="103" spans="1:21" ht="12" customHeight="1">
      <c r="A103" s="95"/>
      <c r="B103" s="395"/>
      <c r="C103" s="97"/>
      <c r="D103" s="80" t="s">
        <v>293</v>
      </c>
      <c r="E103" s="81"/>
      <c r="F103" s="396" t="s">
        <v>311</v>
      </c>
      <c r="G103" s="396"/>
      <c r="H103" s="81"/>
      <c r="I103" s="397" t="s">
        <v>312</v>
      </c>
      <c r="J103" s="397"/>
      <c r="K103" s="397"/>
      <c r="L103" s="397"/>
      <c r="M103" s="397"/>
      <c r="N103" s="397"/>
      <c r="O103" s="397"/>
      <c r="P103" s="398"/>
      <c r="Q103" s="398"/>
      <c r="R103" s="398"/>
      <c r="S103" s="398"/>
      <c r="T103" s="398"/>
      <c r="U103" s="399"/>
    </row>
    <row r="104" spans="1:21" s="77" customFormat="1" ht="12" customHeight="1">
      <c r="A104" s="84" t="s">
        <v>72</v>
      </c>
      <c r="B104" s="387" t="s">
        <v>73</v>
      </c>
      <c r="C104" s="387"/>
      <c r="D104" s="387"/>
      <c r="E104" s="387"/>
      <c r="F104" s="387"/>
      <c r="G104" s="387"/>
      <c r="H104" s="387"/>
      <c r="I104" s="387"/>
      <c r="J104" s="387"/>
      <c r="K104" s="387"/>
      <c r="L104" s="387"/>
      <c r="M104" s="387"/>
      <c r="N104" s="387"/>
      <c r="O104" s="387"/>
      <c r="P104" s="387"/>
      <c r="Q104" s="387"/>
      <c r="R104" s="387"/>
      <c r="S104" s="387"/>
      <c r="T104" s="387"/>
      <c r="U104" s="86"/>
    </row>
    <row r="105" spans="1:21" ht="12" customHeight="1" thickBot="1">
      <c r="A105" s="98"/>
      <c r="B105" s="124" t="str">
        <f>IF('R8申請書・調査票'!B147&lt;&gt;"","○","")</f>
        <v/>
      </c>
      <c r="C105" s="89"/>
      <c r="D105" s="388" t="s">
        <v>395</v>
      </c>
      <c r="E105" s="389"/>
      <c r="F105" s="389"/>
      <c r="G105" s="389"/>
      <c r="H105" s="389"/>
      <c r="I105" s="389"/>
      <c r="J105" s="389"/>
      <c r="K105" s="389"/>
      <c r="L105" s="389"/>
      <c r="M105" s="389"/>
      <c r="N105" s="389"/>
      <c r="O105" s="389"/>
      <c r="P105" s="389"/>
      <c r="Q105" s="389"/>
      <c r="R105" s="389"/>
      <c r="S105" s="389"/>
      <c r="T105" s="389"/>
      <c r="U105" s="390"/>
    </row>
    <row r="106" spans="1:21" s="92" customFormat="1" ht="12" customHeight="1">
      <c r="A106" s="391"/>
      <c r="B106" s="391"/>
      <c r="O106" s="392" t="s">
        <v>342</v>
      </c>
      <c r="P106" s="392"/>
      <c r="Q106" s="392"/>
      <c r="R106" s="392"/>
      <c r="S106" s="392"/>
      <c r="T106" s="392"/>
      <c r="U106" s="392"/>
    </row>
  </sheetData>
  <sheetProtection insertRows="0"/>
  <mergeCells count="231">
    <mergeCell ref="A1:U1"/>
    <mergeCell ref="A2:U2"/>
    <mergeCell ref="B3:U3"/>
    <mergeCell ref="B4:U4"/>
    <mergeCell ref="B5:U5"/>
    <mergeCell ref="B6:U6"/>
    <mergeCell ref="B14:T14"/>
    <mergeCell ref="F15:G15"/>
    <mergeCell ref="I15:O15"/>
    <mergeCell ref="F16:G16"/>
    <mergeCell ref="I16:O16"/>
    <mergeCell ref="B17:T17"/>
    <mergeCell ref="B7:U7"/>
    <mergeCell ref="B8:U8"/>
    <mergeCell ref="B9:U9"/>
    <mergeCell ref="B10:U10"/>
    <mergeCell ref="B11:U11"/>
    <mergeCell ref="A13:U13"/>
    <mergeCell ref="P15:U15"/>
    <mergeCell ref="P16:U16"/>
    <mergeCell ref="F22:G22"/>
    <mergeCell ref="I22:O22"/>
    <mergeCell ref="F23:G23"/>
    <mergeCell ref="I23:O23"/>
    <mergeCell ref="F24:G24"/>
    <mergeCell ref="I24:O24"/>
    <mergeCell ref="F18:G18"/>
    <mergeCell ref="I18:O18"/>
    <mergeCell ref="F19:G19"/>
    <mergeCell ref="I19:O19"/>
    <mergeCell ref="B20:T20"/>
    <mergeCell ref="F21:G21"/>
    <mergeCell ref="I21:O21"/>
    <mergeCell ref="P18:U18"/>
    <mergeCell ref="P19:U19"/>
    <mergeCell ref="P21:U21"/>
    <mergeCell ref="P22:U22"/>
    <mergeCell ref="P23:U23"/>
    <mergeCell ref="P24:U24"/>
    <mergeCell ref="B29:T29"/>
    <mergeCell ref="F30:G30"/>
    <mergeCell ref="I30:O30"/>
    <mergeCell ref="F31:G31"/>
    <mergeCell ref="I31:O31"/>
    <mergeCell ref="F32:G32"/>
    <mergeCell ref="I32:O32"/>
    <mergeCell ref="B25:T25"/>
    <mergeCell ref="F26:G26"/>
    <mergeCell ref="I26:O26"/>
    <mergeCell ref="F27:G27"/>
    <mergeCell ref="I27:O27"/>
    <mergeCell ref="F28:G28"/>
    <mergeCell ref="I28:O28"/>
    <mergeCell ref="P26:U26"/>
    <mergeCell ref="P27:U27"/>
    <mergeCell ref="P28:U28"/>
    <mergeCell ref="P30:U30"/>
    <mergeCell ref="P31:U31"/>
    <mergeCell ref="P32:U32"/>
    <mergeCell ref="B37:T37"/>
    <mergeCell ref="F38:G38"/>
    <mergeCell ref="I38:O38"/>
    <mergeCell ref="F39:G39"/>
    <mergeCell ref="I39:O39"/>
    <mergeCell ref="D40:U40"/>
    <mergeCell ref="B33:T33"/>
    <mergeCell ref="F34:G34"/>
    <mergeCell ref="I34:O34"/>
    <mergeCell ref="F35:G35"/>
    <mergeCell ref="I35:O35"/>
    <mergeCell ref="F36:G36"/>
    <mergeCell ref="I36:O36"/>
    <mergeCell ref="P34:U34"/>
    <mergeCell ref="P35:U35"/>
    <mergeCell ref="P36:U36"/>
    <mergeCell ref="P38:U38"/>
    <mergeCell ref="P39:U39"/>
    <mergeCell ref="F45:G45"/>
    <mergeCell ref="I45:O45"/>
    <mergeCell ref="B46:T46"/>
    <mergeCell ref="F47:G47"/>
    <mergeCell ref="I47:O47"/>
    <mergeCell ref="F48:G48"/>
    <mergeCell ref="I48:O48"/>
    <mergeCell ref="F41:G41"/>
    <mergeCell ref="I41:O41"/>
    <mergeCell ref="B42:T42"/>
    <mergeCell ref="F43:G43"/>
    <mergeCell ref="I43:O43"/>
    <mergeCell ref="F44:G44"/>
    <mergeCell ref="I44:O44"/>
    <mergeCell ref="P41:U41"/>
    <mergeCell ref="P43:U43"/>
    <mergeCell ref="P44:U44"/>
    <mergeCell ref="P45:U45"/>
    <mergeCell ref="P47:U47"/>
    <mergeCell ref="P48:U48"/>
    <mergeCell ref="F53:G53"/>
    <mergeCell ref="I53:O53"/>
    <mergeCell ref="F54:G54"/>
    <mergeCell ref="I54:O54"/>
    <mergeCell ref="B55:T55"/>
    <mergeCell ref="F56:G56"/>
    <mergeCell ref="I56:O56"/>
    <mergeCell ref="F49:G49"/>
    <mergeCell ref="I49:O49"/>
    <mergeCell ref="F50:G50"/>
    <mergeCell ref="I50:O50"/>
    <mergeCell ref="B51:T51"/>
    <mergeCell ref="F52:G52"/>
    <mergeCell ref="I52:O52"/>
    <mergeCell ref="P49:U49"/>
    <mergeCell ref="P50:U50"/>
    <mergeCell ref="P52:U52"/>
    <mergeCell ref="P53:U53"/>
    <mergeCell ref="P54:U54"/>
    <mergeCell ref="P56:U56"/>
    <mergeCell ref="B60:T60"/>
    <mergeCell ref="F61:G61"/>
    <mergeCell ref="I61:O61"/>
    <mergeCell ref="F62:G62"/>
    <mergeCell ref="I62:O62"/>
    <mergeCell ref="F63:G63"/>
    <mergeCell ref="I63:O63"/>
    <mergeCell ref="F57:G57"/>
    <mergeCell ref="I57:O57"/>
    <mergeCell ref="F58:G58"/>
    <mergeCell ref="I58:O58"/>
    <mergeCell ref="A59:B59"/>
    <mergeCell ref="O59:U59"/>
    <mergeCell ref="P57:U57"/>
    <mergeCell ref="P58:U58"/>
    <mergeCell ref="P61:U61"/>
    <mergeCell ref="P62:U62"/>
    <mergeCell ref="P63:U63"/>
    <mergeCell ref="F68:G68"/>
    <mergeCell ref="I68:O68"/>
    <mergeCell ref="B69:T69"/>
    <mergeCell ref="F70:G70"/>
    <mergeCell ref="I70:O70"/>
    <mergeCell ref="F71:G71"/>
    <mergeCell ref="I71:O71"/>
    <mergeCell ref="B64:T64"/>
    <mergeCell ref="F65:G65"/>
    <mergeCell ref="I65:O65"/>
    <mergeCell ref="F66:G66"/>
    <mergeCell ref="I66:O66"/>
    <mergeCell ref="F67:G67"/>
    <mergeCell ref="I67:O67"/>
    <mergeCell ref="P65:U65"/>
    <mergeCell ref="P66:U66"/>
    <mergeCell ref="P67:U67"/>
    <mergeCell ref="P68:U68"/>
    <mergeCell ref="P70:U70"/>
    <mergeCell ref="P71:U71"/>
    <mergeCell ref="F76:G76"/>
    <mergeCell ref="I76:O76"/>
    <mergeCell ref="F77:G77"/>
    <mergeCell ref="I77:O77"/>
    <mergeCell ref="B78:T78"/>
    <mergeCell ref="D79:U79"/>
    <mergeCell ref="F72:G72"/>
    <mergeCell ref="I72:O72"/>
    <mergeCell ref="F73:G73"/>
    <mergeCell ref="I73:O73"/>
    <mergeCell ref="B74:T74"/>
    <mergeCell ref="F75:G75"/>
    <mergeCell ref="I75:O75"/>
    <mergeCell ref="P72:U72"/>
    <mergeCell ref="P73:U73"/>
    <mergeCell ref="P75:U75"/>
    <mergeCell ref="P76:U76"/>
    <mergeCell ref="P77:U77"/>
    <mergeCell ref="D86:U86"/>
    <mergeCell ref="B87:T87"/>
    <mergeCell ref="B88:B91"/>
    <mergeCell ref="I88:O88"/>
    <mergeCell ref="I89:O89"/>
    <mergeCell ref="F90:G90"/>
    <mergeCell ref="I90:O90"/>
    <mergeCell ref="F91:G91"/>
    <mergeCell ref="D80:U80"/>
    <mergeCell ref="D81:U81"/>
    <mergeCell ref="D82:U82"/>
    <mergeCell ref="F83:U83"/>
    <mergeCell ref="D84:U84"/>
    <mergeCell ref="F85:U85"/>
    <mergeCell ref="F88:G88"/>
    <mergeCell ref="P88:U88"/>
    <mergeCell ref="F89:G89"/>
    <mergeCell ref="P89:U89"/>
    <mergeCell ref="P90:U90"/>
    <mergeCell ref="B96:T96"/>
    <mergeCell ref="B97:B99"/>
    <mergeCell ref="F97:G97"/>
    <mergeCell ref="I97:O97"/>
    <mergeCell ref="F98:G98"/>
    <mergeCell ref="I98:O98"/>
    <mergeCell ref="F99:G99"/>
    <mergeCell ref="I99:O99"/>
    <mergeCell ref="I91:O91"/>
    <mergeCell ref="B92:T92"/>
    <mergeCell ref="B93:B95"/>
    <mergeCell ref="F93:G93"/>
    <mergeCell ref="I93:O93"/>
    <mergeCell ref="F94:G94"/>
    <mergeCell ref="I94:O94"/>
    <mergeCell ref="F95:G95"/>
    <mergeCell ref="I95:O95"/>
    <mergeCell ref="P91:U91"/>
    <mergeCell ref="P93:U93"/>
    <mergeCell ref="P94:U94"/>
    <mergeCell ref="P95:U95"/>
    <mergeCell ref="P97:U97"/>
    <mergeCell ref="P98:U98"/>
    <mergeCell ref="P99:U99"/>
    <mergeCell ref="B104:T104"/>
    <mergeCell ref="D105:U105"/>
    <mergeCell ref="A106:B106"/>
    <mergeCell ref="O106:U106"/>
    <mergeCell ref="B100:T100"/>
    <mergeCell ref="B101:B103"/>
    <mergeCell ref="F101:G101"/>
    <mergeCell ref="I101:O101"/>
    <mergeCell ref="F102:G102"/>
    <mergeCell ref="I102:O102"/>
    <mergeCell ref="F103:G103"/>
    <mergeCell ref="I103:O103"/>
    <mergeCell ref="P101:U101"/>
    <mergeCell ref="P102:U102"/>
    <mergeCell ref="P103:U103"/>
  </mergeCells>
  <phoneticPr fontId="2"/>
  <pageMargins left="0.70866141732283472" right="0.19685039370078741" top="0.74803149606299213" bottom="0.74803149606299213" header="0.31496062992125984" footer="0.31496062992125984"/>
  <pageSetup paperSize="9" fitToHeight="0" orientation="portrait" r:id="rId1"/>
  <headerFooter>
    <oddHeader xml:space="preserve">&amp;R
</oddHeader>
    <oddFooter>&amp;C&amp;"HGPｺﾞｼｯｸM,ﾒﾃﾞｨｳﾑ"&amp;8&amp;P/&amp;N</oddFooter>
  </headerFooter>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14D5B-6794-4B70-9F6A-98C040629B5B}">
  <sheetPr>
    <tabColor theme="8" tint="0.39997558519241921"/>
  </sheetPr>
  <dimension ref="A1:AH152"/>
  <sheetViews>
    <sheetView showZeros="0" view="pageBreakPreview" zoomScale="95" zoomScaleNormal="100" zoomScaleSheetLayoutView="95" workbookViewId="0">
      <selection activeCell="AG12" sqref="AG12"/>
    </sheetView>
  </sheetViews>
  <sheetFormatPr defaultColWidth="3.83203125" defaultRowHeight="20.149999999999999" customHeight="1"/>
  <cols>
    <col min="1" max="1" width="3.83203125" style="127"/>
    <col min="2" max="2" width="3.83203125" style="128"/>
    <col min="3" max="6" width="3.83203125" style="127"/>
    <col min="7" max="7" width="3.83203125" style="127" customWidth="1"/>
    <col min="8" max="8" width="4" style="127" bestFit="1" customWidth="1"/>
    <col min="9" max="11" width="3.83203125" style="127"/>
    <col min="12" max="12" width="4" style="127" bestFit="1" customWidth="1"/>
    <col min="13" max="15" width="3.83203125" style="127"/>
    <col min="16" max="16" width="4" style="127" bestFit="1" customWidth="1"/>
    <col min="17" max="18" width="3.83203125" style="127"/>
    <col min="19" max="19" width="4.5" style="127" bestFit="1" customWidth="1"/>
    <col min="20" max="20" width="3.83203125" style="127"/>
    <col min="21" max="21" width="3.83203125" style="129" customWidth="1"/>
    <col min="22" max="22" width="4.5" style="125" customWidth="1"/>
    <col min="23" max="23" width="3.83203125" style="127"/>
    <col min="24" max="24" width="3.83203125" style="126"/>
    <col min="25" max="28" width="3.83203125" style="127"/>
    <col min="29" max="29" width="4.4140625" style="126" customWidth="1"/>
    <col min="30" max="16384" width="3.83203125" style="127"/>
  </cols>
  <sheetData>
    <row r="1" spans="1:31" s="126" customFormat="1" ht="18.649999999999999" customHeight="1">
      <c r="A1" s="591" t="s">
        <v>443</v>
      </c>
      <c r="B1" s="591"/>
      <c r="C1" s="591"/>
      <c r="D1" s="591"/>
      <c r="E1" s="591"/>
      <c r="F1" s="591"/>
      <c r="G1" s="591"/>
      <c r="H1" s="591"/>
      <c r="I1" s="591"/>
      <c r="J1" s="591"/>
      <c r="K1" s="591"/>
      <c r="L1" s="591"/>
      <c r="M1" s="591"/>
      <c r="N1" s="591"/>
      <c r="O1" s="591"/>
      <c r="P1" s="591"/>
      <c r="Q1" s="591"/>
      <c r="R1" s="591"/>
      <c r="S1" s="591"/>
      <c r="T1" s="591"/>
      <c r="U1" s="591"/>
      <c r="V1" s="125"/>
    </row>
    <row r="2" spans="1:31" ht="16.5" customHeight="1">
      <c r="R2" s="592">
        <v>46149</v>
      </c>
      <c r="S2" s="593"/>
      <c r="T2" s="593"/>
      <c r="U2" s="593"/>
    </row>
    <row r="3" spans="1:31" ht="14.15" customHeight="1">
      <c r="A3" s="127" t="s">
        <v>77</v>
      </c>
    </row>
    <row r="4" spans="1:31" ht="9" customHeight="1"/>
    <row r="5" spans="1:31" ht="13" customHeight="1">
      <c r="A5" s="594" t="s">
        <v>444</v>
      </c>
      <c r="B5" s="594"/>
      <c r="C5" s="594"/>
      <c r="D5" s="594"/>
      <c r="E5" s="594"/>
      <c r="F5" s="594"/>
      <c r="G5" s="594"/>
      <c r="H5" s="594"/>
      <c r="I5" s="594"/>
      <c r="J5" s="594"/>
      <c r="K5" s="594"/>
      <c r="L5" s="594"/>
      <c r="M5" s="594"/>
      <c r="N5" s="594"/>
      <c r="O5" s="594"/>
      <c r="P5" s="594"/>
      <c r="Q5" s="594"/>
      <c r="R5" s="594"/>
      <c r="S5" s="594"/>
      <c r="T5" s="594"/>
      <c r="U5" s="594"/>
    </row>
    <row r="6" spans="1:31" ht="13" customHeight="1">
      <c r="A6" s="594"/>
      <c r="B6" s="594"/>
      <c r="C6" s="594"/>
      <c r="D6" s="594"/>
      <c r="E6" s="594"/>
      <c r="F6" s="594"/>
      <c r="G6" s="594"/>
      <c r="H6" s="594"/>
      <c r="I6" s="594"/>
      <c r="J6" s="594"/>
      <c r="K6" s="594"/>
      <c r="L6" s="594"/>
      <c r="M6" s="594"/>
      <c r="N6" s="594"/>
      <c r="O6" s="594"/>
      <c r="P6" s="594"/>
      <c r="Q6" s="594"/>
      <c r="R6" s="594"/>
      <c r="S6" s="594"/>
      <c r="T6" s="594"/>
      <c r="U6" s="594"/>
    </row>
    <row r="7" spans="1:31" ht="6.65" customHeight="1"/>
    <row r="8" spans="1:31" ht="15.65" customHeight="1" thickBot="1">
      <c r="A8" s="130" t="s">
        <v>78</v>
      </c>
    </row>
    <row r="9" spans="1:31" ht="20.149999999999999" customHeight="1">
      <c r="A9" s="595" t="s">
        <v>79</v>
      </c>
      <c r="B9" s="596"/>
      <c r="C9" s="596"/>
      <c r="D9" s="596"/>
      <c r="E9" s="597"/>
      <c r="F9" s="598" t="s">
        <v>409</v>
      </c>
      <c r="G9" s="599"/>
      <c r="H9" s="599"/>
      <c r="I9" s="599"/>
      <c r="J9" s="599"/>
      <c r="K9" s="599"/>
      <c r="L9" s="599"/>
      <c r="M9" s="599"/>
      <c r="N9" s="599"/>
      <c r="O9" s="599"/>
      <c r="P9" s="599"/>
      <c r="Q9" s="599"/>
      <c r="R9" s="599"/>
      <c r="S9" s="599"/>
      <c r="T9" s="599"/>
      <c r="U9" s="600"/>
    </row>
    <row r="10" spans="1:31" ht="20.149999999999999" customHeight="1">
      <c r="A10" s="574" t="s">
        <v>80</v>
      </c>
      <c r="B10" s="575"/>
      <c r="C10" s="575"/>
      <c r="D10" s="575"/>
      <c r="E10" s="576"/>
      <c r="F10" s="131" t="s">
        <v>81</v>
      </c>
      <c r="G10" s="601" t="s">
        <v>410</v>
      </c>
      <c r="H10" s="601"/>
      <c r="I10" s="601"/>
      <c r="J10" s="601"/>
      <c r="K10" s="601"/>
      <c r="L10" s="601"/>
      <c r="M10" s="601"/>
      <c r="N10" s="601"/>
      <c r="O10" s="601"/>
      <c r="P10" s="601"/>
      <c r="Q10" s="601"/>
      <c r="R10" s="601"/>
      <c r="S10" s="601"/>
      <c r="T10" s="601"/>
      <c r="U10" s="132" t="s">
        <v>82</v>
      </c>
    </row>
    <row r="11" spans="1:31" ht="20.149999999999999" customHeight="1">
      <c r="A11" s="552" t="s">
        <v>83</v>
      </c>
      <c r="B11" s="498"/>
      <c r="C11" s="498"/>
      <c r="D11" s="498"/>
      <c r="E11" s="499"/>
      <c r="F11" s="133" t="s">
        <v>84</v>
      </c>
      <c r="G11" s="134">
        <v>514</v>
      </c>
      <c r="H11" s="135" t="s">
        <v>85</v>
      </c>
      <c r="I11" s="583" t="s">
        <v>411</v>
      </c>
      <c r="J11" s="583"/>
      <c r="K11" s="490"/>
      <c r="L11" s="490"/>
      <c r="M11" s="490"/>
      <c r="N11" s="490"/>
      <c r="O11" s="490"/>
      <c r="P11" s="490"/>
      <c r="Q11" s="490"/>
      <c r="R11" s="490"/>
      <c r="S11" s="490"/>
      <c r="T11" s="490"/>
      <c r="U11" s="491"/>
    </row>
    <row r="12" spans="1:31" ht="20.149999999999999" customHeight="1">
      <c r="A12" s="574"/>
      <c r="B12" s="575"/>
      <c r="C12" s="575"/>
      <c r="D12" s="575"/>
      <c r="E12" s="576"/>
      <c r="F12" s="584" t="s">
        <v>86</v>
      </c>
      <c r="G12" s="585"/>
      <c r="H12" s="586" t="s">
        <v>412</v>
      </c>
      <c r="I12" s="586"/>
      <c r="J12" s="586"/>
      <c r="K12" s="586"/>
      <c r="L12" s="586"/>
      <c r="M12" s="586"/>
      <c r="N12" s="586"/>
      <c r="O12" s="586"/>
      <c r="P12" s="586"/>
      <c r="Q12" s="586"/>
      <c r="R12" s="586"/>
      <c r="S12" s="586"/>
      <c r="T12" s="586"/>
      <c r="U12" s="587"/>
    </row>
    <row r="13" spans="1:31" ht="20.149999999999999" customHeight="1">
      <c r="A13" s="531" t="s">
        <v>87</v>
      </c>
      <c r="B13" s="432"/>
      <c r="C13" s="432"/>
      <c r="D13" s="432"/>
      <c r="E13" s="466"/>
      <c r="F13" s="588" t="s">
        <v>413</v>
      </c>
      <c r="G13" s="589"/>
      <c r="H13" s="589"/>
      <c r="I13" s="589"/>
      <c r="J13" s="589"/>
      <c r="K13" s="589"/>
      <c r="L13" s="589"/>
      <c r="M13" s="589"/>
      <c r="N13" s="589"/>
      <c r="O13" s="589"/>
      <c r="P13" s="589"/>
      <c r="Q13" s="589"/>
      <c r="R13" s="589"/>
      <c r="S13" s="589"/>
      <c r="T13" s="589"/>
      <c r="U13" s="590"/>
    </row>
    <row r="14" spans="1:31" ht="20.149999999999999" customHeight="1">
      <c r="A14" s="531" t="s">
        <v>88</v>
      </c>
      <c r="B14" s="432"/>
      <c r="C14" s="432"/>
      <c r="D14" s="432"/>
      <c r="E14" s="466"/>
      <c r="F14" s="136"/>
      <c r="G14" s="432" t="s">
        <v>89</v>
      </c>
      <c r="H14" s="432"/>
      <c r="I14" s="466"/>
      <c r="J14" s="136"/>
      <c r="K14" s="432" t="s">
        <v>359</v>
      </c>
      <c r="L14" s="432"/>
      <c r="M14" s="466"/>
      <c r="N14" s="136" t="s">
        <v>408</v>
      </c>
      <c r="O14" s="432" t="s">
        <v>90</v>
      </c>
      <c r="P14" s="432"/>
      <c r="Q14" s="466"/>
      <c r="R14" s="136"/>
      <c r="S14" s="432" t="s">
        <v>360</v>
      </c>
      <c r="T14" s="432"/>
      <c r="U14" s="533"/>
    </row>
    <row r="15" spans="1:31" ht="20.149999999999999" customHeight="1">
      <c r="A15" s="572" t="s">
        <v>406</v>
      </c>
      <c r="B15" s="498"/>
      <c r="C15" s="498"/>
      <c r="D15" s="498"/>
      <c r="E15" s="499"/>
      <c r="F15" s="136" t="s">
        <v>408</v>
      </c>
      <c r="G15" s="568" t="s">
        <v>91</v>
      </c>
      <c r="H15" s="568"/>
      <c r="I15" s="569"/>
      <c r="J15" s="136"/>
      <c r="K15" s="568" t="s">
        <v>92</v>
      </c>
      <c r="L15" s="568"/>
      <c r="M15" s="569"/>
      <c r="N15" s="136"/>
      <c r="O15" s="568" t="s">
        <v>93</v>
      </c>
      <c r="P15" s="568"/>
      <c r="Q15" s="569"/>
      <c r="R15" s="136"/>
      <c r="S15" s="568" t="s">
        <v>94</v>
      </c>
      <c r="T15" s="568"/>
      <c r="U15" s="577"/>
      <c r="AE15" s="137"/>
    </row>
    <row r="16" spans="1:31" ht="20.149999999999999" customHeight="1">
      <c r="A16" s="573"/>
      <c r="B16" s="458"/>
      <c r="C16" s="458"/>
      <c r="D16" s="458"/>
      <c r="E16" s="459"/>
      <c r="F16" s="136"/>
      <c r="G16" s="568" t="s">
        <v>95</v>
      </c>
      <c r="H16" s="568"/>
      <c r="I16" s="569"/>
      <c r="J16" s="136"/>
      <c r="K16" s="568" t="s">
        <v>96</v>
      </c>
      <c r="L16" s="568"/>
      <c r="M16" s="569"/>
      <c r="N16" s="136"/>
      <c r="O16" s="568" t="s">
        <v>97</v>
      </c>
      <c r="P16" s="568"/>
      <c r="Q16" s="568"/>
      <c r="R16" s="568"/>
      <c r="S16" s="568"/>
      <c r="T16" s="568"/>
      <c r="U16" s="577"/>
      <c r="AE16" s="137"/>
    </row>
    <row r="17" spans="1:34" ht="20.149999999999999" customHeight="1">
      <c r="A17" s="573"/>
      <c r="B17" s="458"/>
      <c r="C17" s="458"/>
      <c r="D17" s="458"/>
      <c r="E17" s="459"/>
      <c r="F17" s="136"/>
      <c r="G17" s="568" t="s">
        <v>98</v>
      </c>
      <c r="H17" s="568"/>
      <c r="I17" s="568"/>
      <c r="J17" s="568"/>
      <c r="K17" s="568"/>
      <c r="L17" s="568"/>
      <c r="M17" s="569"/>
      <c r="N17" s="136"/>
      <c r="O17" s="568" t="s">
        <v>99</v>
      </c>
      <c r="P17" s="568"/>
      <c r="Q17" s="568"/>
      <c r="R17" s="568"/>
      <c r="S17" s="568"/>
      <c r="T17" s="568"/>
      <c r="U17" s="577"/>
      <c r="AE17" s="137"/>
    </row>
    <row r="18" spans="1:34" ht="20.149999999999999" customHeight="1">
      <c r="A18" s="573"/>
      <c r="B18" s="458"/>
      <c r="C18" s="458"/>
      <c r="D18" s="458"/>
      <c r="E18" s="459"/>
      <c r="F18" s="136"/>
      <c r="G18" s="568" t="s">
        <v>100</v>
      </c>
      <c r="H18" s="568"/>
      <c r="I18" s="568"/>
      <c r="J18" s="568"/>
      <c r="K18" s="568"/>
      <c r="L18" s="568"/>
      <c r="M18" s="569"/>
      <c r="N18" s="136"/>
      <c r="O18" s="568" t="s">
        <v>101</v>
      </c>
      <c r="P18" s="568"/>
      <c r="Q18" s="568"/>
      <c r="R18" s="568"/>
      <c r="S18" s="568"/>
      <c r="T18" s="568"/>
      <c r="U18" s="577"/>
      <c r="AE18" s="137"/>
    </row>
    <row r="19" spans="1:34" ht="20.149999999999999" customHeight="1">
      <c r="A19" s="574"/>
      <c r="B19" s="575"/>
      <c r="C19" s="575"/>
      <c r="D19" s="575"/>
      <c r="E19" s="576"/>
      <c r="F19" s="136"/>
      <c r="G19" s="568" t="s">
        <v>102</v>
      </c>
      <c r="H19" s="568"/>
      <c r="I19" s="569"/>
      <c r="J19" s="136"/>
      <c r="K19" s="568" t="s">
        <v>103</v>
      </c>
      <c r="L19" s="568"/>
      <c r="M19" s="569"/>
      <c r="N19" s="136"/>
      <c r="O19" s="568" t="s">
        <v>104</v>
      </c>
      <c r="P19" s="568"/>
      <c r="Q19" s="570"/>
      <c r="R19" s="570"/>
      <c r="S19" s="570"/>
      <c r="T19" s="570"/>
      <c r="U19" s="571"/>
      <c r="AE19" s="137"/>
    </row>
    <row r="20" spans="1:34" ht="20.149999999999999" customHeight="1">
      <c r="A20" s="572" t="s">
        <v>361</v>
      </c>
      <c r="B20" s="498"/>
      <c r="C20" s="498"/>
      <c r="D20" s="498"/>
      <c r="E20" s="499"/>
      <c r="F20" s="136" t="s">
        <v>408</v>
      </c>
      <c r="G20" s="432" t="s">
        <v>105</v>
      </c>
      <c r="H20" s="432"/>
      <c r="I20" s="432"/>
      <c r="J20" s="432"/>
      <c r="K20" s="432"/>
      <c r="L20" s="432"/>
      <c r="M20" s="432"/>
      <c r="N20" s="432"/>
      <c r="O20" s="432"/>
      <c r="P20" s="432"/>
      <c r="Q20" s="432"/>
      <c r="R20" s="432"/>
      <c r="S20" s="432"/>
      <c r="T20" s="432"/>
      <c r="U20" s="533"/>
      <c r="AE20" s="137"/>
      <c r="AF20" s="137"/>
      <c r="AG20" s="137"/>
      <c r="AH20" s="137"/>
    </row>
    <row r="21" spans="1:34" ht="20.149999999999999" customHeight="1">
      <c r="A21" s="573"/>
      <c r="B21" s="458"/>
      <c r="C21" s="458"/>
      <c r="D21" s="458"/>
      <c r="E21" s="459"/>
      <c r="F21" s="136" t="s">
        <v>408</v>
      </c>
      <c r="G21" s="432" t="s">
        <v>106</v>
      </c>
      <c r="H21" s="432"/>
      <c r="I21" s="432"/>
      <c r="J21" s="432"/>
      <c r="K21" s="432"/>
      <c r="L21" s="432"/>
      <c r="M21" s="432"/>
      <c r="N21" s="432"/>
      <c r="O21" s="432"/>
      <c r="P21" s="432"/>
      <c r="Q21" s="432"/>
      <c r="R21" s="432"/>
      <c r="S21" s="432"/>
      <c r="T21" s="432"/>
      <c r="U21" s="533"/>
      <c r="AE21" s="137"/>
      <c r="AF21" s="137"/>
      <c r="AG21" s="137"/>
      <c r="AH21" s="137"/>
    </row>
    <row r="22" spans="1:34" ht="20.149999999999999" customHeight="1">
      <c r="A22" s="573"/>
      <c r="B22" s="458"/>
      <c r="C22" s="458"/>
      <c r="D22" s="458"/>
      <c r="E22" s="459"/>
      <c r="F22" s="136" t="s">
        <v>408</v>
      </c>
      <c r="G22" s="568" t="s">
        <v>107</v>
      </c>
      <c r="H22" s="568"/>
      <c r="I22" s="568"/>
      <c r="J22" s="568"/>
      <c r="K22" s="568"/>
      <c r="L22" s="568"/>
      <c r="M22" s="568"/>
      <c r="N22" s="568"/>
      <c r="O22" s="568"/>
      <c r="P22" s="568"/>
      <c r="Q22" s="568"/>
      <c r="R22" s="568"/>
      <c r="S22" s="568"/>
      <c r="T22" s="568"/>
      <c r="U22" s="577"/>
      <c r="AE22" s="137"/>
      <c r="AF22" s="137"/>
      <c r="AG22" s="137"/>
      <c r="AH22" s="137"/>
    </row>
    <row r="23" spans="1:34" ht="20.149999999999999" customHeight="1">
      <c r="A23" s="573"/>
      <c r="B23" s="458"/>
      <c r="C23" s="458"/>
      <c r="D23" s="458"/>
      <c r="E23" s="459"/>
      <c r="F23" s="136" t="s">
        <v>408</v>
      </c>
      <c r="G23" s="432" t="s">
        <v>108</v>
      </c>
      <c r="H23" s="432"/>
      <c r="I23" s="432"/>
      <c r="J23" s="432"/>
      <c r="K23" s="432"/>
      <c r="L23" s="432"/>
      <c r="M23" s="432"/>
      <c r="N23" s="432"/>
      <c r="O23" s="432"/>
      <c r="P23" s="432"/>
      <c r="Q23" s="432"/>
      <c r="R23" s="432"/>
      <c r="S23" s="432"/>
      <c r="T23" s="432"/>
      <c r="U23" s="533"/>
      <c r="AE23" s="137"/>
      <c r="AF23" s="137"/>
      <c r="AG23" s="137"/>
      <c r="AH23" s="137"/>
    </row>
    <row r="24" spans="1:34" ht="20.149999999999999" customHeight="1">
      <c r="A24" s="574"/>
      <c r="B24" s="575"/>
      <c r="C24" s="575"/>
      <c r="D24" s="575"/>
      <c r="E24" s="576"/>
      <c r="F24" s="136" t="s">
        <v>408</v>
      </c>
      <c r="G24" s="432" t="s">
        <v>109</v>
      </c>
      <c r="H24" s="432"/>
      <c r="I24" s="432"/>
      <c r="J24" s="432"/>
      <c r="K24" s="432"/>
      <c r="L24" s="432"/>
      <c r="M24" s="432"/>
      <c r="N24" s="432"/>
      <c r="O24" s="432"/>
      <c r="P24" s="432"/>
      <c r="Q24" s="432"/>
      <c r="R24" s="432"/>
      <c r="S24" s="432"/>
      <c r="T24" s="432"/>
      <c r="U24" s="533"/>
      <c r="AE24" s="137"/>
      <c r="AF24" s="137"/>
      <c r="AG24" s="137"/>
      <c r="AH24" s="137"/>
    </row>
    <row r="25" spans="1:34" ht="20.149999999999999" customHeight="1">
      <c r="A25" s="552" t="s">
        <v>110</v>
      </c>
      <c r="B25" s="432"/>
      <c r="C25" s="432"/>
      <c r="D25" s="432"/>
      <c r="E25" s="466"/>
      <c r="F25" s="506" t="s">
        <v>111</v>
      </c>
      <c r="G25" s="490"/>
      <c r="H25" s="490"/>
      <c r="I25" s="532"/>
      <c r="J25" s="506" t="s">
        <v>112</v>
      </c>
      <c r="K25" s="490"/>
      <c r="L25" s="490"/>
      <c r="M25" s="532"/>
      <c r="N25" s="138" t="s">
        <v>113</v>
      </c>
      <c r="O25" s="139"/>
      <c r="P25" s="139"/>
      <c r="Q25" s="139"/>
      <c r="R25" s="555"/>
      <c r="S25" s="534"/>
      <c r="T25" s="534"/>
      <c r="U25" s="535"/>
      <c r="AE25" s="137"/>
    </row>
    <row r="26" spans="1:34" ht="20.149999999999999" customHeight="1">
      <c r="A26" s="553"/>
      <c r="B26" s="497" t="s">
        <v>114</v>
      </c>
      <c r="C26" s="498"/>
      <c r="D26" s="498"/>
      <c r="E26" s="499"/>
      <c r="F26" s="561">
        <v>45</v>
      </c>
      <c r="G26" s="562"/>
      <c r="H26" s="562"/>
      <c r="I26" s="140" t="s">
        <v>115</v>
      </c>
      <c r="J26" s="561">
        <v>80</v>
      </c>
      <c r="K26" s="562"/>
      <c r="L26" s="562"/>
      <c r="M26" s="140" t="s">
        <v>116</v>
      </c>
      <c r="N26" s="563">
        <f>SUM(F26,J26)</f>
        <v>125</v>
      </c>
      <c r="O26" s="563"/>
      <c r="P26" s="564"/>
      <c r="Q26" s="140" t="s">
        <v>116</v>
      </c>
      <c r="R26" s="556"/>
      <c r="S26" s="557"/>
      <c r="T26" s="557"/>
      <c r="U26" s="558"/>
      <c r="AE26" s="137"/>
    </row>
    <row r="27" spans="1:34" ht="20.149999999999999" customHeight="1">
      <c r="A27" s="553"/>
      <c r="B27" s="565" t="s">
        <v>117</v>
      </c>
      <c r="C27" s="566"/>
      <c r="D27" s="566"/>
      <c r="E27" s="567"/>
      <c r="F27" s="578">
        <v>10</v>
      </c>
      <c r="G27" s="579"/>
      <c r="H27" s="579"/>
      <c r="I27" s="141" t="s">
        <v>118</v>
      </c>
      <c r="J27" s="578">
        <v>13</v>
      </c>
      <c r="K27" s="579"/>
      <c r="L27" s="579"/>
      <c r="M27" s="141" t="s">
        <v>118</v>
      </c>
      <c r="N27" s="580">
        <f>IFERROR((F27*F26+J27*J26)/N26," ")</f>
        <v>11.92</v>
      </c>
      <c r="O27" s="580"/>
      <c r="P27" s="581"/>
      <c r="Q27" s="141" t="s">
        <v>118</v>
      </c>
      <c r="R27" s="556"/>
      <c r="S27" s="557"/>
      <c r="T27" s="557"/>
      <c r="U27" s="558"/>
    </row>
    <row r="28" spans="1:34" ht="20.149999999999999" customHeight="1">
      <c r="A28" s="554"/>
      <c r="B28" s="431" t="s">
        <v>119</v>
      </c>
      <c r="C28" s="432"/>
      <c r="D28" s="432"/>
      <c r="E28" s="466"/>
      <c r="F28" s="543">
        <v>10</v>
      </c>
      <c r="G28" s="544"/>
      <c r="H28" s="544"/>
      <c r="I28" s="142" t="s">
        <v>284</v>
      </c>
      <c r="J28" s="543">
        <v>2</v>
      </c>
      <c r="K28" s="544"/>
      <c r="L28" s="544"/>
      <c r="M28" s="142" t="s">
        <v>116</v>
      </c>
      <c r="N28" s="582">
        <f>SUM(F28,J28)</f>
        <v>12</v>
      </c>
      <c r="O28" s="582"/>
      <c r="P28" s="545"/>
      <c r="Q28" s="142" t="s">
        <v>116</v>
      </c>
      <c r="R28" s="556"/>
      <c r="S28" s="557"/>
      <c r="T28" s="557"/>
      <c r="U28" s="558"/>
    </row>
    <row r="29" spans="1:34" ht="20.149999999999999" customHeight="1">
      <c r="A29" s="552" t="s">
        <v>120</v>
      </c>
      <c r="B29" s="432"/>
      <c r="C29" s="432"/>
      <c r="D29" s="432"/>
      <c r="E29" s="466"/>
      <c r="F29" s="506" t="s">
        <v>111</v>
      </c>
      <c r="G29" s="490"/>
      <c r="H29" s="490"/>
      <c r="I29" s="532"/>
      <c r="J29" s="506" t="s">
        <v>112</v>
      </c>
      <c r="K29" s="490"/>
      <c r="L29" s="490"/>
      <c r="M29" s="532"/>
      <c r="N29" s="506" t="s">
        <v>121</v>
      </c>
      <c r="O29" s="490"/>
      <c r="P29" s="490"/>
      <c r="Q29" s="532"/>
      <c r="R29" s="556"/>
      <c r="S29" s="557"/>
      <c r="T29" s="557"/>
      <c r="U29" s="558"/>
    </row>
    <row r="30" spans="1:34" ht="20.149999999999999" customHeight="1">
      <c r="A30" s="553"/>
      <c r="B30" s="431" t="s">
        <v>122</v>
      </c>
      <c r="C30" s="432"/>
      <c r="D30" s="432"/>
      <c r="E30" s="466"/>
      <c r="F30" s="543">
        <v>1</v>
      </c>
      <c r="G30" s="544"/>
      <c r="H30" s="544"/>
      <c r="I30" s="142" t="s">
        <v>115</v>
      </c>
      <c r="J30" s="543">
        <v>3</v>
      </c>
      <c r="K30" s="544"/>
      <c r="L30" s="544"/>
      <c r="M30" s="142" t="s">
        <v>116</v>
      </c>
      <c r="N30" s="545">
        <f>SUM(F30,J30)</f>
        <v>4</v>
      </c>
      <c r="O30" s="546"/>
      <c r="P30" s="546"/>
      <c r="Q30" s="142" t="s">
        <v>116</v>
      </c>
      <c r="R30" s="559"/>
      <c r="S30" s="482"/>
      <c r="T30" s="482"/>
      <c r="U30" s="560"/>
    </row>
    <row r="31" spans="1:34" ht="20.149999999999999" customHeight="1">
      <c r="A31" s="553"/>
      <c r="B31" s="431" t="s">
        <v>123</v>
      </c>
      <c r="C31" s="432"/>
      <c r="D31" s="432"/>
      <c r="E31" s="466"/>
      <c r="F31" s="543">
        <v>1</v>
      </c>
      <c r="G31" s="544"/>
      <c r="H31" s="544"/>
      <c r="I31" s="142" t="s">
        <v>115</v>
      </c>
      <c r="J31" s="543">
        <v>4</v>
      </c>
      <c r="K31" s="544"/>
      <c r="L31" s="544"/>
      <c r="M31" s="142" t="s">
        <v>116</v>
      </c>
      <c r="N31" s="545">
        <f>SUM(F31,J31)</f>
        <v>5</v>
      </c>
      <c r="O31" s="546"/>
      <c r="P31" s="546"/>
      <c r="Q31" s="142" t="s">
        <v>116</v>
      </c>
      <c r="R31" s="547" t="s">
        <v>124</v>
      </c>
      <c r="S31" s="548"/>
      <c r="T31" s="548"/>
      <c r="U31" s="549"/>
    </row>
    <row r="32" spans="1:34" ht="20.149999999999999" customHeight="1">
      <c r="A32" s="553"/>
      <c r="B32" s="431" t="s">
        <v>125</v>
      </c>
      <c r="C32" s="432"/>
      <c r="D32" s="432"/>
      <c r="E32" s="466"/>
      <c r="F32" s="543">
        <v>5</v>
      </c>
      <c r="G32" s="544"/>
      <c r="H32" s="544"/>
      <c r="I32" s="142" t="s">
        <v>115</v>
      </c>
      <c r="J32" s="543">
        <v>5</v>
      </c>
      <c r="K32" s="544"/>
      <c r="L32" s="544"/>
      <c r="M32" s="142" t="s">
        <v>116</v>
      </c>
      <c r="N32" s="545">
        <f>SUM(F32,J32)</f>
        <v>10</v>
      </c>
      <c r="O32" s="546"/>
      <c r="P32" s="546"/>
      <c r="Q32" s="142" t="s">
        <v>116</v>
      </c>
      <c r="R32" s="550">
        <f>IFERROR(SUM(F30:H32)/SUM(N30:P32)*100,"")</f>
        <v>36.84210526315789</v>
      </c>
      <c r="S32" s="551"/>
      <c r="T32" s="551"/>
      <c r="U32" s="143" t="s">
        <v>126</v>
      </c>
    </row>
    <row r="33" spans="1:29" ht="20.149999999999999" customHeight="1">
      <c r="A33" s="554"/>
      <c r="B33" s="431" t="s">
        <v>127</v>
      </c>
      <c r="C33" s="432"/>
      <c r="D33" s="432"/>
      <c r="E33" s="466"/>
      <c r="F33" s="543">
        <v>0</v>
      </c>
      <c r="G33" s="544"/>
      <c r="H33" s="544"/>
      <c r="I33" s="142" t="s">
        <v>115</v>
      </c>
      <c r="J33" s="543"/>
      <c r="K33" s="544"/>
      <c r="L33" s="544"/>
      <c r="M33" s="142" t="s">
        <v>116</v>
      </c>
      <c r="N33" s="545">
        <f>SUM(F33,J33)</f>
        <v>0</v>
      </c>
      <c r="O33" s="546"/>
      <c r="P33" s="546"/>
      <c r="Q33" s="142" t="s">
        <v>116</v>
      </c>
      <c r="R33" s="534"/>
      <c r="S33" s="534"/>
      <c r="T33" s="534"/>
      <c r="U33" s="535"/>
    </row>
    <row r="34" spans="1:29" ht="20.149999999999999" customHeight="1" thickBot="1">
      <c r="A34" s="538" t="s">
        <v>128</v>
      </c>
      <c r="B34" s="468"/>
      <c r="C34" s="468"/>
      <c r="D34" s="468"/>
      <c r="E34" s="469"/>
      <c r="F34" s="539">
        <v>30000000</v>
      </c>
      <c r="G34" s="540"/>
      <c r="H34" s="540"/>
      <c r="I34" s="144" t="s">
        <v>129</v>
      </c>
      <c r="J34" s="541" t="s">
        <v>130</v>
      </c>
      <c r="K34" s="542"/>
      <c r="L34" s="542"/>
      <c r="M34" s="542"/>
      <c r="N34" s="542"/>
      <c r="O34" s="542"/>
      <c r="P34" s="542"/>
      <c r="Q34" s="542"/>
      <c r="R34" s="536"/>
      <c r="S34" s="536"/>
      <c r="T34" s="536"/>
      <c r="U34" s="537"/>
    </row>
    <row r="35" spans="1:29" ht="20.149999999999999" customHeight="1" thickBot="1">
      <c r="A35" s="522" t="s">
        <v>131</v>
      </c>
      <c r="B35" s="523"/>
      <c r="C35" s="523"/>
      <c r="D35" s="523"/>
      <c r="E35" s="524"/>
      <c r="F35" s="136" t="s">
        <v>408</v>
      </c>
      <c r="G35" s="494" t="s">
        <v>132</v>
      </c>
      <c r="H35" s="494"/>
      <c r="I35" s="494"/>
      <c r="J35" s="494"/>
      <c r="K35" s="494"/>
      <c r="L35" s="494"/>
      <c r="M35" s="525"/>
      <c r="N35" s="136"/>
      <c r="O35" s="494" t="s">
        <v>133</v>
      </c>
      <c r="P35" s="494"/>
      <c r="Q35" s="494"/>
      <c r="R35" s="494"/>
      <c r="S35" s="494"/>
      <c r="T35" s="494"/>
      <c r="U35" s="526"/>
      <c r="V35" s="125" t="str">
        <f>IF(F35="○","中小","大")</f>
        <v>中小</v>
      </c>
    </row>
    <row r="36" spans="1:29" ht="20.149999999999999" customHeight="1">
      <c r="A36" s="527" t="s">
        <v>134</v>
      </c>
      <c r="B36" s="528"/>
      <c r="C36" s="528"/>
      <c r="D36" s="528"/>
      <c r="E36" s="528"/>
      <c r="F36" s="529" t="s">
        <v>135</v>
      </c>
      <c r="G36" s="529"/>
      <c r="H36" s="529"/>
      <c r="I36" s="529"/>
      <c r="J36" s="529"/>
      <c r="K36" s="529"/>
      <c r="L36" s="529"/>
      <c r="M36" s="529"/>
      <c r="N36" s="529"/>
      <c r="O36" s="529"/>
      <c r="P36" s="529"/>
      <c r="Q36" s="529"/>
      <c r="R36" s="529"/>
      <c r="S36" s="529"/>
      <c r="T36" s="529"/>
      <c r="U36" s="530"/>
    </row>
    <row r="37" spans="1:29" ht="20.149999999999999" customHeight="1">
      <c r="A37" s="531" t="s">
        <v>136</v>
      </c>
      <c r="B37" s="432"/>
      <c r="C37" s="432"/>
      <c r="D37" s="432"/>
      <c r="E37" s="466"/>
      <c r="F37" s="431" t="s">
        <v>137</v>
      </c>
      <c r="G37" s="432"/>
      <c r="H37" s="432"/>
      <c r="I37" s="466"/>
      <c r="J37" s="506" t="s">
        <v>138</v>
      </c>
      <c r="K37" s="490"/>
      <c r="L37" s="490"/>
      <c r="M37" s="532"/>
      <c r="N37" s="431" t="s">
        <v>139</v>
      </c>
      <c r="O37" s="432"/>
      <c r="P37" s="432"/>
      <c r="Q37" s="432"/>
      <c r="R37" s="432"/>
      <c r="S37" s="432"/>
      <c r="T37" s="432"/>
      <c r="U37" s="533"/>
    </row>
    <row r="38" spans="1:29" ht="20.149999999999999" customHeight="1" thickBot="1">
      <c r="A38" s="510" t="s">
        <v>414</v>
      </c>
      <c r="B38" s="511"/>
      <c r="C38" s="511"/>
      <c r="D38" s="511"/>
      <c r="E38" s="512"/>
      <c r="F38" s="513" t="s">
        <v>415</v>
      </c>
      <c r="G38" s="511"/>
      <c r="H38" s="511"/>
      <c r="I38" s="512"/>
      <c r="J38" s="514" t="s">
        <v>416</v>
      </c>
      <c r="K38" s="515"/>
      <c r="L38" s="515"/>
      <c r="M38" s="516"/>
      <c r="N38" s="517" t="s">
        <v>417</v>
      </c>
      <c r="O38" s="518"/>
      <c r="P38" s="518"/>
      <c r="Q38" s="518"/>
      <c r="R38" s="518"/>
      <c r="S38" s="518"/>
      <c r="T38" s="518"/>
      <c r="U38" s="519"/>
    </row>
    <row r="39" spans="1:29" ht="14.15" customHeight="1">
      <c r="A39" s="520" t="s">
        <v>140</v>
      </c>
      <c r="B39" s="520"/>
      <c r="C39" s="520"/>
      <c r="D39" s="520"/>
      <c r="E39" s="520"/>
      <c r="F39" s="520"/>
      <c r="G39" s="520"/>
      <c r="H39" s="520"/>
      <c r="I39" s="520"/>
      <c r="J39" s="520"/>
      <c r="K39" s="520"/>
      <c r="L39" s="520"/>
      <c r="M39" s="520"/>
      <c r="N39" s="520"/>
      <c r="O39" s="520"/>
      <c r="P39" s="520"/>
      <c r="Q39" s="520"/>
      <c r="R39" s="520"/>
      <c r="S39" s="520"/>
      <c r="T39" s="520"/>
      <c r="U39" s="520"/>
    </row>
    <row r="40" spans="1:29" ht="27.65" customHeight="1" thickBot="1">
      <c r="A40" s="521" t="s">
        <v>390</v>
      </c>
      <c r="B40" s="521"/>
      <c r="C40" s="521"/>
      <c r="D40" s="521"/>
      <c r="E40" s="521"/>
      <c r="F40" s="521"/>
      <c r="G40" s="521"/>
      <c r="H40" s="521"/>
      <c r="I40" s="521"/>
      <c r="J40" s="521"/>
      <c r="K40" s="521"/>
      <c r="L40" s="521"/>
      <c r="M40" s="521"/>
      <c r="N40" s="521"/>
      <c r="O40" s="521"/>
      <c r="P40" s="521"/>
      <c r="Q40" s="521"/>
      <c r="R40" s="521"/>
      <c r="S40" s="521"/>
      <c r="T40" s="521"/>
      <c r="U40" s="521"/>
    </row>
    <row r="41" spans="1:29" ht="17.149999999999999" customHeight="1">
      <c r="A41" s="507" t="s">
        <v>9</v>
      </c>
      <c r="B41" s="508"/>
      <c r="C41" s="508"/>
      <c r="D41" s="508"/>
      <c r="E41" s="508"/>
      <c r="F41" s="508"/>
      <c r="G41" s="508"/>
      <c r="H41" s="508"/>
      <c r="I41" s="508"/>
      <c r="J41" s="508"/>
      <c r="K41" s="508"/>
      <c r="L41" s="508"/>
      <c r="M41" s="508"/>
      <c r="N41" s="508"/>
      <c r="O41" s="508"/>
      <c r="P41" s="508"/>
      <c r="Q41" s="508"/>
      <c r="R41" s="508"/>
      <c r="S41" s="508"/>
      <c r="T41" s="509"/>
      <c r="U41" s="145" t="s">
        <v>29</v>
      </c>
      <c r="V41" s="126" t="s">
        <v>141</v>
      </c>
    </row>
    <row r="42" spans="1:29" s="130" customFormat="1" ht="17.149999999999999" customHeight="1">
      <c r="A42" s="146" t="s">
        <v>0</v>
      </c>
      <c r="B42" s="446" t="s">
        <v>1</v>
      </c>
      <c r="C42" s="446"/>
      <c r="D42" s="446"/>
      <c r="E42" s="446"/>
      <c r="F42" s="446"/>
      <c r="G42" s="446"/>
      <c r="H42" s="446"/>
      <c r="I42" s="446"/>
      <c r="J42" s="446"/>
      <c r="K42" s="446"/>
      <c r="L42" s="446"/>
      <c r="M42" s="446"/>
      <c r="N42" s="446"/>
      <c r="O42" s="446"/>
      <c r="P42" s="446"/>
      <c r="Q42" s="446"/>
      <c r="R42" s="446"/>
      <c r="S42" s="446"/>
      <c r="T42" s="446"/>
      <c r="U42" s="147"/>
      <c r="V42" s="148"/>
      <c r="X42" s="149"/>
      <c r="AC42" s="149"/>
    </row>
    <row r="43" spans="1:29" ht="17.149999999999999" customHeight="1">
      <c r="A43" s="150"/>
      <c r="B43" s="151"/>
      <c r="C43" s="431" t="s">
        <v>2</v>
      </c>
      <c r="D43" s="432"/>
      <c r="E43" s="432"/>
      <c r="F43" s="432"/>
      <c r="G43" s="432"/>
      <c r="H43" s="432"/>
      <c r="I43" s="432"/>
      <c r="J43" s="432"/>
      <c r="K43" s="432"/>
      <c r="L43" s="432"/>
      <c r="M43" s="432"/>
      <c r="N43" s="432"/>
      <c r="O43" s="432"/>
      <c r="P43" s="432"/>
      <c r="Q43" s="432"/>
      <c r="R43" s="432"/>
      <c r="S43" s="432"/>
      <c r="T43" s="466"/>
      <c r="U43" s="152">
        <v>2</v>
      </c>
      <c r="V43" s="125">
        <f>IF(B43="○",2,0)</f>
        <v>0</v>
      </c>
    </row>
    <row r="44" spans="1:29" ht="17.149999999999999" customHeight="1">
      <c r="A44" s="153"/>
      <c r="B44" s="151" t="s">
        <v>408</v>
      </c>
      <c r="C44" s="431" t="s">
        <v>3</v>
      </c>
      <c r="D44" s="432"/>
      <c r="E44" s="432"/>
      <c r="F44" s="432"/>
      <c r="G44" s="432"/>
      <c r="H44" s="432"/>
      <c r="I44" s="432"/>
      <c r="J44" s="432"/>
      <c r="K44" s="432"/>
      <c r="L44" s="432"/>
      <c r="M44" s="432"/>
      <c r="N44" s="432"/>
      <c r="O44" s="432"/>
      <c r="P44" s="432"/>
      <c r="Q44" s="432"/>
      <c r="R44" s="432"/>
      <c r="S44" s="432"/>
      <c r="T44" s="466"/>
      <c r="U44" s="152">
        <v>2</v>
      </c>
      <c r="V44" s="125">
        <f t="shared" ref="V44:V107" si="0">IF(B44="○",2,0)</f>
        <v>2</v>
      </c>
    </row>
    <row r="45" spans="1:29" s="130" customFormat="1" ht="17.149999999999999" customHeight="1">
      <c r="A45" s="146" t="s">
        <v>4</v>
      </c>
      <c r="B45" s="446" t="s">
        <v>5</v>
      </c>
      <c r="C45" s="446"/>
      <c r="D45" s="446"/>
      <c r="E45" s="446"/>
      <c r="F45" s="446"/>
      <c r="G45" s="446"/>
      <c r="H45" s="446"/>
      <c r="I45" s="446"/>
      <c r="J45" s="446"/>
      <c r="K45" s="446"/>
      <c r="L45" s="446"/>
      <c r="M45" s="446"/>
      <c r="N45" s="446"/>
      <c r="O45" s="446"/>
      <c r="P45" s="446"/>
      <c r="Q45" s="446"/>
      <c r="R45" s="446"/>
      <c r="S45" s="446"/>
      <c r="T45" s="446"/>
      <c r="U45" s="147"/>
      <c r="V45" s="125"/>
      <c r="X45" s="149"/>
      <c r="AC45" s="149"/>
    </row>
    <row r="46" spans="1:29" ht="17.149999999999999" customHeight="1">
      <c r="A46" s="150"/>
      <c r="B46" s="454" t="s">
        <v>408</v>
      </c>
      <c r="C46" s="431" t="s">
        <v>362</v>
      </c>
      <c r="D46" s="432"/>
      <c r="E46" s="432"/>
      <c r="F46" s="432"/>
      <c r="G46" s="432"/>
      <c r="H46" s="432"/>
      <c r="I46" s="432"/>
      <c r="J46" s="432"/>
      <c r="K46" s="432"/>
      <c r="L46" s="432"/>
      <c r="M46" s="432"/>
      <c r="N46" s="432"/>
      <c r="O46" s="432"/>
      <c r="P46" s="432"/>
      <c r="Q46" s="432"/>
      <c r="R46" s="432"/>
      <c r="S46" s="432"/>
      <c r="T46" s="466"/>
      <c r="U46" s="460">
        <v>2</v>
      </c>
      <c r="V46" s="463">
        <f t="shared" si="0"/>
        <v>2</v>
      </c>
    </row>
    <row r="47" spans="1:29" ht="17.149999999999999" customHeight="1">
      <c r="A47" s="150"/>
      <c r="B47" s="456"/>
      <c r="C47" s="431" t="s">
        <v>6</v>
      </c>
      <c r="D47" s="432"/>
      <c r="E47" s="432"/>
      <c r="F47" s="472" t="s">
        <v>418</v>
      </c>
      <c r="G47" s="472"/>
      <c r="H47" s="472"/>
      <c r="I47" s="472"/>
      <c r="J47" s="472"/>
      <c r="K47" s="472"/>
      <c r="L47" s="472"/>
      <c r="M47" s="472"/>
      <c r="N47" s="472"/>
      <c r="O47" s="472"/>
      <c r="P47" s="472"/>
      <c r="Q47" s="472"/>
      <c r="R47" s="472"/>
      <c r="S47" s="472"/>
      <c r="T47" s="473"/>
      <c r="U47" s="462"/>
      <c r="V47" s="463"/>
    </row>
    <row r="48" spans="1:29" ht="17.149999999999999" customHeight="1">
      <c r="A48" s="150"/>
      <c r="B48" s="454" t="s">
        <v>408</v>
      </c>
      <c r="C48" s="431" t="s">
        <v>363</v>
      </c>
      <c r="D48" s="432"/>
      <c r="E48" s="432"/>
      <c r="F48" s="432"/>
      <c r="G48" s="432"/>
      <c r="H48" s="432"/>
      <c r="I48" s="432"/>
      <c r="J48" s="432"/>
      <c r="K48" s="432"/>
      <c r="L48" s="432"/>
      <c r="M48" s="432"/>
      <c r="N48" s="432"/>
      <c r="O48" s="432"/>
      <c r="P48" s="432"/>
      <c r="Q48" s="432"/>
      <c r="R48" s="432"/>
      <c r="S48" s="432"/>
      <c r="T48" s="466"/>
      <c r="U48" s="460">
        <v>2</v>
      </c>
      <c r="V48" s="463">
        <f t="shared" si="0"/>
        <v>2</v>
      </c>
    </row>
    <row r="49" spans="1:29" ht="17.149999999999999" customHeight="1">
      <c r="A49" s="153"/>
      <c r="B49" s="456"/>
      <c r="C49" s="431" t="s">
        <v>6</v>
      </c>
      <c r="D49" s="432"/>
      <c r="E49" s="432"/>
      <c r="F49" s="472" t="s">
        <v>419</v>
      </c>
      <c r="G49" s="472"/>
      <c r="H49" s="472"/>
      <c r="I49" s="472"/>
      <c r="J49" s="472"/>
      <c r="K49" s="472"/>
      <c r="L49" s="472"/>
      <c r="M49" s="472"/>
      <c r="N49" s="472"/>
      <c r="O49" s="472"/>
      <c r="P49" s="472"/>
      <c r="Q49" s="472"/>
      <c r="R49" s="472"/>
      <c r="S49" s="472"/>
      <c r="T49" s="473"/>
      <c r="U49" s="462"/>
      <c r="V49" s="463"/>
    </row>
    <row r="50" spans="1:29" s="130" customFormat="1" ht="17.149999999999999" customHeight="1">
      <c r="A50" s="146" t="s">
        <v>7</v>
      </c>
      <c r="B50" s="446" t="s">
        <v>364</v>
      </c>
      <c r="C50" s="446"/>
      <c r="D50" s="446"/>
      <c r="E50" s="446"/>
      <c r="F50" s="446"/>
      <c r="G50" s="446"/>
      <c r="H50" s="446"/>
      <c r="I50" s="446"/>
      <c r="J50" s="446"/>
      <c r="K50" s="446"/>
      <c r="L50" s="446"/>
      <c r="M50" s="446"/>
      <c r="N50" s="446"/>
      <c r="O50" s="446"/>
      <c r="P50" s="446"/>
      <c r="Q50" s="446"/>
      <c r="R50" s="446"/>
      <c r="S50" s="446"/>
      <c r="T50" s="446"/>
      <c r="U50" s="147"/>
      <c r="V50" s="125"/>
      <c r="X50" s="149"/>
      <c r="AC50" s="149"/>
    </row>
    <row r="51" spans="1:29" ht="17.149999999999999" customHeight="1">
      <c r="A51" s="150"/>
      <c r="B51" s="151"/>
      <c r="C51" s="431" t="s">
        <v>365</v>
      </c>
      <c r="D51" s="432"/>
      <c r="E51" s="432"/>
      <c r="F51" s="432"/>
      <c r="G51" s="432"/>
      <c r="H51" s="432"/>
      <c r="I51" s="432"/>
      <c r="J51" s="432"/>
      <c r="K51" s="432"/>
      <c r="L51" s="432"/>
      <c r="M51" s="432"/>
      <c r="N51" s="432"/>
      <c r="O51" s="432"/>
      <c r="P51" s="432"/>
      <c r="Q51" s="432"/>
      <c r="R51" s="432"/>
      <c r="S51" s="432"/>
      <c r="T51" s="466"/>
      <c r="U51" s="152">
        <v>2</v>
      </c>
      <c r="V51" s="125">
        <f t="shared" si="0"/>
        <v>0</v>
      </c>
    </row>
    <row r="52" spans="1:29" ht="17.149999999999999" customHeight="1">
      <c r="A52" s="150"/>
      <c r="B52" s="151"/>
      <c r="C52" s="474" t="s">
        <v>366</v>
      </c>
      <c r="D52" s="475"/>
      <c r="E52" s="475"/>
      <c r="F52" s="475"/>
      <c r="G52" s="475"/>
      <c r="H52" s="475"/>
      <c r="I52" s="475"/>
      <c r="J52" s="475"/>
      <c r="K52" s="475"/>
      <c r="L52" s="475"/>
      <c r="M52" s="475"/>
      <c r="N52" s="475"/>
      <c r="O52" s="475"/>
      <c r="P52" s="475"/>
      <c r="Q52" s="475"/>
      <c r="R52" s="475"/>
      <c r="S52" s="475"/>
      <c r="T52" s="476"/>
      <c r="U52" s="152">
        <v>2</v>
      </c>
      <c r="V52" s="125">
        <f t="shared" si="0"/>
        <v>0</v>
      </c>
    </row>
    <row r="53" spans="1:29" ht="17.149999999999999" customHeight="1">
      <c r="A53" s="150"/>
      <c r="B53" s="151" t="s">
        <v>408</v>
      </c>
      <c r="C53" s="431" t="s">
        <v>8</v>
      </c>
      <c r="D53" s="432"/>
      <c r="E53" s="432"/>
      <c r="F53" s="432"/>
      <c r="G53" s="432"/>
      <c r="H53" s="432"/>
      <c r="I53" s="506" t="s">
        <v>9</v>
      </c>
      <c r="J53" s="490"/>
      <c r="K53" s="472" t="s">
        <v>420</v>
      </c>
      <c r="L53" s="472"/>
      <c r="M53" s="472"/>
      <c r="N53" s="472"/>
      <c r="O53" s="472"/>
      <c r="P53" s="472"/>
      <c r="Q53" s="472"/>
      <c r="R53" s="472"/>
      <c r="S53" s="472"/>
      <c r="T53" s="473"/>
      <c r="U53" s="152">
        <v>2</v>
      </c>
      <c r="V53" s="125">
        <f t="shared" si="0"/>
        <v>2</v>
      </c>
    </row>
    <row r="54" spans="1:29" ht="17.149999999999999" customHeight="1">
      <c r="A54" s="150"/>
      <c r="B54" s="454" t="s">
        <v>408</v>
      </c>
      <c r="C54" s="497" t="s">
        <v>367</v>
      </c>
      <c r="D54" s="498"/>
      <c r="E54" s="498"/>
      <c r="F54" s="498"/>
      <c r="G54" s="498"/>
      <c r="H54" s="498"/>
      <c r="I54" s="498"/>
      <c r="J54" s="498"/>
      <c r="K54" s="498"/>
      <c r="L54" s="498"/>
      <c r="M54" s="498"/>
      <c r="N54" s="498"/>
      <c r="O54" s="498"/>
      <c r="P54" s="498"/>
      <c r="Q54" s="498"/>
      <c r="R54" s="498"/>
      <c r="S54" s="498"/>
      <c r="T54" s="499"/>
      <c r="U54" s="500">
        <v>4</v>
      </c>
      <c r="V54" s="463">
        <f>IF(B54="○",4,0)</f>
        <v>4</v>
      </c>
    </row>
    <row r="55" spans="1:29" ht="17.149999999999999" customHeight="1">
      <c r="A55" s="153"/>
      <c r="B55" s="456"/>
      <c r="C55" s="502" t="s">
        <v>368</v>
      </c>
      <c r="D55" s="503"/>
      <c r="E55" s="503"/>
      <c r="F55" s="503"/>
      <c r="G55" s="503"/>
      <c r="H55" s="503"/>
      <c r="I55" s="503"/>
      <c r="J55" s="503"/>
      <c r="K55" s="503"/>
      <c r="L55" s="503"/>
      <c r="M55" s="503"/>
      <c r="N55" s="503"/>
      <c r="O55" s="503"/>
      <c r="P55" s="503"/>
      <c r="Q55" s="503"/>
      <c r="R55" s="503"/>
      <c r="S55" s="503"/>
      <c r="T55" s="504"/>
      <c r="U55" s="501"/>
      <c r="V55" s="463"/>
    </row>
    <row r="56" spans="1:29" s="130" customFormat="1" ht="17.149999999999999" customHeight="1" thickBot="1">
      <c r="A56" s="146" t="s">
        <v>10</v>
      </c>
      <c r="B56" s="505" t="s">
        <v>11</v>
      </c>
      <c r="C56" s="505"/>
      <c r="D56" s="505"/>
      <c r="E56" s="505"/>
      <c r="F56" s="505"/>
      <c r="G56" s="505"/>
      <c r="H56" s="505"/>
      <c r="I56" s="505"/>
      <c r="J56" s="505"/>
      <c r="K56" s="505"/>
      <c r="L56" s="505"/>
      <c r="M56" s="505"/>
      <c r="N56" s="505"/>
      <c r="O56" s="505"/>
      <c r="P56" s="505"/>
      <c r="Q56" s="505"/>
      <c r="R56" s="505"/>
      <c r="S56" s="505"/>
      <c r="T56" s="446"/>
      <c r="U56" s="147"/>
      <c r="V56" s="125"/>
      <c r="X56" s="149"/>
      <c r="AC56" s="149"/>
    </row>
    <row r="57" spans="1:29" ht="17.149999999999999" customHeight="1" thickBot="1">
      <c r="A57" s="154"/>
      <c r="B57" s="155" t="s">
        <v>408</v>
      </c>
      <c r="C57" s="493" t="s">
        <v>12</v>
      </c>
      <c r="D57" s="494"/>
      <c r="E57" s="495" t="s">
        <v>421</v>
      </c>
      <c r="F57" s="495"/>
      <c r="G57" s="496"/>
      <c r="H57" s="155" t="s">
        <v>408</v>
      </c>
      <c r="I57" s="493" t="s">
        <v>13</v>
      </c>
      <c r="J57" s="494"/>
      <c r="K57" s="495" t="s">
        <v>422</v>
      </c>
      <c r="L57" s="495"/>
      <c r="M57" s="496"/>
      <c r="N57" s="155" t="s">
        <v>408</v>
      </c>
      <c r="O57" s="493" t="s">
        <v>14</v>
      </c>
      <c r="P57" s="494"/>
      <c r="Q57" s="495" t="s">
        <v>423</v>
      </c>
      <c r="R57" s="495"/>
      <c r="S57" s="496"/>
      <c r="T57" s="490" t="s">
        <v>15</v>
      </c>
      <c r="U57" s="491"/>
      <c r="V57" s="125">
        <f>COUNTIF(B57:S57,"○")*2</f>
        <v>6</v>
      </c>
    </row>
    <row r="58" spans="1:29" s="130" customFormat="1" ht="17.149999999999999" customHeight="1">
      <c r="A58" s="146" t="s">
        <v>16</v>
      </c>
      <c r="B58" s="492" t="s">
        <v>17</v>
      </c>
      <c r="C58" s="492"/>
      <c r="D58" s="492"/>
      <c r="E58" s="492"/>
      <c r="F58" s="492"/>
      <c r="G58" s="492"/>
      <c r="H58" s="492"/>
      <c r="I58" s="492"/>
      <c r="J58" s="492"/>
      <c r="K58" s="492"/>
      <c r="L58" s="492"/>
      <c r="M58" s="492"/>
      <c r="N58" s="492"/>
      <c r="O58" s="492"/>
      <c r="P58" s="492"/>
      <c r="Q58" s="492"/>
      <c r="R58" s="492"/>
      <c r="S58" s="492"/>
      <c r="T58" s="446"/>
      <c r="U58" s="147"/>
      <c r="V58" s="125"/>
      <c r="X58" s="149"/>
      <c r="AC58" s="149"/>
    </row>
    <row r="59" spans="1:29" ht="17.149999999999999" customHeight="1">
      <c r="A59" s="150"/>
      <c r="B59" s="151" t="s">
        <v>408</v>
      </c>
      <c r="C59" s="431" t="s">
        <v>18</v>
      </c>
      <c r="D59" s="432"/>
      <c r="E59" s="432"/>
      <c r="F59" s="432"/>
      <c r="G59" s="432"/>
      <c r="H59" s="432"/>
      <c r="I59" s="432"/>
      <c r="J59" s="432"/>
      <c r="K59" s="432"/>
      <c r="L59" s="432"/>
      <c r="M59" s="432"/>
      <c r="N59" s="432"/>
      <c r="O59" s="432"/>
      <c r="P59" s="432"/>
      <c r="Q59" s="432"/>
      <c r="R59" s="432"/>
      <c r="S59" s="432"/>
      <c r="T59" s="466"/>
      <c r="U59" s="152">
        <v>2</v>
      </c>
      <c r="V59" s="125">
        <f t="shared" si="0"/>
        <v>2</v>
      </c>
    </row>
    <row r="60" spans="1:29" ht="17.149999999999999" customHeight="1">
      <c r="A60" s="150"/>
      <c r="B60" s="151" t="s">
        <v>408</v>
      </c>
      <c r="C60" s="431" t="s">
        <v>19</v>
      </c>
      <c r="D60" s="432"/>
      <c r="E60" s="432"/>
      <c r="F60" s="432"/>
      <c r="G60" s="432"/>
      <c r="H60" s="432"/>
      <c r="I60" s="432"/>
      <c r="J60" s="432"/>
      <c r="K60" s="432"/>
      <c r="L60" s="432"/>
      <c r="M60" s="432"/>
      <c r="N60" s="432"/>
      <c r="O60" s="432"/>
      <c r="P60" s="432"/>
      <c r="Q60" s="432"/>
      <c r="R60" s="432"/>
      <c r="S60" s="432"/>
      <c r="T60" s="466"/>
      <c r="U60" s="152">
        <v>2</v>
      </c>
      <c r="V60" s="125">
        <f t="shared" si="0"/>
        <v>2</v>
      </c>
    </row>
    <row r="61" spans="1:29" ht="17.149999999999999" customHeight="1">
      <c r="A61" s="150"/>
      <c r="B61" s="454" t="s">
        <v>408</v>
      </c>
      <c r="C61" s="431" t="s">
        <v>142</v>
      </c>
      <c r="D61" s="432"/>
      <c r="E61" s="432"/>
      <c r="F61" s="432"/>
      <c r="G61" s="432"/>
      <c r="H61" s="432"/>
      <c r="I61" s="432"/>
      <c r="J61" s="432"/>
      <c r="K61" s="432"/>
      <c r="L61" s="432"/>
      <c r="M61" s="432"/>
      <c r="N61" s="432"/>
      <c r="O61" s="432"/>
      <c r="P61" s="432"/>
      <c r="Q61" s="432"/>
      <c r="R61" s="432"/>
      <c r="S61" s="432"/>
      <c r="T61" s="466"/>
      <c r="U61" s="460">
        <v>2</v>
      </c>
      <c r="V61" s="463">
        <f t="shared" si="0"/>
        <v>2</v>
      </c>
    </row>
    <row r="62" spans="1:29" ht="17.149999999999999" customHeight="1">
      <c r="A62" s="150"/>
      <c r="B62" s="456"/>
      <c r="C62" s="156" t="s">
        <v>20</v>
      </c>
      <c r="D62" s="156"/>
      <c r="E62" s="157"/>
      <c r="F62" s="472" t="s">
        <v>424</v>
      </c>
      <c r="G62" s="472"/>
      <c r="H62" s="472"/>
      <c r="I62" s="472"/>
      <c r="J62" s="472"/>
      <c r="K62" s="472"/>
      <c r="L62" s="472"/>
      <c r="M62" s="472"/>
      <c r="N62" s="472"/>
      <c r="O62" s="472"/>
      <c r="P62" s="472"/>
      <c r="Q62" s="472"/>
      <c r="R62" s="472"/>
      <c r="S62" s="472"/>
      <c r="T62" s="473"/>
      <c r="U62" s="461"/>
      <c r="V62" s="463"/>
    </row>
    <row r="63" spans="1:29" s="130" customFormat="1" ht="17.149999999999999" customHeight="1">
      <c r="A63" s="146" t="s">
        <v>21</v>
      </c>
      <c r="B63" s="446" t="s">
        <v>22</v>
      </c>
      <c r="C63" s="446"/>
      <c r="D63" s="446"/>
      <c r="E63" s="446"/>
      <c r="F63" s="446"/>
      <c r="G63" s="446"/>
      <c r="H63" s="446"/>
      <c r="I63" s="446"/>
      <c r="J63" s="446"/>
      <c r="K63" s="446"/>
      <c r="L63" s="446"/>
      <c r="M63" s="446"/>
      <c r="N63" s="446"/>
      <c r="O63" s="446"/>
      <c r="P63" s="446"/>
      <c r="Q63" s="446"/>
      <c r="R63" s="446"/>
      <c r="S63" s="446"/>
      <c r="T63" s="446"/>
      <c r="U63" s="147"/>
      <c r="V63" s="125"/>
      <c r="X63" s="149"/>
      <c r="AC63" s="149"/>
    </row>
    <row r="64" spans="1:29" ht="17.149999999999999" customHeight="1">
      <c r="A64" s="150"/>
      <c r="B64" s="151" t="s">
        <v>408</v>
      </c>
      <c r="C64" s="474" t="s">
        <v>369</v>
      </c>
      <c r="D64" s="475"/>
      <c r="E64" s="475"/>
      <c r="F64" s="475"/>
      <c r="G64" s="475"/>
      <c r="H64" s="475"/>
      <c r="I64" s="475"/>
      <c r="J64" s="475"/>
      <c r="K64" s="475"/>
      <c r="L64" s="475"/>
      <c r="M64" s="475"/>
      <c r="N64" s="475"/>
      <c r="O64" s="475"/>
      <c r="P64" s="475"/>
      <c r="Q64" s="475"/>
      <c r="R64" s="475"/>
      <c r="S64" s="475"/>
      <c r="T64" s="476"/>
      <c r="U64" s="152">
        <v>2</v>
      </c>
      <c r="V64" s="125">
        <f t="shared" si="0"/>
        <v>2</v>
      </c>
    </row>
    <row r="65" spans="1:29" ht="17.149999999999999" customHeight="1">
      <c r="A65" s="158"/>
      <c r="B65" s="151" t="s">
        <v>408</v>
      </c>
      <c r="C65" s="431" t="s">
        <v>23</v>
      </c>
      <c r="D65" s="432"/>
      <c r="E65" s="432"/>
      <c r="F65" s="432"/>
      <c r="G65" s="432"/>
      <c r="H65" s="432"/>
      <c r="I65" s="432"/>
      <c r="J65" s="432"/>
      <c r="K65" s="432"/>
      <c r="L65" s="432"/>
      <c r="M65" s="432"/>
      <c r="N65" s="432"/>
      <c r="O65" s="432"/>
      <c r="P65" s="432"/>
      <c r="Q65" s="432"/>
      <c r="R65" s="432"/>
      <c r="S65" s="432"/>
      <c r="T65" s="466"/>
      <c r="U65" s="152">
        <v>2</v>
      </c>
      <c r="V65" s="125">
        <f t="shared" si="0"/>
        <v>2</v>
      </c>
    </row>
    <row r="66" spans="1:29" ht="17.149999999999999" customHeight="1">
      <c r="A66" s="158"/>
      <c r="B66" s="454"/>
      <c r="C66" s="431" t="s">
        <v>143</v>
      </c>
      <c r="D66" s="432"/>
      <c r="E66" s="432"/>
      <c r="F66" s="432"/>
      <c r="G66" s="432"/>
      <c r="H66" s="432"/>
      <c r="I66" s="432"/>
      <c r="J66" s="432"/>
      <c r="K66" s="432"/>
      <c r="L66" s="432"/>
      <c r="M66" s="432"/>
      <c r="N66" s="432"/>
      <c r="O66" s="432"/>
      <c r="P66" s="432"/>
      <c r="Q66" s="432"/>
      <c r="R66" s="432"/>
      <c r="S66" s="432"/>
      <c r="T66" s="466"/>
      <c r="U66" s="460">
        <v>2</v>
      </c>
      <c r="V66" s="463">
        <f t="shared" si="0"/>
        <v>0</v>
      </c>
    </row>
    <row r="67" spans="1:29" ht="17.149999999999999" customHeight="1">
      <c r="A67" s="159"/>
      <c r="B67" s="456"/>
      <c r="C67" s="139" t="s">
        <v>20</v>
      </c>
      <c r="D67" s="139"/>
      <c r="E67" s="160"/>
      <c r="F67" s="472" t="s">
        <v>425</v>
      </c>
      <c r="G67" s="472"/>
      <c r="H67" s="472"/>
      <c r="I67" s="472"/>
      <c r="J67" s="472"/>
      <c r="K67" s="472"/>
      <c r="L67" s="472"/>
      <c r="M67" s="472"/>
      <c r="N67" s="472"/>
      <c r="O67" s="472"/>
      <c r="P67" s="472"/>
      <c r="Q67" s="472"/>
      <c r="R67" s="472"/>
      <c r="S67" s="472"/>
      <c r="T67" s="473"/>
      <c r="U67" s="462"/>
      <c r="V67" s="463"/>
    </row>
    <row r="68" spans="1:29" s="130" customFormat="1" ht="17.149999999999999" customHeight="1">
      <c r="A68" s="146" t="s">
        <v>24</v>
      </c>
      <c r="B68" s="446" t="s">
        <v>25</v>
      </c>
      <c r="C68" s="446"/>
      <c r="D68" s="446"/>
      <c r="E68" s="446"/>
      <c r="F68" s="446"/>
      <c r="G68" s="446"/>
      <c r="H68" s="446"/>
      <c r="I68" s="446"/>
      <c r="J68" s="446"/>
      <c r="K68" s="446"/>
      <c r="L68" s="446"/>
      <c r="M68" s="446"/>
      <c r="N68" s="446"/>
      <c r="O68" s="446"/>
      <c r="P68" s="446"/>
      <c r="Q68" s="446"/>
      <c r="R68" s="446"/>
      <c r="S68" s="446"/>
      <c r="T68" s="446"/>
      <c r="U68" s="147"/>
      <c r="V68" s="125"/>
      <c r="X68" s="149"/>
      <c r="AC68" s="149"/>
    </row>
    <row r="69" spans="1:29" ht="17.149999999999999" customHeight="1">
      <c r="A69" s="150"/>
      <c r="B69" s="151" t="s">
        <v>408</v>
      </c>
      <c r="C69" s="474" t="s">
        <v>26</v>
      </c>
      <c r="D69" s="475"/>
      <c r="E69" s="475"/>
      <c r="F69" s="475"/>
      <c r="G69" s="475"/>
      <c r="H69" s="475"/>
      <c r="I69" s="475"/>
      <c r="J69" s="475"/>
      <c r="K69" s="475"/>
      <c r="L69" s="475"/>
      <c r="M69" s="475"/>
      <c r="N69" s="475"/>
      <c r="O69" s="475"/>
      <c r="P69" s="475"/>
      <c r="Q69" s="475"/>
      <c r="R69" s="475"/>
      <c r="S69" s="475"/>
      <c r="T69" s="476"/>
      <c r="U69" s="152">
        <v>2</v>
      </c>
      <c r="V69" s="125">
        <f t="shared" si="0"/>
        <v>2</v>
      </c>
    </row>
    <row r="70" spans="1:29" ht="17.149999999999999" customHeight="1">
      <c r="A70" s="150"/>
      <c r="B70" s="151" t="s">
        <v>408</v>
      </c>
      <c r="C70" s="474" t="s">
        <v>370</v>
      </c>
      <c r="D70" s="475"/>
      <c r="E70" s="475"/>
      <c r="F70" s="475"/>
      <c r="G70" s="475"/>
      <c r="H70" s="475"/>
      <c r="I70" s="475"/>
      <c r="J70" s="475"/>
      <c r="K70" s="475"/>
      <c r="L70" s="475"/>
      <c r="M70" s="475"/>
      <c r="N70" s="475"/>
      <c r="O70" s="475"/>
      <c r="P70" s="475"/>
      <c r="Q70" s="475"/>
      <c r="R70" s="475"/>
      <c r="S70" s="475"/>
      <c r="T70" s="476"/>
      <c r="U70" s="152">
        <v>2</v>
      </c>
      <c r="V70" s="125">
        <f t="shared" si="0"/>
        <v>2</v>
      </c>
    </row>
    <row r="71" spans="1:29" ht="17.149999999999999" customHeight="1">
      <c r="A71" s="150"/>
      <c r="B71" s="454" t="s">
        <v>408</v>
      </c>
      <c r="C71" s="487" t="s">
        <v>371</v>
      </c>
      <c r="D71" s="488"/>
      <c r="E71" s="488"/>
      <c r="F71" s="488"/>
      <c r="G71" s="488"/>
      <c r="H71" s="488"/>
      <c r="I71" s="488"/>
      <c r="J71" s="488"/>
      <c r="K71" s="488"/>
      <c r="L71" s="488"/>
      <c r="M71" s="488"/>
      <c r="N71" s="488"/>
      <c r="O71" s="488"/>
      <c r="P71" s="488"/>
      <c r="Q71" s="488"/>
      <c r="R71" s="488"/>
      <c r="S71" s="488"/>
      <c r="T71" s="489"/>
      <c r="U71" s="460">
        <v>2</v>
      </c>
      <c r="V71" s="463">
        <f>IF(B71="○",2,0)</f>
        <v>2</v>
      </c>
    </row>
    <row r="72" spans="1:29" ht="17.149999999999999" customHeight="1">
      <c r="A72" s="150"/>
      <c r="B72" s="456"/>
      <c r="C72" s="484" t="s">
        <v>372</v>
      </c>
      <c r="D72" s="485"/>
      <c r="E72" s="485"/>
      <c r="F72" s="485"/>
      <c r="G72" s="485"/>
      <c r="H72" s="485"/>
      <c r="I72" s="485"/>
      <c r="J72" s="485"/>
      <c r="K72" s="485"/>
      <c r="L72" s="485"/>
      <c r="M72" s="485"/>
      <c r="N72" s="485"/>
      <c r="O72" s="485"/>
      <c r="P72" s="485"/>
      <c r="Q72" s="485"/>
      <c r="R72" s="485"/>
      <c r="S72" s="485"/>
      <c r="T72" s="486"/>
      <c r="U72" s="462"/>
      <c r="V72" s="463"/>
    </row>
    <row r="73" spans="1:29" ht="17.149999999999999" customHeight="1">
      <c r="A73" s="158"/>
      <c r="B73" s="454" t="s">
        <v>408</v>
      </c>
      <c r="C73" s="487" t="s">
        <v>373</v>
      </c>
      <c r="D73" s="488"/>
      <c r="E73" s="488"/>
      <c r="F73" s="475"/>
      <c r="G73" s="475"/>
      <c r="H73" s="475"/>
      <c r="I73" s="475"/>
      <c r="J73" s="475"/>
      <c r="K73" s="475"/>
      <c r="L73" s="475"/>
      <c r="M73" s="475"/>
      <c r="N73" s="475"/>
      <c r="O73" s="475"/>
      <c r="P73" s="475"/>
      <c r="Q73" s="475"/>
      <c r="R73" s="475"/>
      <c r="S73" s="475"/>
      <c r="T73" s="476"/>
      <c r="U73" s="460">
        <v>2</v>
      </c>
      <c r="V73" s="463">
        <f t="shared" si="0"/>
        <v>2</v>
      </c>
    </row>
    <row r="74" spans="1:29" ht="17.149999999999999" customHeight="1">
      <c r="A74" s="159"/>
      <c r="B74" s="456"/>
      <c r="C74" s="160" t="s">
        <v>374</v>
      </c>
      <c r="D74" s="161"/>
      <c r="E74" s="161"/>
      <c r="F74" s="472" t="s">
        <v>426</v>
      </c>
      <c r="G74" s="472"/>
      <c r="H74" s="472"/>
      <c r="I74" s="472"/>
      <c r="J74" s="472"/>
      <c r="K74" s="472"/>
      <c r="L74" s="472"/>
      <c r="M74" s="472"/>
      <c r="N74" s="472"/>
      <c r="O74" s="472"/>
      <c r="P74" s="472"/>
      <c r="Q74" s="472"/>
      <c r="R74" s="472"/>
      <c r="S74" s="472"/>
      <c r="T74" s="473"/>
      <c r="U74" s="462"/>
      <c r="V74" s="463"/>
    </row>
    <row r="75" spans="1:29" s="130" customFormat="1" ht="17.149999999999999" customHeight="1">
      <c r="A75" s="146" t="s">
        <v>27</v>
      </c>
      <c r="B75" s="446" t="s">
        <v>28</v>
      </c>
      <c r="C75" s="446"/>
      <c r="D75" s="446"/>
      <c r="E75" s="446"/>
      <c r="F75" s="446"/>
      <c r="G75" s="446"/>
      <c r="H75" s="446"/>
      <c r="I75" s="446"/>
      <c r="J75" s="446"/>
      <c r="K75" s="446"/>
      <c r="L75" s="446"/>
      <c r="M75" s="446"/>
      <c r="N75" s="446"/>
      <c r="O75" s="446"/>
      <c r="P75" s="446"/>
      <c r="Q75" s="446"/>
      <c r="R75" s="446"/>
      <c r="S75" s="446"/>
      <c r="T75" s="446"/>
      <c r="U75" s="147"/>
      <c r="V75" s="125"/>
      <c r="X75" s="149"/>
      <c r="AC75" s="149"/>
    </row>
    <row r="76" spans="1:29" ht="17.149999999999999" customHeight="1">
      <c r="A76" s="150"/>
      <c r="B76" s="151" t="s">
        <v>408</v>
      </c>
      <c r="C76" s="431" t="s">
        <v>389</v>
      </c>
      <c r="D76" s="432"/>
      <c r="E76" s="432"/>
      <c r="F76" s="432"/>
      <c r="G76" s="432"/>
      <c r="H76" s="432"/>
      <c r="I76" s="432"/>
      <c r="J76" s="432"/>
      <c r="K76" s="432"/>
      <c r="L76" s="432"/>
      <c r="M76" s="432"/>
      <c r="N76" s="432"/>
      <c r="O76" s="432"/>
      <c r="P76" s="432"/>
      <c r="Q76" s="432"/>
      <c r="R76" s="432"/>
      <c r="S76" s="432"/>
      <c r="T76" s="466"/>
      <c r="U76" s="152">
        <v>4</v>
      </c>
      <c r="V76" s="125">
        <f>IF(B76="○",4,0)</f>
        <v>4</v>
      </c>
    </row>
    <row r="77" spans="1:29" ht="17.149999999999999" customHeight="1">
      <c r="A77" s="158"/>
      <c r="B77" s="151"/>
      <c r="C77" s="474" t="s">
        <v>375</v>
      </c>
      <c r="D77" s="475"/>
      <c r="E77" s="475"/>
      <c r="F77" s="475"/>
      <c r="G77" s="475"/>
      <c r="H77" s="475"/>
      <c r="I77" s="475"/>
      <c r="J77" s="475"/>
      <c r="K77" s="475"/>
      <c r="L77" s="475"/>
      <c r="M77" s="475"/>
      <c r="N77" s="475"/>
      <c r="O77" s="475"/>
      <c r="P77" s="475"/>
      <c r="Q77" s="475"/>
      <c r="R77" s="475"/>
      <c r="S77" s="475"/>
      <c r="T77" s="476"/>
      <c r="U77" s="152">
        <v>2</v>
      </c>
      <c r="V77" s="125">
        <f t="shared" si="0"/>
        <v>0</v>
      </c>
    </row>
    <row r="78" spans="1:29" ht="17.149999999999999" customHeight="1">
      <c r="A78" s="158"/>
      <c r="B78" s="454" t="s">
        <v>408</v>
      </c>
      <c r="C78" s="474" t="s">
        <v>376</v>
      </c>
      <c r="D78" s="475"/>
      <c r="E78" s="475"/>
      <c r="F78" s="475"/>
      <c r="G78" s="475"/>
      <c r="H78" s="475"/>
      <c r="I78" s="475"/>
      <c r="J78" s="475"/>
      <c r="K78" s="475"/>
      <c r="L78" s="475"/>
      <c r="M78" s="475"/>
      <c r="N78" s="475"/>
      <c r="O78" s="475"/>
      <c r="P78" s="475"/>
      <c r="Q78" s="475"/>
      <c r="R78" s="475"/>
      <c r="S78" s="475"/>
      <c r="T78" s="476"/>
      <c r="U78" s="460">
        <v>2</v>
      </c>
      <c r="V78" s="463">
        <f t="shared" si="0"/>
        <v>2</v>
      </c>
    </row>
    <row r="79" spans="1:29" ht="17.149999999999999" customHeight="1">
      <c r="A79" s="159"/>
      <c r="B79" s="456"/>
      <c r="C79" s="139" t="s">
        <v>374</v>
      </c>
      <c r="D79" s="160"/>
      <c r="E79" s="161"/>
      <c r="F79" s="472" t="s">
        <v>427</v>
      </c>
      <c r="G79" s="472"/>
      <c r="H79" s="472"/>
      <c r="I79" s="472"/>
      <c r="J79" s="472"/>
      <c r="K79" s="472"/>
      <c r="L79" s="472"/>
      <c r="M79" s="472"/>
      <c r="N79" s="472"/>
      <c r="O79" s="472"/>
      <c r="P79" s="472"/>
      <c r="Q79" s="472"/>
      <c r="R79" s="472"/>
      <c r="S79" s="472"/>
      <c r="T79" s="473"/>
      <c r="U79" s="462"/>
      <c r="V79" s="463"/>
    </row>
    <row r="80" spans="1:29" s="166" customFormat="1" ht="11.15" customHeight="1">
      <c r="A80" s="162"/>
      <c r="B80" s="163"/>
      <c r="C80" s="164"/>
      <c r="D80" s="164"/>
      <c r="E80" s="164"/>
      <c r="F80" s="164"/>
      <c r="G80" s="164"/>
      <c r="H80" s="164"/>
      <c r="I80" s="164"/>
      <c r="J80" s="164"/>
      <c r="K80" s="164"/>
      <c r="L80" s="164"/>
      <c r="M80" s="164"/>
      <c r="N80" s="164"/>
      <c r="O80" s="480" t="str">
        <f>$F$9</f>
        <v>株式会社三重県庁</v>
      </c>
      <c r="P80" s="480"/>
      <c r="Q80" s="480"/>
      <c r="R80" s="480"/>
      <c r="S80" s="480"/>
      <c r="T80" s="480"/>
      <c r="U80" s="480"/>
      <c r="V80" s="165"/>
      <c r="X80" s="167"/>
      <c r="AC80" s="167"/>
    </row>
    <row r="81" spans="1:29" ht="17.149999999999999" customHeight="1">
      <c r="A81" s="481" t="s">
        <v>9</v>
      </c>
      <c r="B81" s="482"/>
      <c r="C81" s="482"/>
      <c r="D81" s="482"/>
      <c r="E81" s="482"/>
      <c r="F81" s="482"/>
      <c r="G81" s="482"/>
      <c r="H81" s="482"/>
      <c r="I81" s="482"/>
      <c r="J81" s="482"/>
      <c r="K81" s="482"/>
      <c r="L81" s="482"/>
      <c r="M81" s="482"/>
      <c r="N81" s="482"/>
      <c r="O81" s="482"/>
      <c r="P81" s="482"/>
      <c r="Q81" s="482"/>
      <c r="R81" s="482"/>
      <c r="S81" s="482"/>
      <c r="T81" s="483"/>
      <c r="U81" s="168" t="s">
        <v>29</v>
      </c>
    </row>
    <row r="82" spans="1:29" s="130" customFormat="1" ht="17.149999999999999" customHeight="1">
      <c r="A82" s="146" t="s">
        <v>30</v>
      </c>
      <c r="B82" s="446" t="s">
        <v>31</v>
      </c>
      <c r="C82" s="446"/>
      <c r="D82" s="446"/>
      <c r="E82" s="446"/>
      <c r="F82" s="446"/>
      <c r="G82" s="446"/>
      <c r="H82" s="446"/>
      <c r="I82" s="446"/>
      <c r="J82" s="446"/>
      <c r="K82" s="446"/>
      <c r="L82" s="446"/>
      <c r="M82" s="446"/>
      <c r="N82" s="446"/>
      <c r="O82" s="446"/>
      <c r="P82" s="446"/>
      <c r="Q82" s="446"/>
      <c r="R82" s="446"/>
      <c r="S82" s="446"/>
      <c r="T82" s="446"/>
      <c r="U82" s="147"/>
      <c r="V82" s="125"/>
      <c r="X82" s="149"/>
      <c r="AC82" s="149"/>
    </row>
    <row r="83" spans="1:29" ht="17.149999999999999" customHeight="1">
      <c r="A83" s="150"/>
      <c r="B83" s="151" t="s">
        <v>408</v>
      </c>
      <c r="C83" s="431" t="s">
        <v>377</v>
      </c>
      <c r="D83" s="432"/>
      <c r="E83" s="432"/>
      <c r="F83" s="432"/>
      <c r="G83" s="432"/>
      <c r="H83" s="432"/>
      <c r="I83" s="432"/>
      <c r="J83" s="432"/>
      <c r="K83" s="432"/>
      <c r="L83" s="432"/>
      <c r="M83" s="432"/>
      <c r="N83" s="432"/>
      <c r="O83" s="432"/>
      <c r="P83" s="432"/>
      <c r="Q83" s="432"/>
      <c r="R83" s="432"/>
      <c r="S83" s="432"/>
      <c r="T83" s="466"/>
      <c r="U83" s="152">
        <v>4</v>
      </c>
      <c r="V83" s="125">
        <f>IF(B83="○",4,0)</f>
        <v>4</v>
      </c>
    </row>
    <row r="84" spans="1:29" ht="17.149999999999999" customHeight="1">
      <c r="A84" s="150"/>
      <c r="B84" s="151"/>
      <c r="C84" s="474" t="s">
        <v>378</v>
      </c>
      <c r="D84" s="475"/>
      <c r="E84" s="475"/>
      <c r="F84" s="475"/>
      <c r="G84" s="475"/>
      <c r="H84" s="475"/>
      <c r="I84" s="475"/>
      <c r="J84" s="475"/>
      <c r="K84" s="475"/>
      <c r="L84" s="475"/>
      <c r="M84" s="475"/>
      <c r="N84" s="475"/>
      <c r="O84" s="475"/>
      <c r="P84" s="475"/>
      <c r="Q84" s="475"/>
      <c r="R84" s="475"/>
      <c r="S84" s="475"/>
      <c r="T84" s="476"/>
      <c r="U84" s="152">
        <v>2</v>
      </c>
      <c r="V84" s="125">
        <f t="shared" si="0"/>
        <v>0</v>
      </c>
    </row>
    <row r="85" spans="1:29" ht="17.149999999999999" customHeight="1">
      <c r="A85" s="150"/>
      <c r="B85" s="151"/>
      <c r="C85" s="474" t="s">
        <v>379</v>
      </c>
      <c r="D85" s="475"/>
      <c r="E85" s="475"/>
      <c r="F85" s="475"/>
      <c r="G85" s="475"/>
      <c r="H85" s="475"/>
      <c r="I85" s="475"/>
      <c r="J85" s="475"/>
      <c r="K85" s="475"/>
      <c r="L85" s="475"/>
      <c r="M85" s="475"/>
      <c r="N85" s="475"/>
      <c r="O85" s="475"/>
      <c r="P85" s="475"/>
      <c r="Q85" s="475"/>
      <c r="R85" s="475"/>
      <c r="S85" s="475"/>
      <c r="T85" s="476"/>
      <c r="U85" s="152">
        <v>2</v>
      </c>
      <c r="V85" s="125">
        <f t="shared" si="0"/>
        <v>0</v>
      </c>
    </row>
    <row r="86" spans="1:29" ht="17.149999999999999" customHeight="1">
      <c r="A86" s="150"/>
      <c r="B86" s="454" t="s">
        <v>408</v>
      </c>
      <c r="C86" s="431" t="s">
        <v>289</v>
      </c>
      <c r="D86" s="432"/>
      <c r="E86" s="432"/>
      <c r="F86" s="432"/>
      <c r="G86" s="432"/>
      <c r="H86" s="432"/>
      <c r="I86" s="432"/>
      <c r="J86" s="432"/>
      <c r="K86" s="432"/>
      <c r="L86" s="432"/>
      <c r="M86" s="432"/>
      <c r="N86" s="432"/>
      <c r="O86" s="432"/>
      <c r="P86" s="432"/>
      <c r="Q86" s="432"/>
      <c r="R86" s="432"/>
      <c r="S86" s="432"/>
      <c r="T86" s="466"/>
      <c r="U86" s="460">
        <v>2</v>
      </c>
      <c r="V86" s="463">
        <f t="shared" si="0"/>
        <v>2</v>
      </c>
    </row>
    <row r="87" spans="1:29" ht="17.149999999999999" customHeight="1">
      <c r="A87" s="150"/>
      <c r="B87" s="456"/>
      <c r="C87" s="156" t="s">
        <v>20</v>
      </c>
      <c r="D87" s="156"/>
      <c r="E87" s="157"/>
      <c r="F87" s="472" t="s">
        <v>428</v>
      </c>
      <c r="G87" s="472"/>
      <c r="H87" s="472"/>
      <c r="I87" s="472"/>
      <c r="J87" s="472"/>
      <c r="K87" s="472"/>
      <c r="L87" s="472"/>
      <c r="M87" s="472"/>
      <c r="N87" s="472"/>
      <c r="O87" s="472"/>
      <c r="P87" s="472"/>
      <c r="Q87" s="472"/>
      <c r="R87" s="472"/>
      <c r="S87" s="472"/>
      <c r="T87" s="473"/>
      <c r="U87" s="461"/>
      <c r="V87" s="463"/>
    </row>
    <row r="88" spans="1:29" s="130" customFormat="1" ht="17.149999999999999" customHeight="1">
      <c r="A88" s="146" t="s">
        <v>32</v>
      </c>
      <c r="B88" s="446" t="s">
        <v>33</v>
      </c>
      <c r="C88" s="446"/>
      <c r="D88" s="446"/>
      <c r="E88" s="446"/>
      <c r="F88" s="446"/>
      <c r="G88" s="446"/>
      <c r="H88" s="446"/>
      <c r="I88" s="446"/>
      <c r="J88" s="446"/>
      <c r="K88" s="446"/>
      <c r="L88" s="446"/>
      <c r="M88" s="446"/>
      <c r="N88" s="446"/>
      <c r="O88" s="446"/>
      <c r="P88" s="446"/>
      <c r="Q88" s="446"/>
      <c r="R88" s="446"/>
      <c r="S88" s="446"/>
      <c r="T88" s="446"/>
      <c r="U88" s="147"/>
      <c r="V88" s="125"/>
      <c r="X88" s="149"/>
      <c r="AC88" s="149"/>
    </row>
    <row r="89" spans="1:29" ht="17.149999999999999" customHeight="1">
      <c r="A89" s="150"/>
      <c r="B89" s="151"/>
      <c r="C89" s="431" t="s">
        <v>34</v>
      </c>
      <c r="D89" s="432"/>
      <c r="E89" s="432"/>
      <c r="F89" s="432"/>
      <c r="G89" s="432"/>
      <c r="H89" s="432"/>
      <c r="I89" s="432"/>
      <c r="J89" s="432"/>
      <c r="K89" s="432"/>
      <c r="L89" s="432"/>
      <c r="M89" s="432"/>
      <c r="N89" s="432"/>
      <c r="O89" s="432"/>
      <c r="P89" s="432"/>
      <c r="Q89" s="432"/>
      <c r="R89" s="432"/>
      <c r="S89" s="432"/>
      <c r="T89" s="466"/>
      <c r="U89" s="152">
        <v>2</v>
      </c>
      <c r="V89" s="125">
        <f t="shared" si="0"/>
        <v>0</v>
      </c>
    </row>
    <row r="90" spans="1:29" ht="17.149999999999999" customHeight="1">
      <c r="A90" s="158"/>
      <c r="B90" s="151" t="s">
        <v>408</v>
      </c>
      <c r="C90" s="431" t="s">
        <v>380</v>
      </c>
      <c r="D90" s="432"/>
      <c r="E90" s="432"/>
      <c r="F90" s="432"/>
      <c r="G90" s="432"/>
      <c r="H90" s="432"/>
      <c r="I90" s="432"/>
      <c r="J90" s="432"/>
      <c r="K90" s="432"/>
      <c r="L90" s="432"/>
      <c r="M90" s="432"/>
      <c r="N90" s="432"/>
      <c r="O90" s="432"/>
      <c r="P90" s="432"/>
      <c r="Q90" s="432"/>
      <c r="R90" s="432"/>
      <c r="S90" s="432"/>
      <c r="T90" s="466"/>
      <c r="U90" s="152">
        <v>2</v>
      </c>
      <c r="V90" s="125">
        <f t="shared" si="0"/>
        <v>2</v>
      </c>
    </row>
    <row r="91" spans="1:29" ht="17.149999999999999" customHeight="1">
      <c r="A91" s="158"/>
      <c r="B91" s="454" t="s">
        <v>408</v>
      </c>
      <c r="C91" s="431" t="s">
        <v>285</v>
      </c>
      <c r="D91" s="432"/>
      <c r="E91" s="432"/>
      <c r="F91" s="432"/>
      <c r="G91" s="432"/>
      <c r="H91" s="432"/>
      <c r="I91" s="432"/>
      <c r="J91" s="432"/>
      <c r="K91" s="432"/>
      <c r="L91" s="432"/>
      <c r="M91" s="432"/>
      <c r="N91" s="432"/>
      <c r="O91" s="432"/>
      <c r="P91" s="432"/>
      <c r="Q91" s="432"/>
      <c r="R91" s="432"/>
      <c r="S91" s="432"/>
      <c r="T91" s="466"/>
      <c r="U91" s="460">
        <v>2</v>
      </c>
      <c r="V91" s="463">
        <f t="shared" si="0"/>
        <v>2</v>
      </c>
    </row>
    <row r="92" spans="1:29" ht="17.149999999999999" customHeight="1">
      <c r="A92" s="159"/>
      <c r="B92" s="456"/>
      <c r="C92" s="139" t="s">
        <v>20</v>
      </c>
      <c r="D92" s="139"/>
      <c r="E92" s="160"/>
      <c r="F92" s="472" t="s">
        <v>429</v>
      </c>
      <c r="G92" s="472"/>
      <c r="H92" s="472"/>
      <c r="I92" s="472"/>
      <c r="J92" s="472"/>
      <c r="K92" s="472"/>
      <c r="L92" s="472"/>
      <c r="M92" s="472"/>
      <c r="N92" s="472"/>
      <c r="O92" s="472"/>
      <c r="P92" s="472"/>
      <c r="Q92" s="472"/>
      <c r="R92" s="472"/>
      <c r="S92" s="472"/>
      <c r="T92" s="473"/>
      <c r="U92" s="462"/>
      <c r="V92" s="463"/>
    </row>
    <row r="93" spans="1:29" s="130" customFormat="1" ht="17.149999999999999" customHeight="1">
      <c r="A93" s="146" t="s">
        <v>35</v>
      </c>
      <c r="B93" s="446" t="s">
        <v>36</v>
      </c>
      <c r="C93" s="446"/>
      <c r="D93" s="446"/>
      <c r="E93" s="446"/>
      <c r="F93" s="446"/>
      <c r="G93" s="446"/>
      <c r="H93" s="446"/>
      <c r="I93" s="446"/>
      <c r="J93" s="446"/>
      <c r="K93" s="446"/>
      <c r="L93" s="446"/>
      <c r="M93" s="446"/>
      <c r="N93" s="446"/>
      <c r="O93" s="446"/>
      <c r="P93" s="446"/>
      <c r="Q93" s="446"/>
      <c r="R93" s="446"/>
      <c r="S93" s="446"/>
      <c r="T93" s="446"/>
      <c r="U93" s="147"/>
      <c r="V93" s="125"/>
      <c r="X93" s="149"/>
      <c r="AC93" s="149"/>
    </row>
    <row r="94" spans="1:29" ht="17.149999999999999" customHeight="1">
      <c r="A94" s="150"/>
      <c r="B94" s="151" t="s">
        <v>408</v>
      </c>
      <c r="C94" s="431" t="s">
        <v>37</v>
      </c>
      <c r="D94" s="432"/>
      <c r="E94" s="432"/>
      <c r="F94" s="432"/>
      <c r="G94" s="432"/>
      <c r="H94" s="432"/>
      <c r="I94" s="432"/>
      <c r="J94" s="432"/>
      <c r="K94" s="432"/>
      <c r="L94" s="432"/>
      <c r="M94" s="432"/>
      <c r="N94" s="432"/>
      <c r="O94" s="432"/>
      <c r="P94" s="432"/>
      <c r="Q94" s="432"/>
      <c r="R94" s="432"/>
      <c r="S94" s="432"/>
      <c r="T94" s="466"/>
      <c r="U94" s="152">
        <v>4</v>
      </c>
      <c r="V94" s="125">
        <f>IF(B94="○",4,0)</f>
        <v>4</v>
      </c>
    </row>
    <row r="95" spans="1:29" ht="17.149999999999999" customHeight="1">
      <c r="A95" s="158"/>
      <c r="B95" s="151"/>
      <c r="C95" s="431" t="s">
        <v>38</v>
      </c>
      <c r="D95" s="432"/>
      <c r="E95" s="432"/>
      <c r="F95" s="432"/>
      <c r="G95" s="432"/>
      <c r="H95" s="432"/>
      <c r="I95" s="432"/>
      <c r="J95" s="432"/>
      <c r="K95" s="432"/>
      <c r="L95" s="432"/>
      <c r="M95" s="432"/>
      <c r="N95" s="432"/>
      <c r="O95" s="432"/>
      <c r="P95" s="432"/>
      <c r="Q95" s="432"/>
      <c r="R95" s="432"/>
      <c r="S95" s="432"/>
      <c r="T95" s="466"/>
      <c r="U95" s="152">
        <v>2</v>
      </c>
      <c r="V95" s="125">
        <f t="shared" si="0"/>
        <v>0</v>
      </c>
    </row>
    <row r="96" spans="1:29" ht="17.149999999999999" customHeight="1">
      <c r="A96" s="158"/>
      <c r="B96" s="454" t="s">
        <v>408</v>
      </c>
      <c r="C96" s="431" t="s">
        <v>286</v>
      </c>
      <c r="D96" s="432"/>
      <c r="E96" s="432"/>
      <c r="F96" s="432"/>
      <c r="G96" s="432"/>
      <c r="H96" s="432"/>
      <c r="I96" s="432"/>
      <c r="J96" s="432"/>
      <c r="K96" s="432"/>
      <c r="L96" s="432"/>
      <c r="M96" s="432"/>
      <c r="N96" s="432"/>
      <c r="O96" s="432"/>
      <c r="P96" s="432"/>
      <c r="Q96" s="432"/>
      <c r="R96" s="432"/>
      <c r="S96" s="432"/>
      <c r="T96" s="466"/>
      <c r="U96" s="460">
        <v>2</v>
      </c>
      <c r="V96" s="463">
        <f t="shared" si="0"/>
        <v>2</v>
      </c>
    </row>
    <row r="97" spans="1:29" ht="17.149999999999999" customHeight="1">
      <c r="A97" s="158"/>
      <c r="B97" s="456"/>
      <c r="C97" s="431" t="s">
        <v>39</v>
      </c>
      <c r="D97" s="432"/>
      <c r="E97" s="432"/>
      <c r="F97" s="472" t="s">
        <v>430</v>
      </c>
      <c r="G97" s="472"/>
      <c r="H97" s="472"/>
      <c r="I97" s="472"/>
      <c r="J97" s="472"/>
      <c r="K97" s="472"/>
      <c r="L97" s="472"/>
      <c r="M97" s="472"/>
      <c r="N97" s="472"/>
      <c r="O97" s="472"/>
      <c r="P97" s="472"/>
      <c r="Q97" s="472"/>
      <c r="R97" s="472"/>
      <c r="S97" s="472"/>
      <c r="T97" s="473"/>
      <c r="U97" s="461"/>
      <c r="V97" s="463"/>
    </row>
    <row r="98" spans="1:29" s="130" customFormat="1" ht="17.149999999999999" customHeight="1">
      <c r="A98" s="146" t="s">
        <v>40</v>
      </c>
      <c r="B98" s="446" t="s">
        <v>358</v>
      </c>
      <c r="C98" s="446"/>
      <c r="D98" s="446"/>
      <c r="E98" s="446"/>
      <c r="F98" s="446"/>
      <c r="G98" s="446"/>
      <c r="H98" s="446"/>
      <c r="I98" s="446"/>
      <c r="J98" s="446"/>
      <c r="K98" s="446"/>
      <c r="L98" s="446"/>
      <c r="M98" s="446"/>
      <c r="N98" s="446"/>
      <c r="O98" s="446"/>
      <c r="P98" s="446"/>
      <c r="Q98" s="446"/>
      <c r="R98" s="446"/>
      <c r="S98" s="446"/>
      <c r="T98" s="446"/>
      <c r="U98" s="147"/>
      <c r="V98" s="125"/>
      <c r="X98" s="149"/>
      <c r="AC98" s="149"/>
    </row>
    <row r="99" spans="1:29" ht="17.149999999999999" customHeight="1">
      <c r="A99" s="150"/>
      <c r="B99" s="151" t="s">
        <v>408</v>
      </c>
      <c r="C99" s="431" t="s">
        <v>381</v>
      </c>
      <c r="D99" s="432"/>
      <c r="E99" s="432"/>
      <c r="F99" s="432"/>
      <c r="G99" s="432"/>
      <c r="H99" s="432"/>
      <c r="I99" s="432"/>
      <c r="J99" s="432"/>
      <c r="K99" s="432"/>
      <c r="L99" s="432"/>
      <c r="M99" s="432"/>
      <c r="N99" s="432"/>
      <c r="O99" s="432"/>
      <c r="P99" s="432"/>
      <c r="Q99" s="432"/>
      <c r="R99" s="432"/>
      <c r="S99" s="432"/>
      <c r="T99" s="466"/>
      <c r="U99" s="152">
        <v>2</v>
      </c>
      <c r="V99" s="125">
        <f t="shared" si="0"/>
        <v>2</v>
      </c>
    </row>
    <row r="100" spans="1:29" ht="17.149999999999999" customHeight="1">
      <c r="A100" s="158"/>
      <c r="B100" s="151"/>
      <c r="C100" s="431" t="s">
        <v>382</v>
      </c>
      <c r="D100" s="432"/>
      <c r="E100" s="432"/>
      <c r="F100" s="432"/>
      <c r="G100" s="432"/>
      <c r="H100" s="432"/>
      <c r="I100" s="432"/>
      <c r="J100" s="432"/>
      <c r="K100" s="432"/>
      <c r="L100" s="432"/>
      <c r="M100" s="432"/>
      <c r="N100" s="432"/>
      <c r="O100" s="432"/>
      <c r="P100" s="432"/>
      <c r="Q100" s="432"/>
      <c r="R100" s="432"/>
      <c r="S100" s="432"/>
      <c r="T100" s="466"/>
      <c r="U100" s="152">
        <v>2</v>
      </c>
      <c r="V100" s="125">
        <f t="shared" si="0"/>
        <v>0</v>
      </c>
    </row>
    <row r="101" spans="1:29" ht="17.149999999999999" customHeight="1">
      <c r="A101" s="158"/>
      <c r="B101" s="454" t="s">
        <v>408</v>
      </c>
      <c r="C101" s="431" t="s">
        <v>288</v>
      </c>
      <c r="D101" s="432"/>
      <c r="E101" s="432"/>
      <c r="F101" s="432"/>
      <c r="G101" s="432"/>
      <c r="H101" s="432"/>
      <c r="I101" s="432"/>
      <c r="J101" s="432"/>
      <c r="K101" s="432"/>
      <c r="L101" s="432"/>
      <c r="M101" s="432"/>
      <c r="N101" s="432"/>
      <c r="O101" s="432"/>
      <c r="P101" s="432"/>
      <c r="Q101" s="432"/>
      <c r="R101" s="432"/>
      <c r="S101" s="432"/>
      <c r="T101" s="466"/>
      <c r="U101" s="460">
        <v>2</v>
      </c>
      <c r="V101" s="463">
        <f t="shared" si="0"/>
        <v>2</v>
      </c>
    </row>
    <row r="102" spans="1:29" ht="17.149999999999999" customHeight="1">
      <c r="A102" s="158"/>
      <c r="B102" s="456"/>
      <c r="C102" s="156" t="s">
        <v>20</v>
      </c>
      <c r="D102" s="156"/>
      <c r="E102" s="157"/>
      <c r="F102" s="472" t="s">
        <v>431</v>
      </c>
      <c r="G102" s="472"/>
      <c r="H102" s="472"/>
      <c r="I102" s="472"/>
      <c r="J102" s="472"/>
      <c r="K102" s="472"/>
      <c r="L102" s="472"/>
      <c r="M102" s="472"/>
      <c r="N102" s="472"/>
      <c r="O102" s="472"/>
      <c r="P102" s="472"/>
      <c r="Q102" s="472"/>
      <c r="R102" s="472"/>
      <c r="S102" s="472"/>
      <c r="T102" s="473"/>
      <c r="U102" s="461"/>
      <c r="V102" s="463"/>
    </row>
    <row r="103" spans="1:29" s="130" customFormat="1" ht="17.149999999999999" customHeight="1">
      <c r="A103" s="146" t="s">
        <v>41</v>
      </c>
      <c r="B103" s="446" t="s">
        <v>42</v>
      </c>
      <c r="C103" s="446"/>
      <c r="D103" s="446"/>
      <c r="E103" s="446"/>
      <c r="F103" s="446"/>
      <c r="G103" s="446"/>
      <c r="H103" s="446"/>
      <c r="I103" s="446"/>
      <c r="J103" s="446"/>
      <c r="K103" s="446"/>
      <c r="L103" s="446"/>
      <c r="M103" s="446"/>
      <c r="N103" s="446"/>
      <c r="O103" s="446"/>
      <c r="P103" s="446"/>
      <c r="Q103" s="446"/>
      <c r="R103" s="446"/>
      <c r="S103" s="446"/>
      <c r="T103" s="446"/>
      <c r="U103" s="147"/>
      <c r="V103" s="125"/>
      <c r="X103" s="149"/>
      <c r="AC103" s="149"/>
    </row>
    <row r="104" spans="1:29" ht="17.149999999999999" customHeight="1">
      <c r="A104" s="150"/>
      <c r="B104" s="151" t="s">
        <v>408</v>
      </c>
      <c r="C104" s="431" t="s">
        <v>43</v>
      </c>
      <c r="D104" s="432"/>
      <c r="E104" s="432"/>
      <c r="F104" s="432"/>
      <c r="G104" s="432"/>
      <c r="H104" s="432"/>
      <c r="I104" s="432"/>
      <c r="J104" s="432"/>
      <c r="K104" s="432"/>
      <c r="L104" s="432"/>
      <c r="M104" s="432"/>
      <c r="N104" s="432"/>
      <c r="O104" s="432"/>
      <c r="P104" s="432"/>
      <c r="Q104" s="432"/>
      <c r="R104" s="432"/>
      <c r="S104" s="432"/>
      <c r="T104" s="466"/>
      <c r="U104" s="152">
        <v>2</v>
      </c>
      <c r="V104" s="125">
        <f t="shared" si="0"/>
        <v>2</v>
      </c>
    </row>
    <row r="105" spans="1:29" ht="17.149999999999999" customHeight="1">
      <c r="A105" s="150"/>
      <c r="B105" s="151"/>
      <c r="C105" s="431" t="s">
        <v>44</v>
      </c>
      <c r="D105" s="432"/>
      <c r="E105" s="432"/>
      <c r="F105" s="432"/>
      <c r="G105" s="432"/>
      <c r="H105" s="432"/>
      <c r="I105" s="432"/>
      <c r="J105" s="432"/>
      <c r="K105" s="432"/>
      <c r="L105" s="432"/>
      <c r="M105" s="432"/>
      <c r="N105" s="432"/>
      <c r="O105" s="432"/>
      <c r="P105" s="432"/>
      <c r="Q105" s="432"/>
      <c r="R105" s="432"/>
      <c r="S105" s="432"/>
      <c r="T105" s="466"/>
      <c r="U105" s="152">
        <v>2</v>
      </c>
      <c r="V105" s="125">
        <f t="shared" si="0"/>
        <v>0</v>
      </c>
    </row>
    <row r="106" spans="1:29" ht="17.149999999999999" customHeight="1">
      <c r="A106" s="150"/>
      <c r="B106" s="151" t="s">
        <v>408</v>
      </c>
      <c r="C106" s="474" t="s">
        <v>383</v>
      </c>
      <c r="D106" s="475"/>
      <c r="E106" s="475"/>
      <c r="F106" s="475"/>
      <c r="G106" s="475"/>
      <c r="H106" s="475"/>
      <c r="I106" s="475"/>
      <c r="J106" s="475"/>
      <c r="K106" s="475"/>
      <c r="L106" s="475"/>
      <c r="M106" s="475"/>
      <c r="N106" s="475"/>
      <c r="O106" s="475"/>
      <c r="P106" s="475"/>
      <c r="Q106" s="475"/>
      <c r="R106" s="475"/>
      <c r="S106" s="475"/>
      <c r="T106" s="476"/>
      <c r="U106" s="152">
        <v>2</v>
      </c>
      <c r="V106" s="125">
        <f t="shared" si="0"/>
        <v>2</v>
      </c>
    </row>
    <row r="107" spans="1:29" ht="17.149999999999999" customHeight="1">
      <c r="A107" s="150"/>
      <c r="B107" s="151" t="s">
        <v>408</v>
      </c>
      <c r="C107" s="431" t="s">
        <v>45</v>
      </c>
      <c r="D107" s="432"/>
      <c r="E107" s="432"/>
      <c r="F107" s="432"/>
      <c r="G107" s="432"/>
      <c r="H107" s="432"/>
      <c r="I107" s="432"/>
      <c r="J107" s="432"/>
      <c r="K107" s="432"/>
      <c r="L107" s="432"/>
      <c r="M107" s="432"/>
      <c r="N107" s="432"/>
      <c r="O107" s="432"/>
      <c r="P107" s="432"/>
      <c r="Q107" s="432"/>
      <c r="R107" s="432"/>
      <c r="S107" s="432"/>
      <c r="T107" s="466"/>
      <c r="U107" s="169">
        <v>2</v>
      </c>
      <c r="V107" s="125">
        <f t="shared" si="0"/>
        <v>2</v>
      </c>
    </row>
    <row r="108" spans="1:29" s="130" customFormat="1" ht="17.149999999999999" customHeight="1">
      <c r="A108" s="146" t="s">
        <v>46</v>
      </c>
      <c r="B108" s="446" t="s">
        <v>47</v>
      </c>
      <c r="C108" s="446"/>
      <c r="D108" s="446"/>
      <c r="E108" s="446"/>
      <c r="F108" s="446"/>
      <c r="G108" s="446"/>
      <c r="H108" s="446"/>
      <c r="I108" s="446"/>
      <c r="J108" s="446"/>
      <c r="K108" s="446"/>
      <c r="L108" s="446"/>
      <c r="M108" s="446"/>
      <c r="N108" s="446"/>
      <c r="O108" s="446"/>
      <c r="P108" s="446"/>
      <c r="Q108" s="446"/>
      <c r="R108" s="446"/>
      <c r="S108" s="446"/>
      <c r="T108" s="446"/>
      <c r="U108" s="147"/>
      <c r="V108" s="125"/>
      <c r="X108" s="149"/>
      <c r="AC108" s="149"/>
    </row>
    <row r="109" spans="1:29" ht="17.149999999999999" customHeight="1">
      <c r="A109" s="150"/>
      <c r="B109" s="151" t="s">
        <v>408</v>
      </c>
      <c r="C109" s="431" t="s">
        <v>48</v>
      </c>
      <c r="D109" s="432"/>
      <c r="E109" s="432"/>
      <c r="F109" s="432"/>
      <c r="G109" s="432"/>
      <c r="H109" s="432"/>
      <c r="I109" s="432"/>
      <c r="J109" s="432"/>
      <c r="K109" s="432"/>
      <c r="L109" s="432"/>
      <c r="M109" s="432"/>
      <c r="N109" s="432"/>
      <c r="O109" s="432"/>
      <c r="P109" s="432"/>
      <c r="Q109" s="432"/>
      <c r="R109" s="432"/>
      <c r="S109" s="432"/>
      <c r="T109" s="466"/>
      <c r="U109" s="152">
        <v>2</v>
      </c>
      <c r="V109" s="125">
        <f t="shared" ref="V109:V147" si="1">IF(B109="○",2,0)</f>
        <v>2</v>
      </c>
    </row>
    <row r="110" spans="1:29" ht="17.149999999999999" customHeight="1">
      <c r="A110" s="150"/>
      <c r="B110" s="151"/>
      <c r="C110" s="431" t="s">
        <v>49</v>
      </c>
      <c r="D110" s="432"/>
      <c r="E110" s="432"/>
      <c r="F110" s="432"/>
      <c r="G110" s="432"/>
      <c r="H110" s="432"/>
      <c r="I110" s="432"/>
      <c r="J110" s="432"/>
      <c r="K110" s="432"/>
      <c r="L110" s="432"/>
      <c r="M110" s="432"/>
      <c r="N110" s="432"/>
      <c r="O110" s="432"/>
      <c r="P110" s="432"/>
      <c r="Q110" s="432"/>
      <c r="R110" s="432"/>
      <c r="S110" s="432"/>
      <c r="T110" s="466"/>
      <c r="U110" s="152">
        <v>2</v>
      </c>
      <c r="V110" s="125">
        <f t="shared" si="1"/>
        <v>0</v>
      </c>
    </row>
    <row r="111" spans="1:29" ht="17.149999999999999" customHeight="1">
      <c r="A111" s="150"/>
      <c r="B111" s="151"/>
      <c r="C111" s="474" t="s">
        <v>384</v>
      </c>
      <c r="D111" s="475"/>
      <c r="E111" s="475"/>
      <c r="F111" s="475"/>
      <c r="G111" s="475"/>
      <c r="H111" s="475"/>
      <c r="I111" s="475"/>
      <c r="J111" s="475"/>
      <c r="K111" s="475"/>
      <c r="L111" s="475"/>
      <c r="M111" s="475"/>
      <c r="N111" s="475"/>
      <c r="O111" s="475"/>
      <c r="P111" s="475"/>
      <c r="Q111" s="475"/>
      <c r="R111" s="475"/>
      <c r="S111" s="475"/>
      <c r="T111" s="476"/>
      <c r="U111" s="152">
        <v>2</v>
      </c>
      <c r="V111" s="125">
        <f t="shared" si="1"/>
        <v>0</v>
      </c>
    </row>
    <row r="112" spans="1:29" ht="17.149999999999999" customHeight="1">
      <c r="A112" s="150"/>
      <c r="B112" s="151"/>
      <c r="C112" s="431" t="s">
        <v>50</v>
      </c>
      <c r="D112" s="432"/>
      <c r="E112" s="432"/>
      <c r="F112" s="432"/>
      <c r="G112" s="432"/>
      <c r="H112" s="432"/>
      <c r="I112" s="432"/>
      <c r="J112" s="432"/>
      <c r="K112" s="432"/>
      <c r="L112" s="432"/>
      <c r="M112" s="432"/>
      <c r="N112" s="432"/>
      <c r="O112" s="432"/>
      <c r="P112" s="432"/>
      <c r="Q112" s="432"/>
      <c r="R112" s="432"/>
      <c r="S112" s="432"/>
      <c r="T112" s="466"/>
      <c r="U112" s="169">
        <v>2</v>
      </c>
      <c r="V112" s="125">
        <f t="shared" si="1"/>
        <v>0</v>
      </c>
    </row>
    <row r="113" spans="1:29" s="130" customFormat="1" ht="17.149999999999999" customHeight="1">
      <c r="A113" s="146" t="s">
        <v>51</v>
      </c>
      <c r="B113" s="446" t="s">
        <v>52</v>
      </c>
      <c r="C113" s="446"/>
      <c r="D113" s="446"/>
      <c r="E113" s="446"/>
      <c r="F113" s="446"/>
      <c r="G113" s="446"/>
      <c r="H113" s="446"/>
      <c r="I113" s="446"/>
      <c r="J113" s="446"/>
      <c r="K113" s="446"/>
      <c r="L113" s="446"/>
      <c r="M113" s="446"/>
      <c r="N113" s="446"/>
      <c r="O113" s="446"/>
      <c r="P113" s="446"/>
      <c r="Q113" s="446"/>
      <c r="R113" s="446"/>
      <c r="S113" s="446"/>
      <c r="T113" s="446"/>
      <c r="U113" s="147"/>
      <c r="V113" s="125"/>
      <c r="X113" s="149"/>
      <c r="AC113" s="149"/>
    </row>
    <row r="114" spans="1:29" ht="17.149999999999999" customHeight="1">
      <c r="A114" s="150"/>
      <c r="B114" s="151"/>
      <c r="C114" s="431" t="s">
        <v>385</v>
      </c>
      <c r="D114" s="432"/>
      <c r="E114" s="432"/>
      <c r="F114" s="432"/>
      <c r="G114" s="432"/>
      <c r="H114" s="432"/>
      <c r="I114" s="432"/>
      <c r="J114" s="432"/>
      <c r="K114" s="432"/>
      <c r="L114" s="432"/>
      <c r="M114" s="432"/>
      <c r="N114" s="432"/>
      <c r="O114" s="432"/>
      <c r="P114" s="432"/>
      <c r="Q114" s="432"/>
      <c r="R114" s="432"/>
      <c r="S114" s="432"/>
      <c r="T114" s="466"/>
      <c r="U114" s="152">
        <v>2</v>
      </c>
      <c r="V114" s="125">
        <f t="shared" si="1"/>
        <v>0</v>
      </c>
    </row>
    <row r="115" spans="1:29" ht="17.149999999999999" customHeight="1">
      <c r="A115" s="158"/>
      <c r="B115" s="151"/>
      <c r="C115" s="431" t="s">
        <v>53</v>
      </c>
      <c r="D115" s="432"/>
      <c r="E115" s="432"/>
      <c r="F115" s="432"/>
      <c r="G115" s="432"/>
      <c r="H115" s="432"/>
      <c r="I115" s="432"/>
      <c r="J115" s="432"/>
      <c r="K115" s="432"/>
      <c r="L115" s="432"/>
      <c r="M115" s="432"/>
      <c r="N115" s="432"/>
      <c r="O115" s="432"/>
      <c r="P115" s="432"/>
      <c r="Q115" s="432"/>
      <c r="R115" s="432"/>
      <c r="S115" s="432"/>
      <c r="T115" s="466"/>
      <c r="U115" s="152">
        <v>2</v>
      </c>
      <c r="V115" s="125">
        <f t="shared" si="1"/>
        <v>0</v>
      </c>
    </row>
    <row r="116" spans="1:29" ht="17.149999999999999" customHeight="1">
      <c r="A116" s="158"/>
      <c r="B116" s="454" t="s">
        <v>408</v>
      </c>
      <c r="C116" s="431" t="s">
        <v>287</v>
      </c>
      <c r="D116" s="432"/>
      <c r="E116" s="432"/>
      <c r="F116" s="432"/>
      <c r="G116" s="432"/>
      <c r="H116" s="432"/>
      <c r="I116" s="432"/>
      <c r="J116" s="432"/>
      <c r="K116" s="432"/>
      <c r="L116" s="432"/>
      <c r="M116" s="432"/>
      <c r="N116" s="432"/>
      <c r="O116" s="432"/>
      <c r="P116" s="432"/>
      <c r="Q116" s="432"/>
      <c r="R116" s="432"/>
      <c r="S116" s="432"/>
      <c r="T116" s="466"/>
      <c r="U116" s="460">
        <v>2</v>
      </c>
      <c r="V116" s="463">
        <f t="shared" si="1"/>
        <v>2</v>
      </c>
    </row>
    <row r="117" spans="1:29" ht="17.149999999999999" customHeight="1">
      <c r="A117" s="159"/>
      <c r="B117" s="456"/>
      <c r="C117" s="139" t="s">
        <v>20</v>
      </c>
      <c r="D117" s="139"/>
      <c r="E117" s="160"/>
      <c r="F117" s="472" t="s">
        <v>432</v>
      </c>
      <c r="G117" s="472"/>
      <c r="H117" s="472"/>
      <c r="I117" s="472"/>
      <c r="J117" s="472"/>
      <c r="K117" s="472"/>
      <c r="L117" s="472"/>
      <c r="M117" s="472"/>
      <c r="N117" s="472"/>
      <c r="O117" s="472"/>
      <c r="P117" s="472"/>
      <c r="Q117" s="472"/>
      <c r="R117" s="472"/>
      <c r="S117" s="472"/>
      <c r="T117" s="473"/>
      <c r="U117" s="462"/>
      <c r="V117" s="463"/>
    </row>
    <row r="118" spans="1:29" s="130" customFormat="1" ht="17.149999999999999" customHeight="1">
      <c r="A118" s="146" t="s">
        <v>54</v>
      </c>
      <c r="B118" s="446" t="s">
        <v>55</v>
      </c>
      <c r="C118" s="446"/>
      <c r="D118" s="446"/>
      <c r="E118" s="446"/>
      <c r="F118" s="446"/>
      <c r="G118" s="446"/>
      <c r="H118" s="446"/>
      <c r="I118" s="446"/>
      <c r="J118" s="446"/>
      <c r="K118" s="446"/>
      <c r="L118" s="446"/>
      <c r="M118" s="446"/>
      <c r="N118" s="446"/>
      <c r="O118" s="446"/>
      <c r="P118" s="446"/>
      <c r="Q118" s="446"/>
      <c r="R118" s="446"/>
      <c r="S118" s="446"/>
      <c r="T118" s="446"/>
      <c r="U118" s="147"/>
      <c r="V118" s="125"/>
      <c r="X118" s="149"/>
      <c r="AC118" s="149"/>
    </row>
    <row r="119" spans="1:29" ht="17.149999999999999" customHeight="1">
      <c r="A119" s="150"/>
      <c r="B119" s="151" t="s">
        <v>408</v>
      </c>
      <c r="C119" s="474" t="s">
        <v>386</v>
      </c>
      <c r="D119" s="475"/>
      <c r="E119" s="475"/>
      <c r="F119" s="475"/>
      <c r="G119" s="475"/>
      <c r="H119" s="475"/>
      <c r="I119" s="475"/>
      <c r="J119" s="475"/>
      <c r="K119" s="475"/>
      <c r="L119" s="475"/>
      <c r="M119" s="475"/>
      <c r="N119" s="475"/>
      <c r="O119" s="475"/>
      <c r="P119" s="475"/>
      <c r="Q119" s="475"/>
      <c r="R119" s="475"/>
      <c r="S119" s="475"/>
      <c r="T119" s="476"/>
      <c r="U119" s="152">
        <v>2</v>
      </c>
      <c r="V119" s="125">
        <f t="shared" si="1"/>
        <v>2</v>
      </c>
    </row>
    <row r="120" spans="1:29" ht="27.65" customHeight="1">
      <c r="A120" s="150"/>
      <c r="B120" s="151" t="s">
        <v>408</v>
      </c>
      <c r="C120" s="477" t="s">
        <v>290</v>
      </c>
      <c r="D120" s="478"/>
      <c r="E120" s="478"/>
      <c r="F120" s="478"/>
      <c r="G120" s="478"/>
      <c r="H120" s="478"/>
      <c r="I120" s="478"/>
      <c r="J120" s="478"/>
      <c r="K120" s="478"/>
      <c r="L120" s="478"/>
      <c r="M120" s="478"/>
      <c r="N120" s="478"/>
      <c r="O120" s="478"/>
      <c r="P120" s="478"/>
      <c r="Q120" s="478"/>
      <c r="R120" s="478"/>
      <c r="S120" s="478"/>
      <c r="T120" s="479"/>
      <c r="U120" s="169">
        <v>2</v>
      </c>
      <c r="V120" s="125">
        <f t="shared" si="1"/>
        <v>2</v>
      </c>
    </row>
    <row r="121" spans="1:29" ht="17.149999999999999" customHeight="1">
      <c r="A121" s="150"/>
      <c r="B121" s="151"/>
      <c r="C121" s="431" t="s">
        <v>56</v>
      </c>
      <c r="D121" s="432"/>
      <c r="E121" s="432"/>
      <c r="F121" s="432"/>
      <c r="G121" s="432"/>
      <c r="H121" s="432"/>
      <c r="I121" s="432"/>
      <c r="J121" s="432"/>
      <c r="K121" s="432"/>
      <c r="L121" s="432"/>
      <c r="M121" s="432"/>
      <c r="N121" s="432"/>
      <c r="O121" s="432"/>
      <c r="P121" s="432"/>
      <c r="Q121" s="432"/>
      <c r="R121" s="432"/>
      <c r="S121" s="432"/>
      <c r="T121" s="466"/>
      <c r="U121" s="152">
        <v>2</v>
      </c>
      <c r="V121" s="125">
        <f t="shared" si="1"/>
        <v>0</v>
      </c>
    </row>
    <row r="122" spans="1:29" ht="17.149999999999999" customHeight="1" thickBot="1">
      <c r="A122" s="150"/>
      <c r="B122" s="151" t="s">
        <v>408</v>
      </c>
      <c r="C122" s="467" t="s">
        <v>387</v>
      </c>
      <c r="D122" s="468"/>
      <c r="E122" s="468"/>
      <c r="F122" s="468"/>
      <c r="G122" s="468"/>
      <c r="H122" s="468"/>
      <c r="I122" s="468"/>
      <c r="J122" s="468"/>
      <c r="K122" s="468"/>
      <c r="L122" s="468"/>
      <c r="M122" s="468"/>
      <c r="N122" s="468"/>
      <c r="O122" s="468"/>
      <c r="P122" s="468"/>
      <c r="Q122" s="468"/>
      <c r="R122" s="468"/>
      <c r="S122" s="468"/>
      <c r="T122" s="469"/>
      <c r="U122" s="169">
        <v>2</v>
      </c>
      <c r="V122" s="125">
        <f t="shared" si="1"/>
        <v>2</v>
      </c>
    </row>
    <row r="123" spans="1:29" s="166" customFormat="1" ht="11.15" customHeight="1">
      <c r="A123" s="170"/>
      <c r="B123" s="171"/>
      <c r="C123" s="172"/>
      <c r="D123" s="172"/>
      <c r="E123" s="172"/>
      <c r="F123" s="172"/>
      <c r="G123" s="172"/>
      <c r="H123" s="172"/>
      <c r="I123" s="172"/>
      <c r="J123" s="172"/>
      <c r="K123" s="172"/>
      <c r="L123" s="172"/>
      <c r="M123" s="172"/>
      <c r="N123" s="172"/>
      <c r="O123" s="470" t="str">
        <f>$F$9</f>
        <v>株式会社三重県庁</v>
      </c>
      <c r="P123" s="470"/>
      <c r="Q123" s="470"/>
      <c r="R123" s="470"/>
      <c r="S123" s="471"/>
      <c r="T123" s="471"/>
      <c r="U123" s="470"/>
      <c r="V123" s="165"/>
      <c r="X123" s="167"/>
      <c r="AC123" s="167"/>
    </row>
    <row r="124" spans="1:29" ht="17.149999999999999" customHeight="1">
      <c r="A124" s="150"/>
      <c r="B124" s="151"/>
      <c r="C124" s="431" t="s">
        <v>57</v>
      </c>
      <c r="D124" s="432"/>
      <c r="E124" s="432"/>
      <c r="F124" s="432"/>
      <c r="G124" s="432"/>
      <c r="H124" s="432"/>
      <c r="I124" s="432"/>
      <c r="J124" s="432"/>
      <c r="K124" s="432"/>
      <c r="L124" s="432"/>
      <c r="M124" s="432"/>
      <c r="N124" s="432"/>
      <c r="O124" s="432"/>
      <c r="P124" s="432"/>
      <c r="Q124" s="432"/>
      <c r="R124" s="432"/>
      <c r="S124" s="432"/>
      <c r="T124" s="466"/>
      <c r="U124" s="152">
        <v>2</v>
      </c>
      <c r="V124" s="125">
        <f t="shared" si="1"/>
        <v>0</v>
      </c>
    </row>
    <row r="125" spans="1:29" ht="17.149999999999999" customHeight="1">
      <c r="A125" s="150"/>
      <c r="B125" s="151"/>
      <c r="C125" s="431" t="s">
        <v>58</v>
      </c>
      <c r="D125" s="432"/>
      <c r="E125" s="432"/>
      <c r="F125" s="432"/>
      <c r="G125" s="432"/>
      <c r="H125" s="432"/>
      <c r="I125" s="432"/>
      <c r="J125" s="432"/>
      <c r="K125" s="432"/>
      <c r="L125" s="432"/>
      <c r="M125" s="432"/>
      <c r="N125" s="432"/>
      <c r="O125" s="432"/>
      <c r="P125" s="432"/>
      <c r="Q125" s="432"/>
      <c r="R125" s="432"/>
      <c r="S125" s="432"/>
      <c r="T125" s="466"/>
      <c r="U125" s="152">
        <v>2</v>
      </c>
      <c r="V125" s="125">
        <f t="shared" si="1"/>
        <v>0</v>
      </c>
    </row>
    <row r="126" spans="1:29" ht="17.149999999999999" customHeight="1">
      <c r="A126" s="150"/>
      <c r="B126" s="151" t="s">
        <v>408</v>
      </c>
      <c r="C126" s="431" t="s">
        <v>59</v>
      </c>
      <c r="D126" s="432"/>
      <c r="E126" s="432"/>
      <c r="F126" s="432"/>
      <c r="G126" s="432"/>
      <c r="H126" s="432"/>
      <c r="I126" s="432"/>
      <c r="J126" s="432"/>
      <c r="K126" s="432"/>
      <c r="L126" s="432"/>
      <c r="M126" s="432"/>
      <c r="N126" s="432"/>
      <c r="O126" s="432"/>
      <c r="P126" s="432"/>
      <c r="Q126" s="432"/>
      <c r="R126" s="432"/>
      <c r="S126" s="432"/>
      <c r="T126" s="466"/>
      <c r="U126" s="152">
        <v>2</v>
      </c>
      <c r="V126" s="125">
        <f t="shared" si="1"/>
        <v>2</v>
      </c>
    </row>
    <row r="127" spans="1:29" ht="17.149999999999999" customHeight="1">
      <c r="A127" s="150"/>
      <c r="B127" s="151" t="s">
        <v>408</v>
      </c>
      <c r="C127" s="431" t="s">
        <v>60</v>
      </c>
      <c r="D127" s="432"/>
      <c r="E127" s="432"/>
      <c r="F127" s="432"/>
      <c r="G127" s="432"/>
      <c r="H127" s="432"/>
      <c r="I127" s="432"/>
      <c r="J127" s="432"/>
      <c r="K127" s="432"/>
      <c r="L127" s="432"/>
      <c r="M127" s="432"/>
      <c r="N127" s="432"/>
      <c r="O127" s="432"/>
      <c r="P127" s="432"/>
      <c r="Q127" s="432"/>
      <c r="R127" s="432"/>
      <c r="S127" s="432"/>
      <c r="T127" s="466"/>
      <c r="U127" s="169">
        <v>2</v>
      </c>
      <c r="V127" s="125">
        <f t="shared" si="1"/>
        <v>2</v>
      </c>
    </row>
    <row r="128" spans="1:29" s="130" customFormat="1" ht="17.149999999999999" customHeight="1">
      <c r="A128" s="146" t="s">
        <v>61</v>
      </c>
      <c r="B128" s="446" t="s">
        <v>62</v>
      </c>
      <c r="C128" s="446"/>
      <c r="D128" s="446"/>
      <c r="E128" s="446"/>
      <c r="F128" s="446"/>
      <c r="G128" s="446"/>
      <c r="H128" s="446"/>
      <c r="I128" s="446"/>
      <c r="J128" s="446"/>
      <c r="K128" s="446"/>
      <c r="L128" s="446"/>
      <c r="M128" s="446"/>
      <c r="N128" s="446"/>
      <c r="O128" s="446"/>
      <c r="P128" s="446"/>
      <c r="Q128" s="446"/>
      <c r="R128" s="446"/>
      <c r="S128" s="446"/>
      <c r="T128" s="446"/>
      <c r="U128" s="147"/>
      <c r="V128" s="125"/>
      <c r="X128" s="149"/>
      <c r="AC128" s="149"/>
    </row>
    <row r="129" spans="1:29" ht="17.149999999999999" customHeight="1">
      <c r="A129" s="173"/>
      <c r="B129" s="454" t="s">
        <v>408</v>
      </c>
      <c r="C129" s="457" t="s">
        <v>63</v>
      </c>
      <c r="D129" s="458"/>
      <c r="E129" s="458"/>
      <c r="F129" s="458"/>
      <c r="G129" s="458"/>
      <c r="H129" s="458"/>
      <c r="I129" s="458"/>
      <c r="J129" s="458"/>
      <c r="K129" s="458"/>
      <c r="L129" s="458"/>
      <c r="M129" s="458"/>
      <c r="N129" s="458"/>
      <c r="O129" s="458"/>
      <c r="P129" s="458"/>
      <c r="Q129" s="458"/>
      <c r="R129" s="458"/>
      <c r="S129" s="458"/>
      <c r="T129" s="459"/>
      <c r="U129" s="460">
        <v>2</v>
      </c>
      <c r="V129" s="463">
        <f t="shared" si="1"/>
        <v>2</v>
      </c>
    </row>
    <row r="130" spans="1:29" ht="41.15" customHeight="1">
      <c r="A130" s="464"/>
      <c r="B130" s="455"/>
      <c r="C130" s="443" t="s">
        <v>433</v>
      </c>
      <c r="D130" s="444"/>
      <c r="E130" s="444"/>
      <c r="F130" s="444"/>
      <c r="G130" s="444"/>
      <c r="H130" s="444"/>
      <c r="I130" s="444"/>
      <c r="J130" s="444"/>
      <c r="K130" s="444"/>
      <c r="L130" s="444"/>
      <c r="M130" s="444"/>
      <c r="N130" s="444"/>
      <c r="O130" s="444"/>
      <c r="P130" s="444"/>
      <c r="Q130" s="444"/>
      <c r="R130" s="444"/>
      <c r="S130" s="444"/>
      <c r="T130" s="445"/>
      <c r="U130" s="461"/>
      <c r="V130" s="463"/>
    </row>
    <row r="131" spans="1:29" ht="17.149999999999999" customHeight="1">
      <c r="A131" s="464"/>
      <c r="B131" s="455"/>
      <c r="C131" s="457" t="s">
        <v>64</v>
      </c>
      <c r="D131" s="458"/>
      <c r="E131" s="458"/>
      <c r="F131" s="458"/>
      <c r="G131" s="458"/>
      <c r="H131" s="458"/>
      <c r="I131" s="458"/>
      <c r="J131" s="458"/>
      <c r="K131" s="458"/>
      <c r="L131" s="458"/>
      <c r="M131" s="458"/>
      <c r="N131" s="458"/>
      <c r="O131" s="458"/>
      <c r="P131" s="458"/>
      <c r="Q131" s="458"/>
      <c r="R131" s="458"/>
      <c r="S131" s="458"/>
      <c r="T131" s="459"/>
      <c r="U131" s="461"/>
      <c r="V131" s="463"/>
    </row>
    <row r="132" spans="1:29" ht="41.15" customHeight="1">
      <c r="A132" s="464"/>
      <c r="B132" s="455"/>
      <c r="C132" s="443" t="s">
        <v>434</v>
      </c>
      <c r="D132" s="444"/>
      <c r="E132" s="444"/>
      <c r="F132" s="444"/>
      <c r="G132" s="444"/>
      <c r="H132" s="444"/>
      <c r="I132" s="444"/>
      <c r="J132" s="444"/>
      <c r="K132" s="444"/>
      <c r="L132" s="444"/>
      <c r="M132" s="444"/>
      <c r="N132" s="444"/>
      <c r="O132" s="444"/>
      <c r="P132" s="444"/>
      <c r="Q132" s="444"/>
      <c r="R132" s="444"/>
      <c r="S132" s="444"/>
      <c r="T132" s="445"/>
      <c r="U132" s="461"/>
      <c r="V132" s="463"/>
      <c r="AA132" s="174"/>
    </row>
    <row r="133" spans="1:29" ht="17.149999999999999" customHeight="1">
      <c r="A133" s="464"/>
      <c r="B133" s="455"/>
      <c r="C133" s="457" t="s">
        <v>65</v>
      </c>
      <c r="D133" s="458"/>
      <c r="E133" s="458"/>
      <c r="F133" s="458"/>
      <c r="G133" s="458"/>
      <c r="H133" s="458"/>
      <c r="I133" s="458"/>
      <c r="J133" s="458"/>
      <c r="K133" s="458"/>
      <c r="L133" s="458"/>
      <c r="M133" s="458"/>
      <c r="N133" s="458"/>
      <c r="O133" s="458"/>
      <c r="P133" s="458"/>
      <c r="Q133" s="458"/>
      <c r="R133" s="458"/>
      <c r="S133" s="458"/>
      <c r="T133" s="459"/>
      <c r="U133" s="461"/>
      <c r="V133" s="463"/>
    </row>
    <row r="134" spans="1:29" ht="41.15" customHeight="1">
      <c r="A134" s="465"/>
      <c r="B134" s="456"/>
      <c r="C134" s="443" t="s">
        <v>435</v>
      </c>
      <c r="D134" s="444"/>
      <c r="E134" s="444"/>
      <c r="F134" s="444"/>
      <c r="G134" s="444"/>
      <c r="H134" s="444"/>
      <c r="I134" s="444"/>
      <c r="J134" s="444"/>
      <c r="K134" s="444"/>
      <c r="L134" s="444"/>
      <c r="M134" s="444"/>
      <c r="N134" s="444"/>
      <c r="O134" s="444"/>
      <c r="P134" s="444"/>
      <c r="Q134" s="444"/>
      <c r="R134" s="444"/>
      <c r="S134" s="444"/>
      <c r="T134" s="445"/>
      <c r="U134" s="462"/>
      <c r="V134" s="463"/>
      <c r="AC134" s="175"/>
    </row>
    <row r="135" spans="1:29" s="130" customFormat="1" ht="17.149999999999999" customHeight="1">
      <c r="A135" s="146" t="s">
        <v>66</v>
      </c>
      <c r="B135" s="453" t="s">
        <v>67</v>
      </c>
      <c r="C135" s="453"/>
      <c r="D135" s="453"/>
      <c r="E135" s="453"/>
      <c r="F135" s="453"/>
      <c r="G135" s="453"/>
      <c r="H135" s="453"/>
      <c r="I135" s="453"/>
      <c r="J135" s="453"/>
      <c r="K135" s="453"/>
      <c r="L135" s="453"/>
      <c r="M135" s="453"/>
      <c r="N135" s="453"/>
      <c r="O135" s="453"/>
      <c r="P135" s="453"/>
      <c r="Q135" s="453"/>
      <c r="R135" s="453"/>
      <c r="S135" s="453"/>
      <c r="T135" s="453"/>
      <c r="U135" s="147"/>
      <c r="V135" s="125"/>
      <c r="X135" s="149"/>
      <c r="AC135" s="149"/>
    </row>
    <row r="136" spans="1:29" ht="17.149999999999999" customHeight="1">
      <c r="A136" s="173"/>
      <c r="B136" s="454" t="s">
        <v>408</v>
      </c>
      <c r="C136" s="457" t="s">
        <v>63</v>
      </c>
      <c r="D136" s="458"/>
      <c r="E136" s="458"/>
      <c r="F136" s="458"/>
      <c r="G136" s="458"/>
      <c r="H136" s="458"/>
      <c r="I136" s="458"/>
      <c r="J136" s="458"/>
      <c r="K136" s="458"/>
      <c r="L136" s="458"/>
      <c r="M136" s="458"/>
      <c r="N136" s="458"/>
      <c r="O136" s="458"/>
      <c r="P136" s="458"/>
      <c r="Q136" s="458"/>
      <c r="R136" s="458"/>
      <c r="S136" s="458"/>
      <c r="T136" s="459"/>
      <c r="U136" s="460">
        <v>2</v>
      </c>
      <c r="V136" s="463">
        <f t="shared" si="1"/>
        <v>2</v>
      </c>
    </row>
    <row r="137" spans="1:29" ht="41.15" customHeight="1">
      <c r="A137" s="464"/>
      <c r="B137" s="455"/>
      <c r="C137" s="443" t="s">
        <v>436</v>
      </c>
      <c r="D137" s="444"/>
      <c r="E137" s="444"/>
      <c r="F137" s="444"/>
      <c r="G137" s="444"/>
      <c r="H137" s="444"/>
      <c r="I137" s="444"/>
      <c r="J137" s="444"/>
      <c r="K137" s="444"/>
      <c r="L137" s="444"/>
      <c r="M137" s="444"/>
      <c r="N137" s="444"/>
      <c r="O137" s="444"/>
      <c r="P137" s="444"/>
      <c r="Q137" s="444"/>
      <c r="R137" s="444"/>
      <c r="S137" s="444"/>
      <c r="T137" s="445"/>
      <c r="U137" s="461"/>
      <c r="V137" s="463"/>
    </row>
    <row r="138" spans="1:29" ht="17.149999999999999" customHeight="1">
      <c r="A138" s="464"/>
      <c r="B138" s="455"/>
      <c r="C138" s="457" t="s">
        <v>64</v>
      </c>
      <c r="D138" s="458"/>
      <c r="E138" s="458"/>
      <c r="F138" s="458"/>
      <c r="G138" s="458"/>
      <c r="H138" s="458"/>
      <c r="I138" s="458"/>
      <c r="J138" s="458"/>
      <c r="K138" s="458"/>
      <c r="L138" s="458"/>
      <c r="M138" s="458"/>
      <c r="N138" s="458"/>
      <c r="O138" s="458"/>
      <c r="P138" s="458"/>
      <c r="Q138" s="458"/>
      <c r="R138" s="458"/>
      <c r="S138" s="458"/>
      <c r="T138" s="459"/>
      <c r="U138" s="461"/>
      <c r="V138" s="463"/>
    </row>
    <row r="139" spans="1:29" ht="41.15" customHeight="1">
      <c r="A139" s="464"/>
      <c r="B139" s="455"/>
      <c r="C139" s="443" t="s">
        <v>437</v>
      </c>
      <c r="D139" s="444"/>
      <c r="E139" s="444"/>
      <c r="F139" s="444"/>
      <c r="G139" s="444"/>
      <c r="H139" s="444"/>
      <c r="I139" s="444"/>
      <c r="J139" s="444"/>
      <c r="K139" s="444"/>
      <c r="L139" s="444"/>
      <c r="M139" s="444"/>
      <c r="N139" s="444"/>
      <c r="O139" s="444"/>
      <c r="P139" s="444"/>
      <c r="Q139" s="444"/>
      <c r="R139" s="444"/>
      <c r="S139" s="444"/>
      <c r="T139" s="445"/>
      <c r="U139" s="461"/>
      <c r="V139" s="463"/>
    </row>
    <row r="140" spans="1:29" ht="17.149999999999999" customHeight="1">
      <c r="A140" s="464"/>
      <c r="B140" s="455"/>
      <c r="C140" s="457" t="s">
        <v>65</v>
      </c>
      <c r="D140" s="458"/>
      <c r="E140" s="458"/>
      <c r="F140" s="458"/>
      <c r="G140" s="458"/>
      <c r="H140" s="458"/>
      <c r="I140" s="458"/>
      <c r="J140" s="458"/>
      <c r="K140" s="458"/>
      <c r="L140" s="458"/>
      <c r="M140" s="458"/>
      <c r="N140" s="458"/>
      <c r="O140" s="458"/>
      <c r="P140" s="458"/>
      <c r="Q140" s="458"/>
      <c r="R140" s="458"/>
      <c r="S140" s="458"/>
      <c r="T140" s="459"/>
      <c r="U140" s="461"/>
      <c r="V140" s="463"/>
    </row>
    <row r="141" spans="1:29" ht="41.15" customHeight="1">
      <c r="A141" s="465"/>
      <c r="B141" s="456"/>
      <c r="C141" s="443" t="s">
        <v>438</v>
      </c>
      <c r="D141" s="444"/>
      <c r="E141" s="444"/>
      <c r="F141" s="444"/>
      <c r="G141" s="444"/>
      <c r="H141" s="444"/>
      <c r="I141" s="444"/>
      <c r="J141" s="444"/>
      <c r="K141" s="444"/>
      <c r="L141" s="444"/>
      <c r="M141" s="444"/>
      <c r="N141" s="444"/>
      <c r="O141" s="444"/>
      <c r="P141" s="444"/>
      <c r="Q141" s="444"/>
      <c r="R141" s="444"/>
      <c r="S141" s="444"/>
      <c r="T141" s="445"/>
      <c r="U141" s="462"/>
      <c r="V141" s="463"/>
    </row>
    <row r="142" spans="1:29" s="130" customFormat="1" ht="17.149999999999999" customHeight="1">
      <c r="A142" s="146" t="s">
        <v>68</v>
      </c>
      <c r="B142" s="446" t="s">
        <v>69</v>
      </c>
      <c r="C142" s="446"/>
      <c r="D142" s="446"/>
      <c r="E142" s="446"/>
      <c r="F142" s="446"/>
      <c r="G142" s="446"/>
      <c r="H142" s="446"/>
      <c r="I142" s="446"/>
      <c r="J142" s="446"/>
      <c r="K142" s="446"/>
      <c r="L142" s="446"/>
      <c r="M142" s="446"/>
      <c r="N142" s="446"/>
      <c r="O142" s="446"/>
      <c r="P142" s="446"/>
      <c r="Q142" s="446"/>
      <c r="R142" s="446"/>
      <c r="S142" s="446"/>
      <c r="T142" s="446"/>
      <c r="U142" s="147"/>
      <c r="V142" s="125"/>
      <c r="X142" s="149"/>
      <c r="AC142" s="149"/>
    </row>
    <row r="143" spans="1:29" ht="57" customHeight="1">
      <c r="A143" s="173"/>
      <c r="B143" s="151" t="s">
        <v>408</v>
      </c>
      <c r="C143" s="447" t="s">
        <v>439</v>
      </c>
      <c r="D143" s="448"/>
      <c r="E143" s="448"/>
      <c r="F143" s="448"/>
      <c r="G143" s="448"/>
      <c r="H143" s="448"/>
      <c r="I143" s="448"/>
      <c r="J143" s="448"/>
      <c r="K143" s="448"/>
      <c r="L143" s="448"/>
      <c r="M143" s="448"/>
      <c r="N143" s="448"/>
      <c r="O143" s="448"/>
      <c r="P143" s="448"/>
      <c r="Q143" s="448"/>
      <c r="R143" s="448"/>
      <c r="S143" s="448"/>
      <c r="T143" s="449"/>
      <c r="U143" s="169">
        <v>2</v>
      </c>
      <c r="V143" s="125">
        <f t="shared" si="1"/>
        <v>2</v>
      </c>
    </row>
    <row r="144" spans="1:29" s="130" customFormat="1" ht="17.149999999999999" customHeight="1">
      <c r="A144" s="146" t="s">
        <v>70</v>
      </c>
      <c r="B144" s="446" t="s">
        <v>388</v>
      </c>
      <c r="C144" s="446"/>
      <c r="D144" s="446"/>
      <c r="E144" s="446"/>
      <c r="F144" s="446"/>
      <c r="G144" s="446"/>
      <c r="H144" s="446"/>
      <c r="I144" s="446"/>
      <c r="J144" s="446"/>
      <c r="K144" s="446"/>
      <c r="L144" s="446"/>
      <c r="M144" s="446"/>
      <c r="N144" s="446"/>
      <c r="O144" s="446"/>
      <c r="P144" s="446"/>
      <c r="Q144" s="446"/>
      <c r="R144" s="446"/>
      <c r="S144" s="446"/>
      <c r="T144" s="446"/>
      <c r="U144" s="147"/>
      <c r="V144" s="125"/>
      <c r="X144" s="149"/>
      <c r="AC144" s="149"/>
    </row>
    <row r="145" spans="1:29" ht="52.5" customHeight="1">
      <c r="A145" s="173"/>
      <c r="B145" s="151" t="s">
        <v>408</v>
      </c>
      <c r="C145" s="450" t="s">
        <v>440</v>
      </c>
      <c r="D145" s="451"/>
      <c r="E145" s="451"/>
      <c r="F145" s="451"/>
      <c r="G145" s="451"/>
      <c r="H145" s="451"/>
      <c r="I145" s="451"/>
      <c r="J145" s="451"/>
      <c r="K145" s="451"/>
      <c r="L145" s="451"/>
      <c r="M145" s="451"/>
      <c r="N145" s="451"/>
      <c r="O145" s="451"/>
      <c r="P145" s="451"/>
      <c r="Q145" s="451"/>
      <c r="R145" s="451"/>
      <c r="S145" s="451"/>
      <c r="T145" s="452"/>
      <c r="U145" s="169">
        <v>2</v>
      </c>
      <c r="V145" s="125">
        <f t="shared" si="1"/>
        <v>2</v>
      </c>
    </row>
    <row r="146" spans="1:29" s="130" customFormat="1" ht="17.149999999999999" customHeight="1">
      <c r="A146" s="146" t="s">
        <v>72</v>
      </c>
      <c r="B146" s="446" t="s">
        <v>73</v>
      </c>
      <c r="C146" s="446"/>
      <c r="D146" s="446"/>
      <c r="E146" s="446"/>
      <c r="F146" s="446"/>
      <c r="G146" s="446"/>
      <c r="H146" s="446"/>
      <c r="I146" s="446"/>
      <c r="J146" s="446"/>
      <c r="K146" s="446"/>
      <c r="L146" s="446"/>
      <c r="M146" s="446"/>
      <c r="N146" s="446"/>
      <c r="O146" s="446"/>
      <c r="P146" s="446"/>
      <c r="Q146" s="446"/>
      <c r="R146" s="446"/>
      <c r="S146" s="446"/>
      <c r="T146" s="446"/>
      <c r="U146" s="147"/>
      <c r="V146" s="125"/>
      <c r="X146" s="149"/>
      <c r="AC146" s="149"/>
    </row>
    <row r="147" spans="1:29" ht="17.149999999999999" customHeight="1">
      <c r="A147" s="150"/>
      <c r="B147" s="151" t="s">
        <v>408</v>
      </c>
      <c r="C147" s="431" t="s">
        <v>74</v>
      </c>
      <c r="D147" s="432"/>
      <c r="E147" s="432"/>
      <c r="F147" s="433" t="s">
        <v>441</v>
      </c>
      <c r="G147" s="433"/>
      <c r="H147" s="433"/>
      <c r="I147" s="433"/>
      <c r="J147" s="433"/>
      <c r="K147" s="433"/>
      <c r="L147" s="433"/>
      <c r="M147" s="433"/>
      <c r="N147" s="433"/>
      <c r="O147" s="433"/>
      <c r="P147" s="433"/>
      <c r="Q147" s="433"/>
      <c r="R147" s="433"/>
      <c r="S147" s="433"/>
      <c r="T147" s="434"/>
      <c r="U147" s="152">
        <v>2</v>
      </c>
      <c r="V147" s="125">
        <f t="shared" si="1"/>
        <v>2</v>
      </c>
    </row>
    <row r="148" spans="1:29" s="130" customFormat="1" ht="30.65" customHeight="1">
      <c r="A148" s="435" t="s">
        <v>75</v>
      </c>
      <c r="B148" s="436"/>
      <c r="C148" s="436"/>
      <c r="D148" s="436"/>
      <c r="E148" s="436"/>
      <c r="F148" s="436"/>
      <c r="G148" s="436"/>
      <c r="H148" s="436"/>
      <c r="I148" s="436"/>
      <c r="J148" s="436"/>
      <c r="K148" s="436"/>
      <c r="L148" s="436"/>
      <c r="M148" s="436"/>
      <c r="N148" s="436"/>
      <c r="O148" s="436"/>
      <c r="P148" s="436"/>
      <c r="Q148" s="436"/>
      <c r="R148" s="436"/>
      <c r="S148" s="436"/>
      <c r="T148" s="436"/>
      <c r="U148" s="437"/>
      <c r="V148" s="125"/>
      <c r="X148" s="149"/>
      <c r="AC148" s="149"/>
    </row>
    <row r="149" spans="1:29" ht="47.25" customHeight="1" thickBot="1">
      <c r="A149" s="176" t="s">
        <v>76</v>
      </c>
      <c r="B149" s="438" t="s">
        <v>442</v>
      </c>
      <c r="C149" s="439"/>
      <c r="D149" s="439"/>
      <c r="E149" s="439"/>
      <c r="F149" s="439"/>
      <c r="G149" s="439"/>
      <c r="H149" s="439"/>
      <c r="I149" s="439"/>
      <c r="J149" s="439"/>
      <c r="K149" s="439"/>
      <c r="L149" s="439"/>
      <c r="M149" s="439"/>
      <c r="N149" s="439"/>
      <c r="O149" s="439"/>
      <c r="P149" s="439"/>
      <c r="Q149" s="439"/>
      <c r="R149" s="439"/>
      <c r="S149" s="439"/>
      <c r="T149" s="440"/>
      <c r="U149" s="177"/>
    </row>
    <row r="150" spans="1:29" s="166" customFormat="1" ht="11.15" customHeight="1">
      <c r="A150" s="441"/>
      <c r="B150" s="441"/>
      <c r="O150" s="442" t="str">
        <f>$F$9</f>
        <v>株式会社三重県庁</v>
      </c>
      <c r="P150" s="442"/>
      <c r="Q150" s="442"/>
      <c r="R150" s="442"/>
      <c r="S150" s="442"/>
      <c r="T150" s="442"/>
      <c r="U150" s="442"/>
      <c r="V150" s="165"/>
      <c r="X150" s="167"/>
      <c r="AC150" s="167"/>
    </row>
    <row r="151" spans="1:29" ht="20.149999999999999" customHeight="1">
      <c r="V151" s="125">
        <f>SUM(V41:V150)</f>
        <v>92</v>
      </c>
    </row>
    <row r="152" spans="1:29" ht="20.149999999999999" customHeight="1">
      <c r="V152" s="125" t="str">
        <f>IF(V35="中小",IF(V151&gt;=90,"★★★",IF(V151&gt;=65,"★★","★")),IF(V151&gt;=100,"★★★",IF(V151&gt;=75,"★★","★")))</f>
        <v>★★★</v>
      </c>
    </row>
  </sheetData>
  <sheetProtection algorithmName="SHA-512" hashValue="ReQtwQEKCbElFmmla/QTTM5V5+NhhfhzGOwfysCWnaNqMw1idjHjPEhbDmq61TlzUgTEKHIhWWtWl0w10DiNPA==" saltValue="F/izQFFrE055qBujRJpl2Q==" spinCount="100000" sheet="1" objects="1" scenarios="1"/>
  <mergeCells count="270">
    <mergeCell ref="A11:E12"/>
    <mergeCell ref="I11:J11"/>
    <mergeCell ref="K11:U11"/>
    <mergeCell ref="F12:G12"/>
    <mergeCell ref="H12:U12"/>
    <mergeCell ref="A13:E13"/>
    <mergeCell ref="F13:U13"/>
    <mergeCell ref="A1:U1"/>
    <mergeCell ref="R2:U2"/>
    <mergeCell ref="A5:U6"/>
    <mergeCell ref="A9:E9"/>
    <mergeCell ref="F9:U9"/>
    <mergeCell ref="A10:E10"/>
    <mergeCell ref="G10:T10"/>
    <mergeCell ref="G16:I16"/>
    <mergeCell ref="K16:M16"/>
    <mergeCell ref="O16:U16"/>
    <mergeCell ref="G17:M17"/>
    <mergeCell ref="O17:U17"/>
    <mergeCell ref="G18:M18"/>
    <mergeCell ref="O18:U18"/>
    <mergeCell ref="A14:E14"/>
    <mergeCell ref="G14:I14"/>
    <mergeCell ref="K14:M14"/>
    <mergeCell ref="O14:Q14"/>
    <mergeCell ref="S14:U14"/>
    <mergeCell ref="A15:E19"/>
    <mergeCell ref="G15:I15"/>
    <mergeCell ref="K15:M15"/>
    <mergeCell ref="O15:Q15"/>
    <mergeCell ref="S15:U15"/>
    <mergeCell ref="R25:U30"/>
    <mergeCell ref="A26:A28"/>
    <mergeCell ref="B26:E26"/>
    <mergeCell ref="F26:H26"/>
    <mergeCell ref="J26:L26"/>
    <mergeCell ref="N26:P26"/>
    <mergeCell ref="B27:E27"/>
    <mergeCell ref="G19:I19"/>
    <mergeCell ref="K19:M19"/>
    <mergeCell ref="O19:P19"/>
    <mergeCell ref="Q19:U19"/>
    <mergeCell ref="A20:E24"/>
    <mergeCell ref="G20:U20"/>
    <mergeCell ref="G21:U21"/>
    <mergeCell ref="G22:U22"/>
    <mergeCell ref="G23:U23"/>
    <mergeCell ref="G24:U24"/>
    <mergeCell ref="F27:H27"/>
    <mergeCell ref="J27:L27"/>
    <mergeCell ref="N27:P27"/>
    <mergeCell ref="B28:E28"/>
    <mergeCell ref="F28:H28"/>
    <mergeCell ref="J28:L28"/>
    <mergeCell ref="N28:P28"/>
    <mergeCell ref="A25:E25"/>
    <mergeCell ref="F25:I25"/>
    <mergeCell ref="J25:M25"/>
    <mergeCell ref="A29:E29"/>
    <mergeCell ref="F29:I29"/>
    <mergeCell ref="J29:M29"/>
    <mergeCell ref="N29:Q29"/>
    <mergeCell ref="A30:A33"/>
    <mergeCell ref="B30:E30"/>
    <mergeCell ref="F30:H30"/>
    <mergeCell ref="J30:L30"/>
    <mergeCell ref="N30:P30"/>
    <mergeCell ref="B31:E31"/>
    <mergeCell ref="B33:E33"/>
    <mergeCell ref="F33:H33"/>
    <mergeCell ref="J33:L33"/>
    <mergeCell ref="N33:P33"/>
    <mergeCell ref="R33:U34"/>
    <mergeCell ref="A34:E34"/>
    <mergeCell ref="F34:H34"/>
    <mergeCell ref="J34:Q34"/>
    <mergeCell ref="F31:H31"/>
    <mergeCell ref="J31:L31"/>
    <mergeCell ref="N31:P31"/>
    <mergeCell ref="R31:U31"/>
    <mergeCell ref="B32:E32"/>
    <mergeCell ref="F32:H32"/>
    <mergeCell ref="J32:L32"/>
    <mergeCell ref="N32:P32"/>
    <mergeCell ref="R32:T32"/>
    <mergeCell ref="A35:E35"/>
    <mergeCell ref="G35:M35"/>
    <mergeCell ref="O35:U35"/>
    <mergeCell ref="A36:E36"/>
    <mergeCell ref="F36:U36"/>
    <mergeCell ref="A37:E37"/>
    <mergeCell ref="F37:I37"/>
    <mergeCell ref="J37:M37"/>
    <mergeCell ref="N37:U37"/>
    <mergeCell ref="A41:T41"/>
    <mergeCell ref="B42:T42"/>
    <mergeCell ref="C43:T43"/>
    <mergeCell ref="C44:T44"/>
    <mergeCell ref="B45:T45"/>
    <mergeCell ref="B46:B47"/>
    <mergeCell ref="C46:T46"/>
    <mergeCell ref="A38:E38"/>
    <mergeCell ref="F38:I38"/>
    <mergeCell ref="J38:M38"/>
    <mergeCell ref="N38:U38"/>
    <mergeCell ref="A39:U39"/>
    <mergeCell ref="A40:U40"/>
    <mergeCell ref="U46:U47"/>
    <mergeCell ref="V46:V47"/>
    <mergeCell ref="C47:E47"/>
    <mergeCell ref="F47:T47"/>
    <mergeCell ref="B48:B49"/>
    <mergeCell ref="C48:T48"/>
    <mergeCell ref="U48:U49"/>
    <mergeCell ref="V48:V49"/>
    <mergeCell ref="C49:E49"/>
    <mergeCell ref="F49:T49"/>
    <mergeCell ref="B54:B55"/>
    <mergeCell ref="C54:T54"/>
    <mergeCell ref="U54:U55"/>
    <mergeCell ref="V54:V55"/>
    <mergeCell ref="C55:T55"/>
    <mergeCell ref="B56:T56"/>
    <mergeCell ref="B50:T50"/>
    <mergeCell ref="C51:T51"/>
    <mergeCell ref="C52:T52"/>
    <mergeCell ref="C53:H53"/>
    <mergeCell ref="I53:J53"/>
    <mergeCell ref="K53:T53"/>
    <mergeCell ref="T57:U57"/>
    <mergeCell ref="B58:T58"/>
    <mergeCell ref="C59:T59"/>
    <mergeCell ref="C60:T60"/>
    <mergeCell ref="B61:B62"/>
    <mergeCell ref="C61:T61"/>
    <mergeCell ref="U61:U62"/>
    <mergeCell ref="C57:D57"/>
    <mergeCell ref="E57:G57"/>
    <mergeCell ref="I57:J57"/>
    <mergeCell ref="K57:M57"/>
    <mergeCell ref="O57:P57"/>
    <mergeCell ref="Q57:S57"/>
    <mergeCell ref="V61:V62"/>
    <mergeCell ref="F62:T62"/>
    <mergeCell ref="B63:T63"/>
    <mergeCell ref="C64:T64"/>
    <mergeCell ref="C65:T65"/>
    <mergeCell ref="B66:B67"/>
    <mergeCell ref="C66:T66"/>
    <mergeCell ref="U66:U67"/>
    <mergeCell ref="V66:V67"/>
    <mergeCell ref="F67:T67"/>
    <mergeCell ref="V71:V72"/>
    <mergeCell ref="C72:T72"/>
    <mergeCell ref="B73:B74"/>
    <mergeCell ref="C73:T73"/>
    <mergeCell ref="U73:U74"/>
    <mergeCell ref="V73:V74"/>
    <mergeCell ref="F74:T74"/>
    <mergeCell ref="B68:T68"/>
    <mergeCell ref="C69:T69"/>
    <mergeCell ref="C70:T70"/>
    <mergeCell ref="B71:B72"/>
    <mergeCell ref="C71:T71"/>
    <mergeCell ref="U71:U72"/>
    <mergeCell ref="V86:V87"/>
    <mergeCell ref="F87:T87"/>
    <mergeCell ref="V78:V79"/>
    <mergeCell ref="F79:T79"/>
    <mergeCell ref="O80:U80"/>
    <mergeCell ref="A81:T81"/>
    <mergeCell ref="B82:T82"/>
    <mergeCell ref="C83:T83"/>
    <mergeCell ref="B75:T75"/>
    <mergeCell ref="C76:T76"/>
    <mergeCell ref="C77:T77"/>
    <mergeCell ref="B78:B79"/>
    <mergeCell ref="C78:T78"/>
    <mergeCell ref="U78:U79"/>
    <mergeCell ref="B88:T88"/>
    <mergeCell ref="C89:T89"/>
    <mergeCell ref="C90:T90"/>
    <mergeCell ref="B91:B92"/>
    <mergeCell ref="C91:T91"/>
    <mergeCell ref="U91:U92"/>
    <mergeCell ref="C84:T84"/>
    <mergeCell ref="C85:T85"/>
    <mergeCell ref="B86:B87"/>
    <mergeCell ref="C86:T86"/>
    <mergeCell ref="U86:U87"/>
    <mergeCell ref="V91:V92"/>
    <mergeCell ref="F92:T92"/>
    <mergeCell ref="B93:T93"/>
    <mergeCell ref="C94:T94"/>
    <mergeCell ref="C95:T95"/>
    <mergeCell ref="B96:B97"/>
    <mergeCell ref="C96:T96"/>
    <mergeCell ref="U96:U97"/>
    <mergeCell ref="V96:V97"/>
    <mergeCell ref="C97:E97"/>
    <mergeCell ref="U101:U102"/>
    <mergeCell ref="V101:V102"/>
    <mergeCell ref="F102:T102"/>
    <mergeCell ref="B103:T103"/>
    <mergeCell ref="C104:T104"/>
    <mergeCell ref="C105:T105"/>
    <mergeCell ref="F97:T97"/>
    <mergeCell ref="B98:T98"/>
    <mergeCell ref="C99:T99"/>
    <mergeCell ref="C100:T100"/>
    <mergeCell ref="B101:B102"/>
    <mergeCell ref="C101:T101"/>
    <mergeCell ref="C112:T112"/>
    <mergeCell ref="B113:T113"/>
    <mergeCell ref="C114:T114"/>
    <mergeCell ref="C115:T115"/>
    <mergeCell ref="B116:B117"/>
    <mergeCell ref="C116:T116"/>
    <mergeCell ref="C106:T106"/>
    <mergeCell ref="C107:T107"/>
    <mergeCell ref="B108:T108"/>
    <mergeCell ref="C109:T109"/>
    <mergeCell ref="C110:T110"/>
    <mergeCell ref="C111:T111"/>
    <mergeCell ref="U129:U134"/>
    <mergeCell ref="V129:V134"/>
    <mergeCell ref="C121:T121"/>
    <mergeCell ref="C122:T122"/>
    <mergeCell ref="O123:U123"/>
    <mergeCell ref="C124:T124"/>
    <mergeCell ref="C125:T125"/>
    <mergeCell ref="C126:T126"/>
    <mergeCell ref="U116:U117"/>
    <mergeCell ref="V116:V117"/>
    <mergeCell ref="F117:T117"/>
    <mergeCell ref="B118:T118"/>
    <mergeCell ref="C119:T119"/>
    <mergeCell ref="C120:T120"/>
    <mergeCell ref="A130:A134"/>
    <mergeCell ref="C130:T130"/>
    <mergeCell ref="C131:T131"/>
    <mergeCell ref="C132:T132"/>
    <mergeCell ref="C133:T133"/>
    <mergeCell ref="C134:T134"/>
    <mergeCell ref="C127:T127"/>
    <mergeCell ref="B128:T128"/>
    <mergeCell ref="B129:B134"/>
    <mergeCell ref="C129:T129"/>
    <mergeCell ref="B135:T135"/>
    <mergeCell ref="B136:B141"/>
    <mergeCell ref="C136:T136"/>
    <mergeCell ref="U136:U141"/>
    <mergeCell ref="V136:V141"/>
    <mergeCell ref="A137:A141"/>
    <mergeCell ref="C137:T137"/>
    <mergeCell ref="C138:T138"/>
    <mergeCell ref="C139:T139"/>
    <mergeCell ref="C140:T140"/>
    <mergeCell ref="C147:E147"/>
    <mergeCell ref="F147:T147"/>
    <mergeCell ref="A148:U148"/>
    <mergeCell ref="B149:T149"/>
    <mergeCell ref="A150:B150"/>
    <mergeCell ref="O150:U150"/>
    <mergeCell ref="C141:T141"/>
    <mergeCell ref="B142:T142"/>
    <mergeCell ref="C143:T143"/>
    <mergeCell ref="B144:T144"/>
    <mergeCell ref="C145:T145"/>
    <mergeCell ref="B146:T146"/>
  </mergeCells>
  <phoneticPr fontId="2"/>
  <dataValidations count="1">
    <dataValidation type="list" allowBlank="1" showInputMessage="1" showErrorMessage="1" sqref="N57 B147 B51:B54 B59:B61 B64:B66 B69:B71 B73 B76:B78 B83:B86 B89:B91 B94:B96 B99:B101 B104:B107 B109:B112 B114:B116 B119:B122 B124:B127 B143 B145 B57 B46 B48 H57 B43:B44 B129:B134 B136:B141 F14:F24 N14:N19 J14:J16 R14:R15 J19 F35 N35" xr:uid="{93E9FE72-68D3-49CE-B86A-FC2DE9DC372D}">
      <formula1>"○"</formula1>
    </dataValidation>
  </dataValidations>
  <hyperlinks>
    <hyperlink ref="N38" r:id="rId1" xr:uid="{C5CABAA4-155B-4861-879B-9203CBB9A81B}"/>
  </hyperlinks>
  <pageMargins left="0.70866141732283472" right="0.19685039370078741" top="0.74803149606299213" bottom="0.74803149606299213" header="0.31496062992125984" footer="0.31496062992125984"/>
  <pageSetup paperSize="9" scale="96" orientation="portrait" r:id="rId2"/>
  <headerFooter>
    <oddHeader xml:space="preserve">&amp;L（様式第１号）&amp;R
</oddHeader>
    <oddFooter>&amp;C&amp;"HGPｺﾞｼｯｸM,ﾒﾃﾞｨｳﾑ"&amp;8&amp;P/&amp;N</oddFooter>
  </headerFooter>
  <rowBreaks count="3" manualBreakCount="3">
    <brk id="38" max="20" man="1"/>
    <brk id="80" max="20" man="1"/>
    <brk id="123" max="2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58BFA-D635-4644-8214-36CF2D73C000}">
  <sheetPr>
    <tabColor theme="8" tint="0.39997558519241921"/>
    <pageSetUpPr fitToPage="1"/>
  </sheetPr>
  <dimension ref="A1:U106"/>
  <sheetViews>
    <sheetView showZeros="0" view="pageBreakPreview" zoomScale="94" zoomScaleNormal="128" zoomScaleSheetLayoutView="94" workbookViewId="0">
      <selection activeCell="AB15" sqref="AB15"/>
    </sheetView>
  </sheetViews>
  <sheetFormatPr defaultColWidth="3.83203125" defaultRowHeight="20.149999999999999" customHeight="1"/>
  <cols>
    <col min="1" max="1" width="3.83203125" style="178"/>
    <col min="2" max="2" width="4" style="214" customWidth="1"/>
    <col min="3" max="6" width="3.83203125" style="178"/>
    <col min="7" max="7" width="3.83203125" style="178" customWidth="1"/>
    <col min="8" max="8" width="4" style="178" bestFit="1" customWidth="1"/>
    <col min="9" max="11" width="3.83203125" style="178"/>
    <col min="12" max="12" width="4" style="178" bestFit="1" customWidth="1"/>
    <col min="13" max="15" width="3.83203125" style="178"/>
    <col min="16" max="16" width="4" style="178" bestFit="1" customWidth="1"/>
    <col min="17" max="18" width="3.83203125" style="178"/>
    <col min="19" max="19" width="4.5" style="178" bestFit="1" customWidth="1"/>
    <col min="20" max="20" width="3.83203125" style="178"/>
    <col min="21" max="21" width="3.83203125" style="215" customWidth="1"/>
    <col min="22" max="16384" width="3.83203125" style="178"/>
  </cols>
  <sheetData>
    <row r="1" spans="1:21" ht="19" customHeight="1">
      <c r="A1" s="636" t="s">
        <v>446</v>
      </c>
      <c r="B1" s="636"/>
      <c r="C1" s="636"/>
      <c r="D1" s="636"/>
      <c r="E1" s="636"/>
      <c r="F1" s="636"/>
      <c r="G1" s="636"/>
      <c r="H1" s="636"/>
      <c r="I1" s="636"/>
      <c r="J1" s="636"/>
      <c r="K1" s="636"/>
      <c r="L1" s="636"/>
      <c r="M1" s="636"/>
      <c r="N1" s="636"/>
      <c r="O1" s="636"/>
      <c r="P1" s="636"/>
      <c r="Q1" s="636"/>
      <c r="R1" s="636"/>
      <c r="S1" s="636"/>
      <c r="T1" s="636"/>
      <c r="U1" s="636"/>
    </row>
    <row r="2" spans="1:21" ht="4" customHeight="1" thickBot="1">
      <c r="A2" s="637"/>
      <c r="B2" s="637"/>
      <c r="C2" s="637"/>
      <c r="D2" s="637"/>
      <c r="E2" s="637"/>
      <c r="F2" s="637"/>
      <c r="G2" s="637"/>
      <c r="H2" s="637"/>
      <c r="I2" s="637"/>
      <c r="J2" s="637"/>
      <c r="K2" s="637"/>
      <c r="L2" s="637"/>
      <c r="M2" s="637"/>
      <c r="N2" s="637"/>
      <c r="O2" s="637"/>
      <c r="P2" s="637"/>
      <c r="Q2" s="637"/>
      <c r="R2" s="637"/>
      <c r="S2" s="637"/>
      <c r="T2" s="637"/>
      <c r="U2" s="637"/>
    </row>
    <row r="3" spans="1:21" ht="17.5" customHeight="1" thickBot="1">
      <c r="A3" s="179" t="s">
        <v>293</v>
      </c>
      <c r="B3" s="638" t="s">
        <v>294</v>
      </c>
      <c r="C3" s="638"/>
      <c r="D3" s="638"/>
      <c r="E3" s="638"/>
      <c r="F3" s="638"/>
      <c r="G3" s="638"/>
      <c r="H3" s="638"/>
      <c r="I3" s="638"/>
      <c r="J3" s="638"/>
      <c r="K3" s="638"/>
      <c r="L3" s="638"/>
      <c r="M3" s="638"/>
      <c r="N3" s="638"/>
      <c r="O3" s="638"/>
      <c r="P3" s="638"/>
      <c r="Q3" s="638"/>
      <c r="R3" s="638"/>
      <c r="S3" s="638"/>
      <c r="T3" s="638"/>
      <c r="U3" s="639"/>
    </row>
    <row r="4" spans="1:21" ht="11.5" customHeight="1">
      <c r="A4" s="180" t="s">
        <v>295</v>
      </c>
      <c r="B4" s="640" t="s">
        <v>296</v>
      </c>
      <c r="C4" s="640"/>
      <c r="D4" s="640"/>
      <c r="E4" s="640"/>
      <c r="F4" s="640"/>
      <c r="G4" s="640"/>
      <c r="H4" s="640"/>
      <c r="I4" s="640"/>
      <c r="J4" s="640"/>
      <c r="K4" s="640"/>
      <c r="L4" s="640"/>
      <c r="M4" s="640"/>
      <c r="N4" s="640"/>
      <c r="O4" s="640"/>
      <c r="P4" s="640"/>
      <c r="Q4" s="640"/>
      <c r="R4" s="640"/>
      <c r="S4" s="640"/>
      <c r="T4" s="640"/>
      <c r="U4" s="641"/>
    </row>
    <row r="5" spans="1:21" ht="11.5" customHeight="1">
      <c r="A5" s="181" t="s">
        <v>297</v>
      </c>
      <c r="B5" s="626" t="s">
        <v>298</v>
      </c>
      <c r="C5" s="626"/>
      <c r="D5" s="626"/>
      <c r="E5" s="626"/>
      <c r="F5" s="626"/>
      <c r="G5" s="626"/>
      <c r="H5" s="626"/>
      <c r="I5" s="626"/>
      <c r="J5" s="626"/>
      <c r="K5" s="626"/>
      <c r="L5" s="626"/>
      <c r="M5" s="626"/>
      <c r="N5" s="626"/>
      <c r="O5" s="626"/>
      <c r="P5" s="626"/>
      <c r="Q5" s="626"/>
      <c r="R5" s="626"/>
      <c r="S5" s="626"/>
      <c r="T5" s="626"/>
      <c r="U5" s="627"/>
    </row>
    <row r="6" spans="1:21" ht="11.5" customHeight="1">
      <c r="A6" s="181" t="s">
        <v>299</v>
      </c>
      <c r="B6" s="626" t="s">
        <v>300</v>
      </c>
      <c r="C6" s="626"/>
      <c r="D6" s="626"/>
      <c r="E6" s="626"/>
      <c r="F6" s="626"/>
      <c r="G6" s="626"/>
      <c r="H6" s="626"/>
      <c r="I6" s="626"/>
      <c r="J6" s="626"/>
      <c r="K6" s="626"/>
      <c r="L6" s="626"/>
      <c r="M6" s="626"/>
      <c r="N6" s="626"/>
      <c r="O6" s="626"/>
      <c r="P6" s="626"/>
      <c r="Q6" s="626"/>
      <c r="R6" s="626"/>
      <c r="S6" s="626"/>
      <c r="T6" s="626"/>
      <c r="U6" s="627"/>
    </row>
    <row r="7" spans="1:21" ht="11.5" customHeight="1">
      <c r="A7" s="181" t="s">
        <v>301</v>
      </c>
      <c r="B7" s="626" t="s">
        <v>302</v>
      </c>
      <c r="C7" s="626"/>
      <c r="D7" s="626"/>
      <c r="E7" s="626"/>
      <c r="F7" s="626"/>
      <c r="G7" s="626"/>
      <c r="H7" s="626"/>
      <c r="I7" s="626"/>
      <c r="J7" s="626"/>
      <c r="K7" s="626"/>
      <c r="L7" s="626"/>
      <c r="M7" s="626"/>
      <c r="N7" s="626"/>
      <c r="O7" s="626"/>
      <c r="P7" s="626"/>
      <c r="Q7" s="626"/>
      <c r="R7" s="626"/>
      <c r="S7" s="626"/>
      <c r="T7" s="626"/>
      <c r="U7" s="627"/>
    </row>
    <row r="8" spans="1:21" ht="11.5" customHeight="1">
      <c r="A8" s="181" t="s">
        <v>303</v>
      </c>
      <c r="B8" s="628" t="s">
        <v>391</v>
      </c>
      <c r="C8" s="629"/>
      <c r="D8" s="629"/>
      <c r="E8" s="629"/>
      <c r="F8" s="629"/>
      <c r="G8" s="629"/>
      <c r="H8" s="629"/>
      <c r="I8" s="629"/>
      <c r="J8" s="629"/>
      <c r="K8" s="629"/>
      <c r="L8" s="629"/>
      <c r="M8" s="629"/>
      <c r="N8" s="629"/>
      <c r="O8" s="629"/>
      <c r="P8" s="629"/>
      <c r="Q8" s="629"/>
      <c r="R8" s="629"/>
      <c r="S8" s="629"/>
      <c r="T8" s="629"/>
      <c r="U8" s="630"/>
    </row>
    <row r="9" spans="1:21" ht="11.5" customHeight="1">
      <c r="A9" s="181" t="s">
        <v>305</v>
      </c>
      <c r="B9" s="628" t="s">
        <v>304</v>
      </c>
      <c r="C9" s="629"/>
      <c r="D9" s="629"/>
      <c r="E9" s="629"/>
      <c r="F9" s="629"/>
      <c r="G9" s="629"/>
      <c r="H9" s="629"/>
      <c r="I9" s="629"/>
      <c r="J9" s="629"/>
      <c r="K9" s="629"/>
      <c r="L9" s="629"/>
      <c r="M9" s="629"/>
      <c r="N9" s="629"/>
      <c r="O9" s="629"/>
      <c r="P9" s="629"/>
      <c r="Q9" s="629"/>
      <c r="R9" s="629"/>
      <c r="S9" s="629"/>
      <c r="T9" s="629"/>
      <c r="U9" s="630"/>
    </row>
    <row r="10" spans="1:21" ht="11.5" customHeight="1">
      <c r="A10" s="181" t="s">
        <v>307</v>
      </c>
      <c r="B10" s="628" t="s">
        <v>306</v>
      </c>
      <c r="C10" s="629"/>
      <c r="D10" s="629"/>
      <c r="E10" s="629"/>
      <c r="F10" s="629"/>
      <c r="G10" s="629"/>
      <c r="H10" s="629"/>
      <c r="I10" s="629"/>
      <c r="J10" s="629"/>
      <c r="K10" s="629"/>
      <c r="L10" s="629"/>
      <c r="M10" s="629"/>
      <c r="N10" s="629"/>
      <c r="O10" s="629"/>
      <c r="P10" s="629"/>
      <c r="Q10" s="629"/>
      <c r="R10" s="629"/>
      <c r="S10" s="629"/>
      <c r="T10" s="629"/>
      <c r="U10" s="630"/>
    </row>
    <row r="11" spans="1:21" ht="11.5" customHeight="1" thickBot="1">
      <c r="A11" s="182" t="s">
        <v>308</v>
      </c>
      <c r="B11" s="631" t="s">
        <v>393</v>
      </c>
      <c r="C11" s="631"/>
      <c r="D11" s="631"/>
      <c r="E11" s="631"/>
      <c r="F11" s="631"/>
      <c r="G11" s="631"/>
      <c r="H11" s="631"/>
      <c r="I11" s="631"/>
      <c r="J11" s="631"/>
      <c r="K11" s="631"/>
      <c r="L11" s="631"/>
      <c r="M11" s="631"/>
      <c r="N11" s="631"/>
      <c r="O11" s="631"/>
      <c r="P11" s="631"/>
      <c r="Q11" s="631"/>
      <c r="R11" s="631"/>
      <c r="S11" s="631"/>
      <c r="T11" s="631"/>
      <c r="U11" s="632"/>
    </row>
    <row r="12" spans="1:21" ht="9.65" customHeight="1" thickBot="1">
      <c r="A12" s="183"/>
      <c r="B12" s="183"/>
      <c r="C12" s="183"/>
      <c r="D12" s="183"/>
      <c r="E12" s="183"/>
      <c r="F12" s="183"/>
      <c r="G12" s="183"/>
      <c r="H12" s="183"/>
      <c r="I12" s="183"/>
      <c r="J12" s="183"/>
      <c r="K12" s="183"/>
      <c r="L12" s="183"/>
      <c r="M12" s="183"/>
      <c r="N12" s="183"/>
      <c r="O12" s="183"/>
      <c r="P12" s="183"/>
      <c r="Q12" s="183"/>
      <c r="R12" s="183"/>
      <c r="S12" s="183"/>
      <c r="T12" s="183"/>
      <c r="U12" s="183"/>
    </row>
    <row r="13" spans="1:21" ht="17.5" customHeight="1" thickBot="1">
      <c r="A13" s="633" t="s">
        <v>309</v>
      </c>
      <c r="B13" s="634"/>
      <c r="C13" s="634"/>
      <c r="D13" s="634"/>
      <c r="E13" s="634"/>
      <c r="F13" s="634"/>
      <c r="G13" s="634"/>
      <c r="H13" s="634"/>
      <c r="I13" s="634"/>
      <c r="J13" s="634"/>
      <c r="K13" s="634"/>
      <c r="L13" s="634"/>
      <c r="M13" s="634"/>
      <c r="N13" s="634"/>
      <c r="O13" s="634"/>
      <c r="P13" s="634"/>
      <c r="Q13" s="634"/>
      <c r="R13" s="634"/>
      <c r="S13" s="634"/>
      <c r="T13" s="634"/>
      <c r="U13" s="635"/>
    </row>
    <row r="14" spans="1:21" s="186" customFormat="1" ht="12" customHeight="1">
      <c r="A14" s="184" t="s">
        <v>0</v>
      </c>
      <c r="B14" s="622" t="s">
        <v>1</v>
      </c>
      <c r="C14" s="623"/>
      <c r="D14" s="623"/>
      <c r="E14" s="623"/>
      <c r="F14" s="623"/>
      <c r="G14" s="623"/>
      <c r="H14" s="623"/>
      <c r="I14" s="623"/>
      <c r="J14" s="623"/>
      <c r="K14" s="623"/>
      <c r="L14" s="623"/>
      <c r="M14" s="623"/>
      <c r="N14" s="623"/>
      <c r="O14" s="623"/>
      <c r="P14" s="623"/>
      <c r="Q14" s="623"/>
      <c r="R14" s="623"/>
      <c r="S14" s="623"/>
      <c r="T14" s="623"/>
      <c r="U14" s="185"/>
    </row>
    <row r="15" spans="1:21" ht="12" customHeight="1">
      <c r="A15" s="187"/>
      <c r="B15" s="188" t="str">
        <f>IF('＜記載例＞R8申請書・調査票'!B43&lt;&gt;"","○","")</f>
        <v/>
      </c>
      <c r="C15" s="189" t="s">
        <v>310</v>
      </c>
      <c r="D15" s="190" t="s">
        <v>293</v>
      </c>
      <c r="E15" s="191"/>
      <c r="F15" s="611" t="s">
        <v>311</v>
      </c>
      <c r="G15" s="611"/>
      <c r="H15" s="191"/>
      <c r="I15" s="612" t="s">
        <v>312</v>
      </c>
      <c r="J15" s="612"/>
      <c r="K15" s="612"/>
      <c r="L15" s="612"/>
      <c r="M15" s="612"/>
      <c r="N15" s="612"/>
      <c r="O15" s="612"/>
      <c r="P15" s="192"/>
      <c r="Q15" s="192"/>
      <c r="R15" s="192"/>
      <c r="S15" s="192"/>
      <c r="T15" s="192"/>
      <c r="U15" s="193"/>
    </row>
    <row r="16" spans="1:21" ht="12" customHeight="1">
      <c r="A16" s="194"/>
      <c r="B16" s="188" t="str">
        <f>IF('＜記載例＞R8申請書・調査票'!B44&lt;&gt;"","○","")</f>
        <v>○</v>
      </c>
      <c r="C16" s="195" t="s">
        <v>313</v>
      </c>
      <c r="D16" s="190" t="s">
        <v>293</v>
      </c>
      <c r="E16" s="191" t="s">
        <v>297</v>
      </c>
      <c r="F16" s="611" t="s">
        <v>311</v>
      </c>
      <c r="G16" s="611"/>
      <c r="H16" s="191">
        <v>1</v>
      </c>
      <c r="I16" s="612" t="s">
        <v>312</v>
      </c>
      <c r="J16" s="612"/>
      <c r="K16" s="612"/>
      <c r="L16" s="612"/>
      <c r="M16" s="612"/>
      <c r="N16" s="612"/>
      <c r="O16" s="612"/>
      <c r="P16" s="192" t="s">
        <v>314</v>
      </c>
      <c r="Q16" s="192"/>
      <c r="R16" s="192"/>
      <c r="S16" s="192"/>
      <c r="T16" s="192"/>
      <c r="U16" s="193"/>
    </row>
    <row r="17" spans="1:21" s="186" customFormat="1" ht="12" customHeight="1">
      <c r="A17" s="196" t="s">
        <v>4</v>
      </c>
      <c r="B17" s="624" t="s">
        <v>5</v>
      </c>
      <c r="C17" s="625"/>
      <c r="D17" s="625"/>
      <c r="E17" s="625"/>
      <c r="F17" s="625"/>
      <c r="G17" s="625"/>
      <c r="H17" s="625"/>
      <c r="I17" s="625"/>
      <c r="J17" s="625"/>
      <c r="K17" s="625"/>
      <c r="L17" s="625"/>
      <c r="M17" s="625"/>
      <c r="N17" s="625"/>
      <c r="O17" s="625"/>
      <c r="P17" s="625"/>
      <c r="Q17" s="625"/>
      <c r="R17" s="625"/>
      <c r="S17" s="625"/>
      <c r="T17" s="625"/>
      <c r="U17" s="197"/>
    </row>
    <row r="18" spans="1:21" ht="12" customHeight="1">
      <c r="A18" s="187"/>
      <c r="B18" s="188" t="str">
        <f>IF('＜記載例＞R8申請書・調査票'!B46&lt;&gt;"","○","")</f>
        <v>○</v>
      </c>
      <c r="C18" s="189" t="s">
        <v>310</v>
      </c>
      <c r="D18" s="190" t="s">
        <v>293</v>
      </c>
      <c r="E18" s="191" t="s">
        <v>295</v>
      </c>
      <c r="F18" s="611" t="s">
        <v>311</v>
      </c>
      <c r="G18" s="611"/>
      <c r="H18" s="191">
        <v>3</v>
      </c>
      <c r="I18" s="612" t="s">
        <v>312</v>
      </c>
      <c r="J18" s="612"/>
      <c r="K18" s="612"/>
      <c r="L18" s="612"/>
      <c r="M18" s="612"/>
      <c r="N18" s="612"/>
      <c r="O18" s="612"/>
      <c r="P18" s="192" t="s">
        <v>401</v>
      </c>
      <c r="Q18" s="192"/>
      <c r="R18" s="192"/>
      <c r="S18" s="192"/>
      <c r="T18" s="192"/>
      <c r="U18" s="193"/>
    </row>
    <row r="19" spans="1:21" ht="12" customHeight="1">
      <c r="A19" s="194"/>
      <c r="B19" s="188" t="str">
        <f>IF('＜記載例＞R8申請書・調査票'!B48&lt;&gt;"","○","")</f>
        <v>○</v>
      </c>
      <c r="C19" s="195" t="s">
        <v>313</v>
      </c>
      <c r="D19" s="190" t="s">
        <v>293</v>
      </c>
      <c r="E19" s="191" t="s">
        <v>297</v>
      </c>
      <c r="F19" s="611" t="s">
        <v>311</v>
      </c>
      <c r="G19" s="611"/>
      <c r="H19" s="191">
        <v>1</v>
      </c>
      <c r="I19" s="612" t="s">
        <v>312</v>
      </c>
      <c r="J19" s="612"/>
      <c r="K19" s="612"/>
      <c r="L19" s="612"/>
      <c r="M19" s="612"/>
      <c r="N19" s="612"/>
      <c r="O19" s="612"/>
      <c r="P19" s="192" t="s">
        <v>315</v>
      </c>
      <c r="Q19" s="192"/>
      <c r="R19" s="192"/>
      <c r="S19" s="192"/>
      <c r="T19" s="192"/>
      <c r="U19" s="193"/>
    </row>
    <row r="20" spans="1:21" s="186" customFormat="1" ht="12" customHeight="1">
      <c r="A20" s="196" t="s">
        <v>7</v>
      </c>
      <c r="B20" s="619" t="s">
        <v>404</v>
      </c>
      <c r="C20" s="602"/>
      <c r="D20" s="602"/>
      <c r="E20" s="602"/>
      <c r="F20" s="602"/>
      <c r="G20" s="602"/>
      <c r="H20" s="602"/>
      <c r="I20" s="602"/>
      <c r="J20" s="602"/>
      <c r="K20" s="602"/>
      <c r="L20" s="602"/>
      <c r="M20" s="602"/>
      <c r="N20" s="602"/>
      <c r="O20" s="602"/>
      <c r="P20" s="602"/>
      <c r="Q20" s="602"/>
      <c r="R20" s="602"/>
      <c r="S20" s="602"/>
      <c r="T20" s="602"/>
      <c r="U20" s="198"/>
    </row>
    <row r="21" spans="1:21" ht="12" customHeight="1">
      <c r="A21" s="187"/>
      <c r="B21" s="188" t="str">
        <f>IF('＜記載例＞R8申請書・調査票'!B51&lt;&gt;"","○","")</f>
        <v/>
      </c>
      <c r="C21" s="189" t="s">
        <v>310</v>
      </c>
      <c r="D21" s="190" t="s">
        <v>293</v>
      </c>
      <c r="E21" s="191"/>
      <c r="F21" s="611" t="s">
        <v>311</v>
      </c>
      <c r="G21" s="611"/>
      <c r="H21" s="191"/>
      <c r="I21" s="612" t="s">
        <v>312</v>
      </c>
      <c r="J21" s="612"/>
      <c r="K21" s="612"/>
      <c r="L21" s="612"/>
      <c r="M21" s="612"/>
      <c r="N21" s="612"/>
      <c r="O21" s="612"/>
      <c r="P21" s="192"/>
      <c r="Q21" s="192"/>
      <c r="R21" s="192"/>
      <c r="S21" s="192"/>
      <c r="T21" s="192"/>
      <c r="U21" s="193"/>
    </row>
    <row r="22" spans="1:21" ht="12" customHeight="1">
      <c r="A22" s="187"/>
      <c r="B22" s="188" t="str">
        <f>IF('＜記載例＞R8申請書・調査票'!B52&lt;&gt;"","○","")</f>
        <v/>
      </c>
      <c r="C22" s="195" t="s">
        <v>313</v>
      </c>
      <c r="D22" s="190" t="s">
        <v>293</v>
      </c>
      <c r="E22" s="191"/>
      <c r="F22" s="611" t="s">
        <v>311</v>
      </c>
      <c r="G22" s="611"/>
      <c r="H22" s="191"/>
      <c r="I22" s="612" t="s">
        <v>312</v>
      </c>
      <c r="J22" s="612"/>
      <c r="K22" s="612"/>
      <c r="L22" s="612"/>
      <c r="M22" s="612"/>
      <c r="N22" s="612"/>
      <c r="O22" s="612"/>
      <c r="P22" s="192"/>
      <c r="Q22" s="192"/>
      <c r="R22" s="192"/>
      <c r="S22" s="192"/>
      <c r="T22" s="192"/>
      <c r="U22" s="193"/>
    </row>
    <row r="23" spans="1:21" ht="12" customHeight="1">
      <c r="A23" s="187"/>
      <c r="B23" s="188" t="str">
        <f>IF('＜記載例＞R8申請書・調査票'!B53&lt;&gt;"","○","")</f>
        <v>○</v>
      </c>
      <c r="C23" s="189" t="s">
        <v>316</v>
      </c>
      <c r="D23" s="190" t="s">
        <v>293</v>
      </c>
      <c r="E23" s="191" t="s">
        <v>297</v>
      </c>
      <c r="F23" s="611" t="s">
        <v>311</v>
      </c>
      <c r="G23" s="611"/>
      <c r="H23" s="191">
        <v>2</v>
      </c>
      <c r="I23" s="612" t="s">
        <v>312</v>
      </c>
      <c r="J23" s="612"/>
      <c r="K23" s="612"/>
      <c r="L23" s="612"/>
      <c r="M23" s="612"/>
      <c r="N23" s="612"/>
      <c r="O23" s="612"/>
      <c r="P23" s="192" t="s">
        <v>317</v>
      </c>
      <c r="Q23" s="192"/>
      <c r="R23" s="192"/>
      <c r="S23" s="192"/>
      <c r="T23" s="192"/>
      <c r="U23" s="193"/>
    </row>
    <row r="24" spans="1:21" ht="12" customHeight="1">
      <c r="A24" s="194"/>
      <c r="B24" s="188" t="str">
        <f>IF('＜記載例＞R8申請書・調査票'!B54&lt;&gt;"","○","")</f>
        <v>○</v>
      </c>
      <c r="C24" s="189" t="s">
        <v>318</v>
      </c>
      <c r="D24" s="190" t="s">
        <v>293</v>
      </c>
      <c r="E24" s="191" t="s">
        <v>297</v>
      </c>
      <c r="F24" s="611" t="s">
        <v>311</v>
      </c>
      <c r="G24" s="611"/>
      <c r="H24" s="191">
        <v>2</v>
      </c>
      <c r="I24" s="612" t="s">
        <v>312</v>
      </c>
      <c r="J24" s="612"/>
      <c r="K24" s="612"/>
      <c r="L24" s="612"/>
      <c r="M24" s="612"/>
      <c r="N24" s="612"/>
      <c r="O24" s="612"/>
      <c r="P24" s="192" t="s">
        <v>402</v>
      </c>
      <c r="Q24" s="192"/>
      <c r="R24" s="192"/>
      <c r="S24" s="192"/>
      <c r="T24" s="192"/>
      <c r="U24" s="193"/>
    </row>
    <row r="25" spans="1:21" s="186" customFormat="1" ht="12" customHeight="1">
      <c r="A25" s="196" t="s">
        <v>10</v>
      </c>
      <c r="B25" s="619" t="s">
        <v>11</v>
      </c>
      <c r="C25" s="602"/>
      <c r="D25" s="602"/>
      <c r="E25" s="602"/>
      <c r="F25" s="602"/>
      <c r="G25" s="602"/>
      <c r="H25" s="602"/>
      <c r="I25" s="602"/>
      <c r="J25" s="602"/>
      <c r="K25" s="602"/>
      <c r="L25" s="602"/>
      <c r="M25" s="602"/>
      <c r="N25" s="602"/>
      <c r="O25" s="602"/>
      <c r="P25" s="602"/>
      <c r="Q25" s="602"/>
      <c r="R25" s="602"/>
      <c r="S25" s="602"/>
      <c r="T25" s="602"/>
      <c r="U25" s="198"/>
    </row>
    <row r="26" spans="1:21" ht="12" customHeight="1">
      <c r="A26" s="187"/>
      <c r="B26" s="188" t="str">
        <f>IF('＜記載例＞R8申請書・調査票'!B57&lt;&gt;"","○","")</f>
        <v>○</v>
      </c>
      <c r="C26" s="189" t="s">
        <v>319</v>
      </c>
      <c r="D26" s="190" t="s">
        <v>293</v>
      </c>
      <c r="E26" s="191" t="s">
        <v>295</v>
      </c>
      <c r="F26" s="611" t="s">
        <v>311</v>
      </c>
      <c r="G26" s="611"/>
      <c r="H26" s="191">
        <v>4</v>
      </c>
      <c r="I26" s="612" t="s">
        <v>312</v>
      </c>
      <c r="J26" s="612"/>
      <c r="K26" s="612"/>
      <c r="L26" s="612"/>
      <c r="M26" s="612"/>
      <c r="N26" s="612"/>
      <c r="O26" s="612"/>
      <c r="P26" s="192" t="s">
        <v>320</v>
      </c>
      <c r="Q26" s="192"/>
      <c r="R26" s="192"/>
      <c r="S26" s="192"/>
      <c r="T26" s="192"/>
      <c r="U26" s="193"/>
    </row>
    <row r="27" spans="1:21" ht="12" customHeight="1">
      <c r="A27" s="187"/>
      <c r="B27" s="188" t="str">
        <f>IF('＜記載例＞R8申請書・調査票'!H57&lt;&gt;"","○","")</f>
        <v>○</v>
      </c>
      <c r="C27" s="189" t="s">
        <v>321</v>
      </c>
      <c r="D27" s="190" t="s">
        <v>293</v>
      </c>
      <c r="E27" s="191" t="s">
        <v>295</v>
      </c>
      <c r="F27" s="611" t="s">
        <v>311</v>
      </c>
      <c r="G27" s="611"/>
      <c r="H27" s="191">
        <v>4</v>
      </c>
      <c r="I27" s="612" t="s">
        <v>312</v>
      </c>
      <c r="J27" s="612"/>
      <c r="K27" s="612"/>
      <c r="L27" s="612"/>
      <c r="M27" s="612"/>
      <c r="N27" s="612"/>
      <c r="O27" s="612"/>
      <c r="P27" s="192" t="s">
        <v>322</v>
      </c>
      <c r="Q27" s="192"/>
      <c r="R27" s="192"/>
      <c r="S27" s="192"/>
      <c r="T27" s="192"/>
      <c r="U27" s="193"/>
    </row>
    <row r="28" spans="1:21" ht="12" customHeight="1">
      <c r="A28" s="187"/>
      <c r="B28" s="188" t="str">
        <f>IF('＜記載例＞R8申請書・調査票'!N57&lt;&gt;"","○","")</f>
        <v>○</v>
      </c>
      <c r="C28" s="189" t="s">
        <v>323</v>
      </c>
      <c r="D28" s="190" t="s">
        <v>293</v>
      </c>
      <c r="E28" s="191" t="s">
        <v>295</v>
      </c>
      <c r="F28" s="611" t="s">
        <v>311</v>
      </c>
      <c r="G28" s="611"/>
      <c r="H28" s="191">
        <v>4</v>
      </c>
      <c r="I28" s="612" t="s">
        <v>312</v>
      </c>
      <c r="J28" s="612"/>
      <c r="K28" s="612"/>
      <c r="L28" s="612"/>
      <c r="M28" s="612"/>
      <c r="N28" s="612"/>
      <c r="O28" s="612"/>
      <c r="P28" s="192" t="s">
        <v>398</v>
      </c>
      <c r="Q28" s="192"/>
      <c r="R28" s="192"/>
      <c r="S28" s="192"/>
      <c r="T28" s="192"/>
      <c r="U28" s="193"/>
    </row>
    <row r="29" spans="1:21" s="186" customFormat="1" ht="12" customHeight="1">
      <c r="A29" s="196" t="s">
        <v>16</v>
      </c>
      <c r="B29" s="619" t="s">
        <v>324</v>
      </c>
      <c r="C29" s="602"/>
      <c r="D29" s="602"/>
      <c r="E29" s="602"/>
      <c r="F29" s="602"/>
      <c r="G29" s="602"/>
      <c r="H29" s="602"/>
      <c r="I29" s="602"/>
      <c r="J29" s="602"/>
      <c r="K29" s="602"/>
      <c r="L29" s="602"/>
      <c r="M29" s="602"/>
      <c r="N29" s="602"/>
      <c r="O29" s="602"/>
      <c r="P29" s="602"/>
      <c r="Q29" s="602"/>
      <c r="R29" s="602"/>
      <c r="S29" s="602"/>
      <c r="T29" s="602"/>
      <c r="U29" s="198"/>
    </row>
    <row r="30" spans="1:21" ht="12" customHeight="1">
      <c r="A30" s="187"/>
      <c r="B30" s="188" t="str">
        <f>IF('＜記載例＞R8申請書・調査票'!B59&lt;&gt;"","○","")</f>
        <v>○</v>
      </c>
      <c r="C30" s="189" t="s">
        <v>310</v>
      </c>
      <c r="D30" s="190" t="s">
        <v>293</v>
      </c>
      <c r="E30" s="191" t="s">
        <v>297</v>
      </c>
      <c r="F30" s="611" t="s">
        <v>311</v>
      </c>
      <c r="G30" s="611"/>
      <c r="H30" s="191">
        <v>3</v>
      </c>
      <c r="I30" s="612" t="s">
        <v>312</v>
      </c>
      <c r="J30" s="612"/>
      <c r="K30" s="612"/>
      <c r="L30" s="612"/>
      <c r="M30" s="612"/>
      <c r="N30" s="612"/>
      <c r="O30" s="612"/>
      <c r="P30" s="192" t="s">
        <v>325</v>
      </c>
      <c r="Q30" s="192"/>
      <c r="R30" s="192"/>
      <c r="S30" s="192"/>
      <c r="T30" s="192"/>
      <c r="U30" s="193"/>
    </row>
    <row r="31" spans="1:21" ht="12" customHeight="1">
      <c r="A31" s="187"/>
      <c r="B31" s="188" t="str">
        <f>IF('＜記載例＞R8申請書・調査票'!B60&lt;&gt;"","○","")</f>
        <v>○</v>
      </c>
      <c r="C31" s="195" t="s">
        <v>313</v>
      </c>
      <c r="D31" s="190" t="s">
        <v>293</v>
      </c>
      <c r="E31" s="191" t="s">
        <v>297</v>
      </c>
      <c r="F31" s="611" t="s">
        <v>311</v>
      </c>
      <c r="G31" s="611"/>
      <c r="H31" s="191">
        <v>3</v>
      </c>
      <c r="I31" s="612" t="s">
        <v>312</v>
      </c>
      <c r="J31" s="612"/>
      <c r="K31" s="612"/>
      <c r="L31" s="612"/>
      <c r="M31" s="612"/>
      <c r="N31" s="612"/>
      <c r="O31" s="612"/>
      <c r="P31" s="192" t="s">
        <v>326</v>
      </c>
      <c r="Q31" s="192"/>
      <c r="R31" s="192"/>
      <c r="S31" s="192"/>
      <c r="T31" s="192"/>
      <c r="U31" s="193"/>
    </row>
    <row r="32" spans="1:21" ht="12" customHeight="1">
      <c r="A32" s="187"/>
      <c r="B32" s="188" t="str">
        <f>IF('＜記載例＞R8申請書・調査票'!B61&lt;&gt;"","○","")</f>
        <v>○</v>
      </c>
      <c r="C32" s="189" t="s">
        <v>316</v>
      </c>
      <c r="D32" s="190" t="s">
        <v>293</v>
      </c>
      <c r="E32" s="191" t="s">
        <v>297</v>
      </c>
      <c r="F32" s="611" t="s">
        <v>311</v>
      </c>
      <c r="G32" s="611"/>
      <c r="H32" s="191">
        <v>3</v>
      </c>
      <c r="I32" s="612" t="s">
        <v>312</v>
      </c>
      <c r="J32" s="612"/>
      <c r="K32" s="612"/>
      <c r="L32" s="612"/>
      <c r="M32" s="612"/>
      <c r="N32" s="612"/>
      <c r="O32" s="612"/>
      <c r="P32" s="192" t="s">
        <v>327</v>
      </c>
      <c r="Q32" s="192"/>
      <c r="R32" s="192"/>
      <c r="S32" s="192"/>
      <c r="T32" s="192"/>
      <c r="U32" s="193"/>
    </row>
    <row r="33" spans="1:21" s="186" customFormat="1" ht="12" customHeight="1">
      <c r="A33" s="196" t="s">
        <v>21</v>
      </c>
      <c r="B33" s="619" t="s">
        <v>22</v>
      </c>
      <c r="C33" s="602"/>
      <c r="D33" s="602"/>
      <c r="E33" s="602"/>
      <c r="F33" s="602"/>
      <c r="G33" s="602"/>
      <c r="H33" s="602"/>
      <c r="I33" s="602"/>
      <c r="J33" s="602"/>
      <c r="K33" s="602"/>
      <c r="L33" s="602"/>
      <c r="M33" s="602"/>
      <c r="N33" s="602"/>
      <c r="O33" s="602"/>
      <c r="P33" s="602"/>
      <c r="Q33" s="602"/>
      <c r="R33" s="602"/>
      <c r="S33" s="602"/>
      <c r="T33" s="602"/>
      <c r="U33" s="198"/>
    </row>
    <row r="34" spans="1:21" ht="12" customHeight="1">
      <c r="A34" s="187"/>
      <c r="B34" s="188" t="str">
        <f>IF('＜記載例＞R8申請書・調査票'!B64&lt;&gt;"","○","")</f>
        <v>○</v>
      </c>
      <c r="C34" s="189" t="s">
        <v>310</v>
      </c>
      <c r="D34" s="190" t="s">
        <v>293</v>
      </c>
      <c r="E34" s="191" t="s">
        <v>297</v>
      </c>
      <c r="F34" s="611" t="s">
        <v>311</v>
      </c>
      <c r="G34" s="611"/>
      <c r="H34" s="191">
        <v>4</v>
      </c>
      <c r="I34" s="612" t="s">
        <v>312</v>
      </c>
      <c r="J34" s="612"/>
      <c r="K34" s="612"/>
      <c r="L34" s="612"/>
      <c r="M34" s="612"/>
      <c r="N34" s="612"/>
      <c r="O34" s="612"/>
      <c r="P34" s="192" t="s">
        <v>329</v>
      </c>
      <c r="Q34" s="192"/>
      <c r="R34" s="192"/>
      <c r="S34" s="192"/>
      <c r="T34" s="192"/>
      <c r="U34" s="193"/>
    </row>
    <row r="35" spans="1:21" ht="12" customHeight="1">
      <c r="A35" s="187"/>
      <c r="B35" s="188" t="str">
        <f>IF('＜記載例＞R8申請書・調査票'!B65&lt;&gt;"","○","")</f>
        <v>○</v>
      </c>
      <c r="C35" s="195" t="s">
        <v>313</v>
      </c>
      <c r="D35" s="190" t="s">
        <v>293</v>
      </c>
      <c r="E35" s="191" t="s">
        <v>297</v>
      </c>
      <c r="F35" s="611" t="s">
        <v>311</v>
      </c>
      <c r="G35" s="611"/>
      <c r="H35" s="191">
        <v>4</v>
      </c>
      <c r="I35" s="612" t="s">
        <v>312</v>
      </c>
      <c r="J35" s="612"/>
      <c r="K35" s="612"/>
      <c r="L35" s="612"/>
      <c r="M35" s="612"/>
      <c r="N35" s="612"/>
      <c r="O35" s="612"/>
      <c r="P35" s="192" t="s">
        <v>328</v>
      </c>
      <c r="Q35" s="192"/>
      <c r="R35" s="192"/>
      <c r="S35" s="192"/>
      <c r="T35" s="192"/>
      <c r="U35" s="193"/>
    </row>
    <row r="36" spans="1:21" ht="12" customHeight="1">
      <c r="A36" s="187"/>
      <c r="B36" s="188" t="str">
        <f>IF('＜記載例＞R8申請書・調査票'!B66&lt;&gt;"","○","")</f>
        <v/>
      </c>
      <c r="C36" s="189" t="s">
        <v>316</v>
      </c>
      <c r="D36" s="190" t="s">
        <v>293</v>
      </c>
      <c r="E36" s="191"/>
      <c r="F36" s="611" t="s">
        <v>311</v>
      </c>
      <c r="G36" s="611"/>
      <c r="H36" s="191"/>
      <c r="I36" s="612" t="s">
        <v>312</v>
      </c>
      <c r="J36" s="612"/>
      <c r="K36" s="612"/>
      <c r="L36" s="612"/>
      <c r="M36" s="612"/>
      <c r="N36" s="612"/>
      <c r="O36" s="612"/>
      <c r="P36" s="192"/>
      <c r="Q36" s="192"/>
      <c r="R36" s="192"/>
      <c r="S36" s="192"/>
      <c r="T36" s="192"/>
      <c r="U36" s="193"/>
    </row>
    <row r="37" spans="1:21" s="186" customFormat="1" ht="12" customHeight="1">
      <c r="A37" s="196" t="s">
        <v>24</v>
      </c>
      <c r="B37" s="619" t="s">
        <v>25</v>
      </c>
      <c r="C37" s="602"/>
      <c r="D37" s="602"/>
      <c r="E37" s="602"/>
      <c r="F37" s="602"/>
      <c r="G37" s="602"/>
      <c r="H37" s="602"/>
      <c r="I37" s="602"/>
      <c r="J37" s="602"/>
      <c r="K37" s="602"/>
      <c r="L37" s="602"/>
      <c r="M37" s="602"/>
      <c r="N37" s="602"/>
      <c r="O37" s="602"/>
      <c r="P37" s="602"/>
      <c r="Q37" s="602"/>
      <c r="R37" s="602"/>
      <c r="S37" s="602"/>
      <c r="T37" s="602"/>
      <c r="U37" s="198"/>
    </row>
    <row r="38" spans="1:21" ht="12" customHeight="1">
      <c r="A38" s="187"/>
      <c r="B38" s="188" t="str">
        <f>IF('＜記載例＞R8申請書・調査票'!B69&lt;&gt;"","○","")</f>
        <v>○</v>
      </c>
      <c r="C38" s="189" t="s">
        <v>310</v>
      </c>
      <c r="D38" s="190" t="s">
        <v>293</v>
      </c>
      <c r="E38" s="191" t="s">
        <v>297</v>
      </c>
      <c r="F38" s="611" t="s">
        <v>311</v>
      </c>
      <c r="G38" s="611"/>
      <c r="H38" s="191">
        <v>5</v>
      </c>
      <c r="I38" s="612" t="s">
        <v>312</v>
      </c>
      <c r="J38" s="612"/>
      <c r="K38" s="612"/>
      <c r="L38" s="612"/>
      <c r="M38" s="612"/>
      <c r="N38" s="612"/>
      <c r="O38" s="612"/>
      <c r="P38" s="192" t="s">
        <v>330</v>
      </c>
      <c r="Q38" s="192"/>
      <c r="R38" s="192"/>
      <c r="S38" s="192"/>
      <c r="T38" s="192"/>
      <c r="U38" s="193"/>
    </row>
    <row r="39" spans="1:21" ht="12" customHeight="1">
      <c r="A39" s="187"/>
      <c r="B39" s="188" t="str">
        <f>IF('＜記載例＞R8申請書・調査票'!B70&lt;&gt;"","○","")</f>
        <v>○</v>
      </c>
      <c r="C39" s="195" t="s">
        <v>313</v>
      </c>
      <c r="D39" s="190" t="s">
        <v>293</v>
      </c>
      <c r="E39" s="191" t="s">
        <v>297</v>
      </c>
      <c r="F39" s="611" t="s">
        <v>311</v>
      </c>
      <c r="G39" s="611"/>
      <c r="H39" s="191">
        <v>5</v>
      </c>
      <c r="I39" s="612" t="s">
        <v>312</v>
      </c>
      <c r="J39" s="612"/>
      <c r="K39" s="612"/>
      <c r="L39" s="612"/>
      <c r="M39" s="612"/>
      <c r="N39" s="612"/>
      <c r="O39" s="612"/>
      <c r="P39" s="192" t="s">
        <v>331</v>
      </c>
      <c r="Q39" s="192"/>
      <c r="R39" s="192"/>
      <c r="S39" s="192"/>
      <c r="T39" s="192"/>
      <c r="U39" s="193"/>
    </row>
    <row r="40" spans="1:21" ht="12" customHeight="1">
      <c r="A40" s="187"/>
      <c r="B40" s="188" t="str">
        <f>IF('＜記載例＞R8申請書・調査票'!B71&lt;&gt;"","○","")</f>
        <v>○</v>
      </c>
      <c r="C40" s="189" t="s">
        <v>316</v>
      </c>
      <c r="D40" s="620" t="s">
        <v>332</v>
      </c>
      <c r="E40" s="611"/>
      <c r="F40" s="611"/>
      <c r="G40" s="611"/>
      <c r="H40" s="611"/>
      <c r="I40" s="611"/>
      <c r="J40" s="611"/>
      <c r="K40" s="611"/>
      <c r="L40" s="611"/>
      <c r="M40" s="611"/>
      <c r="N40" s="611"/>
      <c r="O40" s="611"/>
      <c r="P40" s="611"/>
      <c r="Q40" s="611"/>
      <c r="R40" s="611"/>
      <c r="S40" s="611"/>
      <c r="T40" s="611"/>
      <c r="U40" s="621"/>
    </row>
    <row r="41" spans="1:21" ht="12" customHeight="1">
      <c r="A41" s="194"/>
      <c r="B41" s="188" t="str">
        <f>IF('＜記載例＞R8申請書・調査票'!B73&lt;&gt;"","○","")</f>
        <v>○</v>
      </c>
      <c r="C41" s="189" t="s">
        <v>318</v>
      </c>
      <c r="D41" s="190" t="s">
        <v>293</v>
      </c>
      <c r="E41" s="191" t="s">
        <v>295</v>
      </c>
      <c r="F41" s="611" t="s">
        <v>311</v>
      </c>
      <c r="G41" s="611"/>
      <c r="H41" s="191">
        <v>10</v>
      </c>
      <c r="I41" s="612" t="s">
        <v>312</v>
      </c>
      <c r="J41" s="612"/>
      <c r="K41" s="612"/>
      <c r="L41" s="612"/>
      <c r="M41" s="612"/>
      <c r="N41" s="612"/>
      <c r="O41" s="612"/>
      <c r="P41" s="192" t="s">
        <v>333</v>
      </c>
      <c r="Q41" s="192"/>
      <c r="R41" s="192"/>
      <c r="S41" s="192"/>
      <c r="T41" s="192"/>
      <c r="U41" s="193"/>
    </row>
    <row r="42" spans="1:21" s="186" customFormat="1" ht="12" customHeight="1">
      <c r="A42" s="196" t="s">
        <v>27</v>
      </c>
      <c r="B42" s="619" t="s">
        <v>28</v>
      </c>
      <c r="C42" s="602"/>
      <c r="D42" s="602"/>
      <c r="E42" s="602"/>
      <c r="F42" s="602"/>
      <c r="G42" s="602"/>
      <c r="H42" s="602"/>
      <c r="I42" s="602"/>
      <c r="J42" s="602"/>
      <c r="K42" s="602"/>
      <c r="L42" s="602"/>
      <c r="M42" s="602"/>
      <c r="N42" s="602"/>
      <c r="O42" s="602"/>
      <c r="P42" s="602"/>
      <c r="Q42" s="602"/>
      <c r="R42" s="602"/>
      <c r="S42" s="602"/>
      <c r="T42" s="602"/>
      <c r="U42" s="198"/>
    </row>
    <row r="43" spans="1:21" ht="12" customHeight="1">
      <c r="A43" s="187"/>
      <c r="B43" s="188" t="str">
        <f>IF('＜記載例＞R8申請書・調査票'!B76&lt;&gt;"","○","")</f>
        <v>○</v>
      </c>
      <c r="C43" s="189" t="s">
        <v>310</v>
      </c>
      <c r="D43" s="190" t="s">
        <v>293</v>
      </c>
      <c r="E43" s="191" t="s">
        <v>295</v>
      </c>
      <c r="F43" s="611" t="s">
        <v>311</v>
      </c>
      <c r="G43" s="611"/>
      <c r="H43" s="191">
        <v>4</v>
      </c>
      <c r="I43" s="612" t="s">
        <v>312</v>
      </c>
      <c r="J43" s="612"/>
      <c r="K43" s="612"/>
      <c r="L43" s="612"/>
      <c r="M43" s="612"/>
      <c r="N43" s="612"/>
      <c r="O43" s="612"/>
      <c r="P43" s="192" t="s">
        <v>334</v>
      </c>
      <c r="Q43" s="192"/>
      <c r="R43" s="192"/>
      <c r="S43" s="192"/>
      <c r="T43" s="192"/>
      <c r="U43" s="193"/>
    </row>
    <row r="44" spans="1:21" ht="12" customHeight="1">
      <c r="A44" s="187"/>
      <c r="B44" s="188" t="str">
        <f>IF('＜記載例＞R8申請書・調査票'!B77&lt;&gt;"","○","")</f>
        <v/>
      </c>
      <c r="C44" s="195" t="s">
        <v>313</v>
      </c>
      <c r="D44" s="190" t="s">
        <v>293</v>
      </c>
      <c r="E44" s="191"/>
      <c r="F44" s="611" t="s">
        <v>311</v>
      </c>
      <c r="G44" s="611"/>
      <c r="H44" s="191"/>
      <c r="I44" s="612" t="s">
        <v>312</v>
      </c>
      <c r="J44" s="612"/>
      <c r="K44" s="612"/>
      <c r="L44" s="612"/>
      <c r="M44" s="612"/>
      <c r="N44" s="612"/>
      <c r="O44" s="612"/>
      <c r="P44" s="192"/>
      <c r="Q44" s="192"/>
      <c r="R44" s="192"/>
      <c r="S44" s="192"/>
      <c r="T44" s="192"/>
      <c r="U44" s="193"/>
    </row>
    <row r="45" spans="1:21" ht="12" customHeight="1">
      <c r="A45" s="187"/>
      <c r="B45" s="188" t="str">
        <f>IF('＜記載例＞R8申請書・調査票'!B78&lt;&gt;"","○","")</f>
        <v>○</v>
      </c>
      <c r="C45" s="189" t="s">
        <v>316</v>
      </c>
      <c r="D45" s="190" t="s">
        <v>293</v>
      </c>
      <c r="E45" s="191" t="s">
        <v>297</v>
      </c>
      <c r="F45" s="611" t="s">
        <v>311</v>
      </c>
      <c r="G45" s="611"/>
      <c r="H45" s="191">
        <v>6</v>
      </c>
      <c r="I45" s="612" t="s">
        <v>312</v>
      </c>
      <c r="J45" s="612"/>
      <c r="K45" s="612"/>
      <c r="L45" s="612"/>
      <c r="M45" s="612"/>
      <c r="N45" s="612"/>
      <c r="O45" s="612"/>
      <c r="P45" s="192" t="s">
        <v>335</v>
      </c>
      <c r="Q45" s="192"/>
      <c r="R45" s="192"/>
      <c r="S45" s="192"/>
      <c r="T45" s="192"/>
      <c r="U45" s="193"/>
    </row>
    <row r="46" spans="1:21" s="186" customFormat="1" ht="12" customHeight="1">
      <c r="A46" s="196" t="s">
        <v>30</v>
      </c>
      <c r="B46" s="619" t="s">
        <v>31</v>
      </c>
      <c r="C46" s="602"/>
      <c r="D46" s="602"/>
      <c r="E46" s="602"/>
      <c r="F46" s="602"/>
      <c r="G46" s="602"/>
      <c r="H46" s="602"/>
      <c r="I46" s="602"/>
      <c r="J46" s="602"/>
      <c r="K46" s="602"/>
      <c r="L46" s="602"/>
      <c r="M46" s="602"/>
      <c r="N46" s="602"/>
      <c r="O46" s="602"/>
      <c r="P46" s="602"/>
      <c r="Q46" s="602"/>
      <c r="R46" s="602"/>
      <c r="S46" s="602"/>
      <c r="T46" s="602"/>
      <c r="U46" s="198"/>
    </row>
    <row r="47" spans="1:21" ht="12" customHeight="1">
      <c r="A47" s="187"/>
      <c r="B47" s="188" t="str">
        <f>IF('＜記載例＞R8申請書・調査票'!B83&lt;&gt;"","○","")</f>
        <v>○</v>
      </c>
      <c r="C47" s="189" t="s">
        <v>310</v>
      </c>
      <c r="D47" s="190" t="s">
        <v>293</v>
      </c>
      <c r="E47" s="191" t="s">
        <v>299</v>
      </c>
      <c r="F47" s="611" t="s">
        <v>311</v>
      </c>
      <c r="G47" s="611"/>
      <c r="H47" s="191" t="s">
        <v>336</v>
      </c>
      <c r="I47" s="612" t="s">
        <v>312</v>
      </c>
      <c r="J47" s="612"/>
      <c r="K47" s="612"/>
      <c r="L47" s="612"/>
      <c r="M47" s="612"/>
      <c r="N47" s="612"/>
      <c r="O47" s="612"/>
      <c r="P47" s="192" t="s">
        <v>337</v>
      </c>
      <c r="Q47" s="192"/>
      <c r="R47" s="192"/>
      <c r="S47" s="192"/>
      <c r="T47" s="192"/>
      <c r="U47" s="193"/>
    </row>
    <row r="48" spans="1:21" ht="12" customHeight="1">
      <c r="A48" s="187"/>
      <c r="B48" s="188" t="str">
        <f>IF('＜記載例＞R8申請書・調査票'!B84&lt;&gt;"","○","")</f>
        <v/>
      </c>
      <c r="C48" s="195" t="s">
        <v>313</v>
      </c>
      <c r="D48" s="190" t="s">
        <v>293</v>
      </c>
      <c r="E48" s="191"/>
      <c r="F48" s="611" t="s">
        <v>311</v>
      </c>
      <c r="G48" s="611"/>
      <c r="H48" s="191"/>
      <c r="I48" s="612" t="s">
        <v>312</v>
      </c>
      <c r="J48" s="612"/>
      <c r="K48" s="612"/>
      <c r="L48" s="612"/>
      <c r="M48" s="612"/>
      <c r="N48" s="612"/>
      <c r="O48" s="612"/>
      <c r="P48" s="192"/>
      <c r="Q48" s="192"/>
      <c r="R48" s="192"/>
      <c r="S48" s="192"/>
      <c r="T48" s="192"/>
      <c r="U48" s="193"/>
    </row>
    <row r="49" spans="1:21" ht="12" customHeight="1">
      <c r="A49" s="187"/>
      <c r="B49" s="188" t="str">
        <f>IF('＜記載例＞R8申請書・調査票'!B85&lt;&gt;"","○","")</f>
        <v/>
      </c>
      <c r="C49" s="189" t="s">
        <v>316</v>
      </c>
      <c r="D49" s="190" t="s">
        <v>293</v>
      </c>
      <c r="E49" s="191"/>
      <c r="F49" s="611" t="s">
        <v>311</v>
      </c>
      <c r="G49" s="611"/>
      <c r="H49" s="191"/>
      <c r="I49" s="612" t="s">
        <v>312</v>
      </c>
      <c r="J49" s="612"/>
      <c r="K49" s="612"/>
      <c r="L49" s="612"/>
      <c r="M49" s="612"/>
      <c r="N49" s="612"/>
      <c r="O49" s="612"/>
      <c r="P49" s="192"/>
      <c r="Q49" s="192"/>
      <c r="R49" s="192"/>
      <c r="S49" s="192"/>
      <c r="T49" s="192"/>
      <c r="U49" s="193"/>
    </row>
    <row r="50" spans="1:21" ht="12" customHeight="1">
      <c r="A50" s="194"/>
      <c r="B50" s="188" t="str">
        <f>IF('＜記載例＞R8申請書・調査票'!B86&lt;&gt;"","○","")</f>
        <v>○</v>
      </c>
      <c r="C50" s="189" t="s">
        <v>318</v>
      </c>
      <c r="D50" s="190" t="s">
        <v>293</v>
      </c>
      <c r="E50" s="191" t="s">
        <v>297</v>
      </c>
      <c r="F50" s="611" t="s">
        <v>311</v>
      </c>
      <c r="G50" s="611"/>
      <c r="H50" s="191">
        <v>6</v>
      </c>
      <c r="I50" s="612" t="s">
        <v>312</v>
      </c>
      <c r="J50" s="612"/>
      <c r="K50" s="612"/>
      <c r="L50" s="612"/>
      <c r="M50" s="612"/>
      <c r="N50" s="612"/>
      <c r="O50" s="612"/>
      <c r="P50" s="192" t="s">
        <v>399</v>
      </c>
      <c r="Q50" s="192"/>
      <c r="R50" s="192"/>
      <c r="S50" s="192"/>
      <c r="T50" s="192"/>
      <c r="U50" s="193"/>
    </row>
    <row r="51" spans="1:21" s="186" customFormat="1" ht="12" customHeight="1">
      <c r="A51" s="196" t="s">
        <v>32</v>
      </c>
      <c r="B51" s="619" t="s">
        <v>33</v>
      </c>
      <c r="C51" s="602"/>
      <c r="D51" s="602"/>
      <c r="E51" s="602"/>
      <c r="F51" s="602"/>
      <c r="G51" s="602"/>
      <c r="H51" s="602"/>
      <c r="I51" s="602"/>
      <c r="J51" s="602"/>
      <c r="K51" s="602"/>
      <c r="L51" s="602"/>
      <c r="M51" s="602"/>
      <c r="N51" s="602"/>
      <c r="O51" s="602"/>
      <c r="P51" s="602"/>
      <c r="Q51" s="602"/>
      <c r="R51" s="602"/>
      <c r="S51" s="602"/>
      <c r="T51" s="602"/>
      <c r="U51" s="198"/>
    </row>
    <row r="52" spans="1:21" ht="12" customHeight="1">
      <c r="A52" s="187"/>
      <c r="B52" s="188" t="str">
        <f>IF('＜記載例＞R8申請書・調査票'!B89&lt;&gt;"","○","")</f>
        <v/>
      </c>
      <c r="C52" s="189" t="s">
        <v>310</v>
      </c>
      <c r="D52" s="190" t="s">
        <v>293</v>
      </c>
      <c r="E52" s="191"/>
      <c r="F52" s="611" t="s">
        <v>311</v>
      </c>
      <c r="G52" s="611"/>
      <c r="H52" s="191"/>
      <c r="I52" s="612" t="s">
        <v>312</v>
      </c>
      <c r="J52" s="612"/>
      <c r="K52" s="612"/>
      <c r="L52" s="612"/>
      <c r="M52" s="612"/>
      <c r="N52" s="612"/>
      <c r="O52" s="612"/>
      <c r="P52" s="192"/>
      <c r="Q52" s="192"/>
      <c r="R52" s="192"/>
      <c r="S52" s="192"/>
      <c r="T52" s="192"/>
      <c r="U52" s="193"/>
    </row>
    <row r="53" spans="1:21" ht="12" customHeight="1">
      <c r="A53" s="187"/>
      <c r="B53" s="188" t="str">
        <f>IF('＜記載例＞R8申請書・調査票'!B90&lt;&gt;"","○","")</f>
        <v>○</v>
      </c>
      <c r="C53" s="195" t="s">
        <v>313</v>
      </c>
      <c r="D53" s="190" t="s">
        <v>293</v>
      </c>
      <c r="E53" s="191" t="s">
        <v>297</v>
      </c>
      <c r="F53" s="611" t="s">
        <v>311</v>
      </c>
      <c r="G53" s="611"/>
      <c r="H53" s="191">
        <v>7</v>
      </c>
      <c r="I53" s="612" t="s">
        <v>312</v>
      </c>
      <c r="J53" s="612"/>
      <c r="K53" s="612"/>
      <c r="L53" s="612"/>
      <c r="M53" s="612"/>
      <c r="N53" s="612"/>
      <c r="O53" s="612"/>
      <c r="P53" s="192" t="s">
        <v>338</v>
      </c>
      <c r="Q53" s="192"/>
      <c r="R53" s="192"/>
      <c r="S53" s="192"/>
      <c r="T53" s="192"/>
      <c r="U53" s="193"/>
    </row>
    <row r="54" spans="1:21" ht="12" customHeight="1">
      <c r="A54" s="187"/>
      <c r="B54" s="188" t="str">
        <f>IF('＜記載例＞R8申請書・調査票'!B91&lt;&gt;"","○","")</f>
        <v>○</v>
      </c>
      <c r="C54" s="189" t="s">
        <v>316</v>
      </c>
      <c r="D54" s="190" t="s">
        <v>293</v>
      </c>
      <c r="E54" s="191" t="s">
        <v>295</v>
      </c>
      <c r="F54" s="611" t="s">
        <v>311</v>
      </c>
      <c r="G54" s="611"/>
      <c r="H54" s="191">
        <v>10</v>
      </c>
      <c r="I54" s="612" t="s">
        <v>312</v>
      </c>
      <c r="J54" s="612"/>
      <c r="K54" s="612"/>
      <c r="L54" s="612"/>
      <c r="M54" s="612"/>
      <c r="N54" s="612"/>
      <c r="O54" s="612"/>
      <c r="P54" s="192" t="s">
        <v>397</v>
      </c>
      <c r="Q54" s="192"/>
      <c r="R54" s="192"/>
      <c r="S54" s="192"/>
      <c r="T54" s="192"/>
      <c r="U54" s="193"/>
    </row>
    <row r="55" spans="1:21" s="186" customFormat="1" ht="12" customHeight="1">
      <c r="A55" s="196" t="s">
        <v>35</v>
      </c>
      <c r="B55" s="619" t="s">
        <v>339</v>
      </c>
      <c r="C55" s="602"/>
      <c r="D55" s="602"/>
      <c r="E55" s="602"/>
      <c r="F55" s="602"/>
      <c r="G55" s="602"/>
      <c r="H55" s="602"/>
      <c r="I55" s="602"/>
      <c r="J55" s="602"/>
      <c r="K55" s="602"/>
      <c r="L55" s="602"/>
      <c r="M55" s="602"/>
      <c r="N55" s="602"/>
      <c r="O55" s="602"/>
      <c r="P55" s="602"/>
      <c r="Q55" s="602"/>
      <c r="R55" s="602"/>
      <c r="S55" s="602"/>
      <c r="T55" s="602"/>
      <c r="U55" s="198"/>
    </row>
    <row r="56" spans="1:21" ht="12" customHeight="1">
      <c r="A56" s="187"/>
      <c r="B56" s="188" t="str">
        <f>IF('＜記載例＞R8申請書・調査票'!B94&lt;&gt;"","○","")</f>
        <v>○</v>
      </c>
      <c r="C56" s="189" t="s">
        <v>310</v>
      </c>
      <c r="D56" s="190" t="s">
        <v>293</v>
      </c>
      <c r="E56" s="191" t="s">
        <v>297</v>
      </c>
      <c r="F56" s="611" t="s">
        <v>311</v>
      </c>
      <c r="G56" s="611"/>
      <c r="H56" s="191">
        <v>7</v>
      </c>
      <c r="I56" s="612" t="s">
        <v>312</v>
      </c>
      <c r="J56" s="612"/>
      <c r="K56" s="612"/>
      <c r="L56" s="612"/>
      <c r="M56" s="612"/>
      <c r="N56" s="612"/>
      <c r="O56" s="612"/>
      <c r="P56" s="192" t="s">
        <v>340</v>
      </c>
      <c r="Q56" s="192"/>
      <c r="R56" s="192"/>
      <c r="S56" s="192"/>
      <c r="T56" s="192"/>
      <c r="U56" s="193"/>
    </row>
    <row r="57" spans="1:21" ht="12" customHeight="1">
      <c r="A57" s="187"/>
      <c r="B57" s="188" t="str">
        <f>IF('＜記載例＞R8申請書・調査票'!B95&lt;&gt;"","○","")</f>
        <v/>
      </c>
      <c r="C57" s="195" t="s">
        <v>313</v>
      </c>
      <c r="D57" s="190" t="s">
        <v>293</v>
      </c>
      <c r="E57" s="191"/>
      <c r="F57" s="611" t="s">
        <v>311</v>
      </c>
      <c r="G57" s="611"/>
      <c r="H57" s="191"/>
      <c r="I57" s="612" t="s">
        <v>312</v>
      </c>
      <c r="J57" s="612"/>
      <c r="K57" s="612"/>
      <c r="L57" s="612"/>
      <c r="M57" s="612"/>
      <c r="N57" s="612"/>
      <c r="O57" s="612"/>
      <c r="P57" s="192"/>
      <c r="Q57" s="192"/>
      <c r="R57" s="192"/>
      <c r="S57" s="192"/>
      <c r="T57" s="192"/>
      <c r="U57" s="193"/>
    </row>
    <row r="58" spans="1:21" ht="12" customHeight="1" thickBot="1">
      <c r="A58" s="199"/>
      <c r="B58" s="200" t="str">
        <f>IF('＜記載例＞R8申請書・調査票'!B96&lt;&gt;"","○","")</f>
        <v>○</v>
      </c>
      <c r="C58" s="201" t="s">
        <v>316</v>
      </c>
      <c r="D58" s="202" t="s">
        <v>293</v>
      </c>
      <c r="E58" s="203" t="s">
        <v>297</v>
      </c>
      <c r="F58" s="616" t="s">
        <v>311</v>
      </c>
      <c r="G58" s="616"/>
      <c r="H58" s="203">
        <v>8</v>
      </c>
      <c r="I58" s="604" t="s">
        <v>312</v>
      </c>
      <c r="J58" s="604"/>
      <c r="K58" s="604"/>
      <c r="L58" s="604"/>
      <c r="M58" s="604"/>
      <c r="N58" s="604"/>
      <c r="O58" s="604"/>
      <c r="P58" s="204" t="s">
        <v>341</v>
      </c>
      <c r="Q58" s="204"/>
      <c r="R58" s="204"/>
      <c r="S58" s="204"/>
      <c r="T58" s="204"/>
      <c r="U58" s="205"/>
    </row>
    <row r="59" spans="1:21" s="206" customFormat="1" ht="12" customHeight="1" thickBot="1">
      <c r="A59" s="617"/>
      <c r="B59" s="617"/>
      <c r="O59" s="618" t="s">
        <v>342</v>
      </c>
      <c r="P59" s="618"/>
      <c r="Q59" s="618"/>
      <c r="R59" s="618"/>
      <c r="S59" s="618"/>
      <c r="T59" s="618"/>
      <c r="U59" s="618"/>
    </row>
    <row r="60" spans="1:21" s="186" customFormat="1" ht="12" customHeight="1">
      <c r="A60" s="184" t="s">
        <v>40</v>
      </c>
      <c r="B60" s="615" t="s">
        <v>403</v>
      </c>
      <c r="C60" s="615"/>
      <c r="D60" s="615"/>
      <c r="E60" s="615"/>
      <c r="F60" s="615"/>
      <c r="G60" s="615"/>
      <c r="H60" s="615"/>
      <c r="I60" s="615"/>
      <c r="J60" s="615"/>
      <c r="K60" s="615"/>
      <c r="L60" s="615"/>
      <c r="M60" s="615"/>
      <c r="N60" s="615"/>
      <c r="O60" s="615"/>
      <c r="P60" s="615"/>
      <c r="Q60" s="615"/>
      <c r="R60" s="615"/>
      <c r="S60" s="615"/>
      <c r="T60" s="615"/>
      <c r="U60" s="207"/>
    </row>
    <row r="61" spans="1:21" ht="12" customHeight="1">
      <c r="A61" s="187"/>
      <c r="B61" s="188" t="str">
        <f>IF('＜記載例＞R8申請書・調査票'!B99&lt;&gt;"","○","")</f>
        <v>○</v>
      </c>
      <c r="C61" s="189" t="s">
        <v>310</v>
      </c>
      <c r="D61" s="190" t="s">
        <v>293</v>
      </c>
      <c r="E61" s="191" t="s">
        <v>297</v>
      </c>
      <c r="F61" s="611" t="s">
        <v>311</v>
      </c>
      <c r="G61" s="611"/>
      <c r="H61" s="191">
        <v>8</v>
      </c>
      <c r="I61" s="612" t="s">
        <v>312</v>
      </c>
      <c r="J61" s="612"/>
      <c r="K61" s="612"/>
      <c r="L61" s="612"/>
      <c r="M61" s="612"/>
      <c r="N61" s="612"/>
      <c r="O61" s="612"/>
      <c r="P61" s="192" t="s">
        <v>343</v>
      </c>
      <c r="Q61" s="192"/>
      <c r="R61" s="192"/>
      <c r="S61" s="192"/>
      <c r="T61" s="192"/>
      <c r="U61" s="193"/>
    </row>
    <row r="62" spans="1:21" ht="12" customHeight="1">
      <c r="A62" s="187"/>
      <c r="B62" s="188" t="str">
        <f>IF('＜記載例＞R8申請書・調査票'!B100&lt;&gt;"","○","")</f>
        <v/>
      </c>
      <c r="C62" s="195" t="s">
        <v>313</v>
      </c>
      <c r="D62" s="190" t="s">
        <v>293</v>
      </c>
      <c r="E62" s="191"/>
      <c r="F62" s="611" t="s">
        <v>311</v>
      </c>
      <c r="G62" s="611"/>
      <c r="H62" s="191"/>
      <c r="I62" s="612" t="s">
        <v>312</v>
      </c>
      <c r="J62" s="612"/>
      <c r="K62" s="612"/>
      <c r="L62" s="612"/>
      <c r="M62" s="612"/>
      <c r="N62" s="612"/>
      <c r="O62" s="612"/>
      <c r="P62" s="192"/>
      <c r="Q62" s="192"/>
      <c r="R62" s="192"/>
      <c r="S62" s="192"/>
      <c r="T62" s="192"/>
      <c r="U62" s="193"/>
    </row>
    <row r="63" spans="1:21" ht="12" customHeight="1">
      <c r="A63" s="208"/>
      <c r="B63" s="188" t="str">
        <f>IF('＜記載例＞R8申請書・調査票'!B101&lt;&gt;"","○","")</f>
        <v>○</v>
      </c>
      <c r="C63" s="189" t="s">
        <v>316</v>
      </c>
      <c r="D63" s="190" t="s">
        <v>293</v>
      </c>
      <c r="E63" s="191" t="s">
        <v>295</v>
      </c>
      <c r="F63" s="611" t="s">
        <v>311</v>
      </c>
      <c r="G63" s="611"/>
      <c r="H63" s="191">
        <v>9</v>
      </c>
      <c r="I63" s="612" t="s">
        <v>312</v>
      </c>
      <c r="J63" s="612"/>
      <c r="K63" s="612"/>
      <c r="L63" s="612"/>
      <c r="M63" s="612"/>
      <c r="N63" s="612"/>
      <c r="O63" s="612"/>
      <c r="P63" s="192" t="s">
        <v>400</v>
      </c>
      <c r="Q63" s="192"/>
      <c r="R63" s="192"/>
      <c r="S63" s="192"/>
      <c r="T63" s="192"/>
      <c r="U63" s="193"/>
    </row>
    <row r="64" spans="1:21" s="186" customFormat="1" ht="12" customHeight="1">
      <c r="A64" s="196" t="s">
        <v>41</v>
      </c>
      <c r="B64" s="602" t="s">
        <v>42</v>
      </c>
      <c r="C64" s="602"/>
      <c r="D64" s="602"/>
      <c r="E64" s="602"/>
      <c r="F64" s="602"/>
      <c r="G64" s="602"/>
      <c r="H64" s="602"/>
      <c r="I64" s="602"/>
      <c r="J64" s="602"/>
      <c r="K64" s="602"/>
      <c r="L64" s="602"/>
      <c r="M64" s="602"/>
      <c r="N64" s="602"/>
      <c r="O64" s="602"/>
      <c r="P64" s="602"/>
      <c r="Q64" s="602"/>
      <c r="R64" s="602"/>
      <c r="S64" s="602"/>
      <c r="T64" s="602"/>
      <c r="U64" s="198"/>
    </row>
    <row r="65" spans="1:21" ht="12" customHeight="1">
      <c r="A65" s="187"/>
      <c r="B65" s="188" t="str">
        <f>IF('＜記載例＞R8申請書・調査票'!B104&lt;&gt;"","○","")</f>
        <v>○</v>
      </c>
      <c r="C65" s="189" t="s">
        <v>310</v>
      </c>
      <c r="D65" s="190" t="s">
        <v>293</v>
      </c>
      <c r="E65" s="191" t="s">
        <v>301</v>
      </c>
      <c r="F65" s="611" t="s">
        <v>311</v>
      </c>
      <c r="G65" s="611"/>
      <c r="H65" s="191">
        <v>2</v>
      </c>
      <c r="I65" s="612" t="s">
        <v>312</v>
      </c>
      <c r="J65" s="612"/>
      <c r="K65" s="612"/>
      <c r="L65" s="612"/>
      <c r="M65" s="612"/>
      <c r="N65" s="612"/>
      <c r="O65" s="612"/>
      <c r="P65" s="192" t="s">
        <v>344</v>
      </c>
      <c r="Q65" s="192"/>
      <c r="R65" s="192"/>
      <c r="S65" s="192"/>
      <c r="T65" s="192"/>
      <c r="U65" s="193"/>
    </row>
    <row r="66" spans="1:21" ht="12" customHeight="1">
      <c r="A66" s="187"/>
      <c r="B66" s="188" t="str">
        <f>IF('＜記載例＞R8申請書・調査票'!B105&lt;&gt;"","○","")</f>
        <v/>
      </c>
      <c r="C66" s="195" t="s">
        <v>313</v>
      </c>
      <c r="D66" s="190" t="s">
        <v>293</v>
      </c>
      <c r="E66" s="191"/>
      <c r="F66" s="611" t="s">
        <v>311</v>
      </c>
      <c r="G66" s="611"/>
      <c r="H66" s="191"/>
      <c r="I66" s="612" t="s">
        <v>312</v>
      </c>
      <c r="J66" s="612"/>
      <c r="K66" s="612"/>
      <c r="L66" s="612"/>
      <c r="M66" s="612"/>
      <c r="N66" s="612"/>
      <c r="O66" s="612"/>
      <c r="P66" s="192"/>
      <c r="Q66" s="192"/>
      <c r="R66" s="192"/>
      <c r="S66" s="192"/>
      <c r="T66" s="192"/>
      <c r="U66" s="193"/>
    </row>
    <row r="67" spans="1:21" ht="12" customHeight="1">
      <c r="A67" s="208"/>
      <c r="B67" s="188" t="str">
        <f>IF('＜記載例＞R8申請書・調査票'!B106&lt;&gt;"","○","")</f>
        <v>○</v>
      </c>
      <c r="C67" s="189" t="s">
        <v>316</v>
      </c>
      <c r="D67" s="190" t="s">
        <v>293</v>
      </c>
      <c r="E67" s="191" t="s">
        <v>303</v>
      </c>
      <c r="F67" s="611" t="s">
        <v>311</v>
      </c>
      <c r="G67" s="611"/>
      <c r="H67" s="191" t="s">
        <v>336</v>
      </c>
      <c r="I67" s="612" t="s">
        <v>312</v>
      </c>
      <c r="J67" s="612"/>
      <c r="K67" s="612"/>
      <c r="L67" s="612"/>
      <c r="M67" s="612"/>
      <c r="N67" s="612"/>
      <c r="O67" s="612"/>
      <c r="P67" s="192"/>
      <c r="Q67" s="192"/>
      <c r="R67" s="192"/>
      <c r="S67" s="192"/>
      <c r="T67" s="192"/>
      <c r="U67" s="193"/>
    </row>
    <row r="68" spans="1:21" ht="12" customHeight="1">
      <c r="A68" s="194"/>
      <c r="B68" s="188" t="str">
        <f>IF('＜記載例＞R8申請書・調査票'!B107&lt;&gt;"","○","")</f>
        <v>○</v>
      </c>
      <c r="C68" s="189" t="s">
        <v>318</v>
      </c>
      <c r="D68" s="190" t="s">
        <v>293</v>
      </c>
      <c r="E68" s="191" t="s">
        <v>305</v>
      </c>
      <c r="F68" s="611" t="s">
        <v>311</v>
      </c>
      <c r="G68" s="611"/>
      <c r="H68" s="191" t="s">
        <v>336</v>
      </c>
      <c r="I68" s="612" t="s">
        <v>312</v>
      </c>
      <c r="J68" s="612"/>
      <c r="K68" s="612"/>
      <c r="L68" s="612"/>
      <c r="M68" s="612"/>
      <c r="N68" s="612"/>
      <c r="O68" s="612"/>
      <c r="P68" s="192"/>
      <c r="Q68" s="192"/>
      <c r="R68" s="192"/>
      <c r="S68" s="192"/>
      <c r="T68" s="192"/>
      <c r="U68" s="193"/>
    </row>
    <row r="69" spans="1:21" s="186" customFormat="1" ht="12" customHeight="1">
      <c r="A69" s="196" t="s">
        <v>46</v>
      </c>
      <c r="B69" s="602" t="s">
        <v>47</v>
      </c>
      <c r="C69" s="602"/>
      <c r="D69" s="602"/>
      <c r="E69" s="602"/>
      <c r="F69" s="602"/>
      <c r="G69" s="602"/>
      <c r="H69" s="602"/>
      <c r="I69" s="602"/>
      <c r="J69" s="602"/>
      <c r="K69" s="602"/>
      <c r="L69" s="602"/>
      <c r="M69" s="602"/>
      <c r="N69" s="602"/>
      <c r="O69" s="602"/>
      <c r="P69" s="602"/>
      <c r="Q69" s="602"/>
      <c r="R69" s="602"/>
      <c r="S69" s="602"/>
      <c r="T69" s="602"/>
      <c r="U69" s="198"/>
    </row>
    <row r="70" spans="1:21" ht="12" customHeight="1">
      <c r="A70" s="187"/>
      <c r="B70" s="188" t="str">
        <f>IF('＜記載例＞R8申請書・調査票'!B109&lt;&gt;"","○","")</f>
        <v>○</v>
      </c>
      <c r="C70" s="189" t="s">
        <v>310</v>
      </c>
      <c r="D70" s="190" t="s">
        <v>293</v>
      </c>
      <c r="E70" s="191" t="s">
        <v>301</v>
      </c>
      <c r="F70" s="611" t="s">
        <v>311</v>
      </c>
      <c r="G70" s="611"/>
      <c r="H70" s="191">
        <v>4</v>
      </c>
      <c r="I70" s="612" t="s">
        <v>312</v>
      </c>
      <c r="J70" s="612"/>
      <c r="K70" s="612"/>
      <c r="L70" s="612"/>
      <c r="M70" s="612"/>
      <c r="N70" s="612"/>
      <c r="O70" s="612"/>
      <c r="P70" s="192" t="s">
        <v>345</v>
      </c>
      <c r="Q70" s="192"/>
      <c r="R70" s="192"/>
      <c r="S70" s="192"/>
      <c r="T70" s="192"/>
      <c r="U70" s="193"/>
    </row>
    <row r="71" spans="1:21" ht="12" customHeight="1">
      <c r="A71" s="187"/>
      <c r="B71" s="188" t="str">
        <f>IF('＜記載例＞R8申請書・調査票'!B110&lt;&gt;"","○","")</f>
        <v/>
      </c>
      <c r="C71" s="195" t="s">
        <v>313</v>
      </c>
      <c r="D71" s="190" t="s">
        <v>293</v>
      </c>
      <c r="E71" s="191"/>
      <c r="F71" s="611" t="s">
        <v>311</v>
      </c>
      <c r="G71" s="611"/>
      <c r="H71" s="191"/>
      <c r="I71" s="612" t="s">
        <v>312</v>
      </c>
      <c r="J71" s="612"/>
      <c r="K71" s="612"/>
      <c r="L71" s="612"/>
      <c r="M71" s="612"/>
      <c r="N71" s="612"/>
      <c r="O71" s="612"/>
      <c r="P71" s="192"/>
      <c r="Q71" s="192"/>
      <c r="R71" s="192"/>
      <c r="S71" s="192"/>
      <c r="T71" s="192"/>
      <c r="U71" s="193"/>
    </row>
    <row r="72" spans="1:21" ht="12" customHeight="1">
      <c r="A72" s="208"/>
      <c r="B72" s="188" t="str">
        <f>IF('＜記載例＞R8申請書・調査票'!B111&lt;&gt;"","○","")</f>
        <v/>
      </c>
      <c r="C72" s="189" t="s">
        <v>316</v>
      </c>
      <c r="D72" s="190" t="s">
        <v>293</v>
      </c>
      <c r="E72" s="191"/>
      <c r="F72" s="611" t="s">
        <v>311</v>
      </c>
      <c r="G72" s="611"/>
      <c r="H72" s="191"/>
      <c r="I72" s="612" t="s">
        <v>312</v>
      </c>
      <c r="J72" s="612"/>
      <c r="K72" s="612"/>
      <c r="L72" s="612"/>
      <c r="M72" s="612"/>
      <c r="N72" s="612"/>
      <c r="O72" s="612"/>
      <c r="P72" s="192"/>
      <c r="Q72" s="192"/>
      <c r="R72" s="192"/>
      <c r="S72" s="192"/>
      <c r="T72" s="192"/>
      <c r="U72" s="193"/>
    </row>
    <row r="73" spans="1:21" ht="12" customHeight="1">
      <c r="A73" s="194"/>
      <c r="B73" s="188" t="str">
        <f>IF('＜記載例＞R8申請書・調査票'!B112&lt;&gt;"","○","")</f>
        <v/>
      </c>
      <c r="C73" s="189" t="s">
        <v>318</v>
      </c>
      <c r="D73" s="190" t="s">
        <v>293</v>
      </c>
      <c r="E73" s="191"/>
      <c r="F73" s="611" t="s">
        <v>311</v>
      </c>
      <c r="G73" s="611"/>
      <c r="H73" s="191"/>
      <c r="I73" s="612" t="s">
        <v>312</v>
      </c>
      <c r="J73" s="612"/>
      <c r="K73" s="612"/>
      <c r="L73" s="612"/>
      <c r="M73" s="612"/>
      <c r="N73" s="612"/>
      <c r="O73" s="612"/>
      <c r="P73" s="192"/>
      <c r="Q73" s="192"/>
      <c r="R73" s="192"/>
      <c r="S73" s="192"/>
      <c r="T73" s="192"/>
      <c r="U73" s="193"/>
    </row>
    <row r="74" spans="1:21" s="186" customFormat="1" ht="12" customHeight="1">
      <c r="A74" s="196" t="s">
        <v>51</v>
      </c>
      <c r="B74" s="602" t="s">
        <v>52</v>
      </c>
      <c r="C74" s="602"/>
      <c r="D74" s="602"/>
      <c r="E74" s="602"/>
      <c r="F74" s="602"/>
      <c r="G74" s="602"/>
      <c r="H74" s="602"/>
      <c r="I74" s="602"/>
      <c r="J74" s="602"/>
      <c r="K74" s="602"/>
      <c r="L74" s="602"/>
      <c r="M74" s="602"/>
      <c r="N74" s="602"/>
      <c r="O74" s="602"/>
      <c r="P74" s="602"/>
      <c r="Q74" s="602"/>
      <c r="R74" s="602"/>
      <c r="S74" s="602"/>
      <c r="T74" s="602"/>
      <c r="U74" s="198"/>
    </row>
    <row r="75" spans="1:21" ht="12" customHeight="1">
      <c r="A75" s="187"/>
      <c r="B75" s="188" t="str">
        <f>IF('＜記載例＞R8申請書・調査票'!B114&lt;&gt;"","○","")</f>
        <v/>
      </c>
      <c r="C75" s="189" t="s">
        <v>310</v>
      </c>
      <c r="D75" s="190" t="s">
        <v>293</v>
      </c>
      <c r="E75" s="191"/>
      <c r="F75" s="611" t="s">
        <v>311</v>
      </c>
      <c r="G75" s="611"/>
      <c r="H75" s="191"/>
      <c r="I75" s="612" t="s">
        <v>312</v>
      </c>
      <c r="J75" s="612"/>
      <c r="K75" s="612"/>
      <c r="L75" s="612"/>
      <c r="M75" s="612"/>
      <c r="N75" s="612"/>
      <c r="O75" s="612"/>
      <c r="P75" s="192"/>
      <c r="Q75" s="192"/>
      <c r="R75" s="192"/>
      <c r="S75" s="192"/>
      <c r="T75" s="192"/>
      <c r="U75" s="193"/>
    </row>
    <row r="76" spans="1:21" ht="12" customHeight="1">
      <c r="A76" s="187"/>
      <c r="B76" s="188" t="str">
        <f>IF('＜記載例＞R8申請書・調査票'!B115&lt;&gt;"","○","")</f>
        <v/>
      </c>
      <c r="C76" s="195" t="s">
        <v>313</v>
      </c>
      <c r="D76" s="190" t="s">
        <v>293</v>
      </c>
      <c r="E76" s="191"/>
      <c r="F76" s="611" t="s">
        <v>311</v>
      </c>
      <c r="G76" s="611"/>
      <c r="H76" s="191"/>
      <c r="I76" s="612" t="s">
        <v>312</v>
      </c>
      <c r="J76" s="612"/>
      <c r="K76" s="612"/>
      <c r="L76" s="612"/>
      <c r="M76" s="612"/>
      <c r="N76" s="612"/>
      <c r="O76" s="612"/>
      <c r="P76" s="192"/>
      <c r="Q76" s="192"/>
      <c r="R76" s="192"/>
      <c r="S76" s="192"/>
      <c r="T76" s="192"/>
      <c r="U76" s="193"/>
    </row>
    <row r="77" spans="1:21" ht="12" customHeight="1">
      <c r="A77" s="208"/>
      <c r="B77" s="188" t="str">
        <f>IF('＜記載例＞R8申請書・調査票'!B116&lt;&gt;"","○","")</f>
        <v>○</v>
      </c>
      <c r="C77" s="189" t="s">
        <v>316</v>
      </c>
      <c r="D77" s="190" t="s">
        <v>293</v>
      </c>
      <c r="E77" s="191" t="s">
        <v>297</v>
      </c>
      <c r="F77" s="611" t="s">
        <v>311</v>
      </c>
      <c r="G77" s="611"/>
      <c r="H77" s="191">
        <v>9</v>
      </c>
      <c r="I77" s="612" t="s">
        <v>312</v>
      </c>
      <c r="J77" s="612"/>
      <c r="K77" s="612"/>
      <c r="L77" s="612"/>
      <c r="M77" s="612"/>
      <c r="N77" s="612"/>
      <c r="O77" s="612"/>
      <c r="P77" s="192" t="s">
        <v>346</v>
      </c>
      <c r="Q77" s="192"/>
      <c r="R77" s="192"/>
      <c r="S77" s="192"/>
      <c r="T77" s="192"/>
      <c r="U77" s="193"/>
    </row>
    <row r="78" spans="1:21" s="186" customFormat="1" ht="12" customHeight="1">
      <c r="A78" s="196" t="s">
        <v>54</v>
      </c>
      <c r="B78" s="602" t="s">
        <v>55</v>
      </c>
      <c r="C78" s="602"/>
      <c r="D78" s="602"/>
      <c r="E78" s="602"/>
      <c r="F78" s="602"/>
      <c r="G78" s="602"/>
      <c r="H78" s="602"/>
      <c r="I78" s="602"/>
      <c r="J78" s="602"/>
      <c r="K78" s="602"/>
      <c r="L78" s="602"/>
      <c r="M78" s="602"/>
      <c r="N78" s="602"/>
      <c r="O78" s="602"/>
      <c r="P78" s="602"/>
      <c r="Q78" s="602"/>
      <c r="R78" s="602"/>
      <c r="S78" s="602"/>
      <c r="T78" s="602"/>
      <c r="U78" s="198"/>
    </row>
    <row r="79" spans="1:21" ht="12" customHeight="1">
      <c r="A79" s="187"/>
      <c r="B79" s="188" t="str">
        <f>IF('＜記載例＞R8申請書・調査票'!B119&lt;&gt;"","○","")</f>
        <v>○</v>
      </c>
      <c r="C79" s="189" t="s">
        <v>310</v>
      </c>
      <c r="D79" s="613" t="s">
        <v>357</v>
      </c>
      <c r="E79" s="612"/>
      <c r="F79" s="612"/>
      <c r="G79" s="612"/>
      <c r="H79" s="612"/>
      <c r="I79" s="612"/>
      <c r="J79" s="612"/>
      <c r="K79" s="612"/>
      <c r="L79" s="612"/>
      <c r="M79" s="612"/>
      <c r="N79" s="612"/>
      <c r="O79" s="612"/>
      <c r="P79" s="612"/>
      <c r="Q79" s="612"/>
      <c r="R79" s="612"/>
      <c r="S79" s="612"/>
      <c r="T79" s="612"/>
      <c r="U79" s="614"/>
    </row>
    <row r="80" spans="1:21" ht="12" customHeight="1">
      <c r="A80" s="187"/>
      <c r="B80" s="188" t="str">
        <f>IF('＜記載例＞R8申請書・調査票'!B120&lt;&gt;"","○","")</f>
        <v>○</v>
      </c>
      <c r="C80" s="195" t="s">
        <v>313</v>
      </c>
      <c r="D80" s="613" t="s">
        <v>357</v>
      </c>
      <c r="E80" s="612"/>
      <c r="F80" s="612"/>
      <c r="G80" s="612"/>
      <c r="H80" s="612"/>
      <c r="I80" s="612"/>
      <c r="J80" s="612"/>
      <c r="K80" s="612"/>
      <c r="L80" s="612"/>
      <c r="M80" s="612"/>
      <c r="N80" s="612"/>
      <c r="O80" s="612"/>
      <c r="P80" s="612"/>
      <c r="Q80" s="612"/>
      <c r="R80" s="612"/>
      <c r="S80" s="612"/>
      <c r="T80" s="612"/>
      <c r="U80" s="614"/>
    </row>
    <row r="81" spans="1:21" ht="12" customHeight="1">
      <c r="A81" s="208"/>
      <c r="B81" s="188" t="str">
        <f>IF('＜記載例＞R8申請書・調査票'!B121&lt;&gt;"","○","")</f>
        <v/>
      </c>
      <c r="C81" s="189" t="s">
        <v>316</v>
      </c>
      <c r="D81" s="613" t="s">
        <v>357</v>
      </c>
      <c r="E81" s="612"/>
      <c r="F81" s="612"/>
      <c r="G81" s="612"/>
      <c r="H81" s="612"/>
      <c r="I81" s="612"/>
      <c r="J81" s="612"/>
      <c r="K81" s="612"/>
      <c r="L81" s="612"/>
      <c r="M81" s="612"/>
      <c r="N81" s="612"/>
      <c r="O81" s="612"/>
      <c r="P81" s="612"/>
      <c r="Q81" s="612"/>
      <c r="R81" s="612"/>
      <c r="S81" s="612"/>
      <c r="T81" s="612"/>
      <c r="U81" s="614"/>
    </row>
    <row r="82" spans="1:21" ht="12" customHeight="1">
      <c r="A82" s="208"/>
      <c r="B82" s="188" t="str">
        <f>IF('＜記載例＞R8申請書・調査票'!B122&lt;&gt;"","○","")</f>
        <v>○</v>
      </c>
      <c r="C82" s="189" t="s">
        <v>318</v>
      </c>
      <c r="D82" s="613" t="s">
        <v>357</v>
      </c>
      <c r="E82" s="612"/>
      <c r="F82" s="612"/>
      <c r="G82" s="612"/>
      <c r="H82" s="612"/>
      <c r="I82" s="612"/>
      <c r="J82" s="612"/>
      <c r="K82" s="612"/>
      <c r="L82" s="612"/>
      <c r="M82" s="612"/>
      <c r="N82" s="612"/>
      <c r="O82" s="612"/>
      <c r="P82" s="612"/>
      <c r="Q82" s="612"/>
      <c r="R82" s="612"/>
      <c r="S82" s="612"/>
      <c r="T82" s="612"/>
      <c r="U82" s="614"/>
    </row>
    <row r="83" spans="1:21" ht="12" customHeight="1">
      <c r="A83" s="187"/>
      <c r="B83" s="188" t="str">
        <f>IF('＜記載例＞R8申請書・調査票'!B124&lt;&gt;"","○","")</f>
        <v/>
      </c>
      <c r="C83" s="195" t="s">
        <v>347</v>
      </c>
      <c r="D83" s="190" t="s">
        <v>293</v>
      </c>
      <c r="E83" s="191"/>
      <c r="F83" s="612" t="s">
        <v>348</v>
      </c>
      <c r="G83" s="612"/>
      <c r="H83" s="612"/>
      <c r="I83" s="612"/>
      <c r="J83" s="612"/>
      <c r="K83" s="612"/>
      <c r="L83" s="612"/>
      <c r="M83" s="612"/>
      <c r="N83" s="612"/>
      <c r="O83" s="612"/>
      <c r="P83" s="612"/>
      <c r="Q83" s="612"/>
      <c r="R83" s="612"/>
      <c r="S83" s="612"/>
      <c r="T83" s="612"/>
      <c r="U83" s="614"/>
    </row>
    <row r="84" spans="1:21" ht="12" customHeight="1">
      <c r="A84" s="187"/>
      <c r="B84" s="188" t="str">
        <f>IF('＜記載例＞R8申請書・調査票'!B125&lt;&gt;"","○","")</f>
        <v/>
      </c>
      <c r="C84" s="195" t="s">
        <v>349</v>
      </c>
      <c r="D84" s="613" t="s">
        <v>350</v>
      </c>
      <c r="E84" s="612"/>
      <c r="F84" s="612"/>
      <c r="G84" s="612"/>
      <c r="H84" s="612"/>
      <c r="I84" s="612"/>
      <c r="J84" s="612"/>
      <c r="K84" s="612"/>
      <c r="L84" s="612"/>
      <c r="M84" s="612"/>
      <c r="N84" s="612"/>
      <c r="O84" s="612"/>
      <c r="P84" s="612"/>
      <c r="Q84" s="612"/>
      <c r="R84" s="612"/>
      <c r="S84" s="612"/>
      <c r="T84" s="612"/>
      <c r="U84" s="614"/>
    </row>
    <row r="85" spans="1:21" ht="12" customHeight="1">
      <c r="A85" s="187"/>
      <c r="B85" s="188" t="str">
        <f>IF('＜記載例＞R8申請書・調査票'!B126&lt;&gt;"","○","")</f>
        <v>○</v>
      </c>
      <c r="C85" s="195" t="s">
        <v>351</v>
      </c>
      <c r="D85" s="190" t="s">
        <v>293</v>
      </c>
      <c r="E85" s="191" t="s">
        <v>307</v>
      </c>
      <c r="F85" s="612" t="s">
        <v>348</v>
      </c>
      <c r="G85" s="612"/>
      <c r="H85" s="612"/>
      <c r="I85" s="612"/>
      <c r="J85" s="612"/>
      <c r="K85" s="612"/>
      <c r="L85" s="612"/>
      <c r="M85" s="612"/>
      <c r="N85" s="612"/>
      <c r="O85" s="612"/>
      <c r="P85" s="612"/>
      <c r="Q85" s="612"/>
      <c r="R85" s="612"/>
      <c r="S85" s="612"/>
      <c r="T85" s="612"/>
      <c r="U85" s="614"/>
    </row>
    <row r="86" spans="1:21" ht="12" customHeight="1">
      <c r="A86" s="187"/>
      <c r="B86" s="188" t="str">
        <f>IF('＜記載例＞R8申請書・調査票'!B127&lt;&gt;"","○","")</f>
        <v>○</v>
      </c>
      <c r="C86" s="195" t="s">
        <v>352</v>
      </c>
      <c r="D86" s="613" t="s">
        <v>353</v>
      </c>
      <c r="E86" s="612"/>
      <c r="F86" s="612"/>
      <c r="G86" s="612"/>
      <c r="H86" s="612"/>
      <c r="I86" s="612"/>
      <c r="J86" s="612"/>
      <c r="K86" s="612"/>
      <c r="L86" s="612"/>
      <c r="M86" s="612"/>
      <c r="N86" s="612"/>
      <c r="O86" s="612"/>
      <c r="P86" s="612"/>
      <c r="Q86" s="612"/>
      <c r="R86" s="612"/>
      <c r="S86" s="612"/>
      <c r="T86" s="612"/>
      <c r="U86" s="614"/>
    </row>
    <row r="87" spans="1:21" s="186" customFormat="1" ht="12" customHeight="1">
      <c r="A87" s="196" t="s">
        <v>61</v>
      </c>
      <c r="B87" s="602" t="s">
        <v>354</v>
      </c>
      <c r="C87" s="602"/>
      <c r="D87" s="602"/>
      <c r="E87" s="602"/>
      <c r="F87" s="602"/>
      <c r="G87" s="602"/>
      <c r="H87" s="602"/>
      <c r="I87" s="602"/>
      <c r="J87" s="602"/>
      <c r="K87" s="602"/>
      <c r="L87" s="602"/>
      <c r="M87" s="602"/>
      <c r="N87" s="602"/>
      <c r="O87" s="602"/>
      <c r="P87" s="602"/>
      <c r="Q87" s="602"/>
      <c r="R87" s="602"/>
      <c r="S87" s="602"/>
      <c r="T87" s="602"/>
      <c r="U87" s="198"/>
    </row>
    <row r="88" spans="1:21" ht="12" customHeight="1">
      <c r="A88" s="209"/>
      <c r="B88" s="608" t="str">
        <f>IF('＜記載例＞R8申請書・調査票'!B129&lt;&gt;"","○","")</f>
        <v>○</v>
      </c>
      <c r="C88" s="210"/>
      <c r="D88" s="190" t="s">
        <v>293</v>
      </c>
      <c r="E88" s="191" t="s">
        <v>297</v>
      </c>
      <c r="F88" s="211" t="s">
        <v>311</v>
      </c>
      <c r="G88" s="211"/>
      <c r="H88" s="191">
        <v>5</v>
      </c>
      <c r="I88" s="612" t="s">
        <v>312</v>
      </c>
      <c r="J88" s="612"/>
      <c r="K88" s="612"/>
      <c r="L88" s="612"/>
      <c r="M88" s="612"/>
      <c r="N88" s="612"/>
      <c r="O88" s="612"/>
      <c r="P88" s="192" t="s">
        <v>331</v>
      </c>
      <c r="Q88" s="192"/>
      <c r="R88" s="192"/>
      <c r="S88" s="192"/>
      <c r="T88" s="192"/>
      <c r="U88" s="193"/>
    </row>
    <row r="89" spans="1:21" ht="12" customHeight="1">
      <c r="A89" s="209"/>
      <c r="B89" s="609"/>
      <c r="C89" s="212"/>
      <c r="D89" s="190" t="s">
        <v>293</v>
      </c>
      <c r="E89" s="191" t="s">
        <v>297</v>
      </c>
      <c r="F89" s="211" t="s">
        <v>311</v>
      </c>
      <c r="G89" s="211"/>
      <c r="H89" s="191">
        <v>8</v>
      </c>
      <c r="I89" s="612" t="s">
        <v>312</v>
      </c>
      <c r="J89" s="612"/>
      <c r="K89" s="612"/>
      <c r="L89" s="612"/>
      <c r="M89" s="612"/>
      <c r="N89" s="612"/>
      <c r="O89" s="612"/>
      <c r="P89" s="192" t="s">
        <v>343</v>
      </c>
      <c r="Q89" s="192"/>
      <c r="R89" s="192"/>
      <c r="S89" s="192"/>
      <c r="T89" s="192"/>
      <c r="U89" s="193"/>
    </row>
    <row r="90" spans="1:21" ht="12" customHeight="1">
      <c r="A90" s="209"/>
      <c r="B90" s="609"/>
      <c r="C90" s="212"/>
      <c r="D90" s="190" t="s">
        <v>293</v>
      </c>
      <c r="E90" s="191" t="s">
        <v>297</v>
      </c>
      <c r="F90" s="611" t="s">
        <v>311</v>
      </c>
      <c r="G90" s="611"/>
      <c r="H90" s="191">
        <v>9</v>
      </c>
      <c r="I90" s="612" t="s">
        <v>312</v>
      </c>
      <c r="J90" s="612"/>
      <c r="K90" s="612"/>
      <c r="L90" s="612"/>
      <c r="M90" s="612"/>
      <c r="N90" s="612"/>
      <c r="O90" s="612"/>
      <c r="P90" s="192" t="s">
        <v>405</v>
      </c>
      <c r="Q90" s="192"/>
      <c r="R90" s="192"/>
      <c r="S90" s="192"/>
      <c r="T90" s="192"/>
      <c r="U90" s="193"/>
    </row>
    <row r="91" spans="1:21" ht="12" customHeight="1">
      <c r="A91" s="209"/>
      <c r="B91" s="610"/>
      <c r="C91" s="212"/>
      <c r="D91" s="190" t="s">
        <v>293</v>
      </c>
      <c r="E91" s="191"/>
      <c r="F91" s="611" t="s">
        <v>311</v>
      </c>
      <c r="G91" s="611"/>
      <c r="H91" s="191"/>
      <c r="I91" s="612" t="s">
        <v>312</v>
      </c>
      <c r="J91" s="612"/>
      <c r="K91" s="612"/>
      <c r="L91" s="612"/>
      <c r="M91" s="612"/>
      <c r="N91" s="612"/>
      <c r="O91" s="612"/>
      <c r="P91" s="192"/>
      <c r="Q91" s="192"/>
      <c r="R91" s="192"/>
      <c r="S91" s="192"/>
      <c r="T91" s="192"/>
      <c r="U91" s="193"/>
    </row>
    <row r="92" spans="1:21" s="186" customFormat="1" ht="12" customHeight="1">
      <c r="A92" s="196" t="s">
        <v>66</v>
      </c>
      <c r="B92" s="602" t="s">
        <v>355</v>
      </c>
      <c r="C92" s="602"/>
      <c r="D92" s="602"/>
      <c r="E92" s="602"/>
      <c r="F92" s="602"/>
      <c r="G92" s="602"/>
      <c r="H92" s="602"/>
      <c r="I92" s="602"/>
      <c r="J92" s="602"/>
      <c r="K92" s="602"/>
      <c r="L92" s="602"/>
      <c r="M92" s="602"/>
      <c r="N92" s="602"/>
      <c r="O92" s="602"/>
      <c r="P92" s="602"/>
      <c r="Q92" s="602"/>
      <c r="R92" s="602"/>
      <c r="S92" s="602"/>
      <c r="T92" s="602"/>
      <c r="U92" s="198"/>
    </row>
    <row r="93" spans="1:21" ht="12" customHeight="1">
      <c r="A93" s="209"/>
      <c r="B93" s="608" t="str">
        <f>IF('＜記載例＞R8申請書・調査票'!B136&lt;&gt;"","○","")</f>
        <v>○</v>
      </c>
      <c r="C93" s="210"/>
      <c r="D93" s="190" t="s">
        <v>293</v>
      </c>
      <c r="E93" s="191" t="s">
        <v>297</v>
      </c>
      <c r="F93" s="611" t="s">
        <v>311</v>
      </c>
      <c r="G93" s="611"/>
      <c r="H93" s="191">
        <v>10</v>
      </c>
      <c r="I93" s="612" t="s">
        <v>312</v>
      </c>
      <c r="J93" s="612"/>
      <c r="K93" s="612"/>
      <c r="L93" s="612"/>
      <c r="M93" s="612"/>
      <c r="N93" s="612"/>
      <c r="O93" s="612"/>
      <c r="P93" s="192" t="s">
        <v>356</v>
      </c>
      <c r="Q93" s="192"/>
      <c r="R93" s="192"/>
      <c r="S93" s="192"/>
      <c r="T93" s="192"/>
      <c r="U93" s="193"/>
    </row>
    <row r="94" spans="1:21" ht="12" customHeight="1">
      <c r="A94" s="209"/>
      <c r="B94" s="609"/>
      <c r="C94" s="212"/>
      <c r="D94" s="190" t="s">
        <v>293</v>
      </c>
      <c r="E94" s="191"/>
      <c r="F94" s="611" t="s">
        <v>311</v>
      </c>
      <c r="G94" s="611"/>
      <c r="H94" s="191"/>
      <c r="I94" s="612" t="s">
        <v>312</v>
      </c>
      <c r="J94" s="612"/>
      <c r="K94" s="612"/>
      <c r="L94" s="612"/>
      <c r="M94" s="612"/>
      <c r="N94" s="612"/>
      <c r="O94" s="612"/>
      <c r="P94" s="192"/>
      <c r="Q94" s="192"/>
      <c r="R94" s="192"/>
      <c r="S94" s="192"/>
      <c r="T94" s="192"/>
      <c r="U94" s="193"/>
    </row>
    <row r="95" spans="1:21" ht="12" customHeight="1">
      <c r="A95" s="209"/>
      <c r="B95" s="610"/>
      <c r="C95" s="212"/>
      <c r="D95" s="190" t="s">
        <v>293</v>
      </c>
      <c r="E95" s="191"/>
      <c r="F95" s="611" t="s">
        <v>311</v>
      </c>
      <c r="G95" s="611"/>
      <c r="H95" s="191"/>
      <c r="I95" s="612" t="s">
        <v>312</v>
      </c>
      <c r="J95" s="612"/>
      <c r="K95" s="612"/>
      <c r="L95" s="612"/>
      <c r="M95" s="612"/>
      <c r="N95" s="612"/>
      <c r="O95" s="612"/>
      <c r="P95" s="192"/>
      <c r="Q95" s="192"/>
      <c r="R95" s="192"/>
      <c r="S95" s="192"/>
      <c r="T95" s="192"/>
      <c r="U95" s="193"/>
    </row>
    <row r="96" spans="1:21" s="186" customFormat="1" ht="12" customHeight="1">
      <c r="A96" s="196" t="s">
        <v>68</v>
      </c>
      <c r="B96" s="602" t="s">
        <v>69</v>
      </c>
      <c r="C96" s="602"/>
      <c r="D96" s="602"/>
      <c r="E96" s="602"/>
      <c r="F96" s="602"/>
      <c r="G96" s="602"/>
      <c r="H96" s="602"/>
      <c r="I96" s="602"/>
      <c r="J96" s="602"/>
      <c r="K96" s="602"/>
      <c r="L96" s="602"/>
      <c r="M96" s="602"/>
      <c r="N96" s="602"/>
      <c r="O96" s="602"/>
      <c r="P96" s="602"/>
      <c r="Q96" s="602"/>
      <c r="R96" s="602"/>
      <c r="S96" s="602"/>
      <c r="T96" s="602"/>
      <c r="U96" s="198"/>
    </row>
    <row r="97" spans="1:21" ht="12" customHeight="1">
      <c r="A97" s="209"/>
      <c r="B97" s="608" t="str">
        <f>IF('＜記載例＞R8申請書・調査票'!B143&lt;&gt;"","○","")</f>
        <v>○</v>
      </c>
      <c r="C97" s="212"/>
      <c r="D97" s="190" t="s">
        <v>293</v>
      </c>
      <c r="E97" s="191" t="s">
        <v>297</v>
      </c>
      <c r="F97" s="611" t="s">
        <v>311</v>
      </c>
      <c r="G97" s="611"/>
      <c r="H97" s="191">
        <v>10</v>
      </c>
      <c r="I97" s="612" t="s">
        <v>312</v>
      </c>
      <c r="J97" s="612"/>
      <c r="K97" s="612"/>
      <c r="L97" s="612"/>
      <c r="M97" s="612"/>
      <c r="N97" s="612"/>
      <c r="O97" s="612"/>
      <c r="P97" s="192" t="s">
        <v>396</v>
      </c>
      <c r="Q97" s="192"/>
      <c r="R97" s="192"/>
      <c r="S97" s="192"/>
      <c r="T97" s="192"/>
      <c r="U97" s="193"/>
    </row>
    <row r="98" spans="1:21" ht="12" customHeight="1">
      <c r="A98" s="209"/>
      <c r="B98" s="609"/>
      <c r="C98" s="212"/>
      <c r="D98" s="190" t="s">
        <v>293</v>
      </c>
      <c r="E98" s="191"/>
      <c r="F98" s="611" t="s">
        <v>311</v>
      </c>
      <c r="G98" s="611"/>
      <c r="H98" s="191"/>
      <c r="I98" s="612" t="s">
        <v>312</v>
      </c>
      <c r="J98" s="612"/>
      <c r="K98" s="612"/>
      <c r="L98" s="612"/>
      <c r="M98" s="612"/>
      <c r="N98" s="612"/>
      <c r="O98" s="612"/>
      <c r="P98" s="192"/>
      <c r="Q98" s="192"/>
      <c r="R98" s="192"/>
      <c r="S98" s="192"/>
      <c r="T98" s="192"/>
      <c r="U98" s="193"/>
    </row>
    <row r="99" spans="1:21" ht="12" customHeight="1">
      <c r="A99" s="209"/>
      <c r="B99" s="610"/>
      <c r="C99" s="212"/>
      <c r="D99" s="190" t="s">
        <v>293</v>
      </c>
      <c r="E99" s="191"/>
      <c r="F99" s="611" t="s">
        <v>311</v>
      </c>
      <c r="G99" s="611"/>
      <c r="H99" s="191"/>
      <c r="I99" s="612" t="s">
        <v>312</v>
      </c>
      <c r="J99" s="612"/>
      <c r="K99" s="612"/>
      <c r="L99" s="612"/>
      <c r="M99" s="612"/>
      <c r="N99" s="612"/>
      <c r="O99" s="612"/>
      <c r="P99" s="192"/>
      <c r="Q99" s="192"/>
      <c r="R99" s="192"/>
      <c r="S99" s="192"/>
      <c r="T99" s="192"/>
      <c r="U99" s="193"/>
    </row>
    <row r="100" spans="1:21" s="186" customFormat="1" ht="12" customHeight="1">
      <c r="A100" s="196" t="s">
        <v>70</v>
      </c>
      <c r="B100" s="602" t="s">
        <v>71</v>
      </c>
      <c r="C100" s="602"/>
      <c r="D100" s="602"/>
      <c r="E100" s="602"/>
      <c r="F100" s="602"/>
      <c r="G100" s="602"/>
      <c r="H100" s="602"/>
      <c r="I100" s="602"/>
      <c r="J100" s="602"/>
      <c r="K100" s="602"/>
      <c r="L100" s="602"/>
      <c r="M100" s="602"/>
      <c r="N100" s="602"/>
      <c r="O100" s="602"/>
      <c r="P100" s="602"/>
      <c r="Q100" s="602"/>
      <c r="R100" s="602"/>
      <c r="S100" s="602"/>
      <c r="T100" s="602"/>
      <c r="U100" s="198"/>
    </row>
    <row r="101" spans="1:21" ht="12" customHeight="1">
      <c r="A101" s="209"/>
      <c r="B101" s="608" t="str">
        <f>IF('＜記載例＞R8申請書・調査票'!B145&lt;&gt;"","○","")</f>
        <v>○</v>
      </c>
      <c r="C101" s="212"/>
      <c r="D101" s="190" t="s">
        <v>293</v>
      </c>
      <c r="E101" s="191" t="s">
        <v>308</v>
      </c>
      <c r="F101" s="611" t="s">
        <v>311</v>
      </c>
      <c r="G101" s="611"/>
      <c r="H101" s="191">
        <v>1</v>
      </c>
      <c r="I101" s="612" t="s">
        <v>312</v>
      </c>
      <c r="J101" s="612"/>
      <c r="K101" s="612"/>
      <c r="L101" s="612"/>
      <c r="M101" s="612"/>
      <c r="N101" s="612"/>
      <c r="O101" s="612"/>
      <c r="P101" s="192" t="s">
        <v>394</v>
      </c>
      <c r="Q101" s="192"/>
      <c r="R101" s="192"/>
      <c r="S101" s="192"/>
      <c r="T101" s="192"/>
      <c r="U101" s="193"/>
    </row>
    <row r="102" spans="1:21" ht="12" customHeight="1">
      <c r="A102" s="209"/>
      <c r="B102" s="609"/>
      <c r="C102" s="212"/>
      <c r="D102" s="190" t="s">
        <v>293</v>
      </c>
      <c r="E102" s="191" t="s">
        <v>308</v>
      </c>
      <c r="F102" s="611" t="s">
        <v>311</v>
      </c>
      <c r="G102" s="611"/>
      <c r="H102" s="191">
        <v>2</v>
      </c>
      <c r="I102" s="612" t="s">
        <v>312</v>
      </c>
      <c r="J102" s="612"/>
      <c r="K102" s="612"/>
      <c r="L102" s="612"/>
      <c r="M102" s="612"/>
      <c r="N102" s="612"/>
      <c r="O102" s="612"/>
      <c r="P102" s="192" t="s">
        <v>392</v>
      </c>
      <c r="Q102" s="192"/>
      <c r="R102" s="192"/>
      <c r="S102" s="192"/>
      <c r="T102" s="192"/>
      <c r="U102" s="193"/>
    </row>
    <row r="103" spans="1:21" ht="12" customHeight="1">
      <c r="A103" s="209"/>
      <c r="B103" s="610"/>
      <c r="C103" s="212"/>
      <c r="D103" s="190" t="s">
        <v>293</v>
      </c>
      <c r="E103" s="191"/>
      <c r="F103" s="611" t="s">
        <v>311</v>
      </c>
      <c r="G103" s="611"/>
      <c r="H103" s="191"/>
      <c r="I103" s="612" t="s">
        <v>312</v>
      </c>
      <c r="J103" s="612"/>
      <c r="K103" s="612"/>
      <c r="L103" s="612"/>
      <c r="M103" s="612"/>
      <c r="N103" s="612"/>
      <c r="O103" s="612"/>
      <c r="P103" s="192"/>
      <c r="Q103" s="192"/>
      <c r="R103" s="192"/>
      <c r="S103" s="192"/>
      <c r="T103" s="192"/>
      <c r="U103" s="193"/>
    </row>
    <row r="104" spans="1:21" s="186" customFormat="1" ht="12" customHeight="1">
      <c r="A104" s="196" t="s">
        <v>72</v>
      </c>
      <c r="B104" s="602" t="s">
        <v>73</v>
      </c>
      <c r="C104" s="602"/>
      <c r="D104" s="602"/>
      <c r="E104" s="602"/>
      <c r="F104" s="602"/>
      <c r="G104" s="602"/>
      <c r="H104" s="602"/>
      <c r="I104" s="602"/>
      <c r="J104" s="602"/>
      <c r="K104" s="602"/>
      <c r="L104" s="602"/>
      <c r="M104" s="602"/>
      <c r="N104" s="602"/>
      <c r="O104" s="602"/>
      <c r="P104" s="602"/>
      <c r="Q104" s="602"/>
      <c r="R104" s="602"/>
      <c r="S104" s="602"/>
      <c r="T104" s="602"/>
      <c r="U104" s="198"/>
    </row>
    <row r="105" spans="1:21" ht="12" customHeight="1" thickBot="1">
      <c r="A105" s="213"/>
      <c r="B105" s="124" t="str">
        <f>IF('＜記載例＞R8申請書・調査票'!B147&lt;&gt;"","○","")</f>
        <v>○</v>
      </c>
      <c r="C105" s="201"/>
      <c r="D105" s="603" t="s">
        <v>395</v>
      </c>
      <c r="E105" s="604"/>
      <c r="F105" s="604"/>
      <c r="G105" s="604"/>
      <c r="H105" s="604"/>
      <c r="I105" s="604"/>
      <c r="J105" s="604"/>
      <c r="K105" s="604"/>
      <c r="L105" s="604"/>
      <c r="M105" s="604"/>
      <c r="N105" s="604"/>
      <c r="O105" s="604"/>
      <c r="P105" s="604"/>
      <c r="Q105" s="604"/>
      <c r="R105" s="604"/>
      <c r="S105" s="604"/>
      <c r="T105" s="604"/>
      <c r="U105" s="605"/>
    </row>
    <row r="106" spans="1:21" s="206" customFormat="1" ht="12" customHeight="1">
      <c r="A106" s="606"/>
      <c r="B106" s="606"/>
      <c r="O106" s="607" t="s">
        <v>342</v>
      </c>
      <c r="P106" s="607"/>
      <c r="Q106" s="607"/>
      <c r="R106" s="607"/>
      <c r="S106" s="607"/>
      <c r="T106" s="607"/>
      <c r="U106" s="607"/>
    </row>
  </sheetData>
  <sheetProtection algorithmName="SHA-512" hashValue="iswmlv6W3jb8NRhKvZRDm9fkUmPL5dJqRvQ8S8Q9uhWFlwVRQyGmmrbhPKC0CM4qFfKHHaApAL25ijfw4w1DOw==" saltValue="1RDfzCCMlV3VPLX/SLxxfA==" spinCount="100000" sheet="1" insertRows="0"/>
  <mergeCells count="169">
    <mergeCell ref="B7:U7"/>
    <mergeCell ref="B8:U8"/>
    <mergeCell ref="B9:U9"/>
    <mergeCell ref="B10:U10"/>
    <mergeCell ref="B11:U11"/>
    <mergeCell ref="A13:U13"/>
    <mergeCell ref="A1:U1"/>
    <mergeCell ref="A2:U2"/>
    <mergeCell ref="B3:U3"/>
    <mergeCell ref="B4:U4"/>
    <mergeCell ref="B5:U5"/>
    <mergeCell ref="B6:U6"/>
    <mergeCell ref="F18:G18"/>
    <mergeCell ref="I18:O18"/>
    <mergeCell ref="F19:G19"/>
    <mergeCell ref="I19:O19"/>
    <mergeCell ref="B20:T20"/>
    <mergeCell ref="F21:G21"/>
    <mergeCell ref="I21:O21"/>
    <mergeCell ref="B14:T14"/>
    <mergeCell ref="F15:G15"/>
    <mergeCell ref="I15:O15"/>
    <mergeCell ref="F16:G16"/>
    <mergeCell ref="I16:O16"/>
    <mergeCell ref="B17:T17"/>
    <mergeCell ref="B25:T25"/>
    <mergeCell ref="F26:G26"/>
    <mergeCell ref="I26:O26"/>
    <mergeCell ref="F27:G27"/>
    <mergeCell ref="I27:O27"/>
    <mergeCell ref="F28:G28"/>
    <mergeCell ref="I28:O28"/>
    <mergeCell ref="F22:G22"/>
    <mergeCell ref="I22:O22"/>
    <mergeCell ref="F23:G23"/>
    <mergeCell ref="I23:O23"/>
    <mergeCell ref="F24:G24"/>
    <mergeCell ref="I24:O24"/>
    <mergeCell ref="B33:T33"/>
    <mergeCell ref="F34:G34"/>
    <mergeCell ref="I34:O34"/>
    <mergeCell ref="F35:G35"/>
    <mergeCell ref="I35:O35"/>
    <mergeCell ref="F36:G36"/>
    <mergeCell ref="I36:O36"/>
    <mergeCell ref="B29:T29"/>
    <mergeCell ref="F30:G30"/>
    <mergeCell ref="I30:O30"/>
    <mergeCell ref="F31:G31"/>
    <mergeCell ref="I31:O31"/>
    <mergeCell ref="F32:G32"/>
    <mergeCell ref="I32:O32"/>
    <mergeCell ref="F41:G41"/>
    <mergeCell ref="I41:O41"/>
    <mergeCell ref="B42:T42"/>
    <mergeCell ref="F43:G43"/>
    <mergeCell ref="I43:O43"/>
    <mergeCell ref="F44:G44"/>
    <mergeCell ref="I44:O44"/>
    <mergeCell ref="B37:T37"/>
    <mergeCell ref="F38:G38"/>
    <mergeCell ref="I38:O38"/>
    <mergeCell ref="F39:G39"/>
    <mergeCell ref="I39:O39"/>
    <mergeCell ref="D40:U40"/>
    <mergeCell ref="F49:G49"/>
    <mergeCell ref="I49:O49"/>
    <mergeCell ref="F50:G50"/>
    <mergeCell ref="I50:O50"/>
    <mergeCell ref="B51:T51"/>
    <mergeCell ref="F52:G52"/>
    <mergeCell ref="I52:O52"/>
    <mergeCell ref="F45:G45"/>
    <mergeCell ref="I45:O45"/>
    <mergeCell ref="B46:T46"/>
    <mergeCell ref="F47:G47"/>
    <mergeCell ref="I47:O47"/>
    <mergeCell ref="F48:G48"/>
    <mergeCell ref="I48:O48"/>
    <mergeCell ref="F57:G57"/>
    <mergeCell ref="I57:O57"/>
    <mergeCell ref="F58:G58"/>
    <mergeCell ref="I58:O58"/>
    <mergeCell ref="A59:B59"/>
    <mergeCell ref="O59:U59"/>
    <mergeCell ref="F53:G53"/>
    <mergeCell ref="I53:O53"/>
    <mergeCell ref="F54:G54"/>
    <mergeCell ref="I54:O54"/>
    <mergeCell ref="B55:T55"/>
    <mergeCell ref="F56:G56"/>
    <mergeCell ref="I56:O56"/>
    <mergeCell ref="B64:T64"/>
    <mergeCell ref="F65:G65"/>
    <mergeCell ref="I65:O65"/>
    <mergeCell ref="F66:G66"/>
    <mergeCell ref="I66:O66"/>
    <mergeCell ref="F67:G67"/>
    <mergeCell ref="I67:O67"/>
    <mergeCell ref="B60:T60"/>
    <mergeCell ref="F61:G61"/>
    <mergeCell ref="I61:O61"/>
    <mergeCell ref="F62:G62"/>
    <mergeCell ref="I62:O62"/>
    <mergeCell ref="F63:G63"/>
    <mergeCell ref="I63:O63"/>
    <mergeCell ref="F72:G72"/>
    <mergeCell ref="I72:O72"/>
    <mergeCell ref="F73:G73"/>
    <mergeCell ref="I73:O73"/>
    <mergeCell ref="B74:T74"/>
    <mergeCell ref="F75:G75"/>
    <mergeCell ref="I75:O75"/>
    <mergeCell ref="F68:G68"/>
    <mergeCell ref="I68:O68"/>
    <mergeCell ref="B69:T69"/>
    <mergeCell ref="F70:G70"/>
    <mergeCell ref="I70:O70"/>
    <mergeCell ref="F71:G71"/>
    <mergeCell ref="I71:O71"/>
    <mergeCell ref="D80:U80"/>
    <mergeCell ref="D81:U81"/>
    <mergeCell ref="D82:U82"/>
    <mergeCell ref="F83:U83"/>
    <mergeCell ref="D84:U84"/>
    <mergeCell ref="F85:U85"/>
    <mergeCell ref="F76:G76"/>
    <mergeCell ref="I76:O76"/>
    <mergeCell ref="F77:G77"/>
    <mergeCell ref="I77:O77"/>
    <mergeCell ref="B78:T78"/>
    <mergeCell ref="D79:U79"/>
    <mergeCell ref="D86:U86"/>
    <mergeCell ref="B87:T87"/>
    <mergeCell ref="B88:B91"/>
    <mergeCell ref="I88:O88"/>
    <mergeCell ref="I89:O89"/>
    <mergeCell ref="F90:G90"/>
    <mergeCell ref="I90:O90"/>
    <mergeCell ref="F91:G91"/>
    <mergeCell ref="I91:O91"/>
    <mergeCell ref="B96:T96"/>
    <mergeCell ref="B97:B99"/>
    <mergeCell ref="F97:G97"/>
    <mergeCell ref="I97:O97"/>
    <mergeCell ref="F98:G98"/>
    <mergeCell ref="I98:O98"/>
    <mergeCell ref="F99:G99"/>
    <mergeCell ref="I99:O99"/>
    <mergeCell ref="B92:T92"/>
    <mergeCell ref="B93:B95"/>
    <mergeCell ref="F93:G93"/>
    <mergeCell ref="I93:O93"/>
    <mergeCell ref="F94:G94"/>
    <mergeCell ref="I94:O94"/>
    <mergeCell ref="F95:G95"/>
    <mergeCell ref="I95:O95"/>
    <mergeCell ref="B104:T104"/>
    <mergeCell ref="D105:U105"/>
    <mergeCell ref="A106:B106"/>
    <mergeCell ref="O106:U106"/>
    <mergeCell ref="B100:T100"/>
    <mergeCell ref="B101:B103"/>
    <mergeCell ref="F101:G101"/>
    <mergeCell ref="I101:O101"/>
    <mergeCell ref="F102:G102"/>
    <mergeCell ref="I102:O102"/>
    <mergeCell ref="F103:G103"/>
    <mergeCell ref="I103:O103"/>
  </mergeCells>
  <phoneticPr fontId="2"/>
  <pageMargins left="0.70866141732283472" right="0.19685039370078741" top="0.74803149606299213" bottom="0.74803149606299213" header="0.31496062992125984" footer="0.31496062992125984"/>
  <pageSetup paperSize="9" fitToHeight="0" orientation="portrait" r:id="rId1"/>
  <headerFooter>
    <oddHeader xml:space="preserve">&amp;R
</oddHeader>
    <oddFooter>&amp;C&amp;"HGPｺﾞｼｯｸM,ﾒﾃﾞｨｳﾑ"&amp;8&amp;P/&amp;N</oddFooter>
  </headerFooter>
  <rowBreaks count="1" manualBreakCount="1">
    <brk id="5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4B134-09BA-482D-BC72-D8323873353C}">
  <sheetPr>
    <tabColor theme="6" tint="0.39997558519241921"/>
  </sheetPr>
  <dimension ref="A1:DT19"/>
  <sheetViews>
    <sheetView topLeftCell="AH1" zoomScale="51" zoomScaleNormal="51" workbookViewId="0">
      <selection activeCell="X14" sqref="X14"/>
    </sheetView>
  </sheetViews>
  <sheetFormatPr defaultRowHeight="9.5"/>
  <cols>
    <col min="1" max="1" width="7.4140625" style="46" customWidth="1"/>
    <col min="2" max="2" width="16.5" style="46" customWidth="1"/>
    <col min="3" max="7" width="8.6640625" style="46"/>
    <col min="8" max="8" width="1.5" style="46" customWidth="1"/>
    <col min="9" max="9" width="6" style="46" customWidth="1"/>
    <col min="10" max="10" width="6.25" style="46" customWidth="1"/>
    <col min="11" max="15" width="5.5" style="46" customWidth="1"/>
    <col min="16" max="18" width="5.9140625" style="46" customWidth="1"/>
    <col min="19" max="21" width="5.9140625" style="114" customWidth="1"/>
    <col min="22" max="36" width="5.9140625" style="46" customWidth="1"/>
    <col min="37" max="37" width="10.33203125" style="121" bestFit="1" customWidth="1"/>
    <col min="38" max="42" width="8.6640625" style="46"/>
    <col min="43" max="45" width="6.25" style="46" customWidth="1"/>
    <col min="46" max="46" width="8.6640625" style="46"/>
    <col min="47" max="47" width="5.75" style="46" customWidth="1"/>
    <col min="48" max="48" width="8.6640625" style="46"/>
    <col min="49" max="51" width="7" style="46" customWidth="1"/>
    <col min="52" max="52" width="8.6640625" style="46"/>
    <col min="53" max="54" width="6" style="46" customWidth="1"/>
    <col min="55" max="55" width="8.6640625" style="46"/>
    <col min="56" max="56" width="5.6640625" style="46" customWidth="1"/>
    <col min="57" max="57" width="8.6640625" style="46"/>
    <col min="58" max="58" width="6.5" style="46" customWidth="1"/>
    <col min="59" max="59" width="8.6640625" style="46"/>
    <col min="60" max="62" width="6.25" style="46" customWidth="1"/>
    <col min="63" max="63" width="8.6640625" style="46"/>
    <col min="64" max="66" width="7" style="46" customWidth="1"/>
    <col min="67" max="67" width="8.6640625" style="46"/>
    <col min="68" max="71" width="7.33203125" style="46" customWidth="1"/>
    <col min="72" max="72" width="8.6640625" style="46"/>
    <col min="73" max="75" width="7.08203125" style="46" customWidth="1"/>
    <col min="76" max="76" width="8.6640625" style="46"/>
    <col min="77" max="80" width="6.33203125" style="46" customWidth="1"/>
    <col min="81" max="81" width="8.6640625" style="46"/>
    <col min="82" max="84" width="6" style="46" customWidth="1"/>
    <col min="85" max="85" width="8.75" style="46" bestFit="1" customWidth="1"/>
    <col min="86" max="88" width="6.25" style="46" customWidth="1"/>
    <col min="89" max="89" width="8.75" style="46" bestFit="1" customWidth="1"/>
    <col min="90" max="92" width="7.08203125" style="46" customWidth="1"/>
    <col min="93" max="93" width="8.75" style="46" bestFit="1" customWidth="1"/>
    <col min="94" max="104" width="6.33203125" style="46" customWidth="1"/>
    <col min="105" max="105" width="8.75" style="46" bestFit="1" customWidth="1"/>
    <col min="106" max="114" width="6.58203125" style="46" customWidth="1"/>
    <col min="115" max="115" width="26.5" style="46" customWidth="1"/>
    <col min="116" max="116" width="7.08203125" style="46" customWidth="1"/>
    <col min="117" max="117" width="26.5" style="46" customWidth="1"/>
    <col min="118" max="118" width="7.08203125" style="46" customWidth="1"/>
    <col min="119" max="119" width="26.5" style="46" customWidth="1"/>
    <col min="120" max="120" width="7.08203125" style="46" customWidth="1"/>
    <col min="121" max="121" width="26.5" style="46" customWidth="1"/>
    <col min="122" max="122" width="7.08203125" style="46" customWidth="1"/>
    <col min="123" max="123" width="8.75" style="46" bestFit="1" customWidth="1"/>
    <col min="124" max="124" width="23" style="46" customWidth="1"/>
    <col min="125" max="16384" width="8.6640625" style="46"/>
  </cols>
  <sheetData>
    <row r="1" spans="1:124" s="47" customFormat="1" ht="87.5" customHeight="1">
      <c r="A1" s="51" t="s">
        <v>144</v>
      </c>
      <c r="B1" s="60" t="s">
        <v>145</v>
      </c>
      <c r="C1" s="52" t="s">
        <v>146</v>
      </c>
      <c r="D1" s="56" t="s">
        <v>147</v>
      </c>
      <c r="E1" s="56" t="s">
        <v>148</v>
      </c>
      <c r="F1" s="56" t="s">
        <v>149</v>
      </c>
      <c r="G1" s="53" t="s">
        <v>150</v>
      </c>
      <c r="H1" s="67"/>
      <c r="I1" s="52" t="s">
        <v>151</v>
      </c>
      <c r="J1" s="53" t="s">
        <v>152</v>
      </c>
      <c r="K1" s="52" t="s">
        <v>153</v>
      </c>
      <c r="L1" s="56" t="s">
        <v>154</v>
      </c>
      <c r="M1" s="56" t="s">
        <v>155</v>
      </c>
      <c r="N1" s="56" t="s">
        <v>156</v>
      </c>
      <c r="O1" s="53" t="s">
        <v>157</v>
      </c>
      <c r="P1" s="52" t="s">
        <v>158</v>
      </c>
      <c r="Q1" s="56" t="s">
        <v>159</v>
      </c>
      <c r="R1" s="53" t="s">
        <v>160</v>
      </c>
      <c r="S1" s="115" t="s">
        <v>161</v>
      </c>
      <c r="T1" s="116" t="s">
        <v>162</v>
      </c>
      <c r="U1" s="112" t="s">
        <v>163</v>
      </c>
      <c r="V1" s="52" t="s">
        <v>164</v>
      </c>
      <c r="W1" s="56" t="s">
        <v>165</v>
      </c>
      <c r="X1" s="53" t="s">
        <v>166</v>
      </c>
      <c r="Y1" s="52" t="s">
        <v>167</v>
      </c>
      <c r="Z1" s="56" t="s">
        <v>168</v>
      </c>
      <c r="AA1" s="53" t="s">
        <v>169</v>
      </c>
      <c r="AB1" s="52" t="s">
        <v>170</v>
      </c>
      <c r="AC1" s="56" t="s">
        <v>171</v>
      </c>
      <c r="AD1" s="53" t="s">
        <v>172</v>
      </c>
      <c r="AE1" s="52" t="s">
        <v>173</v>
      </c>
      <c r="AF1" s="56" t="s">
        <v>174</v>
      </c>
      <c r="AG1" s="53" t="s">
        <v>175</v>
      </c>
      <c r="AH1" s="52" t="s">
        <v>176</v>
      </c>
      <c r="AI1" s="56" t="s">
        <v>177</v>
      </c>
      <c r="AJ1" s="53" t="s">
        <v>178</v>
      </c>
      <c r="AK1" s="119" t="s">
        <v>179</v>
      </c>
      <c r="AL1" s="53" t="s">
        <v>180</v>
      </c>
      <c r="AM1" s="52" t="s">
        <v>181</v>
      </c>
      <c r="AN1" s="56" t="s">
        <v>182</v>
      </c>
      <c r="AO1" s="56" t="s">
        <v>183</v>
      </c>
      <c r="AP1" s="53" t="s">
        <v>184</v>
      </c>
      <c r="AQ1" s="52" t="s">
        <v>185</v>
      </c>
      <c r="AR1" s="53" t="s">
        <v>186</v>
      </c>
      <c r="AS1" s="52" t="s">
        <v>187</v>
      </c>
      <c r="AT1" s="56" t="s">
        <v>242</v>
      </c>
      <c r="AU1" s="56" t="s">
        <v>187</v>
      </c>
      <c r="AV1" s="53" t="s">
        <v>243</v>
      </c>
      <c r="AW1" s="52" t="s">
        <v>188</v>
      </c>
      <c r="AX1" s="56" t="s">
        <v>189</v>
      </c>
      <c r="AY1" s="56" t="s">
        <v>190</v>
      </c>
      <c r="AZ1" s="56" t="s">
        <v>244</v>
      </c>
      <c r="BA1" s="53" t="s">
        <v>191</v>
      </c>
      <c r="BB1" s="52" t="s">
        <v>192</v>
      </c>
      <c r="BC1" s="56" t="s">
        <v>245</v>
      </c>
      <c r="BD1" s="56" t="s">
        <v>193</v>
      </c>
      <c r="BE1" s="56" t="s">
        <v>246</v>
      </c>
      <c r="BF1" s="56" t="s">
        <v>194</v>
      </c>
      <c r="BG1" s="53" t="s">
        <v>247</v>
      </c>
      <c r="BH1" s="52" t="s">
        <v>195</v>
      </c>
      <c r="BI1" s="56" t="s">
        <v>196</v>
      </c>
      <c r="BJ1" s="56" t="s">
        <v>197</v>
      </c>
      <c r="BK1" s="53" t="s">
        <v>248</v>
      </c>
      <c r="BL1" s="52" t="s">
        <v>198</v>
      </c>
      <c r="BM1" s="56" t="s">
        <v>199</v>
      </c>
      <c r="BN1" s="56" t="s">
        <v>200</v>
      </c>
      <c r="BO1" s="53" t="s">
        <v>249</v>
      </c>
      <c r="BP1" s="52" t="s">
        <v>201</v>
      </c>
      <c r="BQ1" s="56" t="s">
        <v>202</v>
      </c>
      <c r="BR1" s="56" t="s">
        <v>203</v>
      </c>
      <c r="BS1" s="56" t="s">
        <v>204</v>
      </c>
      <c r="BT1" s="53" t="s">
        <v>250</v>
      </c>
      <c r="BU1" s="52" t="s">
        <v>205</v>
      </c>
      <c r="BV1" s="56" t="s">
        <v>206</v>
      </c>
      <c r="BW1" s="56" t="s">
        <v>207</v>
      </c>
      <c r="BX1" s="53" t="s">
        <v>251</v>
      </c>
      <c r="BY1" s="52" t="s">
        <v>208</v>
      </c>
      <c r="BZ1" s="56" t="s">
        <v>209</v>
      </c>
      <c r="CA1" s="56" t="s">
        <v>210</v>
      </c>
      <c r="CB1" s="56" t="s">
        <v>211</v>
      </c>
      <c r="CC1" s="53" t="s">
        <v>252</v>
      </c>
      <c r="CD1" s="52" t="s">
        <v>212</v>
      </c>
      <c r="CE1" s="56" t="s">
        <v>213</v>
      </c>
      <c r="CF1" s="56" t="s">
        <v>214</v>
      </c>
      <c r="CG1" s="53" t="s">
        <v>253</v>
      </c>
      <c r="CH1" s="52" t="s">
        <v>254</v>
      </c>
      <c r="CI1" s="56" t="s">
        <v>255</v>
      </c>
      <c r="CJ1" s="56" t="s">
        <v>256</v>
      </c>
      <c r="CK1" s="53" t="s">
        <v>257</v>
      </c>
      <c r="CL1" s="52" t="s">
        <v>215</v>
      </c>
      <c r="CM1" s="56" t="s">
        <v>216</v>
      </c>
      <c r="CN1" s="56" t="s">
        <v>217</v>
      </c>
      <c r="CO1" s="53" t="s">
        <v>258</v>
      </c>
      <c r="CP1" s="52" t="s">
        <v>218</v>
      </c>
      <c r="CQ1" s="56" t="s">
        <v>219</v>
      </c>
      <c r="CR1" s="56" t="s">
        <v>220</v>
      </c>
      <c r="CS1" s="53" t="s">
        <v>221</v>
      </c>
      <c r="CT1" s="52" t="s">
        <v>222</v>
      </c>
      <c r="CU1" s="56" t="s">
        <v>223</v>
      </c>
      <c r="CV1" s="56" t="s">
        <v>224</v>
      </c>
      <c r="CW1" s="53" t="s">
        <v>225</v>
      </c>
      <c r="CX1" s="52" t="s">
        <v>226</v>
      </c>
      <c r="CY1" s="56" t="s">
        <v>227</v>
      </c>
      <c r="CZ1" s="56" t="s">
        <v>228</v>
      </c>
      <c r="DA1" s="53" t="s">
        <v>259</v>
      </c>
      <c r="DB1" s="52" t="s">
        <v>229</v>
      </c>
      <c r="DC1" s="56" t="s">
        <v>230</v>
      </c>
      <c r="DD1" s="56" t="s">
        <v>231</v>
      </c>
      <c r="DE1" s="56" t="s">
        <v>232</v>
      </c>
      <c r="DF1" s="56" t="s">
        <v>233</v>
      </c>
      <c r="DG1" s="56" t="s">
        <v>291</v>
      </c>
      <c r="DH1" s="56" t="s">
        <v>292</v>
      </c>
      <c r="DI1" s="53" t="s">
        <v>234</v>
      </c>
      <c r="DJ1" s="52" t="s">
        <v>260</v>
      </c>
      <c r="DK1" s="58" t="s">
        <v>261</v>
      </c>
      <c r="DL1" s="52" t="s">
        <v>262</v>
      </c>
      <c r="DM1" s="53" t="s">
        <v>263</v>
      </c>
      <c r="DN1" s="52" t="s">
        <v>235</v>
      </c>
      <c r="DO1" s="53" t="s">
        <v>236</v>
      </c>
      <c r="DP1" s="52" t="s">
        <v>237</v>
      </c>
      <c r="DQ1" s="53" t="s">
        <v>238</v>
      </c>
      <c r="DR1" s="52" t="s">
        <v>239</v>
      </c>
      <c r="DS1" s="53" t="s">
        <v>264</v>
      </c>
      <c r="DT1" s="60" t="s">
        <v>240</v>
      </c>
    </row>
    <row r="2" spans="1:124" s="50" customFormat="1" ht="324" customHeight="1" thickBot="1">
      <c r="A2" s="62" t="str">
        <f>'R8申請書・調査票'!R32</f>
        <v/>
      </c>
      <c r="B2" s="63" t="str">
        <f>'R8申請書・調査票'!R2</f>
        <v>令和８年　月　日</v>
      </c>
      <c r="C2" s="64">
        <f>'R8申請書・調査票'!F9</f>
        <v>0</v>
      </c>
      <c r="D2" s="65">
        <f>'R8申請書・調査票'!G10</f>
        <v>0</v>
      </c>
      <c r="E2" s="65" t="str">
        <f>'R8申請書・調査票'!G11&amp;"-"&amp;'R8申請書・調査票'!I11</f>
        <v>-</v>
      </c>
      <c r="F2" s="65">
        <f>'R8申請書・調査票'!H12</f>
        <v>0</v>
      </c>
      <c r="G2" s="66">
        <f>'R8申請書・調査票'!F13</f>
        <v>0</v>
      </c>
      <c r="H2" s="68"/>
      <c r="I2" s="64" t="e">
        <f>VLOOKUP("〇",$A$6:$B$9,2,FALSE)</f>
        <v>#N/A</v>
      </c>
      <c r="J2" s="66" t="e">
        <f>VLOOKUP("〇",$D$6:$E$19,2,FALSE)</f>
        <v>#N/A</v>
      </c>
      <c r="K2" s="54">
        <f>'R8申請書・調査票'!F20</f>
        <v>0</v>
      </c>
      <c r="L2" s="57">
        <f>'R8申請書・調査票'!F21</f>
        <v>0</v>
      </c>
      <c r="M2" s="57">
        <f>'R8申請書・調査票'!F22</f>
        <v>0</v>
      </c>
      <c r="N2" s="57">
        <f>'R8申請書・調査票'!F23</f>
        <v>0</v>
      </c>
      <c r="O2" s="55">
        <f>'R8申請書・調査票'!F24</f>
        <v>0</v>
      </c>
      <c r="P2" s="54">
        <f>'R8申請書・調査票'!F26</f>
        <v>0</v>
      </c>
      <c r="Q2" s="57">
        <f>'R8申請書・調査票'!J26</f>
        <v>0</v>
      </c>
      <c r="R2" s="55">
        <f>'R8申請書・調査票'!N26</f>
        <v>0</v>
      </c>
      <c r="S2" s="117">
        <f>'R8申請書・調査票'!F27</f>
        <v>0</v>
      </c>
      <c r="T2" s="118">
        <f>'R8申請書・調査票'!J27</f>
        <v>0</v>
      </c>
      <c r="U2" s="113" t="str">
        <f>'R8申請書・調査票'!N27</f>
        <v xml:space="preserve"> </v>
      </c>
      <c r="V2" s="54">
        <f>'R8申請書・調査票'!F28</f>
        <v>0</v>
      </c>
      <c r="W2" s="57">
        <f>'R8申請書・調査票'!J28</f>
        <v>0</v>
      </c>
      <c r="X2" s="55">
        <f>'R8申請書・調査票'!N28</f>
        <v>0</v>
      </c>
      <c r="Y2" s="54">
        <f>'R8申請書・調査票'!F30</f>
        <v>0</v>
      </c>
      <c r="Z2" s="57">
        <f>'R8申請書・調査票'!J30</f>
        <v>0</v>
      </c>
      <c r="AA2" s="55">
        <f>'R8申請書・調査票'!N30</f>
        <v>0</v>
      </c>
      <c r="AB2" s="54">
        <f>'R8申請書・調査票'!F31</f>
        <v>0</v>
      </c>
      <c r="AC2" s="57">
        <f>'R8申請書・調査票'!J31</f>
        <v>0</v>
      </c>
      <c r="AD2" s="55">
        <f>'R8申請書・調査票'!N31</f>
        <v>0</v>
      </c>
      <c r="AE2" s="54">
        <f>'R8申請書・調査票'!F32</f>
        <v>0</v>
      </c>
      <c r="AF2" s="57">
        <f>'R8申請書・調査票'!J32</f>
        <v>0</v>
      </c>
      <c r="AG2" s="55">
        <f>'R8申請書・調査票'!N32</f>
        <v>0</v>
      </c>
      <c r="AH2" s="54">
        <f>'R8申請書・調査票'!F33</f>
        <v>0</v>
      </c>
      <c r="AI2" s="57">
        <f>'R8申請書・調査票'!J33</f>
        <v>0</v>
      </c>
      <c r="AJ2" s="55">
        <f>'R8申請書・調査票'!N33</f>
        <v>0</v>
      </c>
      <c r="AK2" s="120">
        <f>'R8申請書・調査票'!F34</f>
        <v>0</v>
      </c>
      <c r="AL2" s="55" t="e">
        <f>VLOOKUP("〇",$G$6:$H$7,2,FALSE)</f>
        <v>#N/A</v>
      </c>
      <c r="AM2" s="54">
        <f>'R8申請書・調査票'!A38</f>
        <v>0</v>
      </c>
      <c r="AN2" s="57">
        <f>'R8申請書・調査票'!F38</f>
        <v>0</v>
      </c>
      <c r="AO2" s="57">
        <f>'R8申請書・調査票'!J38</f>
        <v>0</v>
      </c>
      <c r="AP2" s="55">
        <f>'R8申請書・調査票'!N38</f>
        <v>0</v>
      </c>
      <c r="AQ2" s="54">
        <f>'R8申請書・調査票'!B43</f>
        <v>0</v>
      </c>
      <c r="AR2" s="55">
        <f>'R8申請書・調査票'!B44</f>
        <v>0</v>
      </c>
      <c r="AS2" s="54">
        <f>'R8申請書・調査票'!B46</f>
        <v>0</v>
      </c>
      <c r="AT2" s="57">
        <f>'R8申請書・調査票'!F47</f>
        <v>0</v>
      </c>
      <c r="AU2" s="57">
        <f>'R8申請書・調査票'!B48</f>
        <v>0</v>
      </c>
      <c r="AV2" s="55">
        <f>'R8申請書・調査票'!F49</f>
        <v>0</v>
      </c>
      <c r="AW2" s="54">
        <f>'R8申請書・調査票'!B51</f>
        <v>0</v>
      </c>
      <c r="AX2" s="57">
        <f>'R8申請書・調査票'!B52</f>
        <v>0</v>
      </c>
      <c r="AY2" s="57">
        <f>'R8申請書・調査票'!B53</f>
        <v>0</v>
      </c>
      <c r="AZ2" s="57">
        <f>'R8申請書・調査票'!K53</f>
        <v>0</v>
      </c>
      <c r="BA2" s="55">
        <f>'R8申請書・調査票'!B54</f>
        <v>0</v>
      </c>
      <c r="BB2" s="54">
        <f>'R8申請書・調査票'!B57</f>
        <v>0</v>
      </c>
      <c r="BC2" s="57">
        <f>'R8申請書・調査票'!E57</f>
        <v>0</v>
      </c>
      <c r="BD2" s="57">
        <f>'R8申請書・調査票'!H57</f>
        <v>0</v>
      </c>
      <c r="BE2" s="57">
        <f>'R8申請書・調査票'!K57</f>
        <v>0</v>
      </c>
      <c r="BF2" s="57">
        <f>'R8申請書・調査票'!N57</f>
        <v>0</v>
      </c>
      <c r="BG2" s="55">
        <f>'R8申請書・調査票'!Q57</f>
        <v>0</v>
      </c>
      <c r="BH2" s="54">
        <f>'R8申請書・調査票'!B59</f>
        <v>0</v>
      </c>
      <c r="BI2" s="57">
        <f>'R8申請書・調査票'!B60</f>
        <v>0</v>
      </c>
      <c r="BJ2" s="57">
        <f>'R8申請書・調査票'!B61</f>
        <v>0</v>
      </c>
      <c r="BK2" s="55">
        <f>'R8申請書・調査票'!F62</f>
        <v>0</v>
      </c>
      <c r="BL2" s="54">
        <f>'R8申請書・調査票'!B64</f>
        <v>0</v>
      </c>
      <c r="BM2" s="57">
        <f>'R8申請書・調査票'!B65</f>
        <v>0</v>
      </c>
      <c r="BN2" s="57">
        <f>'R8申請書・調査票'!B66</f>
        <v>0</v>
      </c>
      <c r="BO2" s="55">
        <f>'R8申請書・調査票'!F67</f>
        <v>0</v>
      </c>
      <c r="BP2" s="54">
        <f>'R8申請書・調査票'!B69</f>
        <v>0</v>
      </c>
      <c r="BQ2" s="57">
        <f>'R8申請書・調査票'!B70</f>
        <v>0</v>
      </c>
      <c r="BR2" s="57">
        <f>'R8申請書・調査票'!B71</f>
        <v>0</v>
      </c>
      <c r="BS2" s="57">
        <f>'R8申請書・調査票'!B73</f>
        <v>0</v>
      </c>
      <c r="BT2" s="55">
        <f>'R8申請書・調査票'!F74</f>
        <v>0</v>
      </c>
      <c r="BU2" s="54">
        <f>'R8申請書・調査票'!B76</f>
        <v>0</v>
      </c>
      <c r="BV2" s="57">
        <f>'R8申請書・調査票'!B77</f>
        <v>0</v>
      </c>
      <c r="BW2" s="57">
        <f>'R8申請書・調査票'!B78</f>
        <v>0</v>
      </c>
      <c r="BX2" s="55">
        <f>'R8申請書・調査票'!F79</f>
        <v>0</v>
      </c>
      <c r="BY2" s="54">
        <f>'R8申請書・調査票'!B83</f>
        <v>0</v>
      </c>
      <c r="BZ2" s="57">
        <f>'R8申請書・調査票'!B84</f>
        <v>0</v>
      </c>
      <c r="CA2" s="57">
        <f>'R8申請書・調査票'!B85</f>
        <v>0</v>
      </c>
      <c r="CB2" s="57">
        <f>'R8申請書・調査票'!B86</f>
        <v>0</v>
      </c>
      <c r="CC2" s="55">
        <f>'R8申請書・調査票'!F87</f>
        <v>0</v>
      </c>
      <c r="CD2" s="54">
        <f>'R8申請書・調査票'!B89</f>
        <v>0</v>
      </c>
      <c r="CE2" s="57">
        <f>'R8申請書・調査票'!B90</f>
        <v>0</v>
      </c>
      <c r="CF2" s="57">
        <f>'R8申請書・調査票'!B91</f>
        <v>0</v>
      </c>
      <c r="CG2" s="55">
        <f>'R8申請書・調査票'!F92</f>
        <v>0</v>
      </c>
      <c r="CH2" s="54">
        <f>'R8申請書・調査票'!B94</f>
        <v>0</v>
      </c>
      <c r="CI2" s="57">
        <f>'R8申請書・調査票'!B95</f>
        <v>0</v>
      </c>
      <c r="CJ2" s="57">
        <f>'R8申請書・調査票'!B96</f>
        <v>0</v>
      </c>
      <c r="CK2" s="55">
        <f>'R8申請書・調査票'!F97</f>
        <v>0</v>
      </c>
      <c r="CL2" s="54">
        <f>'R8申請書・調査票'!B99</f>
        <v>0</v>
      </c>
      <c r="CM2" s="57">
        <f>'R8申請書・調査票'!B100</f>
        <v>0</v>
      </c>
      <c r="CN2" s="57">
        <f>'R8申請書・調査票'!B101</f>
        <v>0</v>
      </c>
      <c r="CO2" s="55">
        <f>'R8申請書・調査票'!F102</f>
        <v>0</v>
      </c>
      <c r="CP2" s="54">
        <f>'R8申請書・調査票'!B104</f>
        <v>0</v>
      </c>
      <c r="CQ2" s="57">
        <f>'R8申請書・調査票'!B105</f>
        <v>0</v>
      </c>
      <c r="CR2" s="57">
        <f>'R8申請書・調査票'!B106</f>
        <v>0</v>
      </c>
      <c r="CS2" s="55">
        <f>'R8申請書・調査票'!B107</f>
        <v>0</v>
      </c>
      <c r="CT2" s="54">
        <f>'R8申請書・調査票'!B109</f>
        <v>0</v>
      </c>
      <c r="CU2" s="57">
        <f>'R8申請書・調査票'!B110</f>
        <v>0</v>
      </c>
      <c r="CV2" s="57">
        <f>'R8申請書・調査票'!B111</f>
        <v>0</v>
      </c>
      <c r="CW2" s="55">
        <f>'R8申請書・調査票'!B112</f>
        <v>0</v>
      </c>
      <c r="CX2" s="54">
        <f>'R8申請書・調査票'!B114</f>
        <v>0</v>
      </c>
      <c r="CY2" s="57">
        <f>'R8申請書・調査票'!B115</f>
        <v>0</v>
      </c>
      <c r="CZ2" s="57">
        <f>'R8申請書・調査票'!B116</f>
        <v>0</v>
      </c>
      <c r="DA2" s="55">
        <f>'R8申請書・調査票'!F117</f>
        <v>0</v>
      </c>
      <c r="DB2" s="54">
        <f>'R8申請書・調査票'!B119</f>
        <v>0</v>
      </c>
      <c r="DC2" s="57">
        <f>'R8申請書・調査票'!B120</f>
        <v>0</v>
      </c>
      <c r="DD2" s="57">
        <f>'R8申請書・調査票'!B121</f>
        <v>0</v>
      </c>
      <c r="DE2" s="57">
        <f>'R8申請書・調査票'!B122</f>
        <v>0</v>
      </c>
      <c r="DF2" s="57">
        <f>'R8申請書・調査票'!B124</f>
        <v>0</v>
      </c>
      <c r="DG2" s="57">
        <f>'R8申請書・調査票'!B125</f>
        <v>0</v>
      </c>
      <c r="DH2" s="57">
        <f>'R8申請書・調査票'!B126</f>
        <v>0</v>
      </c>
      <c r="DI2" s="55">
        <f>'R8申請書・調査票'!B127</f>
        <v>0</v>
      </c>
      <c r="DJ2" s="54">
        <f>'R8申請書・調査票'!B129</f>
        <v>0</v>
      </c>
      <c r="DK2" s="59" t="str">
        <f>'R8申請書・調査票'!C129&amp;CHAR(10)&amp;'R8申請書・調査票'!C130&amp;CHAR(10)&amp;CHAR(10)&amp;'R8申請書・調査票'!C131&amp;CHAR(10)&amp;'R8申請書・調査票'!C132&amp;CHAR(10)&amp;CHAR(10)&amp;'R8申請書・調査票'!C133&amp;CHAR(10)&amp;'R8申請書・調査票'!C134</f>
        <v xml:space="preserve">■取組・制度
■取組・制度が積極的に実行・活用されやすくなるように講じた工夫
■実績・効果
</v>
      </c>
      <c r="DL2" s="54">
        <f>'R8申請書・調査票'!B136</f>
        <v>0</v>
      </c>
      <c r="DM2" s="55" t="str">
        <f>'R8申請書・調査票'!C136&amp;CHAR(10)&amp;'R8申請書・調査票'!C137&amp;CHAR(10)&amp;CHAR(10)&amp;'R8申請書・調査票'!C138&amp;CHAR(10)&amp;'R8申請書・調査票'!C139&amp;CHAR(10)&amp;CHAR(10)&amp;'R8申請書・調査票'!C140&amp;CHAR(10)&amp;'R8申請書・調査票'!C141</f>
        <v xml:space="preserve">■取組・制度
■取組・制度が積極的に実行・活用されやすくなるように講じた工夫
■実績・効果
</v>
      </c>
      <c r="DN2" s="54">
        <f>'R8申請書・調査票'!B143</f>
        <v>0</v>
      </c>
      <c r="DO2" s="55">
        <f>'R8申請書・調査票'!C143</f>
        <v>0</v>
      </c>
      <c r="DP2" s="54">
        <f>'R8申請書・調査票'!B145</f>
        <v>0</v>
      </c>
      <c r="DQ2" s="55">
        <f>'R8申請書・調査票'!C145</f>
        <v>0</v>
      </c>
      <c r="DR2" s="54">
        <f>'R8申請書・調査票'!B147</f>
        <v>0</v>
      </c>
      <c r="DS2" s="55">
        <f>'R8申請書・調査票'!F147</f>
        <v>0</v>
      </c>
      <c r="DT2" s="61">
        <f>'R8申請書・調査票'!B149</f>
        <v>0</v>
      </c>
    </row>
    <row r="5" spans="1:124" ht="11">
      <c r="A5" s="39" t="s">
        <v>268</v>
      </c>
      <c r="B5" s="22"/>
      <c r="C5" s="22"/>
      <c r="D5" s="39" t="s">
        <v>269</v>
      </c>
      <c r="E5" s="22"/>
      <c r="G5" s="39" t="s">
        <v>282</v>
      </c>
      <c r="H5" s="22"/>
    </row>
    <row r="6" spans="1:124" ht="11">
      <c r="A6" s="45" t="str">
        <f>IF(ISTEXT('R8申請書・調査票'!F14),"〇","")</f>
        <v/>
      </c>
      <c r="B6" s="41" t="s">
        <v>89</v>
      </c>
      <c r="C6" s="41"/>
      <c r="D6" s="45" t="str">
        <f>IF(ISTEXT('R8申請書・調査票'!F15),"〇","")</f>
        <v/>
      </c>
      <c r="E6" s="41" t="s">
        <v>241</v>
      </c>
      <c r="G6" s="45" t="str">
        <f>IF(ISTEXT('R8申請書・調査票'!F35),"〇","")</f>
        <v/>
      </c>
      <c r="H6" s="41" t="s">
        <v>283</v>
      </c>
    </row>
    <row r="7" spans="1:124" ht="11">
      <c r="A7" s="45" t="str">
        <f>IF(ISTEXT('R8申請書・調査票'!J14),"〇","")</f>
        <v/>
      </c>
      <c r="B7" s="48" t="s">
        <v>265</v>
      </c>
      <c r="C7" s="41"/>
      <c r="D7" s="45" t="str">
        <f>IF(ISTEXT('R8申請書・調査票'!J15),"〇","")</f>
        <v/>
      </c>
      <c r="E7" s="42" t="s">
        <v>270</v>
      </c>
      <c r="G7" s="45" t="str">
        <f>IF(ISTEXT('R8申請書・調査票'!N35),"〇","")</f>
        <v/>
      </c>
      <c r="H7" s="48" t="s">
        <v>133</v>
      </c>
    </row>
    <row r="8" spans="1:124" ht="11">
      <c r="A8" s="45" t="str">
        <f>IF(ISTEXT('R8申請書・調査票'!N14),"〇","")</f>
        <v/>
      </c>
      <c r="B8" s="48" t="s">
        <v>266</v>
      </c>
      <c r="C8" s="41"/>
      <c r="D8" s="45" t="str">
        <f>IF(ISTEXT('R8申請書・調査票'!N15),"〇","")</f>
        <v/>
      </c>
      <c r="E8" s="42" t="s">
        <v>271</v>
      </c>
      <c r="H8" s="42"/>
    </row>
    <row r="9" spans="1:124" ht="11">
      <c r="A9" s="45" t="str">
        <f>IF(ISTEXT('R8申請書・調査票'!R14),"〇","")</f>
        <v/>
      </c>
      <c r="B9" s="48" t="s">
        <v>267</v>
      </c>
      <c r="C9" s="41"/>
      <c r="D9" s="45" t="str">
        <f>IF(ISTEXT('R8申請書・調査票'!R15),"〇","")</f>
        <v/>
      </c>
      <c r="E9" s="42" t="s">
        <v>272</v>
      </c>
      <c r="H9" s="42"/>
    </row>
    <row r="10" spans="1:124" ht="11">
      <c r="A10" s="39"/>
      <c r="B10" s="22"/>
      <c r="C10" s="22"/>
      <c r="D10" s="45" t="str">
        <f>IF(ISTEXT('R8申請書・調査票'!F16),"〇","")</f>
        <v/>
      </c>
      <c r="E10" s="42" t="s">
        <v>273</v>
      </c>
      <c r="H10" s="42"/>
    </row>
    <row r="11" spans="1:124" ht="11">
      <c r="C11" s="22"/>
      <c r="D11" s="45" t="str">
        <f>IF(ISTEXT('R8申請書・調査票'!J16),"〇","")</f>
        <v/>
      </c>
      <c r="E11" s="42" t="s">
        <v>274</v>
      </c>
      <c r="H11" s="42"/>
    </row>
    <row r="12" spans="1:124" ht="11">
      <c r="C12" s="22"/>
      <c r="D12" s="45" t="str">
        <f>IF(ISTEXT('R8申請書・調査票'!N16),"〇","")</f>
        <v/>
      </c>
      <c r="E12" s="42" t="s">
        <v>275</v>
      </c>
      <c r="H12" s="42"/>
    </row>
    <row r="13" spans="1:124" ht="11">
      <c r="C13" s="22"/>
      <c r="D13" s="45" t="str">
        <f>IF(ISTEXT('R8申請書・調査票'!F17),"〇","")</f>
        <v/>
      </c>
      <c r="E13" s="42" t="s">
        <v>276</v>
      </c>
      <c r="H13" s="42"/>
    </row>
    <row r="14" spans="1:124" ht="11">
      <c r="C14" s="22"/>
      <c r="D14" s="45" t="str">
        <f>IF(ISTEXT('R8申請書・調査票'!N17),"〇","")</f>
        <v/>
      </c>
      <c r="E14" s="42" t="s">
        <v>277</v>
      </c>
      <c r="H14" s="42"/>
    </row>
    <row r="15" spans="1:124" ht="11">
      <c r="C15" s="22"/>
      <c r="D15" s="45" t="str">
        <f>IF(ISTEXT('R8申請書・調査票'!F18),"〇","")</f>
        <v/>
      </c>
      <c r="E15" s="42" t="s">
        <v>278</v>
      </c>
      <c r="H15" s="42"/>
    </row>
    <row r="16" spans="1:124" ht="11">
      <c r="C16" s="22"/>
      <c r="D16" s="45" t="str">
        <f>IF(ISTEXT('R8申請書・調査票'!N18),"〇","")</f>
        <v/>
      </c>
      <c r="E16" s="42" t="s">
        <v>279</v>
      </c>
      <c r="H16" s="42"/>
    </row>
    <row r="17" spans="3:8" ht="11">
      <c r="C17" s="22"/>
      <c r="D17" s="45" t="str">
        <f>IF(ISTEXT('R8申請書・調査票'!F19),"〇","")</f>
        <v/>
      </c>
      <c r="E17" s="42" t="s">
        <v>280</v>
      </c>
      <c r="H17" s="42"/>
    </row>
    <row r="18" spans="3:8" ht="11">
      <c r="C18" s="22"/>
      <c r="D18" s="45" t="str">
        <f>IF(ISTEXT('R8申請書・調査票'!J19),"〇","")</f>
        <v/>
      </c>
      <c r="E18" s="42" t="s">
        <v>281</v>
      </c>
      <c r="H18" s="42"/>
    </row>
    <row r="19" spans="3:8" ht="11">
      <c r="C19" s="22"/>
      <c r="D19" s="45" t="str">
        <f>IF(ISTEXT('R8申請書・調査票'!N19),"〇","")</f>
        <v/>
      </c>
      <c r="E19" s="42" t="s">
        <v>127</v>
      </c>
      <c r="H19" s="41"/>
    </row>
  </sheetData>
  <sheetProtection algorithmName="SHA-512" hashValue="qBXRGNvGc8ijpM5ySzG7Z43Ua5gMIxatKUDV0goq6CaIUW6h6ZIXe/Moxu5WyZzCCLAY1aHGCnLiWPrxRkGE4g==" saltValue="zGKaL5tj2kabcmWOtVAs/w==" spinCount="100000" sheet="1" objects="1" scenarios="1"/>
  <phoneticPr fontId="2"/>
  <pageMargins left="0.70866141732283472" right="0.70866141732283472" top="0.74803149606299213" bottom="0.74803149606299213"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R8申請書・調査票</vt:lpstr>
      <vt:lpstr>【別紙】添付資料チェックシート </vt:lpstr>
      <vt:lpstr>＜記載例＞R8申請書・調査票</vt:lpstr>
      <vt:lpstr>＜記載例＞【別紙】添付資料チェックシート </vt:lpstr>
      <vt:lpstr>県管理用</vt:lpstr>
      <vt:lpstr>'＜記載例＞R8申請書・調査票'!Print_Area</vt:lpstr>
      <vt:lpstr>'R8申請書・調査票'!Print_Area</vt:lpstr>
      <vt:lpstr>県管理用!Print_Area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