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0ADA475D-1176-45B5-9F07-F5CF452E2427}" xr6:coauthVersionLast="47" xr6:coauthVersionMax="47" xr10:uidLastSave="{00000000-0000-0000-0000-000000000000}"/>
  <bookViews>
    <workbookView xWindow="28680" yWindow="-120" windowWidth="29040" windowHeight="16440" activeTab="1" xr2:uid="{00000000-000D-0000-FFFF-FFFF00000000}"/>
  </bookViews>
  <sheets>
    <sheet name="入力シート" sheetId="2" r:id="rId1"/>
    <sheet name="設備等使用許可申請書" sheetId="5" r:id="rId2"/>
  </sheets>
  <definedNames>
    <definedName name="_xlnm.Print_Area" localSheetId="1">設備等使用許可申請書!$A$1:$G$34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5" l="1"/>
  <c r="E30" i="5"/>
  <c r="E29" i="5"/>
  <c r="B30" i="5"/>
  <c r="B29" i="5"/>
  <c r="C3" i="2" l="1"/>
  <c r="F4" i="5" s="1"/>
  <c r="F9" i="5"/>
  <c r="F8" i="5" l="1"/>
  <c r="A5" i="5" s="1"/>
  <c r="F12" i="5" l="1"/>
  <c r="F13" i="5"/>
  <c r="F11" i="5"/>
  <c r="F7" i="5"/>
</calcChain>
</file>

<file path=xl/sharedStrings.xml><?xml version="1.0" encoding="utf-8"?>
<sst xmlns="http://schemas.openxmlformats.org/spreadsheetml/2006/main" count="89" uniqueCount="78">
  <si>
    <t>059-234-4040</t>
  </si>
  <si>
    <t>三重県津市高茶屋5-5-45</t>
  </si>
  <si>
    <t>設備等使用許可申請書</t>
  </si>
  <si>
    <t>申請者 　　</t>
    <phoneticPr fontId="8"/>
  </si>
  <si>
    <t>住　　所</t>
    <rPh sb="0" eb="1">
      <t>ジュウ</t>
    </rPh>
    <rPh sb="3" eb="4">
      <t>ショ</t>
    </rPh>
    <phoneticPr fontId="8"/>
  </si>
  <si>
    <t>名称又は氏名</t>
    <phoneticPr fontId="8"/>
  </si>
  <si>
    <t>代表者氏名</t>
    <phoneticPr fontId="8"/>
  </si>
  <si>
    <t>使用者氏名</t>
    <rPh sb="0" eb="3">
      <t>シヨウシャ</t>
    </rPh>
    <phoneticPr fontId="8"/>
  </si>
  <si>
    <t>部　　署</t>
    <rPh sb="0" eb="1">
      <t>ブ</t>
    </rPh>
    <rPh sb="3" eb="4">
      <t>ショ</t>
    </rPh>
    <phoneticPr fontId="8"/>
  </si>
  <si>
    <r>
      <t>電話番号　</t>
    </r>
    <r>
      <rPr>
        <u/>
        <sz val="12"/>
        <color theme="1"/>
        <rFont val="メイリオ"/>
        <family val="3"/>
        <charset val="128"/>
      </rPr>
      <t>　　　　　　　　　　　　　　　</t>
    </r>
  </si>
  <si>
    <t>　三重県試験研究機関関係工業等に係る設備等使用料及び試験等手数料条例施行規則</t>
    <phoneticPr fontId="8"/>
  </si>
  <si>
    <t>第４条の規定により、次の設備等の使用の許可を申請します。</t>
  </si>
  <si>
    <t>使用設備等名及び使用料</t>
    <rPh sb="0" eb="2">
      <t>シヨウ</t>
    </rPh>
    <rPh sb="2" eb="4">
      <t>セツビ</t>
    </rPh>
    <rPh sb="4" eb="5">
      <t>トウ</t>
    </rPh>
    <rPh sb="5" eb="6">
      <t>メイ</t>
    </rPh>
    <rPh sb="6" eb="7">
      <t>オヨ</t>
    </rPh>
    <rPh sb="8" eb="11">
      <t>シヨウリョウ</t>
    </rPh>
    <phoneticPr fontId="8"/>
  </si>
  <si>
    <t>電波暗室</t>
  </si>
  <si>
    <t>シールドルーム</t>
  </si>
  <si>
    <t>シールドルームを使用するシステムは、</t>
  </si>
  <si>
    <t>別途シールドルーム使用料金が必要です</t>
  </si>
  <si>
    <t>使用日時</t>
  </si>
  <si>
    <t>使用目的</t>
  </si>
  <si>
    <t>□新製品新技術開発　□クレーム処理</t>
  </si>
  <si>
    <t>サンプル名：</t>
  </si>
  <si>
    <t>処理内容：　</t>
    <phoneticPr fontId="8"/>
  </si>
  <si>
    <t>☑</t>
    <phoneticPr fontId="3"/>
  </si>
  <si>
    <t>■</t>
    <phoneticPr fontId="3"/>
  </si>
  <si>
    <t>□</t>
    <phoneticPr fontId="3"/>
  </si>
  <si>
    <t>□</t>
    <phoneticPr fontId="3"/>
  </si>
  <si>
    <t>T1078 放射ノイズ</t>
    <phoneticPr fontId="3"/>
  </si>
  <si>
    <t>T1263 BCIイミュニティ</t>
    <phoneticPr fontId="3"/>
  </si>
  <si>
    <t>T1264 放射イミュニティ</t>
    <phoneticPr fontId="3"/>
  </si>
  <si>
    <t>T1265 伝導イミュニティ</t>
    <phoneticPr fontId="3"/>
  </si>
  <si>
    <t>T1079 雑端</t>
    <phoneticPr fontId="3"/>
  </si>
  <si>
    <t>T1080 雑電</t>
    <phoneticPr fontId="3"/>
  </si>
  <si>
    <t>T1272 シールドルーム</t>
    <phoneticPr fontId="3"/>
  </si>
  <si>
    <t>□  三重県工業研究所設備等使用に関する取扱要綱の内容について承諾しました。</t>
  </si>
  <si>
    <t xml:space="preserve">     時　　　分～ 　　時　　　分</t>
    <phoneticPr fontId="3"/>
  </si>
  <si>
    <t>T1267 ノイズシミュレータ</t>
    <phoneticPr fontId="3"/>
  </si>
  <si>
    <t>T1266 静電気試験器</t>
    <phoneticPr fontId="3"/>
  </si>
  <si>
    <t>T1148 サージ・バースト</t>
    <phoneticPr fontId="3"/>
  </si>
  <si>
    <t>□</t>
    <phoneticPr fontId="3"/>
  </si>
  <si>
    <t>☑</t>
    <phoneticPr fontId="3"/>
  </si>
  <si>
    <t>シールドルーム用↓</t>
    <rPh sb="7" eb="8">
      <t>ヨウ</t>
    </rPh>
    <phoneticPr fontId="3"/>
  </si>
  <si>
    <t>電波暗室用↓</t>
    <rPh sb="0" eb="2">
      <t>デンパ</t>
    </rPh>
    <rPh sb="2" eb="4">
      <t>アンシツ</t>
    </rPh>
    <rPh sb="4" eb="5">
      <t>ヨウ</t>
    </rPh>
    <phoneticPr fontId="3"/>
  </si>
  <si>
    <t>会社名</t>
    <rPh sb="0" eb="3">
      <t>カイシャメイ</t>
    </rPh>
    <phoneticPr fontId="3"/>
  </si>
  <si>
    <t>代表者 氏名</t>
    <rPh sb="0" eb="3">
      <t>ダイヒョウシャ</t>
    </rPh>
    <rPh sb="4" eb="6">
      <t>シメイ</t>
    </rPh>
    <phoneticPr fontId="3"/>
  </si>
  <si>
    <t>会社 住所</t>
    <rPh sb="0" eb="2">
      <t>カイシャ</t>
    </rPh>
    <rPh sb="3" eb="5">
      <t>ジュウショ</t>
    </rPh>
    <phoneticPr fontId="3"/>
  </si>
  <si>
    <t>使用者 氏名</t>
    <rPh sb="0" eb="3">
      <t>シヨウシャ</t>
    </rPh>
    <rPh sb="4" eb="6">
      <t>シメイ</t>
    </rPh>
    <phoneticPr fontId="3"/>
  </si>
  <si>
    <t>使用者 部署名</t>
    <rPh sb="0" eb="3">
      <t>シヨウシャ</t>
    </rPh>
    <rPh sb="4" eb="6">
      <t>ブショ</t>
    </rPh>
    <rPh sb="6" eb="7">
      <t>メイ</t>
    </rPh>
    <phoneticPr fontId="3"/>
  </si>
  <si>
    <t>使用者 電話番号</t>
    <rPh sb="0" eb="3">
      <t>シヨウシャ</t>
    </rPh>
    <rPh sb="4" eb="8">
      <t>デンワバンゴウ</t>
    </rPh>
    <phoneticPr fontId="3"/>
  </si>
  <si>
    <t>使用日</t>
    <rPh sb="0" eb="3">
      <t>シヨウビ</t>
    </rPh>
    <phoneticPr fontId="3"/>
  </si>
  <si>
    <t>●●●●株式会社</t>
    <rPh sb="4" eb="8">
      <t>カブシキガイシャ</t>
    </rPh>
    <phoneticPr fontId="5"/>
  </si>
  <si>
    <t>▼▼▼▼課</t>
    <rPh sb="4" eb="5">
      <t>カ</t>
    </rPh>
    <phoneticPr fontId="3"/>
  </si>
  <si>
    <t>入力項目</t>
    <rPh sb="0" eb="2">
      <t>ニュウリョク</t>
    </rPh>
    <rPh sb="2" eb="4">
      <t>コウモク</t>
    </rPh>
    <phoneticPr fontId="3"/>
  </si>
  <si>
    <t>入力内容</t>
    <rPh sb="0" eb="4">
      <t>ニュウリョクナイヨウ</t>
    </rPh>
    <phoneticPr fontId="3"/>
  </si>
  <si>
    <t>代表取締役　　■■　■■</t>
    <rPh sb="0" eb="5">
      <t>ダイヒョウトリシマリヤク</t>
    </rPh>
    <phoneticPr fontId="3"/>
  </si>
  <si>
    <t>▲▲　▲▲</t>
    <phoneticPr fontId="3"/>
  </si>
  <si>
    <t>←　明日の日付が初期値です。必要に応じて使用日を手入力してください。</t>
    <rPh sb="2" eb="4">
      <t>アシタ</t>
    </rPh>
    <rPh sb="5" eb="7">
      <t>ヒヅケ</t>
    </rPh>
    <rPh sb="8" eb="11">
      <t>ショキチ</t>
    </rPh>
    <rPh sb="14" eb="16">
      <t>ヒツヨウ</t>
    </rPh>
    <rPh sb="17" eb="18">
      <t>オウ</t>
    </rPh>
    <rPh sb="20" eb="23">
      <t>シヨウビ</t>
    </rPh>
    <rPh sb="24" eb="25">
      <t>テ</t>
    </rPh>
    <rPh sb="25" eb="27">
      <t>ニュウリョク</t>
    </rPh>
    <phoneticPr fontId="3"/>
  </si>
  <si>
    <t>使用料 ＝ 時間単価（円/ｈ）× 使用時間（ｈ）＋ 基本料金３７０円（機器毎）</t>
    <phoneticPr fontId="3"/>
  </si>
  <si>
    <t>T1087 磁界ＥＭＩ</t>
    <phoneticPr fontId="3"/>
  </si>
  <si>
    <t>T1150 ＧＨｚ超</t>
    <phoneticPr fontId="3"/>
  </si>
  <si>
    <t>1,450円/h</t>
    <phoneticPr fontId="3"/>
  </si>
  <si>
    <t>1,200円/h</t>
    <phoneticPr fontId="3"/>
  </si>
  <si>
    <t>1,990円/h</t>
    <phoneticPr fontId="3"/>
  </si>
  <si>
    <t>2,250円/h</t>
    <phoneticPr fontId="3"/>
  </si>
  <si>
    <t>600円/h</t>
    <phoneticPr fontId="3"/>
  </si>
  <si>
    <t>1,670円/h</t>
    <phoneticPr fontId="3"/>
  </si>
  <si>
    <t>9,420円/h</t>
    <phoneticPr fontId="3"/>
  </si>
  <si>
    <t>3,580円/h</t>
    <phoneticPr fontId="3"/>
  </si>
  <si>
    <t>3,550円/h</t>
    <phoneticPr fontId="3"/>
  </si>
  <si>
    <t>1,440円/h</t>
    <phoneticPr fontId="3"/>
  </si>
  <si>
    <t>1,110円/h</t>
    <phoneticPr fontId="3"/>
  </si>
  <si>
    <t xml:space="preserve">350円/h </t>
    <phoneticPr fontId="3"/>
  </si>
  <si>
    <t>（規格Ａ４）</t>
    <phoneticPr fontId="3"/>
  </si>
  <si>
    <t>　← 入力してください。</t>
    <rPh sb="3" eb="5">
      <t>ニュウリョク</t>
    </rPh>
    <phoneticPr fontId="3"/>
  </si>
  <si>
    <t>← 該当チェックボックスにコピペしてください。</t>
    <rPh sb="2" eb="4">
      <t>ガイトウ</t>
    </rPh>
    <phoneticPr fontId="3"/>
  </si>
  <si>
    <t>← 自動入力</t>
    <rPh sb="2" eb="4">
      <t>ジドウ</t>
    </rPh>
    <rPh sb="4" eb="6">
      <t>ニュウリョク</t>
    </rPh>
    <phoneticPr fontId="3"/>
  </si>
  <si>
    <t>← 上記からチェックボックスをコピーして、使用する機器にペーストを行うと関数で自動的入力します。</t>
    <rPh sb="2" eb="4">
      <t>ジョウキ</t>
    </rPh>
    <rPh sb="21" eb="23">
      <t>シヨウ</t>
    </rPh>
    <rPh sb="25" eb="27">
      <t>キキ</t>
    </rPh>
    <rPh sb="33" eb="34">
      <t>オコナ</t>
    </rPh>
    <rPh sb="36" eb="38">
      <t>カンスウ</t>
    </rPh>
    <rPh sb="39" eb="42">
      <t>ジドウテキ</t>
    </rPh>
    <rPh sb="42" eb="44">
      <t>ニュウリョク</t>
    </rPh>
    <phoneticPr fontId="3"/>
  </si>
  <si>
    <t>← 手入力用</t>
    <rPh sb="2" eb="3">
      <t>テ</t>
    </rPh>
    <rPh sb="3" eb="6">
      <t>ニュウリョクヨウ</t>
    </rPh>
    <phoneticPr fontId="3"/>
  </si>
  <si>
    <t>□品質管理　□その他（　　　　　　　）</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</si>
</sst>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yyyy/mm/dd"/>
  </numFmts>
  <fonts count="13" x14ac:knownFonts="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10"/>
      <name val="Arial"/>
      <family val="2"/>
      <charset val="1"/>
    </font>
    <font>
      <sz val="6"/>
      <name val="ＭＳ Ｐゴシック"/>
      <family val="3"/>
      <charset val="128"/>
    </font>
    <font>
      <sz val="12"/>
      <color theme="1"/>
      <name val="メイリオ"/>
      <family val="3"/>
      <charset val="128"/>
    </font>
    <font>
      <u/>
      <sz val="12"/>
      <color theme="1"/>
      <name val="メイリオ"/>
      <family val="3"/>
      <charset val="128"/>
    </font>
    <font>
      <sz val="6"/>
      <name val="游ゴシック"/>
      <family val="2"/>
      <charset val="128"/>
      <scheme val="minor"/>
    </font>
    <font>
      <sz val="12"/>
      <color rgb="FF000000"/>
      <name val="メイリオ"/>
      <family val="3"/>
      <charset val="128"/>
    </font>
    <font>
      <sz val="9"/>
      <color theme="1"/>
      <name val="メイリオ"/>
      <family val="3"/>
      <charset val="128"/>
    </font>
    <font>
      <sz val="12"/>
      <name val="ＭＳ Ｐ明朝"/>
      <family val="1"/>
      <charset val="128"/>
    </font>
    <font>
      <sz val="12"/>
      <name val="ＭＳ Ｐゴシック"/>
      <family val="3"/>
      <charset val="128"/>
    </font>
  </fonts>
  <fills count="3">
    <fill>
      <patternFill patternType="none"/>
    </fill>
    <fill>
      <patternFill patternType="gray125"/>
    </fill>
    <fill>
      <patternFill patternType="solid">
        <fgColor rgb="FFD9D9D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4">
    <xf numFmtId="0" fontId="0" fillId="0" borderId="0">
      <alignment vertical="center"/>
    </xf>
    <xf numFmtId="0" fontId="4" fillId="0" borderId="0" applyBorder="0">
      <protection locked="0"/>
    </xf>
    <xf numFmtId="0" fontId="2" fillId="0" borderId="0">
      <alignment vertical="center"/>
    </xf>
    <xf numFmtId="0" fontId="1" fillId="0" borderId="0">
      <alignment vertical="center"/>
    </xf>
  </cellStyleXfs>
  <cellXfs count="78">
    <xf numFmtId="0" fontId="0" fillId="0" borderId="0" xfId="0">
      <alignment vertical="center"/>
    </xf>
    <xf numFmtId="0" fontId="6" fillId="0" borderId="0" xfId="2" applyFont="1" applyAlignment="1">
      <alignment horizontal="justify" vertical="center"/>
    </xf>
    <xf numFmtId="0" fontId="6" fillId="0" borderId="0" xfId="2" applyFont="1" applyAlignment="1">
      <alignment horizontal="left" vertical="center" indent="1"/>
    </xf>
    <xf numFmtId="0" fontId="6" fillId="0" borderId="0" xfId="2" applyFont="1">
      <alignment vertical="center"/>
    </xf>
    <xf numFmtId="0" fontId="6" fillId="0" borderId="0" xfId="2" applyFont="1" applyAlignment="1">
      <alignment horizontal="right" vertical="center"/>
    </xf>
    <xf numFmtId="0" fontId="6" fillId="0" borderId="0" xfId="2" applyFont="1" applyAlignment="1">
      <alignment horizontal="center" vertical="center"/>
    </xf>
    <xf numFmtId="0" fontId="6" fillId="0" borderId="0" xfId="2" applyFont="1" applyAlignment="1">
      <alignment horizontal="left" vertical="center"/>
    </xf>
    <xf numFmtId="0" fontId="9" fillId="2" borderId="12" xfId="2" applyFont="1" applyFill="1" applyBorder="1" applyAlignment="1">
      <alignment horizontal="center" vertical="center" wrapText="1"/>
    </xf>
    <xf numFmtId="0" fontId="9" fillId="2" borderId="14" xfId="2" applyFont="1" applyFill="1" applyBorder="1" applyAlignment="1">
      <alignment vertical="center" wrapText="1"/>
    </xf>
    <xf numFmtId="0" fontId="6" fillId="0" borderId="12" xfId="2" applyFont="1" applyBorder="1" applyAlignment="1">
      <alignment horizontal="center" vertical="center"/>
    </xf>
    <xf numFmtId="0" fontId="6" fillId="0" borderId="13" xfId="2" applyFont="1" applyBorder="1" applyAlignment="1">
      <alignment vertical="center" wrapText="1"/>
    </xf>
    <xf numFmtId="0" fontId="9" fillId="0" borderId="1" xfId="2" applyFont="1" applyBorder="1" applyAlignment="1">
      <alignment horizontal="right" vertical="center" wrapText="1"/>
    </xf>
    <xf numFmtId="0" fontId="9" fillId="2" borderId="1" xfId="2" applyFont="1" applyFill="1" applyBorder="1" applyAlignment="1">
      <alignment horizontal="right" vertical="center" wrapText="1"/>
    </xf>
    <xf numFmtId="0" fontId="6" fillId="0" borderId="7" xfId="2" applyFont="1" applyBorder="1" applyAlignment="1">
      <alignment horizontal="center" vertical="center"/>
    </xf>
    <xf numFmtId="0" fontId="6" fillId="0" borderId="14" xfId="2" applyFont="1" applyBorder="1" applyAlignment="1">
      <alignment horizontal="center" vertical="center"/>
    </xf>
    <xf numFmtId="0" fontId="11" fillId="0" borderId="0" xfId="1" applyFont="1" applyBorder="1" applyAlignment="1" applyProtection="1">
      <alignment vertical="center"/>
    </xf>
    <xf numFmtId="0" fontId="12" fillId="0" borderId="19" xfId="1" applyFont="1" applyBorder="1" applyAlignment="1" applyProtection="1">
      <alignment horizontal="center" vertical="center"/>
    </xf>
    <xf numFmtId="0" fontId="12" fillId="0" borderId="20" xfId="1" applyFont="1" applyBorder="1" applyAlignment="1" applyProtection="1">
      <alignment vertical="center"/>
    </xf>
    <xf numFmtId="0" fontId="12" fillId="0" borderId="16" xfId="1" applyFont="1" applyBorder="1" applyAlignment="1" applyProtection="1">
      <alignment vertical="center"/>
    </xf>
    <xf numFmtId="0" fontId="12" fillId="0" borderId="17" xfId="1" applyFont="1" applyBorder="1" applyAlignment="1" applyProtection="1">
      <alignment vertical="center"/>
    </xf>
    <xf numFmtId="0" fontId="12" fillId="0" borderId="18" xfId="1" applyFont="1" applyBorder="1" applyAlignment="1" applyProtection="1">
      <alignment vertical="center"/>
    </xf>
    <xf numFmtId="177" fontId="11" fillId="0" borderId="20" xfId="1" applyNumberFormat="1" applyFont="1" applyBorder="1" applyAlignment="1" applyProtection="1">
      <alignment horizontal="center" vertical="center"/>
      <protection locked="0"/>
    </xf>
    <xf numFmtId="0" fontId="11" fillId="0" borderId="16" xfId="1" applyFont="1" applyBorder="1" applyAlignment="1" applyProtection="1">
      <alignment vertical="center"/>
      <protection locked="0"/>
    </xf>
    <xf numFmtId="0" fontId="11" fillId="0" borderId="17" xfId="1" applyFont="1" applyBorder="1" applyAlignment="1" applyProtection="1">
      <alignment vertical="center"/>
      <protection locked="0"/>
    </xf>
    <xf numFmtId="0" fontId="11" fillId="0" borderId="18" xfId="1" applyFont="1" applyBorder="1" applyAlignment="1" applyProtection="1">
      <alignment vertical="center"/>
      <protection locked="0"/>
    </xf>
    <xf numFmtId="0" fontId="12" fillId="0" borderId="0" xfId="1" applyFont="1" applyBorder="1" applyAlignment="1" applyProtection="1">
      <alignment vertical="center"/>
    </xf>
    <xf numFmtId="0" fontId="6" fillId="0" borderId="0" xfId="2" applyFont="1" applyAlignment="1">
      <alignment horizontal="center" vertical="center" textRotation="255"/>
    </xf>
    <xf numFmtId="0" fontId="6" fillId="0" borderId="7" xfId="2" applyFont="1" applyBorder="1" applyAlignment="1">
      <alignment horizontal="center" vertical="center" textRotation="255"/>
    </xf>
    <xf numFmtId="0" fontId="6" fillId="0" borderId="0" xfId="2" applyFont="1" applyAlignment="1">
      <alignment horizontal="center" vertical="center" wrapText="1"/>
    </xf>
    <xf numFmtId="0" fontId="7" fillId="0" borderId="0" xfId="2" applyFont="1" applyAlignment="1">
      <alignment horizontal="right" vertical="center" wrapText="1"/>
    </xf>
    <xf numFmtId="0" fontId="6" fillId="0" borderId="0" xfId="2" applyFont="1">
      <alignment vertical="center"/>
    </xf>
    <xf numFmtId="176" fontId="6" fillId="0" borderId="0" xfId="2" applyNumberFormat="1" applyFont="1" applyAlignment="1">
      <alignment horizontal="right" vertical="center"/>
    </xf>
    <xf numFmtId="0" fontId="6" fillId="0" borderId="0" xfId="2" applyFont="1" applyAlignment="1">
      <alignment horizontal="justify" vertical="center" wrapText="1"/>
    </xf>
    <xf numFmtId="0" fontId="6" fillId="0" borderId="0" xfId="2" applyFont="1" applyAlignment="1">
      <alignment horizontal="left" vertical="center"/>
    </xf>
    <xf numFmtId="0" fontId="6" fillId="0" borderId="0" xfId="2" applyFont="1" applyAlignment="1">
      <alignment horizontal="right" vertical="center" wrapText="1"/>
    </xf>
    <xf numFmtId="0" fontId="6" fillId="0" borderId="9"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9" xfId="2" applyFont="1" applyBorder="1" applyAlignment="1">
      <alignment horizontal="center" vertical="center" textRotation="255" wrapText="1"/>
    </xf>
    <xf numFmtId="0" fontId="6" fillId="0" borderId="10" xfId="2" applyFont="1" applyBorder="1" applyAlignment="1">
      <alignment horizontal="center" vertical="center" textRotation="255" wrapText="1"/>
    </xf>
    <xf numFmtId="0" fontId="6" fillId="0" borderId="11" xfId="2" applyFont="1" applyBorder="1" applyAlignment="1">
      <alignment horizontal="center" vertical="center" textRotation="255"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5" xfId="2" applyFont="1" applyFill="1" applyBorder="1" applyAlignment="1">
      <alignment horizontal="center" vertical="center" wrapText="1"/>
    </xf>
    <xf numFmtId="0" fontId="6" fillId="2" borderId="0" xfId="2" applyFont="1" applyFill="1" applyAlignment="1">
      <alignment horizontal="center" vertical="center" wrapText="1"/>
    </xf>
    <xf numFmtId="0" fontId="6" fillId="2" borderId="15" xfId="2" applyFont="1" applyFill="1" applyBorder="1" applyAlignment="1">
      <alignment horizontal="center" vertical="center" wrapText="1"/>
    </xf>
    <xf numFmtId="0" fontId="10" fillId="2" borderId="5" xfId="2" applyFont="1" applyFill="1" applyBorder="1" applyAlignment="1">
      <alignment horizontal="center" vertical="center" wrapText="1"/>
    </xf>
    <xf numFmtId="0" fontId="10" fillId="2" borderId="0" xfId="2" applyFont="1" applyFill="1" applyAlignment="1">
      <alignment horizontal="center" vertical="center" wrapText="1"/>
    </xf>
    <xf numFmtId="0" fontId="10" fillId="2" borderId="15" xfId="2" applyFont="1" applyFill="1" applyBorder="1" applyAlignment="1">
      <alignment horizontal="center" vertical="center" wrapText="1"/>
    </xf>
    <xf numFmtId="0" fontId="10" fillId="2" borderId="6" xfId="2" applyFont="1" applyFill="1" applyBorder="1" applyAlignment="1">
      <alignment horizontal="center" vertical="center" wrapText="1"/>
    </xf>
    <xf numFmtId="0" fontId="10" fillId="2" borderId="7" xfId="2" applyFont="1" applyFill="1" applyBorder="1" applyAlignment="1">
      <alignment horizontal="center" vertical="center" wrapText="1"/>
    </xf>
    <xf numFmtId="0" fontId="10" fillId="2" borderId="8" xfId="2" applyFont="1" applyFill="1" applyBorder="1" applyAlignment="1">
      <alignment horizontal="center" vertical="center" wrapText="1"/>
    </xf>
    <xf numFmtId="0" fontId="6" fillId="0" borderId="6" xfId="2" applyFont="1" applyBorder="1" applyAlignment="1">
      <alignment horizontal="justify" vertical="center" wrapText="1"/>
    </xf>
    <xf numFmtId="0" fontId="6" fillId="0" borderId="7" xfId="2" applyFont="1" applyBorder="1" applyAlignment="1">
      <alignment horizontal="justify" vertical="center" wrapText="1"/>
    </xf>
    <xf numFmtId="0" fontId="6" fillId="0" borderId="3" xfId="2" applyFont="1" applyBorder="1" applyAlignment="1">
      <alignment horizontal="justify" vertical="center" wrapText="1"/>
    </xf>
    <xf numFmtId="0" fontId="6" fillId="0" borderId="4" xfId="2" applyFont="1" applyBorder="1" applyAlignment="1">
      <alignment horizontal="justify" vertical="center" wrapText="1"/>
    </xf>
    <xf numFmtId="0" fontId="6" fillId="0" borderId="8" xfId="2" applyFont="1" applyBorder="1" applyAlignment="1">
      <alignment horizontal="justify"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6" fillId="0" borderId="5" xfId="2" applyFont="1" applyBorder="1" applyAlignment="1">
      <alignment horizontal="center" vertical="center" wrapText="1"/>
    </xf>
    <xf numFmtId="0" fontId="6" fillId="0" borderId="15" xfId="2" applyFont="1" applyBorder="1" applyAlignment="1">
      <alignment horizontal="center" vertical="center" wrapText="1"/>
    </xf>
    <xf numFmtId="176" fontId="6" fillId="0" borderId="2" xfId="2" applyNumberFormat="1" applyFont="1" applyBorder="1" applyAlignment="1">
      <alignment horizontal="left" vertical="center" wrapText="1" indent="2"/>
    </xf>
    <xf numFmtId="176" fontId="6" fillId="0" borderId="3" xfId="2" applyNumberFormat="1" applyFont="1" applyBorder="1" applyAlignment="1">
      <alignment horizontal="left" vertical="center" wrapText="1" indent="2"/>
    </xf>
    <xf numFmtId="0" fontId="6" fillId="0" borderId="6" xfId="2" applyFont="1" applyBorder="1" applyAlignment="1">
      <alignment horizontal="right" vertical="center" wrapText="1" indent="2"/>
    </xf>
    <xf numFmtId="0" fontId="6" fillId="0" borderId="7" xfId="2" applyFont="1" applyBorder="1" applyAlignment="1">
      <alignment horizontal="right" vertical="center" wrapText="1" indent="2"/>
    </xf>
    <xf numFmtId="176" fontId="6" fillId="2" borderId="2" xfId="2" applyNumberFormat="1" applyFont="1" applyFill="1" applyBorder="1" applyAlignment="1">
      <alignment horizontal="left" vertical="center" wrapText="1" indent="2"/>
    </xf>
    <xf numFmtId="176" fontId="6" fillId="2" borderId="3" xfId="2" applyNumberFormat="1" applyFont="1" applyFill="1" applyBorder="1" applyAlignment="1">
      <alignment horizontal="left" vertical="center" wrapText="1" indent="2"/>
    </xf>
    <xf numFmtId="176" fontId="6" fillId="2" borderId="4" xfId="2" applyNumberFormat="1" applyFont="1" applyFill="1" applyBorder="1" applyAlignment="1">
      <alignment horizontal="left" vertical="center" wrapText="1" indent="2"/>
    </xf>
    <xf numFmtId="0" fontId="6" fillId="2" borderId="6" xfId="2" applyFont="1" applyFill="1" applyBorder="1" applyAlignment="1">
      <alignment horizontal="right" vertical="center" wrapText="1" indent="2"/>
    </xf>
    <xf numFmtId="0" fontId="6" fillId="2" borderId="7" xfId="2" applyFont="1" applyFill="1" applyBorder="1" applyAlignment="1">
      <alignment horizontal="right" vertical="center" wrapText="1" indent="2"/>
    </xf>
    <xf numFmtId="0" fontId="6" fillId="2" borderId="8" xfId="2" applyFont="1" applyFill="1" applyBorder="1" applyAlignment="1">
      <alignment horizontal="right" vertical="center" wrapText="1" indent="2"/>
    </xf>
    <xf numFmtId="0" fontId="6" fillId="0" borderId="2" xfId="2" applyFont="1" applyBorder="1" applyAlignment="1">
      <alignment horizontal="justify" vertical="center" wrapText="1"/>
    </xf>
    <xf numFmtId="0" fontId="9" fillId="0" borderId="6" xfId="2" applyFont="1" applyBorder="1" applyAlignment="1">
      <alignment horizontal="left" vertical="center" wrapText="1"/>
    </xf>
    <xf numFmtId="0" fontId="9" fillId="0" borderId="7" xfId="2" applyFont="1" applyBorder="1" applyAlignment="1">
      <alignment horizontal="left" vertical="center" wrapText="1"/>
    </xf>
    <xf numFmtId="0" fontId="9" fillId="0" borderId="8" xfId="2" applyFont="1" applyBorder="1" applyAlignment="1">
      <alignment horizontal="left" vertical="center" wrapText="1"/>
    </xf>
    <xf numFmtId="0" fontId="6" fillId="0" borderId="0" xfId="2" applyFont="1" applyAlignment="1">
      <alignment horizontal="center" vertical="center"/>
    </xf>
    <xf numFmtId="0" fontId="6" fillId="0" borderId="0" xfId="2" applyFont="1" applyAlignment="1">
      <alignment horizontal="left" vertical="center" wrapTex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0</xdr:col>
      <xdr:colOff>133349</xdr:colOff>
      <xdr:row>0</xdr:row>
      <xdr:rowOff>63712</xdr:rowOff>
    </xdr:from>
    <xdr:ext cx="1009651" cy="393488"/>
    <xdr:sp macro="" textlink="">
      <xdr:nvSpPr>
        <xdr:cNvPr id="2" name="テキスト ボックス 15">
          <a:extLst>
            <a:ext uri="{FF2B5EF4-FFF2-40B4-BE49-F238E27FC236}">
              <a16:creationId xmlns:a16="http://schemas.microsoft.com/office/drawing/2014/main" id="{00000000-0008-0000-0200-000002000000}"/>
            </a:ext>
          </a:extLst>
        </xdr:cNvPr>
        <xdr:cNvSpPr txBox="1">
          <a:spLocks noChangeArrowheads="1"/>
        </xdr:cNvSpPr>
      </xdr:nvSpPr>
      <xdr:spPr bwMode="auto">
        <a:xfrm>
          <a:off x="133349" y="63712"/>
          <a:ext cx="1009651" cy="393488"/>
        </a:xfrm>
        <a:prstGeom prst="rect">
          <a:avLst/>
        </a:prstGeom>
        <a:solidFill>
          <a:srgbClr val="000000"/>
        </a:solidFill>
        <a:ln w="3175">
          <a:solidFill>
            <a:srgbClr val="000000"/>
          </a:solidFill>
          <a:miter lim="800000"/>
          <a:headEnd/>
          <a:tailEnd/>
        </a:ln>
      </xdr:spPr>
      <xdr:txBody>
        <a:bodyPr vertOverflow="clip" wrap="square" lIns="91440" tIns="45720" rIns="91440" bIns="45720" anchor="ctr" anchorCtr="0" upright="1">
          <a:spAutoFit/>
        </a:bodyPr>
        <a:lstStyle/>
        <a:p>
          <a:pPr algn="l" rtl="0">
            <a:defRPr sz="1000"/>
          </a:pPr>
          <a:r>
            <a:rPr lang="ja-JP" altLang="en-US" sz="1800" b="1" i="0" u="none" strike="noStrike" baseline="0">
              <a:solidFill>
                <a:srgbClr val="FFFFFF"/>
              </a:solidFill>
              <a:latin typeface="HG丸ｺﾞｼｯｸM-PRO"/>
              <a:ea typeface="HG丸ｺﾞｼｯｸM-PRO"/>
            </a:rPr>
            <a:t> ＥＭＣ</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9"/>
  <sheetViews>
    <sheetView workbookViewId="0">
      <selection activeCell="C3" sqref="C3"/>
    </sheetView>
  </sheetViews>
  <sheetFormatPr defaultColWidth="3.7265625" defaultRowHeight="22.5" customHeight="1" x14ac:dyDescent="0.2"/>
  <cols>
    <col min="1" max="1" width="3.7265625" style="15"/>
    <col min="2" max="2" width="16.7265625" style="15" bestFit="1" customWidth="1"/>
    <col min="3" max="3" width="50" style="15" customWidth="1"/>
    <col min="4" max="16384" width="3.7265625" style="15"/>
  </cols>
  <sheetData>
    <row r="2" spans="2:5" ht="22.5" customHeight="1" thickBot="1" x14ac:dyDescent="0.25">
      <c r="B2" s="16" t="s">
        <v>51</v>
      </c>
      <c r="C2" s="16" t="s">
        <v>52</v>
      </c>
    </row>
    <row r="3" spans="2:5" ht="22.5" customHeight="1" thickTop="1" x14ac:dyDescent="0.2">
      <c r="B3" s="17" t="s">
        <v>48</v>
      </c>
      <c r="C3" s="21">
        <f ca="1">TODAY()+1</f>
        <v>45743</v>
      </c>
      <c r="E3" s="25" t="s">
        <v>55</v>
      </c>
    </row>
    <row r="4" spans="2:5" ht="22.5" customHeight="1" x14ac:dyDescent="0.2">
      <c r="B4" s="18" t="s">
        <v>44</v>
      </c>
      <c r="C4" s="22" t="s">
        <v>1</v>
      </c>
    </row>
    <row r="5" spans="2:5" ht="22.5" customHeight="1" x14ac:dyDescent="0.2">
      <c r="B5" s="19" t="s">
        <v>42</v>
      </c>
      <c r="C5" s="23" t="s">
        <v>49</v>
      </c>
    </row>
    <row r="6" spans="2:5" ht="22.5" customHeight="1" x14ac:dyDescent="0.2">
      <c r="B6" s="20" t="s">
        <v>43</v>
      </c>
      <c r="C6" s="24" t="s">
        <v>53</v>
      </c>
    </row>
    <row r="7" spans="2:5" ht="22.5" customHeight="1" x14ac:dyDescent="0.2">
      <c r="B7" s="18" t="s">
        <v>45</v>
      </c>
      <c r="C7" s="22" t="s">
        <v>54</v>
      </c>
    </row>
    <row r="8" spans="2:5" ht="22.5" customHeight="1" x14ac:dyDescent="0.2">
      <c r="B8" s="19" t="s">
        <v>46</v>
      </c>
      <c r="C8" s="23" t="s">
        <v>50</v>
      </c>
    </row>
    <row r="9" spans="2:5" ht="22.5" customHeight="1" x14ac:dyDescent="0.2">
      <c r="B9" s="20" t="s">
        <v>47</v>
      </c>
      <c r="C9" s="24" t="s">
        <v>0</v>
      </c>
    </row>
  </sheetData>
  <sheetProtection sheet="1" objects="1" scenarios="1" selectLockedCells="1"/>
  <phoneticPr fontId="3"/>
  <dataValidations count="2">
    <dataValidation type="date" imeMode="disabled" operator="greaterThanOrEqual" allowBlank="1" showInputMessage="1" showErrorMessage="1" sqref="C3" xr:uid="{00000000-0002-0000-0000-000000000000}">
      <formula1>45017</formula1>
    </dataValidation>
    <dataValidation type="textLength" imeMode="disabled" operator="lessThanOrEqual" allowBlank="1" showInputMessage="1" showErrorMessage="1" sqref="C9" xr:uid="{00000000-0002-0000-0000-000001000000}">
      <formula1>15</formula1>
    </dataValidation>
  </dataValidations>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4"/>
  <sheetViews>
    <sheetView showGridLines="0" tabSelected="1" view="pageBreakPreview" zoomScale="75" zoomScaleNormal="100" zoomScaleSheetLayoutView="75" workbookViewId="0"/>
  </sheetViews>
  <sheetFormatPr defaultColWidth="9" defaultRowHeight="19" x14ac:dyDescent="0.2"/>
  <cols>
    <col min="1" max="1" width="5.90625" style="3" customWidth="1"/>
    <col min="2" max="2" width="3.6328125" style="3" customWidth="1"/>
    <col min="3" max="3" width="26.26953125" style="3" bestFit="1" customWidth="1"/>
    <col min="4" max="4" width="12.36328125" style="3" bestFit="1" customWidth="1"/>
    <col min="5" max="5" width="4.26953125" style="3" bestFit="1" customWidth="1"/>
    <col min="6" max="6" width="31" style="3" bestFit="1" customWidth="1"/>
    <col min="7" max="7" width="12.36328125" style="3" bestFit="1" customWidth="1"/>
    <col min="8" max="8" width="9.08984375" style="3" customWidth="1"/>
    <col min="9" max="9" width="9.1796875" style="3" customWidth="1"/>
    <col min="10" max="10" width="9.08984375" style="3" customWidth="1"/>
    <col min="11" max="13" width="9" style="3" customWidth="1"/>
    <col min="14" max="20" width="9" style="3"/>
    <col min="21" max="21" width="9" style="3" customWidth="1"/>
    <col min="22" max="16384" width="9" style="3"/>
  </cols>
  <sheetData>
    <row r="1" spans="1:10" ht="8.25" customHeight="1" x14ac:dyDescent="0.2"/>
    <row r="2" spans="1:10" ht="19.5" customHeight="1" x14ac:dyDescent="0.2">
      <c r="A2" s="28" t="s">
        <v>2</v>
      </c>
      <c r="B2" s="28"/>
      <c r="C2" s="28"/>
      <c r="D2" s="28"/>
      <c r="E2" s="28"/>
      <c r="F2" s="28"/>
      <c r="G2" s="28"/>
    </row>
    <row r="3" spans="1:10" ht="14.25" customHeight="1" x14ac:dyDescent="0.2">
      <c r="A3" s="29"/>
      <c r="B3" s="29"/>
      <c r="C3" s="30"/>
      <c r="D3" s="30"/>
      <c r="E3" s="30"/>
      <c r="F3" s="30"/>
      <c r="G3" s="30"/>
    </row>
    <row r="4" spans="1:10" x14ac:dyDescent="0.2">
      <c r="F4" s="31">
        <f ca="1">入力シート!C3</f>
        <v>45743</v>
      </c>
      <c r="G4" s="31"/>
    </row>
    <row r="5" spans="1:10" x14ac:dyDescent="0.2">
      <c r="A5" s="32" t="str">
        <f>IF(F8="三重県工業研究所","三重県工業研究所長　宛て","三重県工業研究所長 様")</f>
        <v>三重県工業研究所長 様</v>
      </c>
      <c r="B5" s="32"/>
      <c r="C5" s="30"/>
      <c r="D5" s="30"/>
      <c r="E5" s="30"/>
      <c r="F5" s="30"/>
      <c r="G5" s="30"/>
    </row>
    <row r="6" spans="1:10" ht="14.25" customHeight="1" x14ac:dyDescent="0.2"/>
    <row r="7" spans="1:10" ht="23.25" customHeight="1" x14ac:dyDescent="0.2">
      <c r="C7" s="4" t="s">
        <v>3</v>
      </c>
      <c r="D7" s="76" t="s">
        <v>4</v>
      </c>
      <c r="E7" s="76"/>
      <c r="F7" s="33" t="str">
        <f>入力シート!C4</f>
        <v>三重県津市高茶屋5-5-45</v>
      </c>
      <c r="G7" s="33"/>
    </row>
    <row r="8" spans="1:10" ht="23.25" customHeight="1" x14ac:dyDescent="0.2">
      <c r="D8" s="76" t="s">
        <v>5</v>
      </c>
      <c r="E8" s="76"/>
      <c r="F8" s="33" t="str">
        <f>入力シート!C5</f>
        <v>●●●●株式会社</v>
      </c>
      <c r="G8" s="33"/>
    </row>
    <row r="9" spans="1:10" ht="23.25" customHeight="1" x14ac:dyDescent="0.2">
      <c r="D9" s="76" t="s">
        <v>6</v>
      </c>
      <c r="E9" s="76"/>
      <c r="F9" s="33" t="str">
        <f>入力シート!C6</f>
        <v>代表取締役　　■■　■■</v>
      </c>
      <c r="G9" s="33"/>
      <c r="H9" s="3" t="s">
        <v>72</v>
      </c>
    </row>
    <row r="10" spans="1:10" ht="23.25" customHeight="1" x14ac:dyDescent="0.2">
      <c r="D10" s="76"/>
      <c r="E10" s="76"/>
      <c r="F10" s="5"/>
      <c r="G10" s="5"/>
    </row>
    <row r="11" spans="1:10" ht="23.25" customHeight="1" x14ac:dyDescent="0.2">
      <c r="D11" s="76" t="s">
        <v>7</v>
      </c>
      <c r="E11" s="76"/>
      <c r="F11" s="33" t="str">
        <f>入力シート!C7</f>
        <v>▲▲　▲▲</v>
      </c>
      <c r="G11" s="33"/>
      <c r="I11" s="26" t="s">
        <v>41</v>
      </c>
      <c r="J11" s="26" t="s">
        <v>40</v>
      </c>
    </row>
    <row r="12" spans="1:10" ht="23.25" customHeight="1" x14ac:dyDescent="0.2">
      <c r="D12" s="76" t="s">
        <v>8</v>
      </c>
      <c r="E12" s="76"/>
      <c r="F12" s="6" t="str">
        <f>入力シート!C8</f>
        <v>▼▼▼▼課</v>
      </c>
      <c r="G12" s="6"/>
      <c r="I12" s="26"/>
      <c r="J12" s="26"/>
    </row>
    <row r="13" spans="1:10" ht="23.25" customHeight="1" x14ac:dyDescent="0.2">
      <c r="D13" s="28" t="s">
        <v>9</v>
      </c>
      <c r="E13" s="28"/>
      <c r="F13" s="33" t="str">
        <f>入力シート!C9</f>
        <v>059-234-4040</v>
      </c>
      <c r="G13" s="33"/>
      <c r="I13" s="26"/>
      <c r="J13" s="26"/>
    </row>
    <row r="14" spans="1:10" ht="4.5" customHeight="1" x14ac:dyDescent="0.2">
      <c r="A14" s="1"/>
      <c r="B14" s="1"/>
      <c r="I14" s="26"/>
      <c r="J14" s="26"/>
    </row>
    <row r="15" spans="1:10" x14ac:dyDescent="0.2">
      <c r="A15" s="77" t="s">
        <v>10</v>
      </c>
      <c r="B15" s="77"/>
      <c r="C15" s="77"/>
      <c r="D15" s="77"/>
      <c r="E15" s="77"/>
      <c r="F15" s="77"/>
      <c r="G15" s="77"/>
      <c r="I15" s="26"/>
      <c r="J15" s="26"/>
    </row>
    <row r="16" spans="1:10" x14ac:dyDescent="0.2">
      <c r="A16" s="77" t="s">
        <v>11</v>
      </c>
      <c r="B16" s="77"/>
      <c r="C16" s="77"/>
      <c r="D16" s="77"/>
      <c r="E16" s="77"/>
      <c r="F16" s="77"/>
      <c r="G16" s="77"/>
      <c r="I16" s="26"/>
      <c r="J16" s="26"/>
    </row>
    <row r="17" spans="1:14" ht="6" customHeight="1" x14ac:dyDescent="0.2">
      <c r="A17" s="1"/>
      <c r="B17" s="1"/>
      <c r="I17" s="26"/>
      <c r="J17" s="26"/>
    </row>
    <row r="18" spans="1:14" ht="13.5" customHeight="1" x14ac:dyDescent="0.2">
      <c r="A18" s="37" t="s">
        <v>12</v>
      </c>
      <c r="B18" s="57" t="s">
        <v>13</v>
      </c>
      <c r="C18" s="58"/>
      <c r="D18" s="59"/>
      <c r="E18" s="40"/>
      <c r="F18" s="41"/>
      <c r="G18" s="42"/>
      <c r="I18" s="26"/>
      <c r="J18" s="26"/>
    </row>
    <row r="19" spans="1:14" ht="13.5" customHeight="1" x14ac:dyDescent="0.2">
      <c r="A19" s="38"/>
      <c r="B19" s="60"/>
      <c r="C19" s="28"/>
      <c r="D19" s="61"/>
      <c r="E19" s="43" t="s">
        <v>14</v>
      </c>
      <c r="F19" s="44"/>
      <c r="G19" s="45"/>
      <c r="I19" s="26"/>
      <c r="J19" s="26"/>
    </row>
    <row r="20" spans="1:14" ht="13.5" customHeight="1" x14ac:dyDescent="0.2">
      <c r="A20" s="38"/>
      <c r="B20" s="60"/>
      <c r="C20" s="28"/>
      <c r="D20" s="61"/>
      <c r="E20" s="46" t="s">
        <v>15</v>
      </c>
      <c r="F20" s="47"/>
      <c r="G20" s="48"/>
      <c r="I20" s="26"/>
      <c r="J20" s="26"/>
    </row>
    <row r="21" spans="1:14" x14ac:dyDescent="0.2">
      <c r="A21" s="38"/>
      <c r="B21" s="60"/>
      <c r="C21" s="28"/>
      <c r="D21" s="61"/>
      <c r="E21" s="49" t="s">
        <v>16</v>
      </c>
      <c r="F21" s="50"/>
      <c r="G21" s="51"/>
      <c r="I21" s="27"/>
      <c r="J21" s="27"/>
    </row>
    <row r="22" spans="1:14" ht="42.75" customHeight="1" x14ac:dyDescent="0.2">
      <c r="A22" s="38"/>
      <c r="B22" s="9" t="s">
        <v>25</v>
      </c>
      <c r="C22" s="10" t="s">
        <v>26</v>
      </c>
      <c r="D22" s="11" t="s">
        <v>59</v>
      </c>
      <c r="E22" s="7" t="s">
        <v>38</v>
      </c>
      <c r="F22" s="8" t="s">
        <v>30</v>
      </c>
      <c r="G22" s="12" t="s">
        <v>60</v>
      </c>
      <c r="I22" s="13" t="s">
        <v>24</v>
      </c>
      <c r="J22" s="7" t="s">
        <v>38</v>
      </c>
    </row>
    <row r="23" spans="1:14" ht="42.75" customHeight="1" x14ac:dyDescent="0.2">
      <c r="A23" s="38"/>
      <c r="B23" s="9" t="s">
        <v>24</v>
      </c>
      <c r="C23" s="10" t="s">
        <v>57</v>
      </c>
      <c r="D23" s="11" t="s">
        <v>62</v>
      </c>
      <c r="E23" s="7" t="s">
        <v>38</v>
      </c>
      <c r="F23" s="8" t="s">
        <v>31</v>
      </c>
      <c r="G23" s="12" t="s">
        <v>61</v>
      </c>
      <c r="I23" s="14" t="s">
        <v>22</v>
      </c>
      <c r="J23" s="7" t="s">
        <v>39</v>
      </c>
      <c r="K23" s="3" t="s">
        <v>73</v>
      </c>
    </row>
    <row r="24" spans="1:14" ht="42.75" customHeight="1" x14ac:dyDescent="0.2">
      <c r="A24" s="38"/>
      <c r="B24" s="9" t="s">
        <v>24</v>
      </c>
      <c r="C24" s="10" t="s">
        <v>58</v>
      </c>
      <c r="D24" s="11" t="s">
        <v>64</v>
      </c>
      <c r="E24" s="7" t="s">
        <v>38</v>
      </c>
      <c r="F24" s="8" t="s">
        <v>37</v>
      </c>
      <c r="G24" s="12" t="s">
        <v>63</v>
      </c>
      <c r="I24" s="14" t="s">
        <v>23</v>
      </c>
      <c r="J24" s="7" t="s">
        <v>23</v>
      </c>
    </row>
    <row r="25" spans="1:14" ht="42.75" customHeight="1" x14ac:dyDescent="0.2">
      <c r="A25" s="38"/>
      <c r="B25" s="9" t="s">
        <v>24</v>
      </c>
      <c r="C25" s="10" t="s">
        <v>27</v>
      </c>
      <c r="D25" s="11" t="s">
        <v>65</v>
      </c>
      <c r="E25" s="7" t="s">
        <v>38</v>
      </c>
      <c r="F25" s="8" t="s">
        <v>36</v>
      </c>
      <c r="G25" s="12" t="s">
        <v>68</v>
      </c>
    </row>
    <row r="26" spans="1:14" ht="42.75" customHeight="1" x14ac:dyDescent="0.2">
      <c r="A26" s="38"/>
      <c r="B26" s="9" t="s">
        <v>24</v>
      </c>
      <c r="C26" s="10" t="s">
        <v>28</v>
      </c>
      <c r="D26" s="11" t="s">
        <v>66</v>
      </c>
      <c r="E26" s="7" t="s">
        <v>38</v>
      </c>
      <c r="F26" s="8" t="s">
        <v>35</v>
      </c>
      <c r="G26" s="12" t="s">
        <v>69</v>
      </c>
    </row>
    <row r="27" spans="1:14" ht="42.75" customHeight="1" x14ac:dyDescent="0.2">
      <c r="A27" s="38"/>
      <c r="B27" s="9" t="s">
        <v>24</v>
      </c>
      <c r="C27" s="10" t="s">
        <v>29</v>
      </c>
      <c r="D27" s="11" t="s">
        <v>67</v>
      </c>
      <c r="E27" s="7" t="str">
        <f>IF(AND($E$22="□",$E$23="□",$E$24="□",$E$25="□",$E$26="□")=TRUE,"□", "☑")</f>
        <v>□</v>
      </c>
      <c r="F27" s="8" t="s">
        <v>32</v>
      </c>
      <c r="G27" s="12" t="s">
        <v>70</v>
      </c>
      <c r="I27" s="3" t="s">
        <v>74</v>
      </c>
    </row>
    <row r="28" spans="1:14" ht="31.75" customHeight="1" x14ac:dyDescent="0.2">
      <c r="A28" s="39"/>
      <c r="B28" s="73" t="s">
        <v>56</v>
      </c>
      <c r="C28" s="74"/>
      <c r="D28" s="74"/>
      <c r="E28" s="74"/>
      <c r="F28" s="74"/>
      <c r="G28" s="75"/>
    </row>
    <row r="29" spans="1:14" ht="24" customHeight="1" x14ac:dyDescent="0.2">
      <c r="A29" s="35" t="s">
        <v>17</v>
      </c>
      <c r="B29" s="62" t="str">
        <f>IF(TRUE=AND($B$22="□",$B$23="□",$B$24="□",$B$25="□",$B$26="□",$B$27="□"),"　　年　　月　　日",F4)</f>
        <v>　　年　　月　　日</v>
      </c>
      <c r="C29" s="63"/>
      <c r="D29" s="63"/>
      <c r="E29" s="66" t="str">
        <f>IF(TRUE=AND($E$22="□",$E$23="□",$E$24="□",$E$25="□",$E$26="□",$E$27="□"),"　　年　　月　　日",F4)</f>
        <v>　　年　　月　　日</v>
      </c>
      <c r="F29" s="67"/>
      <c r="G29" s="68"/>
      <c r="I29" s="3" t="s">
        <v>34</v>
      </c>
      <c r="N29" s="3" t="s">
        <v>76</v>
      </c>
    </row>
    <row r="30" spans="1:14" ht="18.75" customHeight="1" x14ac:dyDescent="0.2">
      <c r="A30" s="36"/>
      <c r="B30" s="64" t="str">
        <f>IF(AND($B$22="□",$B$23="□",$B$24="□",$B$25="□",$B$26="□",$B$27="□")=TRUE,"     時　　　分～ 　　時　　　分", "9時00分～17時00分")</f>
        <v xml:space="preserve">     時　　　分～ 　　時　　　分</v>
      </c>
      <c r="C30" s="65"/>
      <c r="D30" s="65"/>
      <c r="E30" s="69" t="str">
        <f>IF(AND($E$22="□",$E$23="□",$E$24="□",$E$25="□",$E$26="□",$E$27="□")=TRUE,"     時　　　分～ 　　時　　　分", "9時00分～17時00分")</f>
        <v xml:space="preserve">     時　　　分～ 　　時　　　分</v>
      </c>
      <c r="F30" s="70"/>
      <c r="G30" s="71"/>
      <c r="I30" s="3" t="s">
        <v>75</v>
      </c>
    </row>
    <row r="31" spans="1:14" ht="24" customHeight="1" x14ac:dyDescent="0.2">
      <c r="A31" s="35" t="s">
        <v>18</v>
      </c>
      <c r="B31" s="72" t="s">
        <v>19</v>
      </c>
      <c r="C31" s="54"/>
      <c r="D31" s="54"/>
      <c r="E31" s="54" t="s">
        <v>20</v>
      </c>
      <c r="F31" s="54"/>
      <c r="G31" s="55"/>
    </row>
    <row r="32" spans="1:14" ht="18.75" customHeight="1" x14ac:dyDescent="0.2">
      <c r="A32" s="36"/>
      <c r="B32" s="52" t="s">
        <v>77</v>
      </c>
      <c r="C32" s="53"/>
      <c r="D32" s="53"/>
      <c r="E32" s="53" t="s">
        <v>21</v>
      </c>
      <c r="F32" s="53"/>
      <c r="G32" s="56"/>
    </row>
    <row r="33" spans="1:7" x14ac:dyDescent="0.2">
      <c r="A33" s="34" t="s">
        <v>71</v>
      </c>
      <c r="B33" s="34"/>
      <c r="C33" s="30"/>
      <c r="D33" s="30"/>
      <c r="E33" s="30"/>
      <c r="F33" s="30"/>
      <c r="G33" s="30"/>
    </row>
    <row r="34" spans="1:7" x14ac:dyDescent="0.2">
      <c r="A34" s="2" t="s">
        <v>33</v>
      </c>
      <c r="B34" s="2"/>
    </row>
  </sheetData>
  <mergeCells count="38">
    <mergeCell ref="E30:G30"/>
    <mergeCell ref="B31:D31"/>
    <mergeCell ref="B28:G28"/>
    <mergeCell ref="D8:E8"/>
    <mergeCell ref="D7:E7"/>
    <mergeCell ref="D9:E9"/>
    <mergeCell ref="D10:E10"/>
    <mergeCell ref="D11:E11"/>
    <mergeCell ref="D12:E12"/>
    <mergeCell ref="F9:G9"/>
    <mergeCell ref="F11:G11"/>
    <mergeCell ref="F13:G13"/>
    <mergeCell ref="D13:E13"/>
    <mergeCell ref="A15:G15"/>
    <mergeCell ref="A16:G16"/>
    <mergeCell ref="F8:G8"/>
    <mergeCell ref="A33:G33"/>
    <mergeCell ref="A29:A30"/>
    <mergeCell ref="A31:A32"/>
    <mergeCell ref="A18:A28"/>
    <mergeCell ref="E18:G18"/>
    <mergeCell ref="E19:G19"/>
    <mergeCell ref="E20:G20"/>
    <mergeCell ref="E21:G21"/>
    <mergeCell ref="B32:D32"/>
    <mergeCell ref="E31:G31"/>
    <mergeCell ref="E32:G32"/>
    <mergeCell ref="B18:D21"/>
    <mergeCell ref="B29:D29"/>
    <mergeCell ref="B30:D30"/>
    <mergeCell ref="E29:G29"/>
    <mergeCell ref="J11:J21"/>
    <mergeCell ref="I11:I21"/>
    <mergeCell ref="A2:G2"/>
    <mergeCell ref="A3:G3"/>
    <mergeCell ref="F4:G4"/>
    <mergeCell ref="A5:G5"/>
    <mergeCell ref="F7:G7"/>
  </mergeCells>
  <phoneticPr fontId="3"/>
  <printOptions horizontalCentered="1"/>
  <pageMargins left="0.39370078740157483" right="0.39370078740157483" top="0.59055118110236227" bottom="0.39370078740157483"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設備等使用許可申請書</vt:lpstr>
      <vt:lpstr>設備等使用許可申請書!Print_Area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