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200014\kikaku\県民経済\08sna\08SNA製本原稿\2023年度用\"/>
    </mc:Choice>
  </mc:AlternateContent>
  <xr:revisionPtr revIDLastSave="0" documentId="13_ncr:1_{8B56FA50-7430-44DA-B38A-E21ACB44F6B0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統合勘定" sheetId="6" r:id="rId1"/>
    <sheet name="所得支出勘定" sheetId="7" r:id="rId2"/>
    <sheet name="資本調達勘定" sheetId="8" r:id="rId3"/>
  </sheets>
  <externalReferences>
    <externalReference r:id="rId4"/>
    <externalReference r:id="rId5"/>
    <externalReference r:id="rId6"/>
  </externalReferences>
  <definedNames>
    <definedName name="_xlnm.Print_Area" localSheetId="2">資本調達勘定!$A$1:$P$59</definedName>
    <definedName name="_xlnm.Print_Area" localSheetId="1">所得支出勘定!$A$1:$P$174</definedName>
    <definedName name="_xlnm.Print_Area" localSheetId="0">統合勘定!$A$1:$P$64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8" l="1"/>
  <c r="O52" i="8"/>
  <c r="O50" i="8"/>
  <c r="O45" i="8"/>
  <c r="O38" i="8"/>
  <c r="O34" i="8"/>
  <c r="O30" i="8"/>
  <c r="O29" i="8"/>
  <c r="O28" i="8"/>
  <c r="O27" i="8"/>
  <c r="O18" i="8"/>
  <c r="O16" i="8"/>
  <c r="O11" i="8"/>
  <c r="O173" i="7" l="1"/>
  <c r="O171" i="7"/>
  <c r="O170" i="7"/>
  <c r="O167" i="7"/>
  <c r="O166" i="7"/>
  <c r="O165" i="7"/>
  <c r="O163" i="7"/>
  <c r="O160" i="7"/>
  <c r="O159" i="7"/>
  <c r="O158" i="7"/>
  <c r="O154" i="7"/>
  <c r="O152" i="7"/>
  <c r="O147" i="7"/>
  <c r="O144" i="7"/>
  <c r="O136" i="7"/>
  <c r="O134" i="7"/>
  <c r="O132" i="7"/>
  <c r="O131" i="7"/>
  <c r="O123" i="7"/>
  <c r="O121" i="7"/>
  <c r="O118" i="7"/>
  <c r="O117" i="7"/>
  <c r="O115" i="7"/>
  <c r="O107" i="7"/>
  <c r="O106" i="7"/>
  <c r="O104" i="7"/>
  <c r="O98" i="7"/>
  <c r="O78" i="7"/>
  <c r="O71" i="7"/>
  <c r="O67" i="7"/>
  <c r="O65" i="7"/>
  <c r="O64" i="7"/>
  <c r="O62" i="7"/>
  <c r="O56" i="7"/>
  <c r="O55" i="7"/>
  <c r="O54" i="7"/>
  <c r="O53" i="7"/>
  <c r="O52" i="7"/>
  <c r="O51" i="7"/>
  <c r="O49" i="7"/>
  <c r="O45" i="7"/>
  <c r="O44" i="7"/>
  <c r="O37" i="7"/>
  <c r="O35" i="7"/>
  <c r="O33" i="7"/>
  <c r="O32" i="7"/>
  <c r="O30" i="7"/>
  <c r="O24" i="7"/>
  <c r="O12" i="7"/>
  <c r="O52" i="6" l="1"/>
  <c r="O46" i="6"/>
  <c r="O39" i="6"/>
  <c r="O23" i="6"/>
  <c r="N50" i="8"/>
  <c r="N38" i="8"/>
  <c r="N27" i="8"/>
  <c r="N16" i="8"/>
  <c r="N166" i="7"/>
  <c r="N165" i="7"/>
  <c r="N154" i="7"/>
  <c r="N152" i="7"/>
  <c r="N132" i="7"/>
  <c r="N104" i="7"/>
  <c r="N71" i="7"/>
  <c r="N30" i="7"/>
  <c r="N52" i="6"/>
  <c r="N39" i="6"/>
  <c r="N23" i="6"/>
  <c r="D16" i="8" l="1"/>
  <c r="E16" i="8"/>
  <c r="F16" i="8"/>
  <c r="G16" i="8"/>
  <c r="H16" i="8"/>
  <c r="I16" i="8"/>
  <c r="J16" i="8"/>
  <c r="K16" i="8"/>
  <c r="L16" i="8"/>
  <c r="D27" i="8"/>
  <c r="E27" i="8"/>
  <c r="F27" i="8"/>
  <c r="G27" i="8"/>
  <c r="H27" i="8"/>
  <c r="I27" i="8"/>
  <c r="J27" i="8"/>
  <c r="K27" i="8"/>
  <c r="L27" i="8"/>
  <c r="D38" i="8"/>
  <c r="E38" i="8"/>
  <c r="F38" i="8"/>
  <c r="G38" i="8"/>
  <c r="H38" i="8"/>
  <c r="I38" i="8"/>
  <c r="J38" i="8"/>
  <c r="K38" i="8"/>
  <c r="L38" i="8"/>
  <c r="D50" i="8"/>
  <c r="E50" i="8"/>
  <c r="F50" i="8"/>
  <c r="G50" i="8"/>
  <c r="H50" i="8"/>
  <c r="I50" i="8"/>
  <c r="J50" i="8"/>
  <c r="K50" i="8"/>
  <c r="L50" i="8"/>
  <c r="C50" i="8" l="1"/>
  <c r="M50" i="8"/>
  <c r="C38" i="8"/>
  <c r="M38" i="8"/>
  <c r="C27" i="8"/>
  <c r="M27" i="8"/>
  <c r="C16" i="8"/>
  <c r="M16" i="8"/>
  <c r="C152" i="7"/>
  <c r="D152" i="7"/>
  <c r="E152" i="7"/>
  <c r="F152" i="7"/>
  <c r="G152" i="7"/>
  <c r="H152" i="7"/>
  <c r="I152" i="7"/>
  <c r="J152" i="7"/>
  <c r="K152" i="7"/>
  <c r="L152" i="7"/>
  <c r="M152" i="7"/>
  <c r="C104" i="7"/>
  <c r="D104" i="7"/>
  <c r="E104" i="7"/>
  <c r="F104" i="7"/>
  <c r="G104" i="7"/>
  <c r="H104" i="7"/>
  <c r="I104" i="7"/>
  <c r="J104" i="7"/>
  <c r="K104" i="7"/>
  <c r="L104" i="7"/>
  <c r="M104" i="7"/>
  <c r="C71" i="7"/>
  <c r="D71" i="7"/>
  <c r="E71" i="7"/>
  <c r="F71" i="7"/>
  <c r="G71" i="7"/>
  <c r="H71" i="7"/>
  <c r="I71" i="7"/>
  <c r="J71" i="7"/>
  <c r="K71" i="7"/>
  <c r="L71" i="7"/>
  <c r="M71" i="7"/>
  <c r="C30" i="7"/>
  <c r="D30" i="7"/>
  <c r="E30" i="7"/>
  <c r="F30" i="7"/>
  <c r="G30" i="7"/>
  <c r="H30" i="7"/>
  <c r="I30" i="7"/>
  <c r="J30" i="7"/>
  <c r="K30" i="7"/>
  <c r="L30" i="7"/>
  <c r="M30" i="7"/>
  <c r="C52" i="6"/>
  <c r="D52" i="6"/>
  <c r="E52" i="6"/>
  <c r="F52" i="6"/>
  <c r="G52" i="6"/>
  <c r="H52" i="6"/>
  <c r="I52" i="6"/>
  <c r="J52" i="6"/>
  <c r="K52" i="6"/>
  <c r="L52" i="6"/>
  <c r="M52" i="6"/>
  <c r="C39" i="6"/>
  <c r="D39" i="6"/>
  <c r="E39" i="6"/>
  <c r="F39" i="6"/>
  <c r="G39" i="6"/>
  <c r="H39" i="6"/>
  <c r="I39" i="6"/>
  <c r="J39" i="6"/>
  <c r="K39" i="6"/>
  <c r="L39" i="6"/>
  <c r="M39" i="6"/>
  <c r="C23" i="6"/>
  <c r="D23" i="6"/>
  <c r="E23" i="6"/>
  <c r="F23" i="6"/>
  <c r="G23" i="6"/>
  <c r="H23" i="6"/>
  <c r="I23" i="6"/>
  <c r="J23" i="6"/>
  <c r="K23" i="6"/>
  <c r="L23" i="6"/>
  <c r="M23" i="6"/>
  <c r="M132" i="7" l="1"/>
  <c r="C37" i="7" l="1"/>
  <c r="L132" i="7" l="1"/>
  <c r="K132" i="7" l="1"/>
  <c r="D132" i="7" l="1"/>
  <c r="G132" i="7"/>
  <c r="C132" i="7" l="1"/>
  <c r="E132" i="7"/>
  <c r="H132" i="7"/>
  <c r="J132" i="7"/>
  <c r="F132" i="7"/>
  <c r="I132" i="7" l="1"/>
  <c r="E166" i="7" l="1"/>
  <c r="D166" i="7"/>
  <c r="L166" i="7"/>
  <c r="K166" i="7"/>
  <c r="J154" i="7"/>
  <c r="J166" i="7"/>
  <c r="M166" i="7"/>
  <c r="C166" i="7"/>
  <c r="H166" i="7"/>
  <c r="G166" i="7"/>
  <c r="F166" i="7"/>
  <c r="C165" i="7" l="1"/>
  <c r="F165" i="7"/>
  <c r="L154" i="7"/>
  <c r="E165" i="7"/>
  <c r="D154" i="7"/>
  <c r="C154" i="7"/>
  <c r="E154" i="7"/>
  <c r="J165" i="7"/>
  <c r="F154" i="7"/>
  <c r="G165" i="7"/>
  <c r="H165" i="7"/>
  <c r="K154" i="7"/>
  <c r="M165" i="7"/>
  <c r="G154" i="7"/>
  <c r="H154" i="7"/>
  <c r="K165" i="7"/>
  <c r="D165" i="7"/>
  <c r="M154" i="7"/>
  <c r="L165" i="7"/>
  <c r="I154" i="7" l="1"/>
  <c r="I166" i="7"/>
  <c r="I165" i="7"/>
  <c r="N56" i="8" l="1"/>
  <c r="N30" i="8"/>
  <c r="M56" i="8"/>
  <c r="M30" i="8"/>
  <c r="L56" i="8" l="1"/>
  <c r="L30" i="8"/>
  <c r="K56" i="8" l="1"/>
  <c r="K30" i="8"/>
  <c r="C30" i="8" l="1"/>
  <c r="D30" i="8"/>
  <c r="E30" i="8"/>
  <c r="F30" i="8"/>
  <c r="G30" i="8"/>
  <c r="H30" i="8"/>
  <c r="I30" i="8"/>
  <c r="J30" i="8"/>
  <c r="J56" i="8" l="1"/>
  <c r="D56" i="8"/>
  <c r="C56" i="8"/>
  <c r="G56" i="8"/>
  <c r="I56" i="8"/>
  <c r="F56" i="8"/>
  <c r="H56" i="8"/>
  <c r="E56" i="8"/>
  <c r="G28" i="8" l="1"/>
  <c r="D28" i="8"/>
  <c r="E28" i="8"/>
  <c r="H28" i="8"/>
  <c r="F28" i="8"/>
  <c r="C28" i="8" l="1"/>
  <c r="M28" i="8" l="1"/>
  <c r="I28" i="8" l="1"/>
  <c r="N28" i="8"/>
  <c r="J28" i="8" l="1"/>
  <c r="K28" i="8" l="1"/>
  <c r="L28" i="8"/>
  <c r="G41" i="6" l="1"/>
  <c r="E41" i="6" l="1"/>
  <c r="M41" i="6"/>
  <c r="I41" i="6" l="1"/>
  <c r="D41" i="6"/>
  <c r="F41" i="6"/>
  <c r="H41" i="6"/>
  <c r="L41" i="6"/>
  <c r="N41" i="6"/>
  <c r="K41" i="6"/>
  <c r="J41" i="6"/>
  <c r="C41" i="6" l="1"/>
  <c r="N45" i="8" l="1"/>
  <c r="M45" i="8" l="1"/>
  <c r="N11" i="8" l="1"/>
  <c r="M11" i="8"/>
  <c r="N34" i="8" l="1"/>
  <c r="N46" i="6" l="1"/>
  <c r="M34" i="8"/>
  <c r="L45" i="8" l="1"/>
  <c r="M46" i="6" l="1"/>
  <c r="L11" i="8"/>
  <c r="L34" i="8" l="1"/>
  <c r="L46" i="6" l="1"/>
  <c r="K45" i="8"/>
  <c r="K11" i="8" l="1"/>
  <c r="F45" i="8" l="1"/>
  <c r="K34" i="8"/>
  <c r="I45" i="8"/>
  <c r="H45" i="8"/>
  <c r="K46" i="6" l="1"/>
  <c r="C45" i="8"/>
  <c r="F11" i="8"/>
  <c r="J45" i="8"/>
  <c r="E45" i="8"/>
  <c r="G45" i="8"/>
  <c r="D45" i="8"/>
  <c r="C11" i="8"/>
  <c r="H11" i="8" l="1"/>
  <c r="G11" i="8" l="1"/>
  <c r="J11" i="8"/>
  <c r="J34" i="8" l="1"/>
  <c r="I11" i="8"/>
  <c r="E11" i="8"/>
  <c r="J46" i="6" l="1"/>
  <c r="D11" i="8"/>
  <c r="D34" i="8" l="1"/>
  <c r="I34" i="8"/>
  <c r="D46" i="6" l="1"/>
  <c r="I46" i="6"/>
  <c r="E34" i="8" l="1"/>
  <c r="E46" i="6" l="1"/>
  <c r="F34" i="8" l="1"/>
  <c r="H34" i="8"/>
  <c r="G34" i="8"/>
  <c r="C34" i="8"/>
  <c r="G46" i="6" l="1"/>
  <c r="H46" i="6"/>
  <c r="F46" i="6"/>
  <c r="C46" i="6"/>
  <c r="F52" i="8" l="1"/>
  <c r="G52" i="8" l="1"/>
  <c r="C52" i="8" l="1"/>
  <c r="H52" i="8"/>
  <c r="I52" i="8" l="1"/>
  <c r="D52" i="8"/>
  <c r="E52" i="8" l="1"/>
  <c r="J52" i="8"/>
  <c r="K52" i="8" l="1"/>
  <c r="L52" i="8" l="1"/>
  <c r="M52" i="8" l="1"/>
  <c r="N52" i="8" l="1"/>
  <c r="G18" i="8" l="1"/>
  <c r="F18" i="8"/>
  <c r="H18" i="8"/>
  <c r="E18" i="8"/>
  <c r="D18" i="8"/>
  <c r="C18" i="8"/>
  <c r="J18" i="8" l="1"/>
  <c r="I18" i="8"/>
  <c r="K18" i="8" l="1"/>
  <c r="M18" i="8" l="1"/>
  <c r="N18" i="8" l="1"/>
  <c r="L18" i="8" l="1"/>
  <c r="K29" i="8" l="1"/>
  <c r="L29" i="8"/>
  <c r="E29" i="8" l="1"/>
  <c r="F29" i="8"/>
  <c r="D29" i="8"/>
  <c r="I29" i="8"/>
  <c r="H29" i="8"/>
  <c r="J29" i="8"/>
  <c r="C29" i="8"/>
  <c r="G29" i="8" l="1"/>
  <c r="N29" i="8" l="1"/>
  <c r="M29" i="8" l="1"/>
  <c r="G6" i="8" l="1"/>
  <c r="G40" i="8"/>
  <c r="M40" i="8" l="1"/>
  <c r="N6" i="8"/>
  <c r="N40" i="8"/>
  <c r="E6" i="8"/>
  <c r="E40" i="8"/>
  <c r="F6" i="8" l="1"/>
  <c r="F40" i="8"/>
  <c r="I6" i="8"/>
  <c r="I40" i="8"/>
  <c r="H6" i="8"/>
  <c r="H40" i="8"/>
  <c r="J6" i="8"/>
  <c r="J40" i="8"/>
  <c r="D6" i="8"/>
  <c r="D40" i="8"/>
  <c r="K6" i="8"/>
  <c r="K40" i="8"/>
  <c r="L6" i="8"/>
  <c r="L40" i="8"/>
  <c r="M6" i="8"/>
  <c r="C6" i="8" l="1"/>
  <c r="C40" i="8"/>
  <c r="G17" i="8" l="1"/>
  <c r="E17" i="8" l="1"/>
  <c r="M17" i="8" l="1"/>
  <c r="D17" i="8"/>
  <c r="F17" i="8"/>
  <c r="H17" i="8"/>
  <c r="I17" i="8"/>
  <c r="J17" i="8"/>
  <c r="N41" i="8"/>
  <c r="N17" i="8" l="1"/>
  <c r="L17" i="8"/>
  <c r="K17" i="8"/>
  <c r="H41" i="8"/>
  <c r="F41" i="8"/>
  <c r="G41" i="8"/>
  <c r="E41" i="8"/>
  <c r="J41" i="8"/>
  <c r="M41" i="8"/>
  <c r="I41" i="8" l="1"/>
  <c r="L41" i="8"/>
  <c r="K41" i="8"/>
  <c r="C17" i="8" l="1"/>
  <c r="D41" i="8"/>
  <c r="C41" i="8"/>
  <c r="N39" i="8" l="1"/>
  <c r="N51" i="8" l="1"/>
  <c r="I39" i="8" l="1"/>
  <c r="D39" i="8"/>
  <c r="E39" i="8"/>
  <c r="C39" i="8" l="1"/>
  <c r="F39" i="8"/>
  <c r="L39" i="8"/>
  <c r="H39" i="8"/>
  <c r="G39" i="8"/>
  <c r="K39" i="8"/>
  <c r="J39" i="8"/>
  <c r="E51" i="8" l="1"/>
  <c r="I51" i="8"/>
  <c r="D51" i="8"/>
  <c r="J51" i="8" l="1"/>
  <c r="F51" i="8"/>
  <c r="K51" i="8"/>
  <c r="L51" i="8"/>
  <c r="C51" i="8"/>
  <c r="G51" i="8"/>
  <c r="H51" i="8"/>
  <c r="M39" i="8"/>
  <c r="M51" i="8" l="1"/>
  <c r="F7" i="8" l="1"/>
  <c r="F42" i="6"/>
  <c r="E7" i="8"/>
  <c r="E42" i="6"/>
  <c r="N7" i="8"/>
  <c r="N42" i="6"/>
  <c r="I7" i="8" l="1"/>
  <c r="I42" i="6"/>
  <c r="J7" i="8"/>
  <c r="J42" i="6"/>
  <c r="H7" i="8"/>
  <c r="H42" i="6"/>
  <c r="M7" i="8"/>
  <c r="M42" i="6"/>
  <c r="G42" i="6"/>
  <c r="L7" i="8" l="1"/>
  <c r="L42" i="6"/>
  <c r="G7" i="8"/>
  <c r="K7" i="8"/>
  <c r="K42" i="6"/>
  <c r="C7" i="8" l="1"/>
  <c r="C42" i="6"/>
  <c r="D42" i="6"/>
  <c r="D7" i="8" l="1"/>
  <c r="C115" i="7"/>
  <c r="N171" i="7" l="1"/>
  <c r="N159" i="7"/>
  <c r="N158" i="7"/>
  <c r="N144" i="7"/>
  <c r="N123" i="7"/>
  <c r="N117" i="7"/>
  <c r="N98" i="7"/>
  <c r="N65" i="7"/>
  <c r="N64" i="7"/>
  <c r="N45" i="7"/>
  <c r="N44" i="7"/>
  <c r="N24" i="7"/>
  <c r="N12" i="7"/>
  <c r="N115" i="7" l="1"/>
  <c r="N62" i="7"/>
  <c r="N170" i="7"/>
  <c r="M115" i="7" l="1"/>
  <c r="M62" i="7"/>
  <c r="D115" i="7" l="1"/>
  <c r="E115" i="7"/>
  <c r="F115" i="7"/>
  <c r="G115" i="7"/>
  <c r="H115" i="7"/>
  <c r="I115" i="7"/>
  <c r="J115" i="7"/>
  <c r="K115" i="7"/>
  <c r="L115" i="7"/>
  <c r="C62" i="7"/>
  <c r="D62" i="7"/>
  <c r="E62" i="7"/>
  <c r="F62" i="7"/>
  <c r="G62" i="7"/>
  <c r="H62" i="7"/>
  <c r="I62" i="7"/>
  <c r="J62" i="7"/>
  <c r="K62" i="7"/>
  <c r="L62" i="7"/>
  <c r="M158" i="7" l="1"/>
  <c r="L158" i="7" l="1"/>
  <c r="K158" i="7" l="1"/>
  <c r="C158" i="7" l="1"/>
  <c r="F158" i="7"/>
  <c r="G158" i="7"/>
  <c r="H158" i="7"/>
  <c r="I158" i="7"/>
  <c r="J158" i="7"/>
  <c r="E158" i="7" l="1"/>
  <c r="D158" i="7"/>
  <c r="M171" i="7" l="1"/>
  <c r="M65" i="7" l="1"/>
  <c r="M159" i="7" l="1"/>
  <c r="M44" i="7"/>
  <c r="M98" i="7" l="1"/>
  <c r="H65" i="7" l="1"/>
  <c r="H171" i="7"/>
  <c r="H44" i="7"/>
  <c r="H159" i="7"/>
  <c r="G159" i="7" l="1"/>
  <c r="G171" i="7"/>
  <c r="C65" i="7"/>
  <c r="G44" i="7"/>
  <c r="C171" i="7"/>
  <c r="G65" i="7"/>
  <c r="K171" i="7"/>
  <c r="K65" i="7"/>
  <c r="C44" i="7"/>
  <c r="L159" i="7"/>
  <c r="L171" i="7"/>
  <c r="L65" i="7"/>
  <c r="K44" i="7"/>
  <c r="L44" i="7"/>
  <c r="D44" i="7"/>
  <c r="C159" i="7"/>
  <c r="K159" i="7"/>
  <c r="D171" i="7"/>
  <c r="D159" i="7"/>
  <c r="D65" i="7"/>
  <c r="I159" i="7"/>
  <c r="I171" i="7"/>
  <c r="F171" i="7"/>
  <c r="F159" i="7"/>
  <c r="E171" i="7"/>
  <c r="E159" i="7"/>
  <c r="J171" i="7"/>
  <c r="J159" i="7"/>
  <c r="J65" i="7"/>
  <c r="J44" i="7"/>
  <c r="F65" i="7"/>
  <c r="F44" i="7"/>
  <c r="I65" i="7"/>
  <c r="I44" i="7"/>
  <c r="E44" i="7"/>
  <c r="E65" i="7"/>
  <c r="H12" i="7" l="1"/>
  <c r="H144" i="7"/>
  <c r="H117" i="7"/>
  <c r="D117" i="7"/>
  <c r="D12" i="7"/>
  <c r="D144" i="7"/>
  <c r="D24" i="7"/>
  <c r="C12" i="7" l="1"/>
  <c r="I12" i="7"/>
  <c r="I144" i="7"/>
  <c r="D45" i="7"/>
  <c r="G144" i="7"/>
  <c r="G12" i="7"/>
  <c r="H24" i="7"/>
  <c r="H45" i="7"/>
  <c r="L98" i="7" l="1"/>
  <c r="C144" i="7"/>
  <c r="H64" i="7"/>
  <c r="J117" i="7"/>
  <c r="K117" i="7"/>
  <c r="I117" i="7"/>
  <c r="G117" i="7"/>
  <c r="J144" i="7"/>
  <c r="J12" i="7"/>
  <c r="G24" i="7"/>
  <c r="G45" i="7"/>
  <c r="C24" i="7"/>
  <c r="I24" i="7"/>
  <c r="I45" i="7"/>
  <c r="F144" i="7"/>
  <c r="E144" i="7"/>
  <c r="C117" i="7" l="1"/>
  <c r="C45" i="7"/>
  <c r="K12" i="7"/>
  <c r="D64" i="7"/>
  <c r="L117" i="7"/>
  <c r="F117" i="7"/>
  <c r="E117" i="7"/>
  <c r="K144" i="7"/>
  <c r="L12" i="7"/>
  <c r="F24" i="7"/>
  <c r="F45" i="7"/>
  <c r="J24" i="7"/>
  <c r="J45" i="7"/>
  <c r="F12" i="7"/>
  <c r="E24" i="7"/>
  <c r="E45" i="7"/>
  <c r="E12" i="7"/>
  <c r="J64" i="7" l="1"/>
  <c r="G64" i="7"/>
  <c r="K64" i="7"/>
  <c r="I64" i="7"/>
  <c r="C64" i="7"/>
  <c r="K45" i="7"/>
  <c r="K24" i="7"/>
  <c r="L144" i="7"/>
  <c r="M117" i="7" l="1"/>
  <c r="E64" i="7"/>
  <c r="F64" i="7"/>
  <c r="L64" i="7"/>
  <c r="L24" i="7"/>
  <c r="L45" i="7"/>
  <c r="M12" i="7" l="1"/>
  <c r="M64" i="7"/>
  <c r="M144" i="7"/>
  <c r="M45" i="7" l="1"/>
  <c r="M24" i="7" l="1"/>
  <c r="I92" i="7" l="1"/>
  <c r="H92" i="7"/>
  <c r="K92" i="7" l="1"/>
  <c r="J92" i="7"/>
  <c r="M170" i="7" l="1"/>
  <c r="C170" i="7" l="1"/>
  <c r="H170" i="7"/>
  <c r="G170" i="7" l="1"/>
  <c r="L170" i="7"/>
  <c r="D170" i="7"/>
  <c r="I170" i="7"/>
  <c r="E170" i="7"/>
  <c r="F170" i="7"/>
  <c r="J170" i="7"/>
  <c r="K170" i="7"/>
  <c r="L123" i="7" l="1"/>
  <c r="M123" i="7" l="1"/>
  <c r="K123" i="7" l="1"/>
  <c r="J123" i="7" l="1"/>
  <c r="C123" i="7" l="1"/>
  <c r="H123" i="7"/>
  <c r="G123" i="7"/>
  <c r="E123" i="7"/>
  <c r="D123" i="7" l="1"/>
  <c r="I123" i="7"/>
  <c r="F123" i="7" l="1"/>
  <c r="I98" i="7" l="1"/>
  <c r="E98" i="7"/>
  <c r="H98" i="7"/>
  <c r="J98" i="7"/>
  <c r="F98" i="7"/>
  <c r="G98" i="7"/>
  <c r="K98" i="7"/>
  <c r="D98" i="7"/>
  <c r="C98" i="7"/>
  <c r="C80" i="7"/>
  <c r="G80" i="7"/>
  <c r="D80" i="7"/>
  <c r="H80" i="7"/>
  <c r="F80" i="7"/>
  <c r="E80" i="7"/>
  <c r="I80" i="7" l="1"/>
  <c r="J80" i="7" l="1"/>
  <c r="K80" i="7" l="1"/>
  <c r="N78" i="7" l="1"/>
  <c r="M78" i="7" l="1"/>
  <c r="K76" i="7" l="1"/>
  <c r="G76" i="7"/>
  <c r="J76" i="7"/>
  <c r="F76" i="7"/>
  <c r="I76" i="7"/>
  <c r="E76" i="7"/>
  <c r="H76" i="7"/>
  <c r="D76" i="7"/>
  <c r="C76" i="7"/>
  <c r="L78" i="7" l="1"/>
  <c r="K78" i="7"/>
  <c r="C78" i="7" l="1"/>
  <c r="G78" i="7" l="1"/>
  <c r="I78" i="7"/>
  <c r="E78" i="7"/>
  <c r="D78" i="7"/>
  <c r="J78" i="7" l="1"/>
  <c r="H78" i="7"/>
  <c r="F78" i="7"/>
  <c r="K169" i="7" l="1"/>
  <c r="K22" i="7"/>
  <c r="K10" i="7" l="1"/>
  <c r="K157" i="7" l="1"/>
  <c r="K42" i="7"/>
  <c r="G169" i="7"/>
  <c r="G22" i="7"/>
  <c r="H169" i="7"/>
  <c r="H22" i="7"/>
  <c r="K142" i="7" l="1"/>
  <c r="K156" i="7"/>
  <c r="H10" i="7"/>
  <c r="D169" i="7"/>
  <c r="D22" i="7"/>
  <c r="C169" i="7"/>
  <c r="C22" i="7"/>
  <c r="F169" i="7"/>
  <c r="F22" i="7"/>
  <c r="K58" i="7"/>
  <c r="J169" i="7"/>
  <c r="J22" i="7"/>
  <c r="G10" i="7"/>
  <c r="G157" i="7" l="1"/>
  <c r="H157" i="7"/>
  <c r="K60" i="7"/>
  <c r="E22" i="7"/>
  <c r="E169" i="7"/>
  <c r="C10" i="7"/>
  <c r="I169" i="7"/>
  <c r="I22" i="7"/>
  <c r="G42" i="7"/>
  <c r="J10" i="7"/>
  <c r="D10" i="7"/>
  <c r="H42" i="7"/>
  <c r="F10" i="7"/>
  <c r="K41" i="7"/>
  <c r="K140" i="7"/>
  <c r="K139" i="7"/>
  <c r="H142" i="7" l="1"/>
  <c r="C157" i="7"/>
  <c r="D157" i="7"/>
  <c r="F157" i="7"/>
  <c r="J157" i="7"/>
  <c r="G142" i="7"/>
  <c r="G156" i="7"/>
  <c r="H156" i="7"/>
  <c r="K40" i="7"/>
  <c r="E10" i="7"/>
  <c r="H58" i="7"/>
  <c r="D42" i="7"/>
  <c r="J42" i="7"/>
  <c r="C42" i="7"/>
  <c r="J142" i="7"/>
  <c r="G58" i="7"/>
  <c r="E42" i="7"/>
  <c r="I10" i="7"/>
  <c r="F42" i="7"/>
  <c r="K59" i="7" l="1"/>
  <c r="E157" i="7"/>
  <c r="D156" i="7"/>
  <c r="F142" i="7"/>
  <c r="C156" i="7"/>
  <c r="D142" i="7"/>
  <c r="J156" i="7"/>
  <c r="I157" i="7"/>
  <c r="C142" i="7"/>
  <c r="F156" i="7"/>
  <c r="G60" i="7"/>
  <c r="H60" i="7"/>
  <c r="G139" i="7"/>
  <c r="D58" i="7"/>
  <c r="G140" i="7"/>
  <c r="G41" i="7"/>
  <c r="J58" i="7"/>
  <c r="C58" i="7"/>
  <c r="H140" i="7"/>
  <c r="H41" i="7"/>
  <c r="I42" i="7"/>
  <c r="H139" i="7"/>
  <c r="F58" i="7"/>
  <c r="E142" i="7" l="1"/>
  <c r="I142" i="7"/>
  <c r="E156" i="7"/>
  <c r="I156" i="7"/>
  <c r="D60" i="7"/>
  <c r="C60" i="7"/>
  <c r="F60" i="7"/>
  <c r="G40" i="7"/>
  <c r="H40" i="7"/>
  <c r="J60" i="7"/>
  <c r="D139" i="7"/>
  <c r="J139" i="7"/>
  <c r="C139" i="7"/>
  <c r="F140" i="7"/>
  <c r="F41" i="7"/>
  <c r="I58" i="7"/>
  <c r="C41" i="7"/>
  <c r="C140" i="7"/>
  <c r="F139" i="7"/>
  <c r="D140" i="7"/>
  <c r="D41" i="7"/>
  <c r="E58" i="7"/>
  <c r="J140" i="7"/>
  <c r="J41" i="7"/>
  <c r="G59" i="7" l="1"/>
  <c r="K111" i="7"/>
  <c r="K94" i="7"/>
  <c r="C40" i="7"/>
  <c r="I60" i="7"/>
  <c r="G111" i="7"/>
  <c r="H111" i="7"/>
  <c r="E60" i="7"/>
  <c r="F40" i="7"/>
  <c r="J40" i="7"/>
  <c r="D40" i="7"/>
  <c r="K96" i="7"/>
  <c r="D59" i="7"/>
  <c r="E139" i="7"/>
  <c r="K141" i="7"/>
  <c r="C59" i="7"/>
  <c r="I140" i="7"/>
  <c r="I41" i="7"/>
  <c r="E41" i="7"/>
  <c r="E140" i="7"/>
  <c r="I139" i="7"/>
  <c r="K112" i="7" l="1"/>
  <c r="K113" i="7"/>
  <c r="J59" i="7"/>
  <c r="F59" i="7"/>
  <c r="H59" i="7"/>
  <c r="K95" i="7"/>
  <c r="I40" i="7"/>
  <c r="D111" i="7"/>
  <c r="K138" i="7"/>
  <c r="K93" i="7"/>
  <c r="C111" i="7"/>
  <c r="E40" i="7"/>
  <c r="E59" i="7"/>
  <c r="K77" i="7"/>
  <c r="I59" i="7" l="1"/>
  <c r="G112" i="7"/>
  <c r="G96" i="7"/>
  <c r="G94" i="7"/>
  <c r="J111" i="7"/>
  <c r="K75" i="7"/>
  <c r="H96" i="7"/>
  <c r="H94" i="7"/>
  <c r="E111" i="7"/>
  <c r="H112" i="7"/>
  <c r="H141" i="7"/>
  <c r="G141" i="7"/>
  <c r="G113" i="7" l="1"/>
  <c r="H113" i="7"/>
  <c r="G95" i="7"/>
  <c r="H95" i="7"/>
  <c r="F96" i="7"/>
  <c r="C112" i="7"/>
  <c r="D112" i="7"/>
  <c r="F111" i="7"/>
  <c r="F94" i="7"/>
  <c r="C94" i="7"/>
  <c r="C96" i="7"/>
  <c r="G138" i="7"/>
  <c r="D94" i="7"/>
  <c r="D96" i="7"/>
  <c r="H138" i="7"/>
  <c r="J96" i="7"/>
  <c r="J94" i="7"/>
  <c r="G77" i="7"/>
  <c r="H77" i="7"/>
  <c r="D141" i="7"/>
  <c r="J141" i="7"/>
  <c r="C141" i="7"/>
  <c r="F141" i="7"/>
  <c r="F112" i="7" l="1"/>
  <c r="C113" i="7"/>
  <c r="D113" i="7"/>
  <c r="F113" i="7"/>
  <c r="H93" i="7"/>
  <c r="G93" i="7"/>
  <c r="F95" i="7"/>
  <c r="C95" i="7"/>
  <c r="J95" i="7"/>
  <c r="D95" i="7"/>
  <c r="F138" i="7"/>
  <c r="F93" i="7"/>
  <c r="J113" i="7"/>
  <c r="D138" i="7"/>
  <c r="I96" i="7"/>
  <c r="G75" i="7"/>
  <c r="J138" i="7"/>
  <c r="C138" i="7"/>
  <c r="J112" i="7"/>
  <c r="H75" i="7"/>
  <c r="E112" i="7"/>
  <c r="I111" i="7"/>
  <c r="I94" i="7"/>
  <c r="E96" i="7"/>
  <c r="E94" i="7"/>
  <c r="I141" i="7"/>
  <c r="C77" i="7"/>
  <c r="E141" i="7"/>
  <c r="J77" i="7"/>
  <c r="F77" i="7"/>
  <c r="D77" i="7"/>
  <c r="I113" i="7" l="1"/>
  <c r="I112" i="7"/>
  <c r="E113" i="7"/>
  <c r="C93" i="7"/>
  <c r="J93" i="7"/>
  <c r="D93" i="7"/>
  <c r="I95" i="7"/>
  <c r="D75" i="7"/>
  <c r="E95" i="7"/>
  <c r="C75" i="7"/>
  <c r="E138" i="7"/>
  <c r="F75" i="7"/>
  <c r="J75" i="7"/>
  <c r="I138" i="7"/>
  <c r="I77" i="7"/>
  <c r="E77" i="7"/>
  <c r="I93" i="7" l="1"/>
  <c r="E93" i="7"/>
  <c r="E75" i="7"/>
  <c r="I75" i="7"/>
  <c r="K81" i="7" l="1"/>
  <c r="D81" i="7" l="1"/>
  <c r="J81" i="7" l="1"/>
  <c r="H81" i="7"/>
  <c r="F81" i="7"/>
  <c r="E81" i="7"/>
  <c r="C81" i="7"/>
  <c r="G81" i="7" l="1"/>
  <c r="I81" i="7"/>
  <c r="K86" i="7" l="1"/>
  <c r="J86" i="7" l="1"/>
  <c r="I86" i="7" l="1"/>
  <c r="E86" i="7"/>
  <c r="F86" i="7"/>
  <c r="D86" i="7"/>
  <c r="C86" i="7"/>
  <c r="H86" i="7"/>
  <c r="G86" i="7" l="1"/>
  <c r="C163" i="7" l="1"/>
  <c r="D173" i="7"/>
  <c r="F163" i="7"/>
  <c r="G163" i="7"/>
  <c r="H163" i="7"/>
  <c r="J163" i="7"/>
  <c r="K163" i="7"/>
  <c r="L173" i="7"/>
  <c r="N163" i="7"/>
  <c r="L163" i="7" l="1"/>
  <c r="H173" i="7"/>
  <c r="D163" i="7"/>
  <c r="C173" i="7"/>
  <c r="M163" i="7"/>
  <c r="M173" i="7"/>
  <c r="I173" i="7"/>
  <c r="I163" i="7"/>
  <c r="E163" i="7"/>
  <c r="E173" i="7"/>
  <c r="K173" i="7"/>
  <c r="G173" i="7"/>
  <c r="N173" i="7"/>
  <c r="J173" i="7"/>
  <c r="F173" i="7"/>
  <c r="C109" i="7" l="1"/>
  <c r="C9" i="7" l="1"/>
  <c r="D39" i="7"/>
  <c r="C39" i="7"/>
  <c r="D109" i="7" l="1"/>
  <c r="E109" i="7"/>
  <c r="D9" i="7" l="1"/>
  <c r="E9" i="7"/>
  <c r="D92" i="7"/>
  <c r="C92" i="7"/>
  <c r="E39" i="7"/>
  <c r="F9" i="7" l="1"/>
  <c r="F39" i="7"/>
  <c r="H39" i="7"/>
  <c r="F109" i="7"/>
  <c r="H9" i="7" l="1"/>
  <c r="H109" i="7"/>
  <c r="E92" i="7"/>
  <c r="J39" i="7" l="1"/>
  <c r="J109" i="7"/>
  <c r="F92" i="7"/>
  <c r="G39" i="7" l="1"/>
  <c r="G9" i="7"/>
  <c r="G109" i="7"/>
  <c r="J9" i="7"/>
  <c r="K39" i="7" l="1"/>
  <c r="K109" i="7"/>
  <c r="I39" i="7"/>
  <c r="I109" i="7"/>
  <c r="K9" i="7" l="1"/>
  <c r="G92" i="7"/>
  <c r="I9" i="7"/>
  <c r="H50" i="7" l="1"/>
  <c r="D50" i="7"/>
  <c r="E50" i="7"/>
  <c r="G50" i="7"/>
  <c r="F50" i="7"/>
  <c r="C50" i="7"/>
  <c r="J50" i="7" l="1"/>
  <c r="I50" i="7"/>
  <c r="K50" i="7" l="1"/>
  <c r="N160" i="7" l="1"/>
  <c r="M160" i="7" l="1"/>
  <c r="L160" i="7" l="1"/>
  <c r="K160" i="7" l="1"/>
  <c r="J160" i="7" l="1"/>
  <c r="F160" i="7" l="1"/>
  <c r="H160" i="7" l="1"/>
  <c r="C160" i="7"/>
  <c r="G160" i="7"/>
  <c r="D160" i="7" l="1"/>
  <c r="I160" i="7" l="1"/>
  <c r="E160" i="7"/>
  <c r="L118" i="7" l="1"/>
  <c r="E118" i="7" l="1"/>
  <c r="C118" i="7"/>
  <c r="D118" i="7"/>
  <c r="F118" i="7" l="1"/>
  <c r="G118" i="7" l="1"/>
  <c r="I118" i="7"/>
  <c r="H118" i="7"/>
  <c r="J118" i="7" l="1"/>
  <c r="K118" i="7" l="1"/>
  <c r="M118" i="7" l="1"/>
  <c r="N118" i="7" l="1"/>
  <c r="N136" i="7" l="1"/>
  <c r="N37" i="7" l="1"/>
  <c r="N56" i="7" l="1"/>
  <c r="M136" i="7" l="1"/>
  <c r="M37" i="7" l="1"/>
  <c r="M56" i="7" l="1"/>
  <c r="E84" i="7" l="1"/>
  <c r="I84" i="7"/>
  <c r="H84" i="7"/>
  <c r="D84" i="7"/>
  <c r="G84" i="7" l="1"/>
  <c r="K84" i="7"/>
  <c r="C84" i="7"/>
  <c r="J84" i="7"/>
  <c r="F84" i="7" l="1"/>
  <c r="L37" i="7" l="1"/>
  <c r="L136" i="7"/>
  <c r="K136" i="7" l="1"/>
  <c r="L56" i="7" l="1"/>
  <c r="K37" i="7"/>
  <c r="K56" i="7" l="1"/>
  <c r="J136" i="7" l="1"/>
  <c r="J37" i="7" l="1"/>
  <c r="C56" i="7"/>
  <c r="F136" i="7" l="1"/>
  <c r="H136" i="7"/>
  <c r="I136" i="7"/>
  <c r="E37" i="7" l="1"/>
  <c r="H37" i="7"/>
  <c r="G37" i="7"/>
  <c r="I37" i="7"/>
  <c r="F37" i="7"/>
  <c r="D37" i="7"/>
  <c r="C136" i="7"/>
  <c r="D136" i="7"/>
  <c r="J56" i="7" l="1"/>
  <c r="G136" i="7"/>
  <c r="E136" i="7"/>
  <c r="D56" i="7" l="1"/>
  <c r="H56" i="7"/>
  <c r="F56" i="7"/>
  <c r="I56" i="7"/>
  <c r="G56" i="7" l="1"/>
  <c r="E56" i="7" l="1"/>
  <c r="K73" i="7" l="1"/>
  <c r="G73" i="7" l="1"/>
  <c r="H73" i="7" l="1"/>
  <c r="D73" i="7"/>
  <c r="C73" i="7"/>
  <c r="J73" i="7"/>
  <c r="I73" i="7"/>
  <c r="E73" i="7" l="1"/>
  <c r="F73" i="7"/>
  <c r="K168" i="7" l="1"/>
  <c r="G168" i="7"/>
  <c r="I168" i="7" l="1"/>
  <c r="D168" i="7"/>
  <c r="C168" i="7"/>
  <c r="F168" i="7"/>
  <c r="H168" i="7"/>
  <c r="I137" i="7"/>
  <c r="J168" i="7"/>
  <c r="E168" i="7"/>
  <c r="J137" i="7"/>
  <c r="D21" i="7"/>
  <c r="E21" i="7"/>
  <c r="K137" i="7" l="1"/>
  <c r="H137" i="7"/>
  <c r="F137" i="7"/>
  <c r="D137" i="7"/>
  <c r="G137" i="7"/>
  <c r="E137" i="7"/>
  <c r="H21" i="7"/>
  <c r="J21" i="7"/>
  <c r="G21" i="7"/>
  <c r="F21" i="7"/>
  <c r="K21" i="7"/>
  <c r="C137" i="7" l="1"/>
  <c r="I21" i="7"/>
  <c r="C21" i="7"/>
  <c r="F53" i="7" l="1"/>
  <c r="M53" i="7"/>
  <c r="H53" i="7"/>
  <c r="N53" i="7"/>
  <c r="D53" i="7"/>
  <c r="J53" i="7"/>
  <c r="I53" i="7" l="1"/>
  <c r="E53" i="7"/>
  <c r="C53" i="7"/>
  <c r="L53" i="7"/>
  <c r="K53" i="7"/>
  <c r="G53" i="7"/>
  <c r="K35" i="7" l="1"/>
  <c r="I35" i="7" l="1"/>
  <c r="H35" i="7"/>
  <c r="C35" i="7"/>
  <c r="F35" i="7"/>
  <c r="E35" i="7"/>
  <c r="G35" i="7"/>
  <c r="D35" i="7"/>
  <c r="J35" i="7" l="1"/>
  <c r="N167" i="7" l="1"/>
  <c r="H167" i="7" l="1"/>
  <c r="D167" i="7"/>
  <c r="K54" i="7" l="1"/>
  <c r="K55" i="7"/>
  <c r="H54" i="7"/>
  <c r="H55" i="7"/>
  <c r="H134" i="7"/>
  <c r="J167" i="7"/>
  <c r="D54" i="7"/>
  <c r="D55" i="7"/>
  <c r="G167" i="7"/>
  <c r="J54" i="7"/>
  <c r="J55" i="7"/>
  <c r="I167" i="7"/>
  <c r="J134" i="7"/>
  <c r="D134" i="7"/>
  <c r="K167" i="7"/>
  <c r="H164" i="7"/>
  <c r="H172" i="7"/>
  <c r="G134" i="7"/>
  <c r="D164" i="7"/>
  <c r="D172" i="7"/>
  <c r="I54" i="7" l="1"/>
  <c r="I55" i="7"/>
  <c r="G54" i="7"/>
  <c r="G55" i="7"/>
  <c r="F167" i="7"/>
  <c r="E167" i="7"/>
  <c r="K164" i="7"/>
  <c r="K172" i="7"/>
  <c r="K134" i="7"/>
  <c r="C167" i="7"/>
  <c r="G164" i="7"/>
  <c r="G172" i="7"/>
  <c r="I134" i="7"/>
  <c r="E54" i="7"/>
  <c r="E55" i="7"/>
  <c r="J164" i="7"/>
  <c r="J172" i="7"/>
  <c r="L167" i="7"/>
  <c r="I164" i="7"/>
  <c r="I172" i="7"/>
  <c r="C134" i="7" l="1"/>
  <c r="E164" i="7"/>
  <c r="E172" i="7"/>
  <c r="F164" i="7"/>
  <c r="F172" i="7"/>
  <c r="F54" i="7"/>
  <c r="F55" i="7"/>
  <c r="F134" i="7"/>
  <c r="C54" i="7"/>
  <c r="C55" i="7"/>
  <c r="C164" i="7"/>
  <c r="C172" i="7"/>
  <c r="E134" i="7"/>
  <c r="M167" i="7" l="1"/>
  <c r="K72" i="7" l="1"/>
  <c r="K74" i="7"/>
  <c r="K91" i="7"/>
  <c r="K153" i="7" l="1"/>
  <c r="K155" i="7"/>
  <c r="K162" i="7" l="1"/>
  <c r="K161" i="7"/>
  <c r="K38" i="7"/>
  <c r="K55" i="8" l="1"/>
  <c r="D72" i="7"/>
  <c r="D74" i="7"/>
  <c r="D91" i="7"/>
  <c r="J72" i="7" l="1"/>
  <c r="J74" i="7"/>
  <c r="K8" i="7"/>
  <c r="K57" i="8"/>
  <c r="C72" i="7"/>
  <c r="C74" i="7"/>
  <c r="D153" i="7"/>
  <c r="D155" i="7"/>
  <c r="H72" i="7"/>
  <c r="H74" i="7"/>
  <c r="E72" i="7"/>
  <c r="E74" i="7"/>
  <c r="F72" i="7"/>
  <c r="F74" i="7"/>
  <c r="K108" i="7"/>
  <c r="C91" i="7"/>
  <c r="J91" i="7"/>
  <c r="F91" i="7"/>
  <c r="E91" i="7"/>
  <c r="H91" i="7"/>
  <c r="C153" i="7" l="1"/>
  <c r="C155" i="7"/>
  <c r="D38" i="7"/>
  <c r="K54" i="8"/>
  <c r="K53" i="8"/>
  <c r="G72" i="7"/>
  <c r="G74" i="7"/>
  <c r="D162" i="7"/>
  <c r="D161" i="7"/>
  <c r="J153" i="7"/>
  <c r="J155" i="7"/>
  <c r="H153" i="7"/>
  <c r="H155" i="7"/>
  <c r="E153" i="7"/>
  <c r="E155" i="7"/>
  <c r="F153" i="7"/>
  <c r="F155" i="7"/>
  <c r="I72" i="7"/>
  <c r="I74" i="7"/>
  <c r="H162" i="7"/>
  <c r="I91" i="7"/>
  <c r="G91" i="7"/>
  <c r="C38" i="7" l="1"/>
  <c r="C162" i="7"/>
  <c r="C161" i="7"/>
  <c r="F38" i="7"/>
  <c r="J162" i="7"/>
  <c r="J161" i="7"/>
  <c r="E162" i="7"/>
  <c r="E161" i="7"/>
  <c r="H38" i="7"/>
  <c r="J38" i="7"/>
  <c r="G153" i="7"/>
  <c r="G155" i="7"/>
  <c r="F162" i="7"/>
  <c r="F161" i="7"/>
  <c r="I153" i="7"/>
  <c r="I155" i="7"/>
  <c r="D55" i="8"/>
  <c r="E38" i="7"/>
  <c r="H161" i="7"/>
  <c r="D108" i="7" l="1"/>
  <c r="J55" i="8"/>
  <c r="H55" i="8"/>
  <c r="D8" i="7"/>
  <c r="F55" i="8"/>
  <c r="D57" i="8"/>
  <c r="I162" i="7"/>
  <c r="I161" i="7"/>
  <c r="E55" i="8"/>
  <c r="G38" i="7"/>
  <c r="I38" i="7"/>
  <c r="C55" i="8"/>
  <c r="J108" i="7"/>
  <c r="E108" i="7" l="1"/>
  <c r="F8" i="7"/>
  <c r="F108" i="7"/>
  <c r="H57" i="8"/>
  <c r="C57" i="8"/>
  <c r="H108" i="7"/>
  <c r="H8" i="7"/>
  <c r="D54" i="8"/>
  <c r="D53" i="8"/>
  <c r="J57" i="8"/>
  <c r="E8" i="7"/>
  <c r="C108" i="7"/>
  <c r="J8" i="7"/>
  <c r="C8" i="7"/>
  <c r="E57" i="8"/>
  <c r="F57" i="8"/>
  <c r="G162" i="7"/>
  <c r="G161" i="7"/>
  <c r="I55" i="8"/>
  <c r="H54" i="8" l="1"/>
  <c r="H53" i="8"/>
  <c r="I8" i="7"/>
  <c r="I108" i="7"/>
  <c r="F54" i="8"/>
  <c r="F53" i="8"/>
  <c r="G8" i="7"/>
  <c r="J54" i="8"/>
  <c r="J53" i="8"/>
  <c r="C54" i="8"/>
  <c r="C53" i="8"/>
  <c r="E54" i="8"/>
  <c r="E53" i="8"/>
  <c r="I57" i="8"/>
  <c r="G55" i="8"/>
  <c r="G108" i="7"/>
  <c r="G57" i="8" l="1"/>
  <c r="I54" i="8"/>
  <c r="I53" i="8"/>
  <c r="G54" i="8" l="1"/>
  <c r="G53" i="8"/>
  <c r="L106" i="7" l="1"/>
  <c r="L107" i="7"/>
  <c r="L121" i="7" l="1"/>
  <c r="K106" i="7" l="1"/>
  <c r="K107" i="7"/>
  <c r="K105" i="7" l="1"/>
  <c r="M106" i="7"/>
  <c r="K121" i="7"/>
  <c r="N107" i="7"/>
  <c r="M107" i="7"/>
  <c r="M121" i="7" l="1"/>
  <c r="N121" i="7"/>
  <c r="N106" i="7"/>
  <c r="D106" i="7" l="1"/>
  <c r="E106" i="7" l="1"/>
  <c r="F106" i="7" l="1"/>
  <c r="G106" i="7" l="1"/>
  <c r="H106" i="7" l="1"/>
  <c r="J106" i="7" l="1"/>
  <c r="I106" i="7"/>
  <c r="C107" i="7" l="1"/>
  <c r="E121" i="7" l="1"/>
  <c r="F121" i="7" l="1"/>
  <c r="E107" i="7"/>
  <c r="E105" i="7"/>
  <c r="H121" i="7" l="1"/>
  <c r="G121" i="7"/>
  <c r="F107" i="7"/>
  <c r="F105" i="7"/>
  <c r="G107" i="7" l="1"/>
  <c r="G105" i="7"/>
  <c r="J121" i="7"/>
  <c r="H107" i="7"/>
  <c r="H105" i="7"/>
  <c r="I121" i="7" l="1"/>
  <c r="J107" i="7"/>
  <c r="J105" i="7"/>
  <c r="I107" i="7" l="1"/>
  <c r="I105" i="7"/>
  <c r="C121" i="7" l="1"/>
  <c r="C106" i="7"/>
  <c r="C105" i="7"/>
  <c r="D121" i="7" l="1"/>
  <c r="D107" i="7" l="1"/>
  <c r="D105" i="7"/>
  <c r="D143" i="7" l="1"/>
  <c r="E143" i="7"/>
  <c r="F143" i="7"/>
  <c r="G143" i="7"/>
  <c r="H143" i="7"/>
  <c r="I143" i="7"/>
  <c r="K143" i="7"/>
  <c r="C143" i="7" l="1"/>
  <c r="C97" i="7"/>
  <c r="J143" i="7"/>
  <c r="K97" i="7"/>
  <c r="J97" i="7"/>
  <c r="I97" i="7"/>
  <c r="H97" i="7"/>
  <c r="G97" i="7"/>
  <c r="F97" i="7"/>
  <c r="E97" i="7"/>
  <c r="D97" i="7"/>
  <c r="G135" i="7" l="1"/>
  <c r="G133" i="7"/>
  <c r="G61" i="7"/>
  <c r="G57" i="7"/>
  <c r="G114" i="7"/>
  <c r="C114" i="7" l="1"/>
  <c r="H114" i="7"/>
  <c r="H135" i="7"/>
  <c r="H133" i="7"/>
  <c r="G110" i="7"/>
  <c r="G46" i="7"/>
  <c r="G145" i="7"/>
  <c r="G36" i="7"/>
  <c r="G34" i="7"/>
  <c r="H61" i="7"/>
  <c r="H57" i="7"/>
  <c r="C135" i="7"/>
  <c r="C133" i="7"/>
  <c r="C61" i="7"/>
  <c r="C57" i="7"/>
  <c r="H110" i="7" l="1"/>
  <c r="C36" i="7"/>
  <c r="C34" i="7"/>
  <c r="H46" i="7"/>
  <c r="H145" i="7"/>
  <c r="E114" i="7"/>
  <c r="F61" i="7"/>
  <c r="F57" i="7"/>
  <c r="F114" i="7"/>
  <c r="C110" i="7"/>
  <c r="F135" i="7"/>
  <c r="F133" i="7"/>
  <c r="H36" i="7"/>
  <c r="H34" i="7"/>
  <c r="C46" i="7"/>
  <c r="C145" i="7"/>
  <c r="E135" i="7"/>
  <c r="E133" i="7"/>
  <c r="E61" i="7"/>
  <c r="E57" i="7"/>
  <c r="G43" i="7"/>
  <c r="G11" i="7"/>
  <c r="G128" i="7" l="1"/>
  <c r="F110" i="7"/>
  <c r="D61" i="7"/>
  <c r="D57" i="7"/>
  <c r="G116" i="7"/>
  <c r="E36" i="7"/>
  <c r="E34" i="7"/>
  <c r="F46" i="7"/>
  <c r="F145" i="7"/>
  <c r="D114" i="7"/>
  <c r="D135" i="7"/>
  <c r="D133" i="7"/>
  <c r="E110" i="7"/>
  <c r="F36" i="7"/>
  <c r="F34" i="7"/>
  <c r="E46" i="7"/>
  <c r="E145" i="7"/>
  <c r="H43" i="7"/>
  <c r="H11" i="7"/>
  <c r="C11" i="7"/>
  <c r="C43" i="7"/>
  <c r="C116" i="7" l="1"/>
  <c r="D110" i="7"/>
  <c r="H116" i="7"/>
  <c r="I61" i="7"/>
  <c r="I57" i="7"/>
  <c r="H128" i="7"/>
  <c r="D36" i="7"/>
  <c r="D34" i="7"/>
  <c r="D46" i="7"/>
  <c r="D145" i="7"/>
  <c r="I114" i="7"/>
  <c r="I135" i="7"/>
  <c r="I133" i="7"/>
  <c r="F43" i="7"/>
  <c r="F11" i="7"/>
  <c r="G90" i="7"/>
  <c r="F116" i="7" l="1"/>
  <c r="I110" i="7"/>
  <c r="I36" i="7"/>
  <c r="I34" i="7"/>
  <c r="I46" i="7"/>
  <c r="I145" i="7"/>
  <c r="D11" i="7"/>
  <c r="D43" i="7"/>
  <c r="H90" i="7"/>
  <c r="C90" i="7"/>
  <c r="E11" i="7"/>
  <c r="E43" i="7"/>
  <c r="E116" i="7" l="1"/>
  <c r="D116" i="7"/>
  <c r="G127" i="7"/>
  <c r="G129" i="7"/>
  <c r="C128" i="7"/>
  <c r="E90" i="7"/>
  <c r="G100" i="7"/>
  <c r="G89" i="7"/>
  <c r="F90" i="7"/>
  <c r="E128" i="7" l="1"/>
  <c r="H127" i="7"/>
  <c r="H129" i="7"/>
  <c r="C127" i="7"/>
  <c r="C129" i="7"/>
  <c r="F129" i="7"/>
  <c r="C100" i="7"/>
  <c r="D90" i="7"/>
  <c r="H100" i="7"/>
  <c r="H89" i="7"/>
  <c r="C89" i="7"/>
  <c r="I11" i="7"/>
  <c r="I43" i="7"/>
  <c r="E127" i="7" l="1"/>
  <c r="E129" i="7"/>
  <c r="F128" i="7"/>
  <c r="F127" i="7"/>
  <c r="D128" i="7"/>
  <c r="G126" i="7"/>
  <c r="I116" i="7"/>
  <c r="G88" i="7"/>
  <c r="E100" i="7"/>
  <c r="E89" i="7"/>
  <c r="F100" i="7"/>
  <c r="I90" i="7"/>
  <c r="F89" i="7"/>
  <c r="C126" i="7" l="1"/>
  <c r="D127" i="7"/>
  <c r="D129" i="7"/>
  <c r="G125" i="7"/>
  <c r="H88" i="7"/>
  <c r="G87" i="7"/>
  <c r="H126" i="7"/>
  <c r="C88" i="7"/>
  <c r="I129" i="7"/>
  <c r="D89" i="7"/>
  <c r="D100" i="7"/>
  <c r="F88" i="7" l="1"/>
  <c r="F126" i="7"/>
  <c r="C87" i="7"/>
  <c r="E126" i="7"/>
  <c r="H87" i="7"/>
  <c r="C125" i="7"/>
  <c r="E88" i="7"/>
  <c r="H125" i="7"/>
  <c r="I128" i="7"/>
  <c r="I127" i="7"/>
  <c r="I100" i="7"/>
  <c r="I89" i="7"/>
  <c r="E87" i="7" l="1"/>
  <c r="F125" i="7"/>
  <c r="D126" i="7"/>
  <c r="D88" i="7"/>
  <c r="E125" i="7"/>
  <c r="F87" i="7"/>
  <c r="D87" i="7" l="1"/>
  <c r="D125" i="7"/>
  <c r="I126" i="7"/>
  <c r="I88" i="7"/>
  <c r="I125" i="7" l="1"/>
  <c r="I87" i="7"/>
  <c r="D122" i="7" l="1"/>
  <c r="D124" i="7"/>
  <c r="D6" i="7"/>
  <c r="G16" i="7"/>
  <c r="C122" i="7" l="1"/>
  <c r="C124" i="7"/>
  <c r="G122" i="7"/>
  <c r="G124" i="7"/>
  <c r="H122" i="7"/>
  <c r="H124" i="7"/>
  <c r="I122" i="7"/>
  <c r="I124" i="7"/>
  <c r="D16" i="7"/>
  <c r="E122" i="7"/>
  <c r="E124" i="7"/>
  <c r="F122" i="7"/>
  <c r="F124" i="7"/>
  <c r="D18" i="7"/>
  <c r="G6" i="7"/>
  <c r="C16" i="7"/>
  <c r="D19" i="7" l="1"/>
  <c r="G19" i="7"/>
  <c r="G7" i="7"/>
  <c r="E16" i="7"/>
  <c r="I16" i="7"/>
  <c r="H16" i="7"/>
  <c r="D7" i="7"/>
  <c r="G18" i="7"/>
  <c r="G5" i="7"/>
  <c r="F16" i="7"/>
  <c r="E6" i="7"/>
  <c r="I6" i="7"/>
  <c r="F6" i="7"/>
  <c r="C6" i="7"/>
  <c r="H6" i="7"/>
  <c r="I19" i="7" l="1"/>
  <c r="F7" i="7"/>
  <c r="C19" i="7"/>
  <c r="D5" i="7"/>
  <c r="D20" i="7"/>
  <c r="E18" i="7"/>
  <c r="I18" i="7"/>
  <c r="H18" i="7"/>
  <c r="F18" i="7"/>
  <c r="C18" i="7"/>
  <c r="F5" i="7"/>
  <c r="D63" i="7"/>
  <c r="C7" i="7" l="1"/>
  <c r="E7" i="7"/>
  <c r="I7" i="7"/>
  <c r="E19" i="7"/>
  <c r="H19" i="7"/>
  <c r="F19" i="7"/>
  <c r="I5" i="7"/>
  <c r="G20" i="7"/>
  <c r="C17" i="7"/>
  <c r="E5" i="7"/>
  <c r="H7" i="7"/>
  <c r="C5" i="7"/>
  <c r="G63" i="7"/>
  <c r="I20" i="7" l="1"/>
  <c r="E20" i="7"/>
  <c r="D17" i="7"/>
  <c r="I17" i="7"/>
  <c r="C20" i="7"/>
  <c r="G17" i="7"/>
  <c r="I63" i="7"/>
  <c r="F63" i="7"/>
  <c r="F20" i="7"/>
  <c r="H5" i="7"/>
  <c r="H20" i="7"/>
  <c r="E17" i="7"/>
  <c r="C63" i="7"/>
  <c r="E63" i="7"/>
  <c r="H17" i="7" l="1"/>
  <c r="H63" i="7"/>
  <c r="D23" i="7"/>
  <c r="F17" i="7"/>
  <c r="G23" i="7" l="1"/>
  <c r="D79" i="7"/>
  <c r="I23" i="7"/>
  <c r="F23" i="7" l="1"/>
  <c r="D25" i="7"/>
  <c r="E23" i="7"/>
  <c r="D14" i="7"/>
  <c r="G79" i="7"/>
  <c r="F79" i="7"/>
  <c r="H23" i="7"/>
  <c r="C23" i="7"/>
  <c r="I79" i="7"/>
  <c r="D13" i="7" l="1"/>
  <c r="G25" i="7"/>
  <c r="I25" i="7"/>
  <c r="F25" i="7"/>
  <c r="C79" i="7"/>
  <c r="H79" i="7"/>
  <c r="E79" i="7"/>
  <c r="G14" i="7"/>
  <c r="I14" i="7"/>
  <c r="E25" i="7" l="1"/>
  <c r="C25" i="7"/>
  <c r="G13" i="7"/>
  <c r="H25" i="7"/>
  <c r="D10" i="8"/>
  <c r="F13" i="7"/>
  <c r="F14" i="7"/>
  <c r="I13" i="7"/>
  <c r="H14" i="7"/>
  <c r="E14" i="7"/>
  <c r="C14" i="7"/>
  <c r="H13" i="7" l="1"/>
  <c r="G10" i="8"/>
  <c r="I10" i="8"/>
  <c r="F10" i="8"/>
  <c r="C13" i="7"/>
  <c r="D12" i="8"/>
  <c r="E13" i="7"/>
  <c r="D9" i="8" l="1"/>
  <c r="C10" i="8"/>
  <c r="G12" i="8"/>
  <c r="F9" i="8"/>
  <c r="F12" i="8"/>
  <c r="H10" i="8"/>
  <c r="E10" i="8"/>
  <c r="I9" i="8"/>
  <c r="I12" i="8"/>
  <c r="G9" i="8" l="1"/>
  <c r="H9" i="8"/>
  <c r="H12" i="8"/>
  <c r="C9" i="8"/>
  <c r="C12" i="8"/>
  <c r="E9" i="8"/>
  <c r="E12" i="8"/>
  <c r="C49" i="7" l="1"/>
  <c r="C32" i="7" l="1"/>
  <c r="D49" i="7"/>
  <c r="D32" i="7" l="1"/>
  <c r="C67" i="7"/>
  <c r="E49" i="7"/>
  <c r="D67" i="7" l="1"/>
  <c r="F49" i="7"/>
  <c r="C33" i="7"/>
  <c r="C31" i="7"/>
  <c r="C52" i="7"/>
  <c r="E32" i="7"/>
  <c r="C51" i="7" l="1"/>
  <c r="C66" i="7" s="1"/>
  <c r="C147" i="7"/>
  <c r="F32" i="7"/>
  <c r="D33" i="7"/>
  <c r="D31" i="7"/>
  <c r="D52" i="7"/>
  <c r="G49" i="7"/>
  <c r="E67" i="7"/>
  <c r="E33" i="7" l="1"/>
  <c r="E31" i="7"/>
  <c r="C131" i="7"/>
  <c r="F67" i="7"/>
  <c r="C47" i="7"/>
  <c r="C48" i="7" s="1"/>
  <c r="H49" i="7"/>
  <c r="G32" i="7"/>
  <c r="D51" i="7"/>
  <c r="D66" i="7" s="1"/>
  <c r="E52" i="7"/>
  <c r="D147" i="7"/>
  <c r="H32" i="7" l="1"/>
  <c r="F52" i="7"/>
  <c r="F33" i="7"/>
  <c r="F31" i="7"/>
  <c r="E147" i="7"/>
  <c r="C130" i="7"/>
  <c r="D47" i="7"/>
  <c r="D48" i="7" s="1"/>
  <c r="D131" i="7"/>
  <c r="E51" i="7"/>
  <c r="E66" i="7" s="1"/>
  <c r="C21" i="8"/>
  <c r="G67" i="7"/>
  <c r="H67" i="7" l="1"/>
  <c r="J49" i="7"/>
  <c r="C23" i="8"/>
  <c r="E47" i="7"/>
  <c r="E48" i="7" s="1"/>
  <c r="G52" i="7"/>
  <c r="D130" i="7"/>
  <c r="I49" i="7"/>
  <c r="D21" i="8"/>
  <c r="G33" i="7"/>
  <c r="G31" i="7"/>
  <c r="F51" i="7"/>
  <c r="F66" i="7" s="1"/>
  <c r="F147" i="7"/>
  <c r="C146" i="7"/>
  <c r="E131" i="7"/>
  <c r="D23" i="8" l="1"/>
  <c r="C119" i="7"/>
  <c r="C120" i="7"/>
  <c r="E130" i="7"/>
  <c r="F131" i="7"/>
  <c r="E21" i="8"/>
  <c r="F47" i="7"/>
  <c r="F48" i="7" s="1"/>
  <c r="C20" i="8"/>
  <c r="C19" i="8"/>
  <c r="H33" i="7"/>
  <c r="H31" i="7"/>
  <c r="K49" i="7"/>
  <c r="J32" i="7"/>
  <c r="G51" i="7"/>
  <c r="G66" i="7" s="1"/>
  <c r="H52" i="7"/>
  <c r="I32" i="7"/>
  <c r="D146" i="7"/>
  <c r="J33" i="7"/>
  <c r="K32" i="7" l="1"/>
  <c r="E23" i="8"/>
  <c r="F130" i="7"/>
  <c r="G47" i="7"/>
  <c r="G48" i="7" s="1"/>
  <c r="M49" i="7"/>
  <c r="I67" i="7"/>
  <c r="H147" i="7"/>
  <c r="F21" i="8"/>
  <c r="E146" i="7"/>
  <c r="D20" i="8"/>
  <c r="D19" i="8"/>
  <c r="L49" i="7"/>
  <c r="D119" i="7"/>
  <c r="D120" i="7"/>
  <c r="C44" i="8"/>
  <c r="H51" i="7"/>
  <c r="H66" i="7" s="1"/>
  <c r="J67" i="7"/>
  <c r="K33" i="7"/>
  <c r="L67" i="7" l="1"/>
  <c r="E20" i="8"/>
  <c r="E19" i="8"/>
  <c r="K67" i="7"/>
  <c r="H131" i="7"/>
  <c r="F146" i="7"/>
  <c r="J52" i="7"/>
  <c r="J51" i="7"/>
  <c r="F23" i="8"/>
  <c r="I33" i="7"/>
  <c r="I31" i="7"/>
  <c r="G21" i="8"/>
  <c r="H47" i="7"/>
  <c r="H48" i="7" s="1"/>
  <c r="C46" i="8"/>
  <c r="I52" i="7"/>
  <c r="L32" i="7"/>
  <c r="D44" i="8"/>
  <c r="G147" i="7"/>
  <c r="E119" i="7"/>
  <c r="E120" i="7"/>
  <c r="M32" i="7"/>
  <c r="L33" i="7"/>
  <c r="H21" i="8" l="1"/>
  <c r="E44" i="8"/>
  <c r="F20" i="8"/>
  <c r="F19" i="8"/>
  <c r="K52" i="7"/>
  <c r="K51" i="7"/>
  <c r="D46" i="8"/>
  <c r="M67" i="7"/>
  <c r="F119" i="7"/>
  <c r="F120" i="7"/>
  <c r="G23" i="8"/>
  <c r="N49" i="7"/>
  <c r="J147" i="7"/>
  <c r="G131" i="7"/>
  <c r="I51" i="7"/>
  <c r="I66" i="7" s="1"/>
  <c r="L52" i="7"/>
  <c r="C42" i="8"/>
  <c r="C43" i="8"/>
  <c r="H130" i="7"/>
  <c r="G130" i="7" l="1"/>
  <c r="K147" i="7"/>
  <c r="H146" i="7"/>
  <c r="H23" i="8"/>
  <c r="J131" i="7"/>
  <c r="N32" i="7"/>
  <c r="F44" i="8"/>
  <c r="M52" i="7"/>
  <c r="M33" i="7"/>
  <c r="I147" i="7"/>
  <c r="I47" i="7"/>
  <c r="I48" i="7" s="1"/>
  <c r="E46" i="8"/>
  <c r="D42" i="8"/>
  <c r="D43" i="8"/>
  <c r="G20" i="8"/>
  <c r="G19" i="8"/>
  <c r="H119" i="7" l="1"/>
  <c r="H120" i="7"/>
  <c r="G146" i="7"/>
  <c r="I131" i="7"/>
  <c r="I21" i="8"/>
  <c r="N67" i="7"/>
  <c r="H20" i="8"/>
  <c r="H19" i="8"/>
  <c r="E42" i="8"/>
  <c r="E43" i="8"/>
  <c r="F46" i="8"/>
  <c r="K131" i="7"/>
  <c r="L147" i="7"/>
  <c r="I23" i="8" l="1"/>
  <c r="M147" i="7"/>
  <c r="N33" i="7"/>
  <c r="G119" i="7"/>
  <c r="G120" i="7"/>
  <c r="H44" i="8"/>
  <c r="L131" i="7"/>
  <c r="F42" i="8"/>
  <c r="F43" i="8"/>
  <c r="I130" i="7"/>
  <c r="N52" i="7"/>
  <c r="I20" i="8" l="1"/>
  <c r="I19" i="8"/>
  <c r="G44" i="8"/>
  <c r="M131" i="7"/>
  <c r="I146" i="7"/>
  <c r="H46" i="8"/>
  <c r="I119" i="7" l="1"/>
  <c r="I120" i="7"/>
  <c r="G46" i="8"/>
  <c r="H42" i="8"/>
  <c r="H43" i="8"/>
  <c r="N147" i="7"/>
  <c r="G42" i="8" l="1"/>
  <c r="G43" i="8"/>
  <c r="N131" i="7"/>
  <c r="I44" i="8"/>
  <c r="I46" i="8" l="1"/>
  <c r="I42" i="8" l="1"/>
  <c r="I43" i="8"/>
  <c r="I26" i="7" l="1"/>
  <c r="D26" i="7"/>
  <c r="H26" i="7"/>
  <c r="E26" i="7"/>
  <c r="F26" i="7"/>
  <c r="C26" i="7"/>
  <c r="I15" i="7" l="1"/>
  <c r="C15" i="7"/>
  <c r="D15" i="7"/>
  <c r="F15" i="7"/>
  <c r="E15" i="7"/>
  <c r="G26" i="7"/>
  <c r="H15" i="7"/>
  <c r="G15" i="7" l="1"/>
  <c r="M35" i="7" l="1"/>
  <c r="M55" i="7" l="1"/>
  <c r="M134" i="7"/>
  <c r="M54" i="7" l="1"/>
  <c r="M51" i="7"/>
  <c r="N35" i="7" l="1"/>
  <c r="N134" i="7" l="1"/>
  <c r="N55" i="7"/>
  <c r="N54" i="7" l="1"/>
  <c r="N51" i="7"/>
  <c r="L35" i="7" l="1"/>
  <c r="L55" i="7" l="1"/>
  <c r="L134" i="7"/>
  <c r="L54" i="7" l="1"/>
  <c r="L51" i="7"/>
  <c r="J135" i="7" l="1"/>
  <c r="J114" i="7"/>
  <c r="J61" i="7"/>
  <c r="J57" i="7"/>
  <c r="J110" i="7" l="1"/>
  <c r="K114" i="7"/>
  <c r="K61" i="7"/>
  <c r="K57" i="7"/>
  <c r="J145" i="7"/>
  <c r="J46" i="7"/>
  <c r="J133" i="7"/>
  <c r="J130" i="7"/>
  <c r="K135" i="7"/>
  <c r="J36" i="7"/>
  <c r="K133" i="7" l="1"/>
  <c r="K130" i="7"/>
  <c r="K110" i="7"/>
  <c r="J34" i="7"/>
  <c r="J31" i="7"/>
  <c r="K36" i="7"/>
  <c r="K46" i="7"/>
  <c r="K145" i="7"/>
  <c r="J11" i="7"/>
  <c r="J43" i="7"/>
  <c r="K34" i="7" l="1"/>
  <c r="K31" i="7"/>
  <c r="J116" i="7"/>
  <c r="K43" i="7"/>
  <c r="K11" i="7"/>
  <c r="K116" i="7" l="1"/>
  <c r="J90" i="7"/>
  <c r="J128" i="7" l="1"/>
  <c r="J129" i="7"/>
  <c r="K90" i="7"/>
  <c r="J127" i="7" l="1"/>
  <c r="K129" i="7"/>
  <c r="J100" i="7"/>
  <c r="J89" i="7"/>
  <c r="K128" i="7" l="1"/>
  <c r="K127" i="7"/>
  <c r="K100" i="7"/>
  <c r="K89" i="7"/>
  <c r="J126" i="7" l="1"/>
  <c r="J88" i="7"/>
  <c r="J87" i="7" l="1"/>
  <c r="K88" i="7"/>
  <c r="J125" i="7"/>
  <c r="K126" i="7"/>
  <c r="K87" i="7" l="1"/>
  <c r="K125" i="7"/>
  <c r="G40" i="6" l="1"/>
  <c r="G5" i="8" l="1"/>
  <c r="G8" i="8"/>
  <c r="G85" i="7" l="1"/>
  <c r="G99" i="7" l="1"/>
  <c r="G47" i="6" l="1"/>
  <c r="G82" i="7" l="1"/>
  <c r="G83" i="7"/>
  <c r="G33" i="8" l="1"/>
  <c r="G45" i="6" l="1"/>
  <c r="G35" i="8"/>
  <c r="G31" i="8" l="1"/>
  <c r="G32" i="8"/>
  <c r="G48" i="6"/>
  <c r="G44" i="6" l="1"/>
  <c r="G43" i="6"/>
  <c r="E40" i="6" l="1"/>
  <c r="E8" i="8" l="1"/>
  <c r="E5" i="8"/>
  <c r="D40" i="6"/>
  <c r="F40" i="6" l="1"/>
  <c r="I40" i="6"/>
  <c r="H40" i="6"/>
  <c r="D5" i="8"/>
  <c r="D8" i="8"/>
  <c r="I8" i="8" l="1"/>
  <c r="I5" i="8"/>
  <c r="H8" i="8"/>
  <c r="H5" i="8"/>
  <c r="F8" i="8"/>
  <c r="F5" i="8"/>
  <c r="E85" i="7" l="1"/>
  <c r="D85" i="7"/>
  <c r="E99" i="7" l="1"/>
  <c r="D99" i="7"/>
  <c r="E47" i="6" l="1"/>
  <c r="I85" i="7"/>
  <c r="H85" i="7"/>
  <c r="F85" i="7"/>
  <c r="E82" i="7" l="1"/>
  <c r="D47" i="6"/>
  <c r="D82" i="7"/>
  <c r="F99" i="7"/>
  <c r="I99" i="7"/>
  <c r="H99" i="7"/>
  <c r="E83" i="7"/>
  <c r="D83" i="7"/>
  <c r="F47" i="6" l="1"/>
  <c r="C40" i="6"/>
  <c r="I47" i="6"/>
  <c r="H47" i="6"/>
  <c r="E33" i="8"/>
  <c r="D33" i="8"/>
  <c r="I82" i="7" l="1"/>
  <c r="E45" i="6"/>
  <c r="F82" i="7"/>
  <c r="D45" i="6"/>
  <c r="E35" i="8"/>
  <c r="D35" i="8"/>
  <c r="C8" i="8"/>
  <c r="C5" i="8"/>
  <c r="H82" i="7"/>
  <c r="I83" i="7"/>
  <c r="H83" i="7"/>
  <c r="F83" i="7"/>
  <c r="F33" i="8" l="1"/>
  <c r="I33" i="8"/>
  <c r="E48" i="6"/>
  <c r="D31" i="8"/>
  <c r="D32" i="8"/>
  <c r="H33" i="8"/>
  <c r="E31" i="8"/>
  <c r="E32" i="8"/>
  <c r="D48" i="6"/>
  <c r="H45" i="6" l="1"/>
  <c r="D44" i="6"/>
  <c r="D43" i="6"/>
  <c r="H35" i="8"/>
  <c r="E44" i="6"/>
  <c r="E43" i="6"/>
  <c r="I45" i="6"/>
  <c r="I35" i="8"/>
  <c r="F45" i="6"/>
  <c r="F35" i="8"/>
  <c r="I31" i="8" l="1"/>
  <c r="I32" i="8"/>
  <c r="F31" i="8"/>
  <c r="F32" i="8"/>
  <c r="H31" i="8"/>
  <c r="H32" i="8"/>
  <c r="F48" i="6"/>
  <c r="I48" i="6"/>
  <c r="H48" i="6"/>
  <c r="F44" i="6" l="1"/>
  <c r="F43" i="6"/>
  <c r="I44" i="6"/>
  <c r="I43" i="6"/>
  <c r="H44" i="6"/>
  <c r="H43" i="6"/>
  <c r="C85" i="7"/>
  <c r="C99" i="7" l="1"/>
  <c r="C47" i="6" l="1"/>
  <c r="C82" i="7" l="1"/>
  <c r="C83" i="7"/>
  <c r="C33" i="8" l="1"/>
  <c r="C45" i="6" l="1"/>
  <c r="C35" i="8"/>
  <c r="C31" i="8" l="1"/>
  <c r="C32" i="8"/>
  <c r="C48" i="6"/>
  <c r="C44" i="6" l="1"/>
  <c r="C43" i="6"/>
  <c r="L40" i="6" l="1"/>
  <c r="L5" i="8" l="1"/>
  <c r="K40" i="6" l="1"/>
  <c r="K5" i="8" l="1"/>
  <c r="J40" i="6" l="1"/>
  <c r="J5" i="8" l="1"/>
  <c r="K122" i="7"/>
  <c r="K124" i="7"/>
  <c r="K146" i="7"/>
  <c r="J124" i="7"/>
  <c r="K16" i="7" l="1"/>
  <c r="J122" i="7"/>
  <c r="K6" i="7"/>
  <c r="K119" i="7" l="1"/>
  <c r="K120" i="7"/>
  <c r="J146" i="7"/>
  <c r="K85" i="7"/>
  <c r="K18" i="7"/>
  <c r="J16" i="7"/>
  <c r="K44" i="8" l="1"/>
  <c r="N40" i="6"/>
  <c r="M40" i="6"/>
  <c r="K19" i="7"/>
  <c r="K7" i="7"/>
  <c r="K99" i="7"/>
  <c r="K26" i="7"/>
  <c r="J6" i="7"/>
  <c r="J119" i="7" l="1"/>
  <c r="N5" i="8"/>
  <c r="K46" i="8"/>
  <c r="M5" i="8"/>
  <c r="J85" i="7"/>
  <c r="K63" i="7"/>
  <c r="K66" i="7" s="1"/>
  <c r="J120" i="7"/>
  <c r="J99" i="7"/>
  <c r="K20" i="7"/>
  <c r="J18" i="7"/>
  <c r="K5" i="7"/>
  <c r="K15" i="7"/>
  <c r="J19" i="7" l="1"/>
  <c r="K47" i="7"/>
  <c r="K48" i="7" s="1"/>
  <c r="J44" i="8"/>
  <c r="K42" i="8"/>
  <c r="K43" i="8"/>
  <c r="J7" i="7"/>
  <c r="J26" i="7"/>
  <c r="K21" i="8" l="1"/>
  <c r="K17" i="7"/>
  <c r="J46" i="8"/>
  <c r="K23" i="7"/>
  <c r="J5" i="7"/>
  <c r="J20" i="7"/>
  <c r="J63" i="7"/>
  <c r="J66" i="7" s="1"/>
  <c r="J15" i="7"/>
  <c r="J42" i="8" l="1"/>
  <c r="J43" i="8"/>
  <c r="K23" i="8"/>
  <c r="K79" i="7"/>
  <c r="J17" i="7"/>
  <c r="J47" i="7" l="1"/>
  <c r="J48" i="7" s="1"/>
  <c r="K25" i="7"/>
  <c r="K47" i="6"/>
  <c r="K20" i="8"/>
  <c r="K19" i="8"/>
  <c r="K13" i="7" l="1"/>
  <c r="J21" i="8"/>
  <c r="K14" i="7"/>
  <c r="K82" i="7"/>
  <c r="K83" i="7"/>
  <c r="J23" i="7"/>
  <c r="K33" i="8" l="1"/>
  <c r="J47" i="6"/>
  <c r="J23" i="8"/>
  <c r="K10" i="8"/>
  <c r="J79" i="7"/>
  <c r="K45" i="6" l="1"/>
  <c r="K12" i="8"/>
  <c r="J25" i="7"/>
  <c r="J20" i="8"/>
  <c r="J19" i="8"/>
  <c r="K35" i="8"/>
  <c r="J83" i="7"/>
  <c r="J14" i="7"/>
  <c r="K9" i="8" l="1"/>
  <c r="K8" i="8"/>
  <c r="J82" i="7"/>
  <c r="K31" i="8"/>
  <c r="K32" i="8"/>
  <c r="K48" i="6"/>
  <c r="J13" i="7"/>
  <c r="J10" i="8" l="1"/>
  <c r="J33" i="8"/>
  <c r="K44" i="6"/>
  <c r="K43" i="6"/>
  <c r="J45" i="6" l="1"/>
  <c r="J12" i="8"/>
  <c r="J35" i="8"/>
  <c r="J31" i="8" l="1"/>
  <c r="J32" i="8"/>
  <c r="J9" i="8"/>
  <c r="J8" i="8"/>
  <c r="J48" i="6"/>
  <c r="J44" i="6" l="1"/>
  <c r="J43" i="6"/>
  <c r="O13" i="6" l="1"/>
  <c r="O24" i="6"/>
  <c r="L24" i="6" l="1"/>
  <c r="L13" i="6"/>
  <c r="C13" i="6" l="1"/>
  <c r="C24" i="6"/>
  <c r="D24" i="6"/>
  <c r="D13" i="6"/>
  <c r="E13" i="6"/>
  <c r="E24" i="6"/>
  <c r="F24" i="6" l="1"/>
  <c r="F13" i="6"/>
  <c r="I13" i="6" l="1"/>
  <c r="I24" i="6"/>
  <c r="H13" i="6"/>
  <c r="H24" i="6"/>
  <c r="G13" i="6"/>
  <c r="G24" i="6"/>
  <c r="J24" i="6" l="1"/>
  <c r="J13" i="6"/>
  <c r="K24" i="6" l="1"/>
  <c r="K13" i="6"/>
  <c r="M13" i="6" l="1"/>
  <c r="M24" i="6"/>
  <c r="N24" i="6" l="1"/>
  <c r="N13" i="6"/>
  <c r="K25" i="6" l="1"/>
  <c r="K14" i="6"/>
  <c r="D25" i="6" l="1"/>
  <c r="D14" i="6"/>
  <c r="E25" i="6" l="1"/>
  <c r="E14" i="6"/>
  <c r="F14" i="6"/>
  <c r="F25" i="6"/>
  <c r="H14" i="6"/>
  <c r="H25" i="6"/>
  <c r="C14" i="6"/>
  <c r="C25" i="6"/>
  <c r="J14" i="6"/>
  <c r="J25" i="6"/>
  <c r="G25" i="6" l="1"/>
  <c r="G14" i="6"/>
  <c r="I25" i="6"/>
  <c r="I14" i="6"/>
  <c r="N16" i="6" l="1"/>
  <c r="E16" i="6"/>
  <c r="F16" i="6"/>
  <c r="J16" i="6" l="1"/>
  <c r="G16" i="6"/>
  <c r="M16" i="6"/>
  <c r="H16" i="6"/>
  <c r="I16" i="6"/>
  <c r="L16" i="6" l="1"/>
  <c r="K16" i="6"/>
  <c r="D16" i="6" l="1"/>
  <c r="C16" i="6"/>
  <c r="K61" i="6" l="1"/>
  <c r="H61" i="6" l="1"/>
  <c r="J61" i="6"/>
  <c r="K33" i="6"/>
  <c r="I61" i="6"/>
  <c r="E61" i="6"/>
  <c r="F61" i="6"/>
  <c r="D61" i="6"/>
  <c r="C61" i="6"/>
  <c r="G61" i="6" l="1"/>
  <c r="J33" i="6" l="1"/>
  <c r="F33" i="6" l="1"/>
  <c r="C59" i="6" l="1"/>
  <c r="C54" i="6" l="1"/>
  <c r="G59" i="6"/>
  <c r="F54" i="6" l="1"/>
  <c r="H54" i="6"/>
  <c r="G54" i="6" l="1"/>
  <c r="E54" i="6"/>
  <c r="D54" i="6"/>
  <c r="D59" i="6"/>
  <c r="E59" i="6"/>
  <c r="H59" i="6" l="1"/>
  <c r="I54" i="6"/>
  <c r="F59" i="6"/>
  <c r="I59" i="6" l="1"/>
  <c r="F34" i="6" l="1"/>
  <c r="F63" i="6"/>
  <c r="F56" i="6" l="1"/>
  <c r="F31" i="6" l="1"/>
  <c r="F62" i="6"/>
  <c r="F55" i="6" l="1"/>
  <c r="K59" i="6" l="1"/>
  <c r="K54" i="6"/>
  <c r="J54" i="6"/>
  <c r="J59" i="6" l="1"/>
  <c r="G15" i="6" l="1"/>
  <c r="G60" i="6" l="1"/>
  <c r="E15" i="6" l="1"/>
  <c r="D15" i="6" l="1"/>
  <c r="H15" i="6" l="1"/>
  <c r="I15" i="6"/>
  <c r="F15" i="6"/>
  <c r="E60" i="6" l="1"/>
  <c r="D60" i="6"/>
  <c r="I60" i="6" l="1"/>
  <c r="F18" i="6"/>
  <c r="F53" i="6"/>
  <c r="F17" i="6"/>
  <c r="F60" i="6"/>
  <c r="C15" i="6"/>
  <c r="F57" i="6"/>
  <c r="F19" i="6" l="1"/>
  <c r="F58" i="6"/>
  <c r="H60" i="6"/>
  <c r="F32" i="6"/>
  <c r="F64" i="6"/>
  <c r="C60" i="6" l="1"/>
  <c r="L15" i="6" l="1"/>
  <c r="K15" i="6" l="1"/>
  <c r="J15" i="6" l="1"/>
  <c r="M15" i="6" l="1"/>
  <c r="N15" i="6"/>
  <c r="K60" i="6"/>
  <c r="K32" i="6" l="1"/>
  <c r="J32" i="6" l="1"/>
  <c r="J60" i="6"/>
  <c r="K31" i="6" l="1"/>
  <c r="K18" i="6" l="1"/>
  <c r="K53" i="6"/>
  <c r="K17" i="6"/>
  <c r="K62" i="6"/>
  <c r="K19" i="6" l="1"/>
  <c r="K55" i="6"/>
  <c r="J31" i="6"/>
  <c r="J18" i="6" l="1"/>
  <c r="J53" i="6"/>
  <c r="J17" i="6"/>
  <c r="J62" i="6"/>
  <c r="J19" i="6" l="1"/>
  <c r="K63" i="6"/>
  <c r="J55" i="6"/>
  <c r="K34" i="6" l="1"/>
  <c r="K64" i="6"/>
  <c r="K56" i="6"/>
  <c r="K57" i="6"/>
  <c r="K58" i="6" l="1"/>
  <c r="J63" i="6" l="1"/>
  <c r="J34" i="6"/>
  <c r="J57" i="6"/>
  <c r="J56" i="6" l="1"/>
  <c r="J64" i="6"/>
  <c r="J58" i="6" l="1"/>
  <c r="C29" i="6" l="1"/>
  <c r="G29" i="6"/>
  <c r="H29" i="6" l="1"/>
  <c r="E29" i="6"/>
  <c r="D29" i="6"/>
  <c r="F29" i="6" l="1"/>
  <c r="I29" i="6" l="1"/>
  <c r="F27" i="6" l="1"/>
  <c r="F26" i="6"/>
  <c r="J29" i="6" l="1"/>
  <c r="K29" i="6" l="1"/>
  <c r="J27" i="6" l="1"/>
  <c r="J26" i="6"/>
  <c r="K27" i="6" l="1"/>
  <c r="K26" i="6"/>
  <c r="I11" i="6"/>
  <c r="E11" i="6"/>
  <c r="C11" i="6"/>
  <c r="H11" i="6"/>
  <c r="D11" i="6"/>
  <c r="F11" i="6"/>
  <c r="G11" i="6" l="1"/>
  <c r="J11" i="6" l="1"/>
  <c r="K11" i="6" l="1"/>
  <c r="G9" i="6" l="1"/>
  <c r="F9" i="6"/>
  <c r="E9" i="6"/>
  <c r="C9" i="6"/>
  <c r="D9" i="6"/>
  <c r="H9" i="6"/>
  <c r="I9" i="6" l="1"/>
  <c r="G7" i="6" l="1"/>
  <c r="G28" i="6"/>
  <c r="C7" i="6"/>
  <c r="C28" i="6"/>
  <c r="C8" i="6" l="1"/>
  <c r="C30" i="6"/>
  <c r="G8" i="6"/>
  <c r="G30" i="6"/>
  <c r="H7" i="6" l="1"/>
  <c r="H28" i="6"/>
  <c r="E7" i="6"/>
  <c r="E28" i="6"/>
  <c r="D28" i="6"/>
  <c r="D7" i="6"/>
  <c r="E30" i="6" l="1"/>
  <c r="E8" i="6"/>
  <c r="H30" i="6"/>
  <c r="H8" i="6"/>
  <c r="F7" i="6"/>
  <c r="F28" i="6"/>
  <c r="D30" i="6" l="1"/>
  <c r="D8" i="6"/>
  <c r="F8" i="6"/>
  <c r="F30" i="6" l="1"/>
  <c r="F35" i="6"/>
  <c r="I28" i="6"/>
  <c r="I7" i="6"/>
  <c r="I30" i="6" l="1"/>
  <c r="I8" i="6"/>
  <c r="J9" i="6" l="1"/>
  <c r="J28" i="6" l="1"/>
  <c r="J7" i="6"/>
  <c r="K7" i="6" l="1"/>
  <c r="K28" i="6"/>
  <c r="M9" i="6" l="1"/>
  <c r="K9" i="6" l="1"/>
  <c r="L9" i="6" l="1"/>
  <c r="G10" i="6" l="1"/>
  <c r="G12" i="6" l="1"/>
  <c r="E10" i="6"/>
  <c r="D10" i="6"/>
  <c r="F10" i="6" l="1"/>
  <c r="I10" i="6"/>
  <c r="H10" i="6"/>
  <c r="E12" i="6" l="1"/>
  <c r="D12" i="6"/>
  <c r="I12" i="6" l="1"/>
  <c r="F12" i="6"/>
  <c r="H12" i="6"/>
  <c r="C10" i="6"/>
  <c r="C12" i="6" l="1"/>
  <c r="J8" i="6" l="1"/>
  <c r="N9" i="6"/>
  <c r="J30" i="6" l="1"/>
  <c r="J35" i="6"/>
  <c r="K8" i="6"/>
  <c r="K30" i="6" l="1"/>
  <c r="K35" i="6"/>
  <c r="J10" i="6"/>
  <c r="K10" i="6" l="1"/>
  <c r="J12" i="6" l="1"/>
  <c r="K12" i="6" l="1"/>
  <c r="C33" i="6" l="1"/>
  <c r="D33" i="6"/>
  <c r="I33" i="6"/>
  <c r="E33" i="6"/>
  <c r="H33" i="6"/>
  <c r="G33" i="6" l="1"/>
  <c r="G31" i="6" l="1"/>
  <c r="C31" i="6"/>
  <c r="E31" i="6" l="1"/>
  <c r="C62" i="6"/>
  <c r="G62" i="6"/>
  <c r="G55" i="6" l="1"/>
  <c r="E55" i="6"/>
  <c r="C55" i="6"/>
  <c r="E62" i="6"/>
  <c r="H31" i="6" l="1"/>
  <c r="C63" i="6" l="1"/>
  <c r="D31" i="6"/>
  <c r="I31" i="6"/>
  <c r="H62" i="6"/>
  <c r="G63" i="6"/>
  <c r="I62" i="6" l="1"/>
  <c r="G64" i="6"/>
  <c r="C64" i="6"/>
  <c r="I55" i="6"/>
  <c r="G34" i="6"/>
  <c r="D62" i="6"/>
  <c r="H55" i="6"/>
  <c r="C34" i="6"/>
  <c r="G56" i="6" l="1"/>
  <c r="C56" i="6"/>
  <c r="D55" i="6"/>
  <c r="E34" i="6" l="1"/>
  <c r="E56" i="6"/>
  <c r="H63" i="6"/>
  <c r="E63" i="6"/>
  <c r="H64" i="6" l="1"/>
  <c r="E64" i="6"/>
  <c r="H34" i="6"/>
  <c r="D63" i="6"/>
  <c r="H56" i="6" l="1"/>
  <c r="D64" i="6"/>
  <c r="I34" i="6"/>
  <c r="I63" i="6"/>
  <c r="D34" i="6"/>
  <c r="I64" i="6" l="1"/>
  <c r="D56" i="6"/>
  <c r="I56" i="6" l="1"/>
  <c r="G18" i="6" l="1"/>
  <c r="G17" i="6"/>
  <c r="G53" i="6"/>
  <c r="G57" i="6"/>
  <c r="G35" i="6" l="1"/>
  <c r="G32" i="6"/>
  <c r="G58" i="6"/>
  <c r="G19" i="6"/>
  <c r="G26" i="6" l="1"/>
  <c r="G27" i="6" l="1"/>
  <c r="I53" i="6" l="1"/>
  <c r="I17" i="6"/>
  <c r="I32" i="6"/>
  <c r="I18" i="6"/>
  <c r="D18" i="6"/>
  <c r="D17" i="6"/>
  <c r="D53" i="6"/>
  <c r="I57" i="6"/>
  <c r="I35" i="6" l="1"/>
  <c r="I19" i="6"/>
  <c r="I58" i="6"/>
  <c r="H32" i="6"/>
  <c r="H18" i="6"/>
  <c r="H17" i="6"/>
  <c r="H53" i="6"/>
  <c r="E18" i="6"/>
  <c r="E32" i="6"/>
  <c r="E17" i="6"/>
  <c r="E53" i="6"/>
  <c r="D32" i="6"/>
  <c r="D19" i="6"/>
  <c r="H57" i="6"/>
  <c r="E57" i="6"/>
  <c r="D57" i="6"/>
  <c r="I26" i="6" l="1"/>
  <c r="H58" i="6"/>
  <c r="H35" i="6"/>
  <c r="E19" i="6"/>
  <c r="E35" i="6"/>
  <c r="E58" i="6"/>
  <c r="D58" i="6"/>
  <c r="D35" i="6"/>
  <c r="H19" i="6" l="1"/>
  <c r="I27" i="6"/>
  <c r="H26" i="6"/>
  <c r="E26" i="6"/>
  <c r="D26" i="6"/>
  <c r="H27" i="6" l="1"/>
  <c r="E27" i="6"/>
  <c r="D27" i="6"/>
  <c r="C53" i="6" l="1"/>
  <c r="C17" i="6"/>
  <c r="C32" i="6"/>
  <c r="C18" i="6"/>
  <c r="C57" i="6"/>
  <c r="C35" i="6" l="1"/>
  <c r="C19" i="6"/>
  <c r="C58" i="6"/>
  <c r="C26" i="6" l="1"/>
  <c r="C27" i="6" l="1"/>
  <c r="O9" i="6" l="1"/>
  <c r="O41" i="6" l="1"/>
  <c r="O40" i="8" l="1"/>
  <c r="O6" i="8" l="1"/>
  <c r="O16" i="6" l="1"/>
  <c r="O15" i="6" l="1"/>
  <c r="O42" i="6"/>
  <c r="O17" i="8" l="1"/>
  <c r="O40" i="6"/>
  <c r="O39" i="8" l="1"/>
  <c r="O51" i="8"/>
  <c r="O5" i="8"/>
  <c r="O41" i="8" l="1"/>
  <c r="O7" i="8" l="1"/>
  <c r="O84" i="7" l="1"/>
  <c r="O73" i="7" l="1"/>
  <c r="N84" i="7" l="1"/>
  <c r="N73" i="7" l="1"/>
  <c r="M84" i="7"/>
  <c r="M73" i="7" l="1"/>
  <c r="L84" i="7" l="1"/>
  <c r="L73" i="7" l="1"/>
  <c r="L21" i="7" l="1"/>
  <c r="L164" i="7" l="1"/>
  <c r="L168" i="7"/>
  <c r="M21" i="7" l="1"/>
  <c r="L137" i="7" l="1"/>
  <c r="M164" i="7"/>
  <c r="M168" i="7"/>
  <c r="N21" i="7"/>
  <c r="N164" i="7" l="1"/>
  <c r="N168" i="7"/>
  <c r="M137" i="7" l="1"/>
  <c r="N137" i="7" l="1"/>
  <c r="O21" i="7" l="1"/>
  <c r="O168" i="7" l="1"/>
  <c r="O164" i="7" l="1"/>
  <c r="O137" i="7"/>
  <c r="O76" i="7" l="1"/>
  <c r="N76" i="7" l="1"/>
  <c r="M76" i="7" l="1"/>
  <c r="L76" i="7" l="1"/>
  <c r="O97" i="7" l="1"/>
  <c r="O143" i="7" l="1"/>
  <c r="N97" i="7" l="1"/>
  <c r="N143" i="7"/>
  <c r="M97" i="7" l="1"/>
  <c r="L97" i="7" l="1"/>
  <c r="M143" i="7" l="1"/>
  <c r="L143" i="7" l="1"/>
  <c r="O92" i="7" l="1"/>
  <c r="N92" i="7" l="1"/>
  <c r="M92" i="7" l="1"/>
  <c r="L92" i="7" l="1"/>
  <c r="N22" i="7" l="1"/>
  <c r="N10" i="7" l="1"/>
  <c r="N169" i="7"/>
  <c r="N42" i="7"/>
  <c r="N157" i="7"/>
  <c r="N156" i="7"/>
  <c r="N142" i="7" l="1"/>
  <c r="N172" i="7"/>
  <c r="N109" i="7"/>
  <c r="N58" i="7" l="1"/>
  <c r="N39" i="7"/>
  <c r="N9" i="7" l="1"/>
  <c r="N135" i="7"/>
  <c r="N139" i="7"/>
  <c r="N114" i="7"/>
  <c r="N59" i="7"/>
  <c r="N57" i="7"/>
  <c r="N60" i="7"/>
  <c r="N41" i="7"/>
  <c r="N40" i="7"/>
  <c r="N61" i="7"/>
  <c r="N111" i="7" l="1"/>
  <c r="N140" i="7"/>
  <c r="N36" i="7"/>
  <c r="N34" i="7"/>
  <c r="N133" i="7"/>
  <c r="N130" i="7"/>
  <c r="N145" i="7" l="1"/>
  <c r="N46" i="7"/>
  <c r="N116" i="7"/>
  <c r="N11" i="7"/>
  <c r="N43" i="7"/>
  <c r="N112" i="7" l="1"/>
  <c r="N95" i="7" l="1"/>
  <c r="N113" i="7"/>
  <c r="N141" i="7"/>
  <c r="N90" i="7"/>
  <c r="N80" i="7"/>
  <c r="N110" i="7"/>
  <c r="N96" i="7"/>
  <c r="N128" i="7"/>
  <c r="N94" i="7"/>
  <c r="N93" i="7"/>
  <c r="N138" i="7" l="1"/>
  <c r="N77" i="7"/>
  <c r="N75" i="7"/>
  <c r="O169" i="7"/>
  <c r="O60" i="7" l="1"/>
  <c r="O22" i="7"/>
  <c r="N129" i="7"/>
  <c r="N127" i="7"/>
  <c r="O172" i="7"/>
  <c r="O139" i="7"/>
  <c r="O58" i="7"/>
  <c r="N100" i="7"/>
  <c r="O10" i="7" l="1"/>
  <c r="O36" i="7"/>
  <c r="O157" i="7"/>
  <c r="O9" i="7"/>
  <c r="O140" i="7"/>
  <c r="O42" i="7"/>
  <c r="N89" i="7"/>
  <c r="O41" i="7" l="1"/>
  <c r="O142" i="7"/>
  <c r="N88" i="7"/>
  <c r="O114" i="7"/>
  <c r="O34" i="7"/>
  <c r="N126" i="7"/>
  <c r="N125" i="7"/>
  <c r="O61" i="7"/>
  <c r="O39" i="7"/>
  <c r="O156" i="7"/>
  <c r="O109" i="7"/>
  <c r="N54" i="6" l="1"/>
  <c r="O40" i="7"/>
  <c r="O135" i="7"/>
  <c r="O133" i="7" l="1"/>
  <c r="N81" i="7"/>
  <c r="O145" i="7"/>
  <c r="N59" i="6"/>
  <c r="O94" i="7" l="1"/>
  <c r="O59" i="7"/>
  <c r="O46" i="7"/>
  <c r="O130" i="7"/>
  <c r="O111" i="7" l="1"/>
  <c r="O96" i="7"/>
  <c r="O57" i="7"/>
  <c r="N25" i="6"/>
  <c r="N14" i="6"/>
  <c r="O128" i="7" l="1"/>
  <c r="O113" i="7"/>
  <c r="O110" i="7"/>
  <c r="O80" i="7"/>
  <c r="O112" i="7"/>
  <c r="N50" i="7"/>
  <c r="O141" i="7" l="1"/>
  <c r="O100" i="7"/>
  <c r="N29" i="6"/>
  <c r="O95" i="7"/>
  <c r="N28" i="6"/>
  <c r="N7" i="6"/>
  <c r="O138" i="7" l="1"/>
  <c r="O77" i="7"/>
  <c r="O129" i="7"/>
  <c r="O90" i="7"/>
  <c r="O93" i="7"/>
  <c r="O127" i="7" l="1"/>
  <c r="O75" i="7"/>
  <c r="O89" i="7"/>
  <c r="O116" i="7" l="1"/>
  <c r="O11" i="7"/>
  <c r="O43" i="7"/>
  <c r="O88" i="7" l="1"/>
  <c r="N74" i="7"/>
  <c r="N91" i="7" l="1"/>
  <c r="N155" i="7"/>
  <c r="N72" i="7"/>
  <c r="N153" i="7" l="1"/>
  <c r="N31" i="7"/>
  <c r="N38" i="7"/>
  <c r="N87" i="7"/>
  <c r="L22" i="7" l="1"/>
  <c r="N162" i="7"/>
  <c r="N161" i="7"/>
  <c r="M22" i="7"/>
  <c r="L169" i="7"/>
  <c r="N8" i="7"/>
  <c r="O126" i="7"/>
  <c r="M42" i="7" l="1"/>
  <c r="L157" i="7"/>
  <c r="M169" i="7"/>
  <c r="O125" i="7"/>
  <c r="M157" i="7"/>
  <c r="M156" i="7"/>
  <c r="L10" i="7"/>
  <c r="M10" i="7"/>
  <c r="M142" i="7"/>
  <c r="O54" i="6"/>
  <c r="L172" i="7"/>
  <c r="L142" i="7"/>
  <c r="N55" i="8"/>
  <c r="M109" i="7"/>
  <c r="M39" i="7"/>
  <c r="L42" i="7"/>
  <c r="L109" i="7"/>
  <c r="M58" i="7" l="1"/>
  <c r="L156" i="7"/>
  <c r="M172" i="7"/>
  <c r="N105" i="7"/>
  <c r="N108" i="7"/>
  <c r="M9" i="7"/>
  <c r="L58" i="7"/>
  <c r="N57" i="8"/>
  <c r="L39" i="7"/>
  <c r="L140" i="7" l="1"/>
  <c r="M41" i="7"/>
  <c r="M40" i="7"/>
  <c r="M60" i="7"/>
  <c r="O7" i="6"/>
  <c r="O81" i="7"/>
  <c r="M114" i="7"/>
  <c r="L9" i="7"/>
  <c r="L135" i="7"/>
  <c r="M61" i="7"/>
  <c r="L139" i="7"/>
  <c r="O59" i="6"/>
  <c r="L114" i="7"/>
  <c r="L61" i="7"/>
  <c r="N54" i="8"/>
  <c r="N53" i="8"/>
  <c r="M135" i="7"/>
  <c r="L60" i="7"/>
  <c r="O28" i="6"/>
  <c r="M59" i="7" l="1"/>
  <c r="M57" i="7"/>
  <c r="M133" i="7"/>
  <c r="M130" i="7"/>
  <c r="L36" i="7"/>
  <c r="L34" i="7"/>
  <c r="M139" i="7"/>
  <c r="L133" i="7"/>
  <c r="L130" i="7"/>
  <c r="L41" i="7"/>
  <c r="L40" i="7"/>
  <c r="L111" i="7"/>
  <c r="M140" i="7"/>
  <c r="L59" i="7"/>
  <c r="L57" i="7"/>
  <c r="M36" i="7"/>
  <c r="M34" i="7"/>
  <c r="M145" i="7" l="1"/>
  <c r="M46" i="7"/>
  <c r="L145" i="7"/>
  <c r="L46" i="7"/>
  <c r="O29" i="6"/>
  <c r="O14" i="6"/>
  <c r="O25" i="6"/>
  <c r="M11" i="7"/>
  <c r="M116" i="7"/>
  <c r="M43" i="7"/>
  <c r="L116" i="7"/>
  <c r="L11" i="7"/>
  <c r="L43" i="7"/>
  <c r="M112" i="7" l="1"/>
  <c r="L112" i="7"/>
  <c r="O50" i="7"/>
  <c r="L80" i="7"/>
  <c r="L95" i="7" l="1"/>
  <c r="M96" i="7"/>
  <c r="L94" i="7"/>
  <c r="L93" i="7"/>
  <c r="M141" i="7"/>
  <c r="L141" i="7"/>
  <c r="M95" i="7"/>
  <c r="M90" i="7"/>
  <c r="M80" i="7"/>
  <c r="M113" i="7"/>
  <c r="L113" i="7"/>
  <c r="L128" i="7"/>
  <c r="L110" i="7"/>
  <c r="M94" i="7"/>
  <c r="M93" i="7"/>
  <c r="L96" i="7"/>
  <c r="M111" i="7"/>
  <c r="M110" i="7"/>
  <c r="L90" i="7"/>
  <c r="L77" i="7" l="1"/>
  <c r="L75" i="7"/>
  <c r="M138" i="7"/>
  <c r="M77" i="7"/>
  <c r="M75" i="7"/>
  <c r="M129" i="7"/>
  <c r="L138" i="7"/>
  <c r="M128" i="7" l="1"/>
  <c r="M127" i="7"/>
  <c r="L129" i="7"/>
  <c r="L127" i="7"/>
  <c r="M100" i="7"/>
  <c r="L100" i="7"/>
  <c r="L89" i="7" l="1"/>
  <c r="M89" i="7"/>
  <c r="L88" i="7" l="1"/>
  <c r="M126" i="7"/>
  <c r="M125" i="7"/>
  <c r="M88" i="7"/>
  <c r="L126" i="7"/>
  <c r="L125" i="7"/>
  <c r="L54" i="6" l="1"/>
  <c r="M81" i="7"/>
  <c r="M59" i="6"/>
  <c r="M54" i="6"/>
  <c r="L59" i="6" l="1"/>
  <c r="L81" i="7"/>
  <c r="M25" i="6" l="1"/>
  <c r="M14" i="6"/>
  <c r="L25" i="6" l="1"/>
  <c r="O91" i="7"/>
  <c r="O74" i="7"/>
  <c r="L14" i="6"/>
  <c r="O72" i="7" l="1"/>
  <c r="O87" i="7"/>
  <c r="M50" i="7"/>
  <c r="L28" i="6" l="1"/>
  <c r="L7" i="6"/>
  <c r="M29" i="6"/>
  <c r="M28" i="6"/>
  <c r="M7" i="6"/>
  <c r="L50" i="7"/>
  <c r="L29" i="6"/>
  <c r="O155" i="7" l="1"/>
  <c r="O8" i="7"/>
  <c r="M74" i="7" l="1"/>
  <c r="O153" i="7"/>
  <c r="O38" i="7"/>
  <c r="M91" i="7" l="1"/>
  <c r="M155" i="7"/>
  <c r="O161" i="7"/>
  <c r="M72" i="7"/>
  <c r="O31" i="7"/>
  <c r="O162" i="7"/>
  <c r="L74" i="7"/>
  <c r="O108" i="7"/>
  <c r="M153" i="7" l="1"/>
  <c r="M162" i="7"/>
  <c r="L91" i="7"/>
  <c r="O105" i="7"/>
  <c r="L72" i="7"/>
  <c r="O55" i="8"/>
  <c r="M31" i="7"/>
  <c r="M38" i="7"/>
  <c r="M87" i="7"/>
  <c r="L155" i="7"/>
  <c r="M8" i="7" l="1"/>
  <c r="L87" i="7"/>
  <c r="O57" i="8"/>
  <c r="L31" i="7"/>
  <c r="L38" i="7"/>
  <c r="L153" i="7"/>
  <c r="M161" i="7"/>
  <c r="O54" i="8" l="1"/>
  <c r="L162" i="7"/>
  <c r="L161" i="7"/>
  <c r="M55" i="8"/>
  <c r="L8" i="7"/>
  <c r="L55" i="8" l="1"/>
  <c r="M105" i="7"/>
  <c r="M108" i="7"/>
  <c r="O53" i="8"/>
  <c r="M57" i="8"/>
  <c r="L105" i="7" l="1"/>
  <c r="L108" i="7"/>
  <c r="M54" i="8"/>
  <c r="M53" i="8"/>
  <c r="L57" i="8"/>
  <c r="L54" i="8" l="1"/>
  <c r="L53" i="8"/>
  <c r="N86" i="7" l="1"/>
  <c r="N61" i="6"/>
  <c r="N33" i="6" l="1"/>
  <c r="M61" i="6" l="1"/>
  <c r="N11" i="6"/>
  <c r="M86" i="7"/>
  <c r="L61" i="6"/>
  <c r="L86" i="7"/>
  <c r="O86" i="7" l="1"/>
  <c r="L11" i="6"/>
  <c r="M33" i="6"/>
  <c r="M11" i="6"/>
  <c r="L33" i="6"/>
  <c r="N30" i="6" l="1"/>
  <c r="N8" i="6"/>
  <c r="O11" i="6"/>
  <c r="M122" i="7" l="1"/>
  <c r="M124" i="7"/>
  <c r="M30" i="6"/>
  <c r="O33" i="6"/>
  <c r="N122" i="7"/>
  <c r="N124" i="7"/>
  <c r="M8" i="6"/>
  <c r="N146" i="7"/>
  <c r="M146" i="7"/>
  <c r="N16" i="7"/>
  <c r="L8" i="6" l="1"/>
  <c r="L30" i="6"/>
  <c r="O61" i="6"/>
  <c r="M16" i="7"/>
  <c r="N6" i="7"/>
  <c r="N19" i="7" l="1"/>
  <c r="M119" i="7"/>
  <c r="N119" i="7"/>
  <c r="M120" i="7"/>
  <c r="N18" i="7"/>
  <c r="N120" i="7"/>
  <c r="M6" i="7"/>
  <c r="M44" i="8" l="1"/>
  <c r="O8" i="6"/>
  <c r="L122" i="7"/>
  <c r="L124" i="7"/>
  <c r="O30" i="6"/>
  <c r="M10" i="6"/>
  <c r="M12" i="6"/>
  <c r="N10" i="6"/>
  <c r="N12" i="6"/>
  <c r="L10" i="6"/>
  <c r="L12" i="6"/>
  <c r="N44" i="8"/>
  <c r="M85" i="7"/>
  <c r="M18" i="7"/>
  <c r="L85" i="7"/>
  <c r="N85" i="7"/>
  <c r="N7" i="7"/>
  <c r="L146" i="7"/>
  <c r="L16" i="7"/>
  <c r="N26" i="7"/>
  <c r="M46" i="8" l="1"/>
  <c r="M19" i="7"/>
  <c r="N46" i="8"/>
  <c r="M7" i="7"/>
  <c r="N20" i="7"/>
  <c r="N5" i="7"/>
  <c r="M5" i="7"/>
  <c r="N99" i="7"/>
  <c r="M99" i="7"/>
  <c r="L99" i="7"/>
  <c r="M26" i="7"/>
  <c r="N15" i="7"/>
  <c r="L7" i="7" l="1"/>
  <c r="M20" i="7"/>
  <c r="L19" i="7"/>
  <c r="N32" i="6"/>
  <c r="N60" i="6"/>
  <c r="M17" i="7"/>
  <c r="L60" i="6"/>
  <c r="M32" i="6"/>
  <c r="N43" i="8"/>
  <c r="N42" i="8"/>
  <c r="M60" i="6"/>
  <c r="M43" i="8"/>
  <c r="M42" i="8"/>
  <c r="L32" i="6"/>
  <c r="L119" i="7"/>
  <c r="L18" i="7"/>
  <c r="N63" i="7"/>
  <c r="N66" i="7" s="1"/>
  <c r="L6" i="7"/>
  <c r="N17" i="7"/>
  <c r="L120" i="7"/>
  <c r="M15" i="7"/>
  <c r="M31" i="6" l="1"/>
  <c r="M63" i="7"/>
  <c r="M66" i="7" s="1"/>
  <c r="L44" i="8"/>
  <c r="L5" i="7"/>
  <c r="L26" i="7"/>
  <c r="N31" i="6" l="1"/>
  <c r="L63" i="7"/>
  <c r="L66" i="7" s="1"/>
  <c r="M62" i="6"/>
  <c r="L46" i="8"/>
  <c r="N47" i="7"/>
  <c r="N48" i="7" s="1"/>
  <c r="L20" i="7"/>
  <c r="N18" i="6"/>
  <c r="N47" i="6"/>
  <c r="N23" i="7"/>
  <c r="N79" i="7"/>
  <c r="M55" i="6"/>
  <c r="O124" i="7"/>
  <c r="L17" i="7"/>
  <c r="L15" i="7"/>
  <c r="O16" i="7"/>
  <c r="L47" i="7" l="1"/>
  <c r="L48" i="7" s="1"/>
  <c r="L43" i="8"/>
  <c r="L42" i="8"/>
  <c r="N21" i="8"/>
  <c r="M18" i="6"/>
  <c r="M47" i="6"/>
  <c r="N53" i="6"/>
  <c r="N17" i="6"/>
  <c r="N62" i="6"/>
  <c r="M47" i="7"/>
  <c r="M48" i="7" s="1"/>
  <c r="O122" i="7"/>
  <c r="M23" i="7"/>
  <c r="L23" i="7"/>
  <c r="M79" i="7"/>
  <c r="N55" i="6"/>
  <c r="N25" i="7" l="1"/>
  <c r="M53" i="6"/>
  <c r="N23" i="8"/>
  <c r="M17" i="6"/>
  <c r="N82" i="7"/>
  <c r="N19" i="6"/>
  <c r="L21" i="8"/>
  <c r="M21" i="8"/>
  <c r="L31" i="6"/>
  <c r="L62" i="6"/>
  <c r="N14" i="7"/>
  <c r="L55" i="6"/>
  <c r="N83" i="7"/>
  <c r="O146" i="7"/>
  <c r="L79" i="7"/>
  <c r="O85" i="7"/>
  <c r="M19" i="6" l="1"/>
  <c r="L25" i="7"/>
  <c r="L23" i="8"/>
  <c r="M82" i="7"/>
  <c r="N33" i="8"/>
  <c r="M25" i="7"/>
  <c r="O10" i="6"/>
  <c r="O12" i="6"/>
  <c r="N13" i="7"/>
  <c r="L18" i="6"/>
  <c r="L47" i="6"/>
  <c r="M23" i="8"/>
  <c r="N20" i="8"/>
  <c r="N19" i="8"/>
  <c r="L14" i="7"/>
  <c r="O99" i="7"/>
  <c r="M83" i="7"/>
  <c r="N10" i="8" l="1"/>
  <c r="L20" i="8"/>
  <c r="L19" i="8"/>
  <c r="L13" i="7"/>
  <c r="L82" i="7"/>
  <c r="N35" i="8"/>
  <c r="O119" i="7"/>
  <c r="M33" i="8"/>
  <c r="N63" i="6"/>
  <c r="N64" i="6"/>
  <c r="L17" i="6"/>
  <c r="M13" i="7"/>
  <c r="M14" i="7"/>
  <c r="M20" i="8"/>
  <c r="M19" i="8"/>
  <c r="L53" i="6"/>
  <c r="N26" i="6"/>
  <c r="N57" i="6"/>
  <c r="L83" i="7"/>
  <c r="O6" i="7"/>
  <c r="O44" i="8" l="1"/>
  <c r="N32" i="8"/>
  <c r="N31" i="8"/>
  <c r="M26" i="6"/>
  <c r="N27" i="6"/>
  <c r="O120" i="7"/>
  <c r="O60" i="6"/>
  <c r="M35" i="8"/>
  <c r="N34" i="6"/>
  <c r="N35" i="6"/>
  <c r="L10" i="8"/>
  <c r="L33" i="8"/>
  <c r="N45" i="6"/>
  <c r="N56" i="6"/>
  <c r="N12" i="8"/>
  <c r="M10" i="8"/>
  <c r="L19" i="6"/>
  <c r="M63" i="6"/>
  <c r="O32" i="6"/>
  <c r="M57" i="6"/>
  <c r="O18" i="7"/>
  <c r="N58" i="6" l="1"/>
  <c r="L45" i="6"/>
  <c r="M32" i="8"/>
  <c r="M31" i="8"/>
  <c r="L63" i="6"/>
  <c r="L64" i="6"/>
  <c r="M64" i="6"/>
  <c r="M45" i="6"/>
  <c r="N48" i="6"/>
  <c r="L12" i="8"/>
  <c r="M27" i="6"/>
  <c r="M12" i="8"/>
  <c r="O46" i="8"/>
  <c r="M34" i="6"/>
  <c r="M35" i="6"/>
  <c r="L35" i="8"/>
  <c r="N9" i="8"/>
  <c r="N8" i="8"/>
  <c r="L26" i="6"/>
  <c r="M56" i="6"/>
  <c r="M58" i="6"/>
  <c r="L57" i="6"/>
  <c r="O23" i="7"/>
  <c r="O7" i="7"/>
  <c r="O19" i="7"/>
  <c r="O43" i="8" l="1"/>
  <c r="L48" i="6"/>
  <c r="O15" i="7"/>
  <c r="L32" i="8"/>
  <c r="L31" i="8"/>
  <c r="L9" i="8"/>
  <c r="L8" i="8"/>
  <c r="L27" i="6"/>
  <c r="N43" i="6"/>
  <c r="N44" i="6"/>
  <c r="L34" i="6"/>
  <c r="L35" i="6"/>
  <c r="M9" i="8"/>
  <c r="M8" i="8"/>
  <c r="L56" i="6"/>
  <c r="M48" i="6"/>
  <c r="O18" i="6"/>
  <c r="O26" i="7"/>
  <c r="O5" i="7"/>
  <c r="O20" i="7"/>
  <c r="O63" i="7"/>
  <c r="O66" i="7" s="1"/>
  <c r="L43" i="6" l="1"/>
  <c r="L44" i="6"/>
  <c r="O47" i="6"/>
  <c r="O42" i="8"/>
  <c r="O17" i="6"/>
  <c r="M43" i="6"/>
  <c r="M44" i="6"/>
  <c r="O53" i="6"/>
  <c r="L58" i="6"/>
  <c r="O79" i="7"/>
  <c r="O17" i="7"/>
  <c r="O19" i="6" l="1"/>
  <c r="O25" i="7"/>
  <c r="O47" i="7" l="1"/>
  <c r="O48" i="7" s="1"/>
  <c r="O82" i="7"/>
  <c r="O31" i="6"/>
  <c r="O83" i="7" l="1"/>
  <c r="O13" i="7"/>
  <c r="O33" i="8"/>
  <c r="O21" i="8"/>
  <c r="O10" i="8" l="1"/>
  <c r="O14" i="7"/>
  <c r="O23" i="8"/>
  <c r="O26" i="6"/>
  <c r="O35" i="8"/>
  <c r="O34" i="6"/>
  <c r="O35" i="6"/>
  <c r="O56" i="6"/>
  <c r="O32" i="8" l="1"/>
  <c r="O63" i="6"/>
  <c r="O45" i="6"/>
  <c r="O27" i="6"/>
  <c r="O20" i="8"/>
  <c r="O12" i="8"/>
  <c r="O62" i="6"/>
  <c r="O64" i="6" l="1"/>
  <c r="O48" i="6"/>
  <c r="O9" i="8"/>
  <c r="O19" i="8"/>
  <c r="O31" i="8"/>
  <c r="O55" i="6"/>
  <c r="O8" i="8" l="1"/>
  <c r="O43" i="6"/>
  <c r="O44" i="6" l="1"/>
  <c r="O57" i="6" l="1"/>
  <c r="O58" i="6" l="1"/>
</calcChain>
</file>

<file path=xl/sharedStrings.xml><?xml version="1.0" encoding="utf-8"?>
<sst xmlns="http://schemas.openxmlformats.org/spreadsheetml/2006/main" count="391" uniqueCount="199">
  <si>
    <t>（単位：百万円）</t>
  </si>
  <si>
    <t>　２　営業余剰・混合所得</t>
  </si>
  <si>
    <t>　３　固定資本減耗</t>
  </si>
  <si>
    <t>　１　民間最終消費支出</t>
  </si>
  <si>
    <t>　３　県民貯蓄</t>
  </si>
  <si>
    <t>　６　営業余剰・混合所得</t>
  </si>
  <si>
    <t>　　　(1) 利子</t>
  </si>
  <si>
    <t>　　　(4) 賃貸料</t>
  </si>
  <si>
    <t>　　　(1) 現金による社会保障給付</t>
  </si>
  <si>
    <t>１１　その他の経常移転</t>
  </si>
  <si>
    <t>　　県民可処分所得の使用</t>
  </si>
  <si>
    <t>　５　県外からの雇用者報酬 （純）</t>
  </si>
  <si>
    <t>　　県民可処分所得</t>
  </si>
  <si>
    <t>２　（控除）固定資本減耗</t>
  </si>
  <si>
    <t>５　県民貯蓄</t>
  </si>
  <si>
    <t>７　（控除）統計上の不突合</t>
  </si>
  <si>
    <t>　　　　うち非生命純保険料</t>
  </si>
  <si>
    <t>　１　財産所得</t>
  </si>
  <si>
    <t>　　　(2) 法人企業の分配所得</t>
  </si>
  <si>
    <t>　　　(3) 賃貸料</t>
  </si>
  <si>
    <t>　２　所得・富等に課される経常税</t>
  </si>
  <si>
    <t>　４　その他の経常移転</t>
  </si>
  <si>
    <t>　５　貯蓄</t>
  </si>
  <si>
    <t>　　　支　　払　　計</t>
  </si>
  <si>
    <t>　６　営業余剰</t>
  </si>
  <si>
    <t>　７　財産所得</t>
  </si>
  <si>
    <t>　９　その他の経常移転</t>
  </si>
  <si>
    <t>　　　　うち非生命保険金</t>
  </si>
  <si>
    <t>　　　受　　取　　計</t>
  </si>
  <si>
    <t>　３　現物社会移転以外の社会給付</t>
  </si>
  <si>
    <t>　６　貯蓄</t>
  </si>
  <si>
    <t>　７　営業余剰</t>
  </si>
  <si>
    <t>　８　財産所得</t>
  </si>
  <si>
    <t>１０　その他の経常移転</t>
  </si>
  <si>
    <t>　　　(2) 賃貸料</t>
  </si>
  <si>
    <t>　　　(3) 社会扶助給付</t>
  </si>
  <si>
    <t>　　　(1) 消費者負債利子</t>
  </si>
  <si>
    <t>　　　(2) その他の利子</t>
  </si>
  <si>
    <t>　　　　　ａ　雇主の現実社会負担</t>
  </si>
  <si>
    <t>　７　営業余剰・混合所得</t>
  </si>
  <si>
    <t>　　　(1) 営業余剰　（持ち家）</t>
  </si>
  <si>
    <t>　　　(2) 混合所得</t>
  </si>
  <si>
    <t>　　　(1) 賃金・俸給</t>
  </si>
  <si>
    <t>　　　(2) 雇主の社会負担</t>
  </si>
  <si>
    <t>　　　　　ｂ　雇主の帰属社会負担</t>
  </si>
  <si>
    <t>　９　財産所得</t>
  </si>
  <si>
    <t>　　　(2) 配当</t>
  </si>
  <si>
    <t>１０　現物社会移転以外の社会給付</t>
  </si>
  <si>
    <t>　　　(4) 社会扶助給付</t>
  </si>
  <si>
    <t>　　　(2) 社会扶助給付</t>
  </si>
  <si>
    <t>　６　財産所得</t>
  </si>
  <si>
    <t>　８　その他の経常移転</t>
  </si>
  <si>
    <t xml:space="preserve">   支　　払</t>
  </si>
  <si>
    <t xml:space="preserve">   受　　取</t>
  </si>
  <si>
    <t>　１　総固定資本形成</t>
  </si>
  <si>
    <t>　２　（控除）固定資本減耗</t>
  </si>
  <si>
    <t>　　　資 産 の 変 動</t>
  </si>
  <si>
    <t>　５　貯蓄（純）</t>
  </si>
  <si>
    <t>　　　貯蓄・資本移転による正味資産の変動</t>
  </si>
  <si>
    <t>　６　資本移転（純）</t>
  </si>
  <si>
    <t>計</t>
    <rPh sb="0" eb="1">
      <t>ケイ</t>
    </rPh>
    <phoneticPr fontId="6"/>
  </si>
  <si>
    <t>　　県内総生産 （生産側）</t>
    <rPh sb="9" eb="11">
      <t>セイサン</t>
    </rPh>
    <rPh sb="11" eb="12">
      <t>ガワ</t>
    </rPh>
    <phoneticPr fontId="7"/>
  </si>
  <si>
    <t>　　県内総生産 （支出側）</t>
    <rPh sb="5" eb="7">
      <t>セイサン</t>
    </rPh>
    <rPh sb="9" eb="11">
      <t>シシュツ</t>
    </rPh>
    <rPh sb="11" eb="12">
      <t>ガワ</t>
    </rPh>
    <phoneticPr fontId="7"/>
  </si>
  <si>
    <t>　１　基　本　勘　定</t>
    <rPh sb="3" eb="4">
      <t>モト</t>
    </rPh>
    <rPh sb="5" eb="6">
      <t>ホン</t>
    </rPh>
    <rPh sb="7" eb="8">
      <t>カン</t>
    </rPh>
    <rPh sb="9" eb="10">
      <t>サダム</t>
    </rPh>
    <phoneticPr fontId="7"/>
  </si>
  <si>
    <t>（１）統 合 勘 定</t>
    <rPh sb="3" eb="4">
      <t>オサム</t>
    </rPh>
    <rPh sb="5" eb="6">
      <t>ゴウ</t>
    </rPh>
    <rPh sb="7" eb="8">
      <t>カン</t>
    </rPh>
    <rPh sb="9" eb="10">
      <t>サダム</t>
    </rPh>
    <phoneticPr fontId="2"/>
  </si>
  <si>
    <t>（１）－１  県内総生産勘定（生産側及び支出側）</t>
    <rPh sb="7" eb="9">
      <t>ケンナイ</t>
    </rPh>
    <rPh sb="9" eb="12">
      <t>ソウセイサン</t>
    </rPh>
    <rPh sb="12" eb="14">
      <t>カンジョウ</t>
    </rPh>
    <rPh sb="15" eb="17">
      <t>セイサン</t>
    </rPh>
    <rPh sb="17" eb="18">
      <t>ガワ</t>
    </rPh>
    <rPh sb="18" eb="19">
      <t>オヨ</t>
    </rPh>
    <rPh sb="20" eb="22">
      <t>シシュツ</t>
    </rPh>
    <rPh sb="22" eb="23">
      <t>ガワ</t>
    </rPh>
    <phoneticPr fontId="2"/>
  </si>
  <si>
    <t>（３）－４  家計（個人企業を含む）</t>
    <rPh sb="10" eb="12">
      <t>コジン</t>
    </rPh>
    <rPh sb="12" eb="14">
      <t>キギョウ</t>
    </rPh>
    <rPh sb="15" eb="16">
      <t>フク</t>
    </rPh>
    <phoneticPr fontId="3"/>
  </si>
  <si>
    <t>（２）制度部門別所得支出勘定</t>
    <phoneticPr fontId="6"/>
  </si>
  <si>
    <t>(1)</t>
    <phoneticPr fontId="6"/>
  </si>
  <si>
    <t>（2）</t>
    <phoneticPr fontId="6"/>
  </si>
  <si>
    <t>(3)</t>
    <phoneticPr fontId="6"/>
  </si>
  <si>
    <t>(2)</t>
    <phoneticPr fontId="6"/>
  </si>
  <si>
    <t>(4)</t>
    <phoneticPr fontId="6"/>
  </si>
  <si>
    <t>a</t>
    <phoneticPr fontId="6"/>
  </si>
  <si>
    <t>b</t>
    <phoneticPr fontId="6"/>
  </si>
  <si>
    <t xml:space="preserve">  資 産 の 変 動</t>
    <phoneticPr fontId="7"/>
  </si>
  <si>
    <t xml:space="preserve">  貯蓄・資本移動による正味資産の変動</t>
    <phoneticPr fontId="7"/>
  </si>
  <si>
    <t>＜参考＞ 支払利子（ＦＩＳＩＭ調整前）</t>
    <rPh sb="5" eb="7">
      <t>シハライ</t>
    </rPh>
    <rPh sb="7" eb="9">
      <t>リシ</t>
    </rPh>
    <rPh sb="15" eb="17">
      <t>チョウセイ</t>
    </rPh>
    <rPh sb="17" eb="18">
      <t>マエ</t>
    </rPh>
    <phoneticPr fontId="6"/>
  </si>
  <si>
    <t>＜参考＞　受取利子（ＦＩＳＩＭ調整前）</t>
    <rPh sb="5" eb="7">
      <t>ウケトリ</t>
    </rPh>
    <rPh sb="7" eb="9">
      <t>リシ</t>
    </rPh>
    <rPh sb="15" eb="17">
      <t>チョウセイ</t>
    </rPh>
    <rPh sb="17" eb="18">
      <t>マエ</t>
    </rPh>
    <phoneticPr fontId="6"/>
  </si>
  <si>
    <t>（１）－２  県民可処分所得と使用勘定</t>
    <phoneticPr fontId="7"/>
  </si>
  <si>
    <t>（２）－５  対家計民間非営利団体</t>
    <phoneticPr fontId="6"/>
  </si>
  <si>
    <t>（２）－４  家計（個人企業を含む）</t>
    <phoneticPr fontId="6"/>
  </si>
  <si>
    <t>（２）－２  金融機関</t>
    <phoneticPr fontId="6"/>
  </si>
  <si>
    <t>（２）－１  非金融法人企業</t>
    <phoneticPr fontId="6"/>
  </si>
  <si>
    <t>（３）－１  非金融法人企業</t>
    <phoneticPr fontId="6"/>
  </si>
  <si>
    <t>（３）－３  一般政府</t>
    <phoneticPr fontId="6"/>
  </si>
  <si>
    <t>（３）－２  金融機関</t>
    <phoneticPr fontId="6"/>
  </si>
  <si>
    <t>（３）－５  対家計民間非営利団体</t>
    <phoneticPr fontId="6"/>
  </si>
  <si>
    <t>平成２３年度</t>
    <rPh sb="0" eb="2">
      <t>ヘイセイ</t>
    </rPh>
    <phoneticPr fontId="6"/>
  </si>
  <si>
    <t>　４　その他の経常移転</t>
    <phoneticPr fontId="6"/>
  </si>
  <si>
    <t>　５　貯蓄</t>
    <phoneticPr fontId="6"/>
  </si>
  <si>
    <t>平成２４年度</t>
    <rPh sb="0" eb="2">
      <t>ヘイセイ</t>
    </rPh>
    <phoneticPr fontId="6"/>
  </si>
  <si>
    <t>平成２５年度</t>
    <rPh sb="0" eb="2">
      <t>ヘイセイ</t>
    </rPh>
    <phoneticPr fontId="6"/>
  </si>
  <si>
    <t>１１　統計上の不突合</t>
    <phoneticPr fontId="7"/>
  </si>
  <si>
    <t>１０　財貨・サービスの移出入（純）</t>
    <phoneticPr fontId="7"/>
  </si>
  <si>
    <t>平成２６年度</t>
    <rPh sb="0" eb="2">
      <t>ヘイセイ</t>
    </rPh>
    <phoneticPr fontId="6"/>
  </si>
  <si>
    <t>平成２７年度</t>
    <rPh sb="0" eb="2">
      <t>ヘイセイ</t>
    </rPh>
    <phoneticPr fontId="6"/>
  </si>
  <si>
    <t>　３　その他の社会保険非年金給付</t>
    <rPh sb="5" eb="6">
      <t>タ</t>
    </rPh>
    <rPh sb="7" eb="9">
      <t>シャカイ</t>
    </rPh>
    <rPh sb="9" eb="11">
      <t>ホケン</t>
    </rPh>
    <rPh sb="11" eb="12">
      <t>ヒ</t>
    </rPh>
    <rPh sb="12" eb="14">
      <t>ネンキン</t>
    </rPh>
    <rPh sb="14" eb="16">
      <t>キュウフ</t>
    </rPh>
    <phoneticPr fontId="6"/>
  </si>
  <si>
    <t>　　　(3) 保険契約者に帰属する投資所得</t>
    <rPh sb="17" eb="19">
      <t>トウシ</t>
    </rPh>
    <phoneticPr fontId="6"/>
  </si>
  <si>
    <t>　８　雇主の帰属社会負担</t>
    <rPh sb="3" eb="4">
      <t>ヤト</t>
    </rPh>
    <rPh sb="4" eb="5">
      <t>ヌシ</t>
    </rPh>
    <phoneticPr fontId="6"/>
  </si>
  <si>
    <t>　　　(1) その他の社会保険年金給付</t>
    <rPh sb="9" eb="10">
      <t>タ</t>
    </rPh>
    <rPh sb="11" eb="13">
      <t>シャカイ</t>
    </rPh>
    <rPh sb="13" eb="15">
      <t>ホケン</t>
    </rPh>
    <rPh sb="15" eb="17">
      <t>ネンキン</t>
    </rPh>
    <phoneticPr fontId="6"/>
  </si>
  <si>
    <t>　　　(2) その他の社会保険非年金給付</t>
    <rPh sb="15" eb="16">
      <t>ヒ</t>
    </rPh>
    <phoneticPr fontId="6"/>
  </si>
  <si>
    <t>　５　年金受給権の変動調整</t>
    <rPh sb="5" eb="8">
      <t>ジュキュウケン</t>
    </rPh>
    <rPh sb="11" eb="13">
      <t>チョウセイ</t>
    </rPh>
    <phoneticPr fontId="6"/>
  </si>
  <si>
    <t>　　　(2) 法人企業の分配所得</t>
    <phoneticPr fontId="6"/>
  </si>
  <si>
    <t>　　　(3) その他の投資所得</t>
    <rPh sb="9" eb="10">
      <t>タ</t>
    </rPh>
    <rPh sb="11" eb="13">
      <t>トウシ</t>
    </rPh>
    <phoneticPr fontId="6"/>
  </si>
  <si>
    <t>　　　　　ａ 保険契約者に帰属する投資所得</t>
    <rPh sb="7" eb="9">
      <t>ホケン</t>
    </rPh>
    <rPh sb="9" eb="11">
      <t>ケイヤク</t>
    </rPh>
    <rPh sb="11" eb="12">
      <t>シャ</t>
    </rPh>
    <rPh sb="13" eb="15">
      <t>キゾク</t>
    </rPh>
    <rPh sb="17" eb="19">
      <t>トウシ</t>
    </rPh>
    <rPh sb="19" eb="21">
      <t>ショトク</t>
    </rPh>
    <phoneticPr fontId="6"/>
  </si>
  <si>
    <t>　　　　　b 投資信託投資者に帰属する投資所得</t>
    <rPh sb="7" eb="9">
      <t>トウシ</t>
    </rPh>
    <rPh sb="9" eb="11">
      <t>シンタク</t>
    </rPh>
    <rPh sb="11" eb="13">
      <t>トウシ</t>
    </rPh>
    <rPh sb="13" eb="14">
      <t>シャ</t>
    </rPh>
    <rPh sb="15" eb="17">
      <t>キゾク</t>
    </rPh>
    <rPh sb="19" eb="21">
      <t>トウシ</t>
    </rPh>
    <rPh sb="21" eb="23">
      <t>ショトク</t>
    </rPh>
    <phoneticPr fontId="6"/>
  </si>
  <si>
    <t>　　　　　ｂ 年金受給権に係る投資所得</t>
    <rPh sb="7" eb="9">
      <t>ネンキン</t>
    </rPh>
    <rPh sb="9" eb="12">
      <t>ジュキュウケン</t>
    </rPh>
    <rPh sb="13" eb="14">
      <t>カカ</t>
    </rPh>
    <rPh sb="15" eb="17">
      <t>トウシ</t>
    </rPh>
    <rPh sb="17" eb="19">
      <t>ショトク</t>
    </rPh>
    <phoneticPr fontId="6"/>
  </si>
  <si>
    <t>　　　　　c 投資信託投資者に帰属する投資所得</t>
    <rPh sb="7" eb="9">
      <t>トウシ</t>
    </rPh>
    <rPh sb="9" eb="11">
      <t>シンタク</t>
    </rPh>
    <rPh sb="11" eb="13">
      <t>トウシ</t>
    </rPh>
    <rPh sb="13" eb="14">
      <t>シャ</t>
    </rPh>
    <rPh sb="15" eb="17">
      <t>キゾク</t>
    </rPh>
    <rPh sb="19" eb="21">
      <t>トウシ</t>
    </rPh>
    <rPh sb="21" eb="23">
      <t>ショトク</t>
    </rPh>
    <phoneticPr fontId="6"/>
  </si>
  <si>
    <t>　９　純社会負担</t>
    <rPh sb="3" eb="4">
      <t>ジュン</t>
    </rPh>
    <phoneticPr fontId="6"/>
  </si>
  <si>
    <t>　　　(1) 雇主の現実社会負担</t>
    <rPh sb="7" eb="8">
      <t>ヤト</t>
    </rPh>
    <rPh sb="8" eb="9">
      <t>ヌシ</t>
    </rPh>
    <phoneticPr fontId="6"/>
  </si>
  <si>
    <t>　　　(2) 雇主の帰属社会負担</t>
    <rPh sb="10" eb="12">
      <t>キゾク</t>
    </rPh>
    <phoneticPr fontId="6"/>
  </si>
  <si>
    <t>　　　(3) 家計の現実社会負担</t>
    <rPh sb="7" eb="9">
      <t>カケイ</t>
    </rPh>
    <phoneticPr fontId="6"/>
  </si>
  <si>
    <t>　　　(5) （控除）年金制度の手数料</t>
    <rPh sb="11" eb="13">
      <t>ネンキン</t>
    </rPh>
    <rPh sb="13" eb="15">
      <t>セイド</t>
    </rPh>
    <rPh sb="16" eb="19">
      <t>テスウリョウ</t>
    </rPh>
    <phoneticPr fontId="6"/>
  </si>
  <si>
    <t>　　　(2) その他の社会保険非年金給付</t>
    <phoneticPr fontId="6"/>
  </si>
  <si>
    <t>　１　雇用者報酬（県内活動による）</t>
    <phoneticPr fontId="7"/>
  </si>
  <si>
    <t>３　在庫変動</t>
  </si>
  <si>
    <t>　４　雇用者報酬（県内活動による）</t>
    <phoneticPr fontId="7"/>
  </si>
  <si>
    <t>　１　財産所得</t>
    <phoneticPr fontId="6"/>
  </si>
  <si>
    <t>　２　現物社会移転以外の社会給付</t>
    <phoneticPr fontId="6"/>
  </si>
  <si>
    <t>　３　その他の経常移転</t>
    <phoneticPr fontId="6"/>
  </si>
  <si>
    <t>１０　純社会負担</t>
    <rPh sb="3" eb="4">
      <t>ジュン</t>
    </rPh>
    <phoneticPr fontId="6"/>
  </si>
  <si>
    <t>　　　(2) その他の社会保険年金給付</t>
    <rPh sb="9" eb="10">
      <t>タ</t>
    </rPh>
    <rPh sb="11" eb="13">
      <t>シャカイ</t>
    </rPh>
    <rPh sb="13" eb="15">
      <t>ホケン</t>
    </rPh>
    <rPh sb="15" eb="17">
      <t>ネンキン</t>
    </rPh>
    <phoneticPr fontId="6"/>
  </si>
  <si>
    <t>　　　(3) その他の社会保険非年金給付</t>
    <rPh sb="15" eb="16">
      <t>ヒ</t>
    </rPh>
    <phoneticPr fontId="6"/>
  </si>
  <si>
    <t>１２　年金受給権の変動調整</t>
    <rPh sb="5" eb="8">
      <t>ジュキュウケン</t>
    </rPh>
    <rPh sb="11" eb="13">
      <t>チョウセイ</t>
    </rPh>
    <phoneticPr fontId="6"/>
  </si>
  <si>
    <t>　　　(1) その他の社会保険非年金給付</t>
    <rPh sb="15" eb="16">
      <t>ヒ</t>
    </rPh>
    <phoneticPr fontId="6"/>
  </si>
  <si>
    <t>　３　非生命純保険料</t>
    <rPh sb="3" eb="4">
      <t>ヒ</t>
    </rPh>
    <rPh sb="4" eb="6">
      <t>セイメイ</t>
    </rPh>
    <rPh sb="6" eb="10">
      <t>ジュンホケンリョウ</t>
    </rPh>
    <phoneticPr fontId="6"/>
  </si>
  <si>
    <t>　　　(2) 配当</t>
    <rPh sb="7" eb="9">
      <t>ハイトウ</t>
    </rPh>
    <phoneticPr fontId="6"/>
  </si>
  <si>
    <t>　７　雇主の帰属社会負担</t>
    <rPh sb="3" eb="4">
      <t>ヤト</t>
    </rPh>
    <rPh sb="4" eb="5">
      <t>ヌシ</t>
    </rPh>
    <phoneticPr fontId="6"/>
  </si>
  <si>
    <t>　※　「４ 純貸出(+)／純借入(-)」には「土地の購入（純）」を含む</t>
  </si>
  <si>
    <t>　※　「３ 純貸出(+)／純借入(-)」には「土地の購入（純）」を含む</t>
  </si>
  <si>
    <t>４　純貸出(+)／純借入(-)</t>
  </si>
  <si>
    <t>　３　在庫変動</t>
  </si>
  <si>
    <t>　５　貯蓄（純）</t>
    <phoneticPr fontId="6"/>
  </si>
  <si>
    <t>　　　(4) 家計の追加社会負担</t>
    <rPh sb="10" eb="12">
      <t>ツイカ</t>
    </rPh>
    <rPh sb="12" eb="14">
      <t>シャカイ</t>
    </rPh>
    <phoneticPr fontId="6"/>
  </si>
  <si>
    <t>　４　純貸出(+)／純借入(-)</t>
    <phoneticPr fontId="6"/>
  </si>
  <si>
    <t>　５　貯蓄（純）</t>
    <phoneticPr fontId="6"/>
  </si>
  <si>
    <t>　６　資本移転等（純）</t>
    <phoneticPr fontId="6"/>
  </si>
  <si>
    <t>　３　純貸出(+)／純借入(-)</t>
    <phoneticPr fontId="6"/>
  </si>
  <si>
    <t>　４　貯蓄（純）</t>
    <phoneticPr fontId="6"/>
  </si>
  <si>
    <t>　５　資本移転（純）</t>
    <phoneticPr fontId="6"/>
  </si>
  <si>
    <t>　３　土地の購入（純）</t>
    <phoneticPr fontId="6"/>
  </si>
  <si>
    <t>　９　在庫変動</t>
    <rPh sb="5" eb="7">
      <t>ヘンドウ</t>
    </rPh>
    <phoneticPr fontId="7"/>
  </si>
  <si>
    <t>　４　最終消費支出</t>
    <phoneticPr fontId="6"/>
  </si>
  <si>
    <t>　８　財産所得</t>
    <phoneticPr fontId="6"/>
  </si>
  <si>
    <t>　５　最終消費支出</t>
    <phoneticPr fontId="6"/>
  </si>
  <si>
    <t>平成２８年度</t>
    <rPh sb="0" eb="2">
      <t>ヘイセイ</t>
    </rPh>
    <phoneticPr fontId="6"/>
  </si>
  <si>
    <t>　８　県内総固定資本形成</t>
    <rPh sb="3" eb="5">
      <t>ケンナイ</t>
    </rPh>
    <phoneticPr fontId="7"/>
  </si>
  <si>
    <t>１　県内総固定資本形成</t>
    <rPh sb="2" eb="4">
      <t>ケンナイ</t>
    </rPh>
    <phoneticPr fontId="7"/>
  </si>
  <si>
    <t>c</t>
    <phoneticPr fontId="6"/>
  </si>
  <si>
    <t>(2)</t>
  </si>
  <si>
    <t>(3)</t>
  </si>
  <si>
    <t>(4)</t>
  </si>
  <si>
    <t>(5)</t>
  </si>
  <si>
    <t>a</t>
    <phoneticPr fontId="6"/>
  </si>
  <si>
    <t>c</t>
    <phoneticPr fontId="6"/>
  </si>
  <si>
    <t>平成２９年度</t>
    <rPh sb="0" eb="2">
      <t>ヘイセイ</t>
    </rPh>
    <phoneticPr fontId="6"/>
  </si>
  <si>
    <t>平成３０年度</t>
    <rPh sb="0" eb="2">
      <t>ヘイセイ</t>
    </rPh>
    <phoneticPr fontId="6"/>
  </si>
  <si>
    <t>令和元年度</t>
    <rPh sb="0" eb="2">
      <t>レイワ</t>
    </rPh>
    <rPh sb="2" eb="3">
      <t>ガン</t>
    </rPh>
    <phoneticPr fontId="6"/>
  </si>
  <si>
    <t>　５　（控除）補助金（中央政府、地方政府）</t>
    <phoneticPr fontId="7"/>
  </si>
  <si>
    <t>　６　民間最終消費支出</t>
    <rPh sb="3" eb="5">
      <t>ミンカン</t>
    </rPh>
    <phoneticPr fontId="7"/>
  </si>
  <si>
    <t>　７　地方政府等最終消費支出</t>
    <rPh sb="3" eb="5">
      <t>チホウ</t>
    </rPh>
    <rPh sb="5" eb="7">
      <t>セイフ</t>
    </rPh>
    <rPh sb="7" eb="8">
      <t>トウ</t>
    </rPh>
    <phoneticPr fontId="7"/>
  </si>
  <si>
    <t>　２　地方政府等最終消費支出</t>
    <rPh sb="3" eb="8">
      <t>チホウセイフトウ</t>
    </rPh>
    <phoneticPr fontId="7"/>
  </si>
  <si>
    <t>　７　域外からの財産所得 （純）</t>
    <rPh sb="3" eb="4">
      <t>イキ</t>
    </rPh>
    <phoneticPr fontId="7"/>
  </si>
  <si>
    <t>６　域外からの資本移転等（純）</t>
    <rPh sb="2" eb="3">
      <t>イキ</t>
    </rPh>
    <phoneticPr fontId="7"/>
  </si>
  <si>
    <t>（１）－４  域外勘定（経常取引）</t>
    <rPh sb="7" eb="8">
      <t>イキ</t>
    </rPh>
    <phoneticPr fontId="7"/>
  </si>
  <si>
    <t>　８　生産・輸入品に課される税（地方政府）</t>
    <phoneticPr fontId="7"/>
  </si>
  <si>
    <t>　９　（控除）補助金（地方政府）</t>
    <phoneticPr fontId="7"/>
  </si>
  <si>
    <t>１０　経常移転 （受取）</t>
    <phoneticPr fontId="7"/>
  </si>
  <si>
    <t>　１　財貨・サービスの移出入（純）</t>
    <rPh sb="13" eb="14">
      <t>ニュウ</t>
    </rPh>
    <rPh sb="15" eb="16">
      <t>ジュン</t>
    </rPh>
    <phoneticPr fontId="7"/>
  </si>
  <si>
    <t>　２　雇用者報酬 （支払）</t>
    <phoneticPr fontId="7"/>
  </si>
  <si>
    <t>　３　財産所得 （支払）</t>
    <phoneticPr fontId="7"/>
  </si>
  <si>
    <t>　４　経常移転 （支払）</t>
    <phoneticPr fontId="7"/>
  </si>
  <si>
    <t>　５　経常収支（域外）</t>
    <rPh sb="8" eb="10">
      <t>イキガイ</t>
    </rPh>
    <phoneticPr fontId="7"/>
  </si>
  <si>
    <t>　６　雇用者報酬 （受取）</t>
    <phoneticPr fontId="7"/>
  </si>
  <si>
    <t>　７　生産・輸入品に課される税（中央政府）</t>
    <rPh sb="3" eb="5">
      <t>セイサン</t>
    </rPh>
    <rPh sb="6" eb="9">
      <t>ユニュウヒン</t>
    </rPh>
    <rPh sb="10" eb="11">
      <t>カ</t>
    </rPh>
    <rPh sb="14" eb="15">
      <t>ゼイ</t>
    </rPh>
    <rPh sb="16" eb="18">
      <t>チュウオウ</t>
    </rPh>
    <rPh sb="18" eb="20">
      <t>セイフ</t>
    </rPh>
    <phoneticPr fontId="7"/>
  </si>
  <si>
    <t>　８　（控除）補助金（中央政府）</t>
    <rPh sb="4" eb="6">
      <t>コウジョ</t>
    </rPh>
    <rPh sb="7" eb="10">
      <t>ホジョキン</t>
    </rPh>
    <rPh sb="11" eb="15">
      <t>チュウオウセイフ</t>
    </rPh>
    <phoneticPr fontId="7"/>
  </si>
  <si>
    <t>　９　財産所得 （受取）</t>
    <phoneticPr fontId="7"/>
  </si>
  <si>
    <t>　６　生産・輸入品に課される税（地方政府）</t>
    <rPh sb="16" eb="18">
      <t>チホウ</t>
    </rPh>
    <rPh sb="18" eb="20">
      <t>セイフ</t>
    </rPh>
    <phoneticPr fontId="6"/>
  </si>
  <si>
    <t>　７　（控除）補助金（地方政府）</t>
    <rPh sb="4" eb="6">
      <t>コウジョ</t>
    </rPh>
    <rPh sb="11" eb="15">
      <t>チホウセイフ</t>
    </rPh>
    <phoneticPr fontId="6"/>
  </si>
  <si>
    <t>　９　所得・富等に課される経常税（地方政府）</t>
    <rPh sb="17" eb="21">
      <t>チホウセイフ</t>
    </rPh>
    <phoneticPr fontId="6"/>
  </si>
  <si>
    <t>　２　所得・富等に課される経常税</t>
    <phoneticPr fontId="6"/>
  </si>
  <si>
    <t>　３　純社会負担</t>
    <rPh sb="3" eb="4">
      <t>ジュン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</si>
  <si>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</si>
  <si>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（２）－３  一般政府（地方政府等）</t>
    <rPh sb="12" eb="14">
      <t>チホウ</t>
    </rPh>
    <rPh sb="14" eb="16">
      <t>セイフ</t>
    </rPh>
    <rPh sb="16" eb="17">
      <t>トウ</t>
    </rPh>
    <phoneticPr fontId="6"/>
  </si>
  <si>
    <t>　８　雇用者報酬</t>
    <rPh sb="3" eb="6">
      <t>コヨウシャ</t>
    </rPh>
    <phoneticPr fontId="6"/>
  </si>
  <si>
    <t>令和２年度</t>
    <rPh sb="0" eb="2">
      <t>レイワ</t>
    </rPh>
    <phoneticPr fontId="6"/>
  </si>
  <si>
    <t>令和２年度</t>
    <rPh sb="0" eb="2">
      <t>レイワ</t>
    </rPh>
    <rPh sb="3" eb="5">
      <t>ネンド</t>
    </rPh>
    <rPh sb="4" eb="5">
      <t>ド</t>
    </rPh>
    <phoneticPr fontId="6"/>
  </si>
  <si>
    <t>１０　域外からの経常移転 （純）</t>
    <rPh sb="3" eb="4">
      <t>イキ</t>
    </rPh>
    <phoneticPr fontId="7"/>
  </si>
  <si>
    <t>（１）－３  資本調達勘定</t>
    <phoneticPr fontId="2"/>
  </si>
  <si>
    <t>（３）制度部門別資本調達勘定</t>
    <phoneticPr fontId="6"/>
  </si>
  <si>
    <t>令和３年度</t>
    <rPh sb="0" eb="2">
      <t>レイワ</t>
    </rPh>
    <phoneticPr fontId="6"/>
  </si>
  <si>
    <t>令和３年度</t>
    <rPh sb="0" eb="2">
      <t>レイワ</t>
    </rPh>
    <rPh sb="3" eb="5">
      <t>ネンド</t>
    </rPh>
    <rPh sb="4" eb="5">
      <t>ド</t>
    </rPh>
    <phoneticPr fontId="6"/>
  </si>
  <si>
    <t>令和４年度</t>
    <rPh sb="0" eb="2">
      <t>レイワ</t>
    </rPh>
    <phoneticPr fontId="6"/>
  </si>
  <si>
    <t>令和４年度</t>
    <rPh sb="0" eb="2">
      <t>レイワ</t>
    </rPh>
    <rPh sb="3" eb="5">
      <t>ネンド</t>
    </rPh>
    <rPh sb="4" eb="5">
      <t>ド</t>
    </rPh>
    <phoneticPr fontId="6"/>
  </si>
  <si>
    <r>
      <t>　</t>
    </r>
    <r>
      <rPr>
        <sz val="16"/>
        <rFont val="BIZ UD明朝 Medium"/>
        <family val="1"/>
        <charset val="128"/>
      </rPr>
      <t>４</t>
    </r>
    <r>
      <rPr>
        <sz val="14"/>
        <rFont val="BIZ UD明朝 Medium"/>
        <family val="1"/>
        <charset val="128"/>
      </rPr>
      <t>　</t>
    </r>
    <r>
      <rPr>
        <sz val="12"/>
        <rFont val="BIZ UD明朝 Medium"/>
        <family val="1"/>
        <charset val="128"/>
      </rPr>
      <t>生産・輸入品に課される税（中央政府、地方政府）</t>
    </r>
    <rPh sb="16" eb="18">
      <t>チュウオウ</t>
    </rPh>
    <rPh sb="18" eb="20">
      <t>セイフ</t>
    </rPh>
    <rPh sb="21" eb="23">
      <t>チホウ</t>
    </rPh>
    <rPh sb="23" eb="25">
      <t>セイフ</t>
    </rPh>
    <phoneticPr fontId="7"/>
  </si>
  <si>
    <t>　　　　非生命保険金</t>
    <phoneticPr fontId="6"/>
  </si>
  <si>
    <t>令和５年度</t>
    <rPh sb="0" eb="2">
      <t>レイワ</t>
    </rPh>
    <phoneticPr fontId="6"/>
  </si>
  <si>
    <t>令和５年度</t>
    <rPh sb="0" eb="2">
      <t>レイワ</t>
    </rPh>
    <rPh sb="3" eb="5">
      <t>ネンド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</si>
</sst>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6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8"/>
      <name val="BIZ UDPゴシック"/>
      <family val="3"/>
      <charset val="128"/>
    </font>
    <font>
      <sz val="18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name val="BIZ UD明朝 Medium"/>
      <family val="1"/>
      <charset val="128"/>
    </font>
    <font>
      <sz val="13"/>
      <name val="BIZ UD明朝 Medium"/>
      <family val="1"/>
      <charset val="128"/>
    </font>
    <font>
      <sz val="16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/>
    <xf numFmtId="176" fontId="13" fillId="0" borderId="0" xfId="0" applyNumberFormat="1" applyFont="1" applyBorder="1" applyAlignment="1"/>
    <xf numFmtId="0" fontId="13" fillId="0" borderId="0" xfId="0" applyFont="1" applyAlignment="1"/>
    <xf numFmtId="0" fontId="9" fillId="0" borderId="0" xfId="0" applyFont="1" applyAlignment="1">
      <alignment horizontal="right"/>
    </xf>
    <xf numFmtId="0" fontId="12" fillId="0" borderId="0" xfId="0" applyFont="1" applyAlignment="1"/>
    <xf numFmtId="0" fontId="14" fillId="0" borderId="0" xfId="0" applyFont="1" applyAlignment="1"/>
    <xf numFmtId="49" fontId="13" fillId="0" borderId="3" xfId="0" applyNumberFormat="1" applyFont="1" applyBorder="1" applyAlignment="1">
      <alignment horizontal="right" vertical="center"/>
    </xf>
    <xf numFmtId="49" fontId="13" fillId="0" borderId="4" xfId="0" applyNumberFormat="1" applyFont="1" applyBorder="1" applyAlignment="1">
      <alignment horizontal="right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6" fontId="13" fillId="0" borderId="7" xfId="0" applyNumberFormat="1" applyFont="1" applyBorder="1" applyAlignment="1"/>
    <xf numFmtId="176" fontId="13" fillId="0" borderId="4" xfId="0" applyNumberFormat="1" applyFont="1" applyBorder="1" applyAlignment="1">
      <alignment horizontal="center"/>
    </xf>
    <xf numFmtId="0" fontId="13" fillId="0" borderId="6" xfId="0" applyFont="1" applyBorder="1" applyAlignment="1" applyProtection="1">
      <alignment horizontal="left"/>
      <protection locked="0"/>
    </xf>
    <xf numFmtId="0" fontId="13" fillId="0" borderId="0" xfId="0" applyFont="1" applyBorder="1" applyAlignment="1"/>
    <xf numFmtId="176" fontId="13" fillId="0" borderId="4" xfId="0" applyNumberFormat="1" applyFont="1" applyBorder="1" applyAlignment="1"/>
    <xf numFmtId="0" fontId="15" fillId="0" borderId="0" xfId="0" applyFont="1"/>
    <xf numFmtId="0" fontId="16" fillId="0" borderId="0" xfId="0" applyFont="1" applyAlignment="1">
      <alignment horizontal="center"/>
    </xf>
    <xf numFmtId="49" fontId="17" fillId="0" borderId="4" xfId="0" applyNumberFormat="1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/>
    </xf>
    <xf numFmtId="176" fontId="17" fillId="0" borderId="8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76" fontId="17" fillId="0" borderId="2" xfId="1" applyNumberFormat="1" applyFont="1" applyBorder="1" applyAlignment="1">
      <alignment horizontal="center"/>
    </xf>
    <xf numFmtId="176" fontId="17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76" fontId="17" fillId="0" borderId="9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76" fontId="4" fillId="0" borderId="0" xfId="0" applyNumberFormat="1" applyFont="1" applyBorder="1" applyAlignment="1"/>
    <xf numFmtId="0" fontId="3" fillId="0" borderId="0" xfId="0" applyFont="1" applyFill="1" applyAlignment="1"/>
    <xf numFmtId="0" fontId="9" fillId="0" borderId="0" xfId="0" applyFont="1" applyFill="1" applyAlignment="1">
      <alignment horizontal="right"/>
    </xf>
    <xf numFmtId="49" fontId="13" fillId="0" borderId="3" xfId="0" applyNumberFormat="1" applyFont="1" applyFill="1" applyBorder="1" applyAlignment="1">
      <alignment horizontal="right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/>
    <xf numFmtId="176" fontId="13" fillId="0" borderId="4" xfId="0" applyNumberFormat="1" applyFont="1" applyFill="1" applyBorder="1" applyAlignment="1">
      <alignment horizontal="center"/>
    </xf>
    <xf numFmtId="0" fontId="13" fillId="0" borderId="0" xfId="0" applyFont="1" applyBorder="1" applyAlignment="1" applyProtection="1">
      <protection locked="0"/>
    </xf>
    <xf numFmtId="176" fontId="3" fillId="0" borderId="0" xfId="0" applyNumberFormat="1" applyFont="1" applyBorder="1" applyAlignment="1"/>
    <xf numFmtId="0" fontId="14" fillId="0" borderId="0" xfId="0" applyFont="1" applyBorder="1" applyAlignment="1"/>
    <xf numFmtId="0" fontId="9" fillId="0" borderId="0" xfId="0" applyFont="1" applyFill="1" applyBorder="1" applyAlignment="1">
      <alignment horizontal="right"/>
    </xf>
    <xf numFmtId="176" fontId="9" fillId="0" borderId="0" xfId="0" applyNumberFormat="1" applyFont="1" applyBorder="1" applyAlignment="1">
      <alignment horizontal="righ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right"/>
    </xf>
    <xf numFmtId="49" fontId="22" fillId="0" borderId="5" xfId="0" applyNumberFormat="1" applyFont="1" applyBorder="1" applyAlignment="1">
      <alignment horizontal="right" vertical="center"/>
    </xf>
    <xf numFmtId="176" fontId="22" fillId="0" borderId="5" xfId="0" applyNumberFormat="1" applyFont="1" applyBorder="1" applyAlignment="1">
      <alignment horizontal="right" vertical="center"/>
    </xf>
    <xf numFmtId="0" fontId="22" fillId="0" borderId="1" xfId="0" applyFont="1" applyBorder="1" applyAlignment="1" applyProtection="1">
      <protection locked="0"/>
    </xf>
    <xf numFmtId="176" fontId="22" fillId="0" borderId="0" xfId="0" applyNumberFormat="1" applyFont="1" applyBorder="1" applyAlignment="1"/>
    <xf numFmtId="176" fontId="22" fillId="0" borderId="2" xfId="0" applyNumberFormat="1" applyFont="1" applyBorder="1" applyAlignment="1">
      <alignment horizontal="center"/>
    </xf>
    <xf numFmtId="0" fontId="22" fillId="0" borderId="3" xfId="0" applyFont="1" applyBorder="1" applyAlignment="1" applyProtection="1">
      <protection locked="0"/>
    </xf>
    <xf numFmtId="176" fontId="22" fillId="0" borderId="5" xfId="0" applyNumberFormat="1" applyFont="1" applyBorder="1" applyAlignment="1"/>
    <xf numFmtId="0" fontId="22" fillId="0" borderId="1" xfId="0" applyFont="1" applyBorder="1" applyAlignment="1"/>
    <xf numFmtId="0" fontId="22" fillId="0" borderId="6" xfId="0" applyFont="1" applyFill="1" applyBorder="1" applyAlignment="1" applyProtection="1">
      <protection locked="0"/>
    </xf>
    <xf numFmtId="0" fontId="22" fillId="0" borderId="6" xfId="0" applyFont="1" applyBorder="1" applyAlignment="1" applyProtection="1">
      <protection locked="0"/>
    </xf>
    <xf numFmtId="0" fontId="20" fillId="0" borderId="0" xfId="0" applyFont="1" applyBorder="1" applyAlignment="1" applyProtection="1">
      <alignment vertical="center"/>
      <protection locked="0"/>
    </xf>
    <xf numFmtId="176" fontId="22" fillId="0" borderId="7" xfId="0" applyNumberFormat="1" applyFont="1" applyBorder="1" applyAlignment="1"/>
    <xf numFmtId="176" fontId="22" fillId="0" borderId="8" xfId="0" applyNumberFormat="1" applyFont="1" applyBorder="1" applyAlignment="1">
      <alignment horizontal="center"/>
    </xf>
    <xf numFmtId="0" fontId="22" fillId="0" borderId="1" xfId="0" applyFont="1" applyFill="1" applyBorder="1" applyAlignment="1" applyProtection="1">
      <protection locked="0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/>
    </xf>
    <xf numFmtId="49" fontId="22" fillId="0" borderId="5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/>
    <xf numFmtId="176" fontId="22" fillId="0" borderId="2" xfId="0" applyNumberFormat="1" applyFont="1" applyFill="1" applyBorder="1" applyAlignment="1">
      <alignment horizontal="center"/>
    </xf>
    <xf numFmtId="176" fontId="22" fillId="0" borderId="5" xfId="0" applyNumberFormat="1" applyFont="1" applyFill="1" applyBorder="1" applyAlignment="1"/>
    <xf numFmtId="176" fontId="23" fillId="0" borderId="2" xfId="0" applyNumberFormat="1" applyFont="1" applyBorder="1" applyAlignment="1">
      <alignment horizontal="center"/>
    </xf>
    <xf numFmtId="176" fontId="23" fillId="0" borderId="2" xfId="0" quotePrefix="1" applyNumberFormat="1" applyFont="1" applyBorder="1" applyAlignment="1">
      <alignment horizontal="center"/>
    </xf>
    <xf numFmtId="176" fontId="23" fillId="0" borderId="8" xfId="0" applyNumberFormat="1" applyFont="1" applyBorder="1" applyAlignment="1">
      <alignment horizontal="center"/>
    </xf>
    <xf numFmtId="176" fontId="23" fillId="0" borderId="4" xfId="0" applyNumberFormat="1" applyFont="1" applyBorder="1" applyAlignment="1">
      <alignment horizontal="center"/>
    </xf>
    <xf numFmtId="0" fontId="22" fillId="0" borderId="5" xfId="0" applyFont="1" applyFill="1" applyBorder="1" applyAlignment="1"/>
    <xf numFmtId="176" fontId="22" fillId="0" borderId="5" xfId="1" applyNumberFormat="1" applyFont="1" applyFill="1" applyBorder="1" applyAlignment="1"/>
    <xf numFmtId="0" fontId="22" fillId="0" borderId="7" xfId="0" applyFont="1" applyFill="1" applyBorder="1" applyAlignment="1"/>
    <xf numFmtId="38" fontId="22" fillId="0" borderId="7" xfId="1" applyFont="1" applyBorder="1" applyAlignment="1"/>
    <xf numFmtId="176" fontId="22" fillId="0" borderId="9" xfId="0" applyNumberFormat="1" applyFont="1" applyBorder="1" applyAlignment="1"/>
    <xf numFmtId="38" fontId="22" fillId="0" borderId="5" xfId="1" applyFont="1" applyBorder="1" applyAlignment="1"/>
    <xf numFmtId="176" fontId="22" fillId="0" borderId="0" xfId="1" applyNumberFormat="1" applyFont="1" applyBorder="1" applyAlignment="1"/>
    <xf numFmtId="176" fontId="23" fillId="0" borderId="2" xfId="1" applyNumberFormat="1" applyFont="1" applyBorder="1" applyAlignment="1">
      <alignment horizontal="center"/>
    </xf>
    <xf numFmtId="176" fontId="23" fillId="0" borderId="2" xfId="1" quotePrefix="1" applyNumberFormat="1" applyFont="1" applyBorder="1" applyAlignment="1">
      <alignment horizontal="center"/>
    </xf>
    <xf numFmtId="176" fontId="22" fillId="0" borderId="5" xfId="1" applyNumberFormat="1" applyFont="1" applyBorder="1" applyAlignment="1"/>
    <xf numFmtId="0" fontId="22" fillId="0" borderId="5" xfId="0" applyFont="1" applyBorder="1" applyAlignment="1"/>
    <xf numFmtId="176" fontId="22" fillId="0" borderId="0" xfId="0" applyNumberFormat="1" applyFont="1" applyAlignment="1"/>
    <xf numFmtId="0" fontId="22" fillId="0" borderId="7" xfId="0" applyFont="1" applyBorder="1" applyAlignment="1"/>
    <xf numFmtId="0" fontId="20" fillId="0" borderId="7" xfId="0" applyFont="1" applyBorder="1" applyAlignment="1" applyProtection="1">
      <alignment vertical="center"/>
      <protection locked="0"/>
    </xf>
    <xf numFmtId="176" fontId="22" fillId="0" borderId="7" xfId="1" applyNumberFormat="1" applyFont="1" applyBorder="1" applyAlignment="1"/>
    <xf numFmtId="0" fontId="22" fillId="0" borderId="1" xfId="0" applyFont="1" applyBorder="1" applyAlignment="1" applyProtection="1">
      <alignment horizontal="left"/>
      <protection locked="0"/>
    </xf>
    <xf numFmtId="0" fontId="22" fillId="0" borderId="3" xfId="0" applyFont="1" applyBorder="1" applyAlignment="1" applyProtection="1">
      <alignment horizontal="left"/>
      <protection locked="0"/>
    </xf>
    <xf numFmtId="0" fontId="22" fillId="0" borderId="6" xfId="0" applyFont="1" applyBorder="1" applyAlignment="1" applyProtection="1">
      <alignment horizontal="left"/>
      <protection locked="0"/>
    </xf>
    <xf numFmtId="0" fontId="23" fillId="0" borderId="0" xfId="0" applyFont="1" applyBorder="1" applyAlignment="1"/>
    <xf numFmtId="0" fontId="20" fillId="0" borderId="0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shrinkToFit="1"/>
      <protection locked="0"/>
    </xf>
    <xf numFmtId="0" fontId="22" fillId="0" borderId="3" xfId="0" applyFont="1" applyBorder="1" applyAlignment="1">
      <alignment shrinkToFit="1"/>
    </xf>
    <xf numFmtId="0" fontId="22" fillId="0" borderId="6" xfId="0" applyFont="1" applyBorder="1" applyAlignment="1" applyProtection="1">
      <alignment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externalLinks/externalLink2.xml" Type="http://schemas.openxmlformats.org/officeDocument/2006/relationships/externalLink"/><Relationship Id="rId6" Target="externalLinks/externalLink3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/&#30476;&#27665;&#32076;&#28168;/08sna/&#32207;&#25324;/&#32113;&#21512;&#21208;&#23450;.xlsx" TargetMode="External" Type="http://schemas.openxmlformats.org/officeDocument/2006/relationships/externalLinkPath"/><Relationship Id="rId2" Target="file://///ss200014/kikaku/&#30476;&#27665;&#32076;&#28168;/08sna/&#32207;&#25324;/&#32113;&#21512;&#21208;&#23450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&#30476;&#27665;&#32076;&#28168;/08sna/&#36039;&#26412;&#35519;&#36948;&#21208;&#23450;/&#36039;&#26412;&#35519;&#36948;&#21208;&#23450;.xlsx" TargetMode="External" Type="http://schemas.openxmlformats.org/officeDocument/2006/relationships/externalLinkPath"/><Relationship Id="rId2" Target="file://///ss200014/kikaku/&#30476;&#27665;&#32076;&#28168;/08sna/&#36039;&#26412;&#35519;&#36948;&#21208;&#23450;/&#36039;&#26412;&#35519;&#36948;&#21208;&#23450;.xlsx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/&#30476;&#27665;&#32076;&#28168;/08sna/&#20998;&#37197;&#31995;&#21015;/&#65297;&#65301;&#25152;&#24471;&#25903;&#20986;&#21208;&#23450;.xlsx" TargetMode="External" Type="http://schemas.openxmlformats.org/officeDocument/2006/relationships/externalLinkPath"/><Relationship Id="rId2" Target="file://///ss200014/kikaku/&#30476;&#27665;&#32076;&#28168;/08sna/&#20998;&#37197;&#31995;&#21015;/&#65297;&#65301;&#25152;&#24471;&#25903;&#20986;&#21208;&#2345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県内総生産と総支出勘定"/>
      <sheetName val="県民可処分所得と使用勘定"/>
      <sheetName val="域外勘定"/>
    </sheetNames>
    <sheetDataSet>
      <sheetData sheetId="0">
        <row r="5">
          <cell r="W5">
            <v>3372013</v>
          </cell>
          <cell r="X5">
            <v>3385589</v>
          </cell>
          <cell r="Y5">
            <v>3361638</v>
          </cell>
          <cell r="Z5">
            <v>3415255</v>
          </cell>
          <cell r="AA5">
            <v>3417219</v>
          </cell>
          <cell r="AB5">
            <v>3473158</v>
          </cell>
          <cell r="AC5">
            <v>3559592</v>
          </cell>
          <cell r="AD5">
            <v>3641907</v>
          </cell>
          <cell r="AE5">
            <v>3608718</v>
          </cell>
          <cell r="AF5">
            <v>3639972</v>
          </cell>
          <cell r="AG5">
            <v>3717317</v>
          </cell>
          <cell r="AH5">
            <v>3739930</v>
          </cell>
          <cell r="AI5">
            <v>3832266</v>
          </cell>
        </row>
        <row r="6">
          <cell r="W6">
            <v>1245416</v>
          </cell>
          <cell r="X6">
            <v>1264744</v>
          </cell>
          <cell r="Y6">
            <v>1495567</v>
          </cell>
          <cell r="Z6">
            <v>1379356</v>
          </cell>
          <cell r="AA6">
            <v>1607475</v>
          </cell>
          <cell r="AB6">
            <v>1791194</v>
          </cell>
          <cell r="AC6">
            <v>1893677</v>
          </cell>
          <cell r="AD6">
            <v>1836484</v>
          </cell>
          <cell r="AE6">
            <v>1418139</v>
          </cell>
          <cell r="AF6">
            <v>1417902</v>
          </cell>
          <cell r="AG6">
            <v>1399233</v>
          </cell>
          <cell r="AH6">
            <v>1469314</v>
          </cell>
          <cell r="AI6">
            <v>1627552</v>
          </cell>
        </row>
        <row r="7">
          <cell r="W7">
            <v>2325314</v>
          </cell>
          <cell r="X7">
            <v>2336067</v>
          </cell>
          <cell r="Y7">
            <v>2419096</v>
          </cell>
          <cell r="Z7">
            <v>2385836</v>
          </cell>
          <cell r="AA7">
            <v>2344978</v>
          </cell>
          <cell r="AB7">
            <v>2325663</v>
          </cell>
          <cell r="AC7">
            <v>2421211</v>
          </cell>
          <cell r="AD7">
            <v>2475474</v>
          </cell>
          <cell r="AE7">
            <v>2484763</v>
          </cell>
          <cell r="AF7">
            <v>2554598</v>
          </cell>
          <cell r="AG7">
            <v>2660930</v>
          </cell>
          <cell r="AH7">
            <v>2703165</v>
          </cell>
          <cell r="AI7">
            <v>2793586</v>
          </cell>
        </row>
        <row r="8">
          <cell r="W8">
            <v>615826</v>
          </cell>
          <cell r="X8">
            <v>610470</v>
          </cell>
          <cell r="Y8">
            <v>640351</v>
          </cell>
          <cell r="Z8">
            <v>686901</v>
          </cell>
          <cell r="AA8">
            <v>741132</v>
          </cell>
          <cell r="AB8">
            <v>766332</v>
          </cell>
          <cell r="AC8">
            <v>780718</v>
          </cell>
          <cell r="AD8">
            <v>770849</v>
          </cell>
          <cell r="AE8">
            <v>736077</v>
          </cell>
          <cell r="AF8">
            <v>828570</v>
          </cell>
          <cell r="AG8">
            <v>868049</v>
          </cell>
          <cell r="AH8">
            <v>895000</v>
          </cell>
          <cell r="AI8">
            <v>888110</v>
          </cell>
        </row>
        <row r="9">
          <cell r="W9">
            <v>51013</v>
          </cell>
          <cell r="X9">
            <v>44305</v>
          </cell>
          <cell r="Y9">
            <v>48595</v>
          </cell>
          <cell r="Z9">
            <v>44470</v>
          </cell>
          <cell r="AA9">
            <v>43730</v>
          </cell>
          <cell r="AB9">
            <v>43898</v>
          </cell>
          <cell r="AC9">
            <v>40860</v>
          </cell>
          <cell r="AD9">
            <v>39288</v>
          </cell>
          <cell r="AE9">
            <v>39736</v>
          </cell>
          <cell r="AF9">
            <v>41727</v>
          </cell>
          <cell r="AG9">
            <v>46276</v>
          </cell>
          <cell r="AH9">
            <v>125418</v>
          </cell>
          <cell r="AI9">
            <v>146010</v>
          </cell>
        </row>
        <row r="10">
          <cell r="W10">
            <v>7507556</v>
          </cell>
          <cell r="X10">
            <v>7552565</v>
          </cell>
          <cell r="Y10">
            <v>7868057</v>
          </cell>
          <cell r="Z10">
            <v>7822878</v>
          </cell>
          <cell r="AA10">
            <v>8067074</v>
          </cell>
          <cell r="AB10">
            <v>8312449</v>
          </cell>
          <cell r="AC10">
            <v>8614338</v>
          </cell>
          <cell r="AD10">
            <v>8685426</v>
          </cell>
          <cell r="AE10">
            <v>8207961</v>
          </cell>
          <cell r="AF10">
            <v>8399315</v>
          </cell>
          <cell r="AG10">
            <v>8599253</v>
          </cell>
          <cell r="AH10">
            <v>8681991</v>
          </cell>
          <cell r="AI10">
            <v>8995504</v>
          </cell>
        </row>
        <row r="11">
          <cell r="W11">
            <v>4086527</v>
          </cell>
          <cell r="X11">
            <v>4137076</v>
          </cell>
          <cell r="Y11">
            <v>4268644</v>
          </cell>
          <cell r="Z11">
            <v>4235101</v>
          </cell>
          <cell r="AA11">
            <v>4209622</v>
          </cell>
          <cell r="AB11">
            <v>4158264</v>
          </cell>
          <cell r="AC11">
            <v>4185859</v>
          </cell>
          <cell r="AD11">
            <v>4187887</v>
          </cell>
          <cell r="AE11">
            <v>4162878</v>
          </cell>
          <cell r="AF11">
            <v>3906301</v>
          </cell>
          <cell r="AG11">
            <v>4006669</v>
          </cell>
          <cell r="AH11">
            <v>4238826</v>
          </cell>
          <cell r="AI11">
            <v>4354682</v>
          </cell>
        </row>
        <row r="12">
          <cell r="W12">
            <v>1116786</v>
          </cell>
          <cell r="X12">
            <v>1115713</v>
          </cell>
          <cell r="Y12">
            <v>1125539</v>
          </cell>
          <cell r="Z12">
            <v>1146006</v>
          </cell>
          <cell r="AA12">
            <v>1167587</v>
          </cell>
          <cell r="AB12">
            <v>1161071</v>
          </cell>
          <cell r="AC12">
            <v>1177481</v>
          </cell>
          <cell r="AD12">
            <v>1190678</v>
          </cell>
          <cell r="AE12">
            <v>1210383</v>
          </cell>
          <cell r="AF12">
            <v>1200940</v>
          </cell>
          <cell r="AG12">
            <v>1249572</v>
          </cell>
          <cell r="AH12">
            <v>1269682</v>
          </cell>
          <cell r="AI12">
            <v>1259003</v>
          </cell>
        </row>
        <row r="13">
          <cell r="W13">
            <v>1513088</v>
          </cell>
          <cell r="X13">
            <v>1714505</v>
          </cell>
          <cell r="Y13">
            <v>1770358</v>
          </cell>
          <cell r="Z13">
            <v>1811733</v>
          </cell>
          <cell r="AA13">
            <v>1823867</v>
          </cell>
          <cell r="AB13">
            <v>1920739</v>
          </cell>
          <cell r="AC13">
            <v>2066453</v>
          </cell>
          <cell r="AD13">
            <v>2462662</v>
          </cell>
          <cell r="AE13">
            <v>2092849</v>
          </cell>
          <cell r="AF13">
            <v>1971552</v>
          </cell>
          <cell r="AG13">
            <v>2019500</v>
          </cell>
          <cell r="AH13">
            <v>2161557</v>
          </cell>
          <cell r="AI13">
            <v>2195006</v>
          </cell>
        </row>
        <row r="14">
          <cell r="W14">
            <v>642</v>
          </cell>
          <cell r="X14">
            <v>10454</v>
          </cell>
          <cell r="Y14">
            <v>-2118</v>
          </cell>
          <cell r="Z14">
            <v>-7427</v>
          </cell>
          <cell r="AA14">
            <v>23143</v>
          </cell>
          <cell r="AB14">
            <v>-2310</v>
          </cell>
          <cell r="AC14">
            <v>-12991</v>
          </cell>
          <cell r="AD14">
            <v>-3057</v>
          </cell>
          <cell r="AE14">
            <v>7143</v>
          </cell>
          <cell r="AF14">
            <v>19732</v>
          </cell>
          <cell r="AG14">
            <v>-93578</v>
          </cell>
          <cell r="AH14">
            <v>-70538</v>
          </cell>
          <cell r="AI14">
            <v>22430</v>
          </cell>
        </row>
        <row r="15">
          <cell r="W15">
            <v>1057694</v>
          </cell>
          <cell r="X15">
            <v>875263</v>
          </cell>
          <cell r="Y15">
            <v>985550</v>
          </cell>
          <cell r="Z15">
            <v>977183</v>
          </cell>
          <cell r="AA15">
            <v>1150368</v>
          </cell>
          <cell r="AB15">
            <v>972340</v>
          </cell>
          <cell r="AC15">
            <v>1219392</v>
          </cell>
          <cell r="AD15">
            <v>1257138</v>
          </cell>
          <cell r="AE15">
            <v>937095</v>
          </cell>
          <cell r="AF15">
            <v>1216497</v>
          </cell>
          <cell r="AG15">
            <v>1508869</v>
          </cell>
          <cell r="AH15">
            <v>1314323</v>
          </cell>
          <cell r="AI15">
            <v>1455086</v>
          </cell>
        </row>
        <row r="16">
          <cell r="W16">
            <v>-267181</v>
          </cell>
          <cell r="X16">
            <v>-300446</v>
          </cell>
          <cell r="Y16">
            <v>-279916</v>
          </cell>
          <cell r="Z16">
            <v>-339718</v>
          </cell>
          <cell r="AA16">
            <v>-307513</v>
          </cell>
          <cell r="AB16">
            <v>102345</v>
          </cell>
          <cell r="AC16">
            <v>-21856</v>
          </cell>
          <cell r="AD16">
            <v>-409882</v>
          </cell>
          <cell r="AE16">
            <v>-202387</v>
          </cell>
          <cell r="AF16">
            <v>84293</v>
          </cell>
          <cell r="AG16">
            <v>-91779</v>
          </cell>
          <cell r="AH16">
            <v>-231859</v>
          </cell>
          <cell r="AI16">
            <v>-290703</v>
          </cell>
        </row>
        <row r="17">
          <cell r="W17">
            <v>7507556</v>
          </cell>
          <cell r="X17">
            <v>7552565</v>
          </cell>
          <cell r="Y17">
            <v>7868057</v>
          </cell>
          <cell r="Z17">
            <v>7822878</v>
          </cell>
          <cell r="AA17">
            <v>8067074</v>
          </cell>
          <cell r="AB17">
            <v>8312449</v>
          </cell>
          <cell r="AC17">
            <v>8614338</v>
          </cell>
          <cell r="AD17">
            <v>8685426</v>
          </cell>
          <cell r="AE17">
            <v>8207961</v>
          </cell>
          <cell r="AF17">
            <v>8399315</v>
          </cell>
          <cell r="AG17">
            <v>8599253</v>
          </cell>
          <cell r="AH17">
            <v>8681991</v>
          </cell>
          <cell r="AI17">
            <v>8995504</v>
          </cell>
        </row>
      </sheetData>
      <sheetData sheetId="1">
        <row r="5">
          <cell r="W5">
            <v>4086527</v>
          </cell>
          <cell r="X5">
            <v>4137076</v>
          </cell>
          <cell r="Y5">
            <v>4268644</v>
          </cell>
          <cell r="Z5">
            <v>4235101</v>
          </cell>
          <cell r="AA5">
            <v>4209622</v>
          </cell>
          <cell r="AB5">
            <v>4158264</v>
          </cell>
          <cell r="AC5">
            <v>4185859</v>
          </cell>
          <cell r="AD5">
            <v>4187887</v>
          </cell>
          <cell r="AE5">
            <v>4162878</v>
          </cell>
          <cell r="AF5">
            <v>3906301</v>
          </cell>
          <cell r="AG5">
            <v>4006669</v>
          </cell>
          <cell r="AH5">
            <v>4238826</v>
          </cell>
          <cell r="AI5">
            <v>4354682</v>
          </cell>
        </row>
        <row r="6">
          <cell r="W6">
            <v>1116786</v>
          </cell>
          <cell r="X6">
            <v>1115713</v>
          </cell>
          <cell r="Y6">
            <v>1125539</v>
          </cell>
          <cell r="Z6">
            <v>1146006</v>
          </cell>
          <cell r="AA6">
            <v>1167587</v>
          </cell>
          <cell r="AB6">
            <v>1161071</v>
          </cell>
          <cell r="AC6">
            <v>1177481</v>
          </cell>
          <cell r="AD6">
            <v>1190678</v>
          </cell>
          <cell r="AE6">
            <v>1210383</v>
          </cell>
          <cell r="AF6">
            <v>1200940</v>
          </cell>
          <cell r="AG6">
            <v>1249572</v>
          </cell>
          <cell r="AH6">
            <v>1269682</v>
          </cell>
          <cell r="AI6">
            <v>1259003</v>
          </cell>
        </row>
        <row r="7">
          <cell r="W7">
            <v>640781</v>
          </cell>
          <cell r="X7">
            <v>584435</v>
          </cell>
          <cell r="Y7">
            <v>657417</v>
          </cell>
          <cell r="Z7">
            <v>584641</v>
          </cell>
          <cell r="AA7">
            <v>824090</v>
          </cell>
          <cell r="AB7">
            <v>1087561</v>
          </cell>
          <cell r="AC7">
            <v>1195981</v>
          </cell>
          <cell r="AD7">
            <v>1143004</v>
          </cell>
          <cell r="AE7">
            <v>752869</v>
          </cell>
          <cell r="AF7">
            <v>1432352</v>
          </cell>
          <cell r="AG7">
            <v>1326163</v>
          </cell>
          <cell r="AH7">
            <v>1189938</v>
          </cell>
          <cell r="AI7">
            <v>1174655</v>
          </cell>
        </row>
        <row r="8">
          <cell r="W8">
            <v>5844094</v>
          </cell>
          <cell r="X8">
            <v>5837224</v>
          </cell>
          <cell r="Y8">
            <v>6051600</v>
          </cell>
          <cell r="Z8">
            <v>5965748</v>
          </cell>
          <cell r="AA8">
            <v>6201299</v>
          </cell>
          <cell r="AB8">
            <v>6406896</v>
          </cell>
          <cell r="AC8">
            <v>6559321</v>
          </cell>
          <cell r="AD8">
            <v>6521569</v>
          </cell>
          <cell r="AE8">
            <v>6126130</v>
          </cell>
          <cell r="AF8">
            <v>6539593</v>
          </cell>
          <cell r="AG8">
            <v>6582404</v>
          </cell>
          <cell r="AH8">
            <v>6698446</v>
          </cell>
          <cell r="AI8">
            <v>6788340</v>
          </cell>
        </row>
        <row r="9">
          <cell r="W9">
            <v>3372013</v>
          </cell>
          <cell r="X9">
            <v>3385589</v>
          </cell>
          <cell r="Y9">
            <v>3361638</v>
          </cell>
          <cell r="Z9">
            <v>3415255</v>
          </cell>
          <cell r="AA9">
            <v>3417219</v>
          </cell>
          <cell r="AB9">
            <v>3473158</v>
          </cell>
          <cell r="AC9">
            <v>3559592</v>
          </cell>
          <cell r="AD9">
            <v>3641907</v>
          </cell>
          <cell r="AE9">
            <v>3608718</v>
          </cell>
          <cell r="AF9">
            <v>3639972</v>
          </cell>
          <cell r="AG9">
            <v>3717317</v>
          </cell>
          <cell r="AH9">
            <v>3739930</v>
          </cell>
          <cell r="AI9">
            <v>3832266</v>
          </cell>
        </row>
        <row r="10">
          <cell r="W10">
            <v>119167</v>
          </cell>
          <cell r="X10">
            <v>107811</v>
          </cell>
          <cell r="Y10">
            <v>110963</v>
          </cell>
          <cell r="Z10">
            <v>113176</v>
          </cell>
          <cell r="AA10">
            <v>119808</v>
          </cell>
          <cell r="AB10">
            <v>118310</v>
          </cell>
          <cell r="AC10">
            <v>116000</v>
          </cell>
          <cell r="AD10">
            <v>113667</v>
          </cell>
          <cell r="AE10">
            <v>112519</v>
          </cell>
          <cell r="AF10">
            <v>104876</v>
          </cell>
          <cell r="AG10">
            <v>108090</v>
          </cell>
          <cell r="AH10">
            <v>114296</v>
          </cell>
          <cell r="AI10">
            <v>122549</v>
          </cell>
        </row>
        <row r="11">
          <cell r="W11">
            <v>1245416</v>
          </cell>
          <cell r="X11">
            <v>1264744</v>
          </cell>
          <cell r="Y11">
            <v>1495567</v>
          </cell>
          <cell r="Z11">
            <v>1379356</v>
          </cell>
          <cell r="AA11">
            <v>1607475</v>
          </cell>
          <cell r="AB11">
            <v>1791194</v>
          </cell>
          <cell r="AC11">
            <v>1893677</v>
          </cell>
          <cell r="AD11">
            <v>1836484</v>
          </cell>
          <cell r="AE11">
            <v>1418139</v>
          </cell>
          <cell r="AF11">
            <v>1417902</v>
          </cell>
          <cell r="AG11">
            <v>1399233</v>
          </cell>
          <cell r="AH11">
            <v>1469314</v>
          </cell>
          <cell r="AI11">
            <v>1627552</v>
          </cell>
        </row>
        <row r="12">
          <cell r="W12">
            <v>275691</v>
          </cell>
          <cell r="X12">
            <v>272454</v>
          </cell>
          <cell r="Y12">
            <v>316657</v>
          </cell>
          <cell r="Z12">
            <v>317111</v>
          </cell>
          <cell r="AA12">
            <v>265232</v>
          </cell>
          <cell r="AB12">
            <v>226147</v>
          </cell>
          <cell r="AC12">
            <v>222524</v>
          </cell>
          <cell r="AD12">
            <v>213506</v>
          </cell>
          <cell r="AE12">
            <v>223543</v>
          </cell>
          <cell r="AF12">
            <v>152546</v>
          </cell>
          <cell r="AG12">
            <v>306362</v>
          </cell>
          <cell r="AH12">
            <v>378678</v>
          </cell>
          <cell r="AI12">
            <v>365114</v>
          </cell>
        </row>
        <row r="13">
          <cell r="W13">
            <v>289744</v>
          </cell>
          <cell r="X13">
            <v>281583</v>
          </cell>
          <cell r="Y13">
            <v>291948</v>
          </cell>
          <cell r="Z13">
            <v>281288</v>
          </cell>
          <cell r="AA13">
            <v>311823</v>
          </cell>
          <cell r="AB13">
            <v>323462</v>
          </cell>
          <cell r="AC13">
            <v>329310</v>
          </cell>
          <cell r="AD13">
            <v>326158</v>
          </cell>
          <cell r="AE13">
            <v>310799</v>
          </cell>
          <cell r="AF13">
            <v>341847</v>
          </cell>
          <cell r="AG13">
            <v>358363</v>
          </cell>
          <cell r="AH13">
            <v>366729</v>
          </cell>
          <cell r="AI13">
            <v>366467</v>
          </cell>
        </row>
        <row r="14">
          <cell r="W14">
            <v>30527</v>
          </cell>
          <cell r="X14">
            <v>27200</v>
          </cell>
          <cell r="Y14">
            <v>31024</v>
          </cell>
          <cell r="Z14">
            <v>28468</v>
          </cell>
          <cell r="AA14">
            <v>27569</v>
          </cell>
          <cell r="AB14">
            <v>29664</v>
          </cell>
          <cell r="AC14">
            <v>27863</v>
          </cell>
          <cell r="AD14">
            <v>26586</v>
          </cell>
          <cell r="AE14">
            <v>26189</v>
          </cell>
          <cell r="AF14">
            <v>29004</v>
          </cell>
          <cell r="AG14">
            <v>33375</v>
          </cell>
          <cell r="AH14">
            <v>45426</v>
          </cell>
          <cell r="AI14">
            <v>41186</v>
          </cell>
        </row>
        <row r="15">
          <cell r="W15">
            <v>572590</v>
          </cell>
          <cell r="X15">
            <v>552243</v>
          </cell>
          <cell r="Y15">
            <v>505851</v>
          </cell>
          <cell r="Z15">
            <v>488030</v>
          </cell>
          <cell r="AA15">
            <v>507311</v>
          </cell>
          <cell r="AB15">
            <v>504289</v>
          </cell>
          <cell r="AC15">
            <v>466081</v>
          </cell>
          <cell r="AD15">
            <v>416433</v>
          </cell>
          <cell r="AE15">
            <v>478601</v>
          </cell>
          <cell r="AF15">
            <v>911454</v>
          </cell>
          <cell r="AG15">
            <v>726414</v>
          </cell>
          <cell r="AH15">
            <v>674925</v>
          </cell>
          <cell r="AI15">
            <v>515578</v>
          </cell>
        </row>
        <row r="16">
          <cell r="W16">
            <v>5844094</v>
          </cell>
          <cell r="X16">
            <v>5837224</v>
          </cell>
          <cell r="Y16">
            <v>6051600</v>
          </cell>
          <cell r="Z16">
            <v>5965748</v>
          </cell>
          <cell r="AA16">
            <v>6201299</v>
          </cell>
          <cell r="AB16">
            <v>6406896</v>
          </cell>
          <cell r="AC16">
            <v>6559321</v>
          </cell>
          <cell r="AD16">
            <v>6521569</v>
          </cell>
          <cell r="AE16">
            <v>6126130</v>
          </cell>
          <cell r="AF16">
            <v>6539593</v>
          </cell>
          <cell r="AG16">
            <v>6582404</v>
          </cell>
          <cell r="AH16">
            <v>6698446</v>
          </cell>
          <cell r="AI16">
            <v>6788340</v>
          </cell>
        </row>
      </sheetData>
      <sheetData sheetId="2">
        <row r="5">
          <cell r="W5">
            <v>1057694</v>
          </cell>
          <cell r="X5">
            <v>875263</v>
          </cell>
          <cell r="Y5">
            <v>985550</v>
          </cell>
          <cell r="Z5">
            <v>977183</v>
          </cell>
          <cell r="AA5">
            <v>1150368</v>
          </cell>
          <cell r="AB5">
            <v>972340</v>
          </cell>
          <cell r="AC5">
            <v>1219392</v>
          </cell>
          <cell r="AD5">
            <v>1257138</v>
          </cell>
          <cell r="AE5">
            <v>937095</v>
          </cell>
          <cell r="AF5">
            <v>1216497</v>
          </cell>
          <cell r="AG5">
            <v>1508869</v>
          </cell>
          <cell r="AH5">
            <v>1314323</v>
          </cell>
          <cell r="AI5">
            <v>1455086</v>
          </cell>
        </row>
        <row r="6">
          <cell r="W6">
            <v>231073</v>
          </cell>
          <cell r="X6">
            <v>221725</v>
          </cell>
          <cell r="Y6">
            <v>229755</v>
          </cell>
          <cell r="Z6">
            <v>238111</v>
          </cell>
          <cell r="AA6">
            <v>248259</v>
          </cell>
          <cell r="AB6">
            <v>244988</v>
          </cell>
          <cell r="AC6">
            <v>244076</v>
          </cell>
          <cell r="AD6">
            <v>241756</v>
          </cell>
          <cell r="AE6">
            <v>237118</v>
          </cell>
          <cell r="AF6">
            <v>227588</v>
          </cell>
          <cell r="AG6">
            <v>234053</v>
          </cell>
          <cell r="AH6">
            <v>240317</v>
          </cell>
          <cell r="AI6">
            <v>251708</v>
          </cell>
        </row>
        <row r="7">
          <cell r="W7">
            <v>275691</v>
          </cell>
          <cell r="X7">
            <v>272454</v>
          </cell>
          <cell r="Y7">
            <v>316657</v>
          </cell>
          <cell r="Z7">
            <v>317111</v>
          </cell>
          <cell r="AA7">
            <v>265232</v>
          </cell>
          <cell r="AB7">
            <v>242820</v>
          </cell>
          <cell r="AC7">
            <v>239897</v>
          </cell>
          <cell r="AD7">
            <v>241628</v>
          </cell>
          <cell r="AE7">
            <v>223543</v>
          </cell>
          <cell r="AF7">
            <v>201193</v>
          </cell>
          <cell r="AG7">
            <v>306362</v>
          </cell>
          <cell r="AH7">
            <v>378678</v>
          </cell>
          <cell r="AI7">
            <v>365114</v>
          </cell>
        </row>
        <row r="8">
          <cell r="W8">
            <v>1339139</v>
          </cell>
          <cell r="X8">
            <v>1332306</v>
          </cell>
          <cell r="Y8">
            <v>1354682</v>
          </cell>
          <cell r="Z8">
            <v>1367378</v>
          </cell>
          <cell r="AA8">
            <v>1389217</v>
          </cell>
          <cell r="AB8">
            <v>1387008</v>
          </cell>
          <cell r="AC8">
            <v>1402480</v>
          </cell>
          <cell r="AD8">
            <v>1403404</v>
          </cell>
          <cell r="AE8">
            <v>1409149</v>
          </cell>
          <cell r="AF8">
            <v>1842105</v>
          </cell>
          <cell r="AG8">
            <v>1718942</v>
          </cell>
          <cell r="AH8">
            <v>1717009</v>
          </cell>
          <cell r="AI8">
            <v>1599908</v>
          </cell>
        </row>
        <row r="9">
          <cell r="W9">
            <v>-1719547</v>
          </cell>
          <cell r="X9">
            <v>-1495989</v>
          </cell>
          <cell r="Y9">
            <v>-1588188</v>
          </cell>
          <cell r="Z9">
            <v>-1505889</v>
          </cell>
          <cell r="AA9">
            <v>-1629570</v>
          </cell>
          <cell r="AB9">
            <v>-1392451</v>
          </cell>
          <cell r="AC9">
            <v>-1585586</v>
          </cell>
          <cell r="AD9">
            <v>-1568754</v>
          </cell>
          <cell r="AE9">
            <v>-1340026</v>
          </cell>
          <cell r="AF9">
            <v>-1911374</v>
          </cell>
          <cell r="AG9">
            <v>-2152948</v>
          </cell>
          <cell r="AH9">
            <v>-2033944</v>
          </cell>
          <cell r="AI9">
            <v>-2041506</v>
          </cell>
        </row>
        <row r="10">
          <cell r="W10">
            <v>1184050</v>
          </cell>
          <cell r="X10">
            <v>1205759</v>
          </cell>
          <cell r="Y10">
            <v>1298456</v>
          </cell>
          <cell r="Z10">
            <v>1393894</v>
          </cell>
          <cell r="AA10">
            <v>1423506</v>
          </cell>
          <cell r="AB10">
            <v>1454705</v>
          </cell>
          <cell r="AC10">
            <v>1520259</v>
          </cell>
          <cell r="AD10">
            <v>1575172</v>
          </cell>
          <cell r="AE10">
            <v>1466879</v>
          </cell>
          <cell r="AF10">
            <v>1576009</v>
          </cell>
          <cell r="AG10">
            <v>1615278</v>
          </cell>
          <cell r="AH10">
            <v>1616383</v>
          </cell>
          <cell r="AI10">
            <v>1630310</v>
          </cell>
        </row>
        <row r="11">
          <cell r="W11">
            <v>111905</v>
          </cell>
          <cell r="X11">
            <v>113914</v>
          </cell>
          <cell r="Y11">
            <v>118793</v>
          </cell>
          <cell r="Z11">
            <v>124935</v>
          </cell>
          <cell r="AA11">
            <v>128452</v>
          </cell>
          <cell r="AB11">
            <v>126677</v>
          </cell>
          <cell r="AC11">
            <v>128076</v>
          </cell>
          <cell r="AD11">
            <v>128090</v>
          </cell>
          <cell r="AE11">
            <v>124600</v>
          </cell>
          <cell r="AF11">
            <v>122711</v>
          </cell>
          <cell r="AG11">
            <v>125965</v>
          </cell>
          <cell r="AH11">
            <v>126020</v>
          </cell>
          <cell r="AI11">
            <v>129161</v>
          </cell>
        </row>
        <row r="12">
          <cell r="W12">
            <v>326082</v>
          </cell>
          <cell r="X12">
            <v>328887</v>
          </cell>
          <cell r="Y12">
            <v>348403</v>
          </cell>
          <cell r="Z12">
            <v>405613</v>
          </cell>
          <cell r="AA12">
            <v>429309</v>
          </cell>
          <cell r="AB12">
            <v>442870</v>
          </cell>
          <cell r="AC12">
            <v>451408</v>
          </cell>
          <cell r="AD12">
            <v>444691</v>
          </cell>
          <cell r="AE12">
            <v>425278</v>
          </cell>
          <cell r="AF12">
            <v>486723</v>
          </cell>
          <cell r="AG12">
            <v>509686</v>
          </cell>
          <cell r="AH12">
            <v>528271</v>
          </cell>
          <cell r="AI12">
            <v>521643</v>
          </cell>
        </row>
        <row r="13">
          <cell r="W13">
            <v>20486</v>
          </cell>
          <cell r="X13">
            <v>17105</v>
          </cell>
          <cell r="Y13">
            <v>17571</v>
          </cell>
          <cell r="Z13">
            <v>16002</v>
          </cell>
          <cell r="AA13">
            <v>16161</v>
          </cell>
          <cell r="AB13">
            <v>14234</v>
          </cell>
          <cell r="AC13">
            <v>12997</v>
          </cell>
          <cell r="AD13">
            <v>12702</v>
          </cell>
          <cell r="AE13">
            <v>13547</v>
          </cell>
          <cell r="AF13">
            <v>12723</v>
          </cell>
          <cell r="AG13">
            <v>12901</v>
          </cell>
          <cell r="AH13">
            <v>79992</v>
          </cell>
          <cell r="AI13">
            <v>104824</v>
          </cell>
        </row>
        <row r="14"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16673</v>
          </cell>
          <cell r="AC14">
            <v>17373</v>
          </cell>
          <cell r="AD14">
            <v>28122</v>
          </cell>
          <cell r="AE14">
            <v>0</v>
          </cell>
          <cell r="AF14">
            <v>48647</v>
          </cell>
          <cell r="AG14">
            <v>0</v>
          </cell>
          <cell r="AH14">
            <v>0</v>
          </cell>
          <cell r="AI14">
            <v>0</v>
          </cell>
        </row>
        <row r="15">
          <cell r="W15">
            <v>766549</v>
          </cell>
          <cell r="X15">
            <v>780063</v>
          </cell>
          <cell r="Y15">
            <v>848831</v>
          </cell>
          <cell r="Z15">
            <v>879348</v>
          </cell>
          <cell r="AA15">
            <v>881906</v>
          </cell>
          <cell r="AB15">
            <v>882719</v>
          </cell>
          <cell r="AC15">
            <v>936399</v>
          </cell>
          <cell r="AD15">
            <v>986971</v>
          </cell>
          <cell r="AE15">
            <v>930548</v>
          </cell>
          <cell r="AF15">
            <v>930651</v>
          </cell>
          <cell r="AG15">
            <v>992528</v>
          </cell>
          <cell r="AH15">
            <v>1042084</v>
          </cell>
          <cell r="AI15">
            <v>1084330</v>
          </cell>
        </row>
        <row r="16">
          <cell r="W16">
            <v>1184050</v>
          </cell>
          <cell r="X16">
            <v>1205759</v>
          </cell>
          <cell r="Y16">
            <v>1298456</v>
          </cell>
          <cell r="Z16">
            <v>1393894</v>
          </cell>
          <cell r="AA16">
            <v>1423506</v>
          </cell>
          <cell r="AB16">
            <v>1454705</v>
          </cell>
          <cell r="AC16">
            <v>1520259</v>
          </cell>
          <cell r="AD16">
            <v>1575172</v>
          </cell>
          <cell r="AE16">
            <v>1466879</v>
          </cell>
          <cell r="AF16">
            <v>1576009</v>
          </cell>
          <cell r="AG16">
            <v>1615278</v>
          </cell>
          <cell r="AH16">
            <v>1616383</v>
          </cell>
          <cell r="AI16">
            <v>1630310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資本調達勘定"/>
    </sheetNames>
    <sheetDataSet>
      <sheetData sheetId="0">
        <row r="21">
          <cell r="AQ21">
            <v>1513088</v>
          </cell>
          <cell r="AR21">
            <v>1714505</v>
          </cell>
          <cell r="AS21">
            <v>1770358</v>
          </cell>
          <cell r="AT21">
            <v>1811733</v>
          </cell>
          <cell r="AU21">
            <v>1823867</v>
          </cell>
          <cell r="AV21">
            <v>1920739</v>
          </cell>
          <cell r="AW21">
            <v>2066453</v>
          </cell>
          <cell r="AX21">
            <v>2462662</v>
          </cell>
          <cell r="AY21">
            <v>2092849</v>
          </cell>
          <cell r="AZ21">
            <v>1971552</v>
          </cell>
          <cell r="BA21">
            <v>2019500</v>
          </cell>
          <cell r="BB21">
            <v>2161557</v>
          </cell>
          <cell r="BC21">
            <v>2195006</v>
          </cell>
        </row>
        <row r="22">
          <cell r="AQ22">
            <v>2325314</v>
          </cell>
          <cell r="AR22">
            <v>2336067</v>
          </cell>
          <cell r="AS22">
            <v>2419096</v>
          </cell>
          <cell r="AT22">
            <v>2385836</v>
          </cell>
          <cell r="AU22">
            <v>2344978</v>
          </cell>
          <cell r="AV22">
            <v>2325663</v>
          </cell>
          <cell r="AW22">
            <v>2421211</v>
          </cell>
          <cell r="AX22">
            <v>2475474</v>
          </cell>
          <cell r="AY22">
            <v>2484763</v>
          </cell>
          <cell r="AZ22">
            <v>2554598</v>
          </cell>
          <cell r="BA22">
            <v>2660930</v>
          </cell>
          <cell r="BB22">
            <v>2703165</v>
          </cell>
          <cell r="BC22">
            <v>2793586</v>
          </cell>
        </row>
        <row r="23">
          <cell r="AQ23">
            <v>642</v>
          </cell>
          <cell r="AR23">
            <v>10454</v>
          </cell>
          <cell r="AS23">
            <v>-2118</v>
          </cell>
          <cell r="AT23">
            <v>-7427</v>
          </cell>
          <cell r="AU23">
            <v>23143</v>
          </cell>
          <cell r="AV23">
            <v>-2310</v>
          </cell>
          <cell r="AW23">
            <v>-12991</v>
          </cell>
          <cell r="AX23">
            <v>-3057</v>
          </cell>
          <cell r="AY23">
            <v>7143</v>
          </cell>
          <cell r="AZ23">
            <v>19732</v>
          </cell>
          <cell r="BA23">
            <v>-93578</v>
          </cell>
          <cell r="BB23">
            <v>-70538</v>
          </cell>
          <cell r="BC23">
            <v>22430</v>
          </cell>
        </row>
        <row r="24">
          <cell r="AQ24">
            <v>1727712</v>
          </cell>
          <cell r="AR24">
            <v>1509248</v>
          </cell>
          <cell r="AS24">
            <v>1607308</v>
          </cell>
          <cell r="AT24">
            <v>1527173</v>
          </cell>
          <cell r="AU24">
            <v>1651654</v>
          </cell>
          <cell r="AV24">
            <v>1411058</v>
          </cell>
          <cell r="AW24">
            <v>1608576</v>
          </cell>
          <cell r="AX24">
            <v>1597297</v>
          </cell>
          <cell r="AY24">
            <v>1367535</v>
          </cell>
          <cell r="AZ24">
            <v>1936227</v>
          </cell>
          <cell r="BA24">
            <v>2181159</v>
          </cell>
          <cell r="BB24">
            <v>2059860</v>
          </cell>
          <cell r="BC24">
            <v>2063151</v>
          </cell>
        </row>
        <row r="25">
          <cell r="AQ25">
            <v>916128</v>
          </cell>
          <cell r="AR25">
            <v>898140</v>
          </cell>
          <cell r="AS25">
            <v>956452</v>
          </cell>
          <cell r="AT25">
            <v>945643</v>
          </cell>
          <cell r="AU25">
            <v>1153686</v>
          </cell>
          <cell r="AV25">
            <v>1003824</v>
          </cell>
          <cell r="AW25">
            <v>1240827</v>
          </cell>
          <cell r="AX25">
            <v>1581428</v>
          </cell>
          <cell r="AY25">
            <v>982764</v>
          </cell>
          <cell r="AZ25">
            <v>1372913</v>
          </cell>
          <cell r="BA25">
            <v>1446151</v>
          </cell>
          <cell r="BB25">
            <v>1447714</v>
          </cell>
          <cell r="BC25">
            <v>1487001</v>
          </cell>
        </row>
        <row r="26">
          <cell r="AQ26">
            <v>640781</v>
          </cell>
          <cell r="AR26">
            <v>584435</v>
          </cell>
          <cell r="AS26">
            <v>657417</v>
          </cell>
          <cell r="AT26">
            <v>584641</v>
          </cell>
          <cell r="AU26">
            <v>824090</v>
          </cell>
          <cell r="AV26">
            <v>1087561</v>
          </cell>
          <cell r="AW26">
            <v>1195981</v>
          </cell>
          <cell r="AX26">
            <v>1143004</v>
          </cell>
          <cell r="AY26">
            <v>752869</v>
          </cell>
          <cell r="AZ26">
            <v>1432352</v>
          </cell>
          <cell r="BA26">
            <v>1326163</v>
          </cell>
          <cell r="BB26">
            <v>1189938</v>
          </cell>
          <cell r="BC26">
            <v>1174655</v>
          </cell>
        </row>
        <row r="27">
          <cell r="AQ27">
            <v>8166</v>
          </cell>
          <cell r="AR27">
            <v>13259</v>
          </cell>
          <cell r="AS27">
            <v>19119</v>
          </cell>
          <cell r="AT27">
            <v>21284</v>
          </cell>
          <cell r="AU27">
            <v>22083</v>
          </cell>
          <cell r="AV27">
            <v>18608</v>
          </cell>
          <cell r="AW27">
            <v>22990</v>
          </cell>
          <cell r="AX27">
            <v>28542</v>
          </cell>
          <cell r="AY27">
            <v>27508</v>
          </cell>
          <cell r="AZ27">
            <v>24854</v>
          </cell>
          <cell r="BA27">
            <v>28209</v>
          </cell>
          <cell r="BB27">
            <v>25917</v>
          </cell>
          <cell r="BC27">
            <v>21643</v>
          </cell>
        </row>
        <row r="28">
          <cell r="AQ28">
            <v>-267181</v>
          </cell>
          <cell r="AR28">
            <v>-300446</v>
          </cell>
          <cell r="AS28">
            <v>-279916</v>
          </cell>
          <cell r="AT28">
            <v>-339718</v>
          </cell>
          <cell r="AU28">
            <v>-307513</v>
          </cell>
          <cell r="AV28">
            <v>102345</v>
          </cell>
          <cell r="AW28">
            <v>-21856</v>
          </cell>
          <cell r="AX28">
            <v>-409882</v>
          </cell>
          <cell r="AY28">
            <v>-202387</v>
          </cell>
          <cell r="AZ28">
            <v>84293</v>
          </cell>
          <cell r="BA28">
            <v>-91779</v>
          </cell>
          <cell r="BB28">
            <v>-231859</v>
          </cell>
          <cell r="BC28">
            <v>-290703</v>
          </cell>
        </row>
        <row r="29">
          <cell r="AQ29">
            <v>916128</v>
          </cell>
          <cell r="AR29">
            <v>898140</v>
          </cell>
          <cell r="AS29">
            <v>956452</v>
          </cell>
          <cell r="AT29">
            <v>945643</v>
          </cell>
          <cell r="AU29">
            <v>1153686</v>
          </cell>
          <cell r="AV29">
            <v>1003824</v>
          </cell>
          <cell r="AW29">
            <v>1240827</v>
          </cell>
          <cell r="AX29">
            <v>1581428</v>
          </cell>
          <cell r="AY29">
            <v>982764</v>
          </cell>
          <cell r="AZ29">
            <v>1372913</v>
          </cell>
          <cell r="BA29">
            <v>1446151</v>
          </cell>
          <cell r="BB29">
            <v>1447714</v>
          </cell>
          <cell r="BC29">
            <v>1487001</v>
          </cell>
        </row>
        <row r="36">
          <cell r="AQ36">
            <v>841642</v>
          </cell>
          <cell r="AR36">
            <v>1022980</v>
          </cell>
          <cell r="AS36">
            <v>1027100</v>
          </cell>
          <cell r="AT36">
            <v>1080546</v>
          </cell>
          <cell r="AU36">
            <v>1108960</v>
          </cell>
          <cell r="AV36">
            <v>1191057</v>
          </cell>
          <cell r="AW36">
            <v>1331626</v>
          </cell>
          <cell r="AX36">
            <v>1695126</v>
          </cell>
          <cell r="AY36">
            <v>1340686</v>
          </cell>
          <cell r="AZ36">
            <v>1218108</v>
          </cell>
          <cell r="BA36">
            <v>1261725</v>
          </cell>
          <cell r="BB36">
            <v>1372127</v>
          </cell>
          <cell r="BC36">
            <v>1426683</v>
          </cell>
        </row>
        <row r="37">
          <cell r="AQ37">
            <v>1747293</v>
          </cell>
          <cell r="AR37">
            <v>1757485</v>
          </cell>
          <cell r="AS37">
            <v>1829608</v>
          </cell>
          <cell r="AT37">
            <v>1797480</v>
          </cell>
          <cell r="AU37">
            <v>1754615</v>
          </cell>
          <cell r="AV37">
            <v>1741566</v>
          </cell>
          <cell r="AW37">
            <v>1817445</v>
          </cell>
          <cell r="AX37">
            <v>1875641</v>
          </cell>
          <cell r="AY37">
            <v>1867319</v>
          </cell>
          <cell r="AZ37">
            <v>1920130</v>
          </cell>
          <cell r="BA37">
            <v>1991826</v>
          </cell>
          <cell r="BB37">
            <v>2014704</v>
          </cell>
          <cell r="BC37">
            <v>2079962</v>
          </cell>
        </row>
        <row r="38">
          <cell r="AQ38">
            <v>600</v>
          </cell>
          <cell r="AR38">
            <v>10430</v>
          </cell>
          <cell r="AS38">
            <v>-2132</v>
          </cell>
          <cell r="AT38">
            <v>-7400</v>
          </cell>
          <cell r="AU38">
            <v>23101</v>
          </cell>
          <cell r="AV38">
            <v>-2265</v>
          </cell>
          <cell r="AW38">
            <v>-13020</v>
          </cell>
          <cell r="AX38">
            <v>-3090</v>
          </cell>
          <cell r="AY38">
            <v>7133</v>
          </cell>
          <cell r="AZ38">
            <v>19735</v>
          </cell>
          <cell r="BA38">
            <v>-93483</v>
          </cell>
          <cell r="BB38">
            <v>-70507</v>
          </cell>
          <cell r="BC38">
            <v>22402</v>
          </cell>
        </row>
        <row r="39">
          <cell r="AQ39">
            <v>1315587</v>
          </cell>
          <cell r="AR39">
            <v>1181372</v>
          </cell>
          <cell r="AS39">
            <v>1436947</v>
          </cell>
          <cell r="AT39">
            <v>1249685</v>
          </cell>
          <cell r="AU39">
            <v>1368385</v>
          </cell>
          <cell r="AV39">
            <v>1471575</v>
          </cell>
          <cell r="AW39">
            <v>1482815</v>
          </cell>
          <cell r="AX39">
            <v>1070400</v>
          </cell>
          <cell r="AY39">
            <v>1066249</v>
          </cell>
          <cell r="AZ39">
            <v>1261666</v>
          </cell>
          <cell r="BA39">
            <v>1435078</v>
          </cell>
          <cell r="BB39">
            <v>1309387</v>
          </cell>
          <cell r="BC39">
            <v>1232858</v>
          </cell>
        </row>
        <row r="40">
          <cell r="AQ40">
            <v>410536</v>
          </cell>
          <cell r="AR40">
            <v>457297</v>
          </cell>
          <cell r="AS40">
            <v>632307</v>
          </cell>
          <cell r="AT40">
            <v>525351</v>
          </cell>
          <cell r="AU40">
            <v>745831</v>
          </cell>
          <cell r="AV40">
            <v>918801</v>
          </cell>
          <cell r="AW40">
            <v>983976</v>
          </cell>
          <cell r="AX40">
            <v>886795</v>
          </cell>
          <cell r="AY40">
            <v>546749</v>
          </cell>
          <cell r="AZ40">
            <v>579379</v>
          </cell>
          <cell r="BA40">
            <v>611494</v>
          </cell>
          <cell r="BB40">
            <v>596303</v>
          </cell>
          <cell r="BC40">
            <v>601981</v>
          </cell>
        </row>
        <row r="41">
          <cell r="AQ41">
            <v>313248</v>
          </cell>
          <cell r="AR41">
            <v>356080</v>
          </cell>
          <cell r="AS41">
            <v>555894</v>
          </cell>
          <cell r="AT41">
            <v>455910</v>
          </cell>
          <cell r="AU41">
            <v>676171</v>
          </cell>
          <cell r="AV41">
            <v>853008</v>
          </cell>
          <cell r="AW41">
            <v>918002</v>
          </cell>
          <cell r="AX41">
            <v>823976</v>
          </cell>
          <cell r="AY41">
            <v>489167</v>
          </cell>
          <cell r="AZ41">
            <v>493405</v>
          </cell>
          <cell r="BA41">
            <v>550802</v>
          </cell>
          <cell r="BB41">
            <v>524040</v>
          </cell>
          <cell r="BC41">
            <v>538103</v>
          </cell>
        </row>
        <row r="42">
          <cell r="AQ42">
            <v>97288</v>
          </cell>
          <cell r="AR42">
            <v>101217</v>
          </cell>
          <cell r="AS42">
            <v>76413</v>
          </cell>
          <cell r="AT42">
            <v>69441</v>
          </cell>
          <cell r="AU42">
            <v>69660</v>
          </cell>
          <cell r="AV42">
            <v>65793</v>
          </cell>
          <cell r="AW42">
            <v>65974</v>
          </cell>
          <cell r="AX42">
            <v>62819</v>
          </cell>
          <cell r="AY42">
            <v>57582</v>
          </cell>
          <cell r="AZ42">
            <v>85974</v>
          </cell>
          <cell r="BA42">
            <v>60692</v>
          </cell>
          <cell r="BB42">
            <v>72263</v>
          </cell>
          <cell r="BC42">
            <v>63878</v>
          </cell>
        </row>
        <row r="43">
          <cell r="AQ43">
            <v>410536</v>
          </cell>
          <cell r="AR43">
            <v>457297</v>
          </cell>
          <cell r="AS43">
            <v>632307</v>
          </cell>
          <cell r="AT43">
            <v>525351</v>
          </cell>
          <cell r="AU43">
            <v>745831</v>
          </cell>
          <cell r="AV43">
            <v>918801</v>
          </cell>
          <cell r="AW43">
            <v>983976</v>
          </cell>
          <cell r="AX43">
            <v>886795</v>
          </cell>
          <cell r="AY43">
            <v>546749</v>
          </cell>
          <cell r="AZ43">
            <v>579379</v>
          </cell>
          <cell r="BA43">
            <v>611494</v>
          </cell>
          <cell r="BB43">
            <v>596303</v>
          </cell>
          <cell r="BC43">
            <v>601981</v>
          </cell>
        </row>
        <row r="48">
          <cell r="AQ48">
            <v>30024</v>
          </cell>
          <cell r="AR48">
            <v>29465</v>
          </cell>
          <cell r="AS48">
            <v>31034</v>
          </cell>
          <cell r="AT48">
            <v>32109</v>
          </cell>
          <cell r="AU48">
            <v>32793</v>
          </cell>
          <cell r="AV48">
            <v>31744</v>
          </cell>
          <cell r="AW48">
            <v>32126</v>
          </cell>
          <cell r="AX48">
            <v>33669</v>
          </cell>
          <cell r="AY48">
            <v>36098</v>
          </cell>
          <cell r="AZ48">
            <v>35871</v>
          </cell>
          <cell r="BA48">
            <v>36850</v>
          </cell>
          <cell r="BB48">
            <v>38867</v>
          </cell>
          <cell r="BC48">
            <v>41412</v>
          </cell>
        </row>
        <row r="49">
          <cell r="AQ49">
            <v>27461</v>
          </cell>
          <cell r="AR49">
            <v>26287</v>
          </cell>
          <cell r="AS49">
            <v>25726</v>
          </cell>
          <cell r="AT49">
            <v>27089</v>
          </cell>
          <cell r="AU49">
            <v>27893</v>
          </cell>
          <cell r="AV49">
            <v>27642</v>
          </cell>
          <cell r="AW49">
            <v>27448</v>
          </cell>
          <cell r="AX49">
            <v>28002</v>
          </cell>
          <cell r="AY49">
            <v>30239</v>
          </cell>
          <cell r="AZ49">
            <v>29559</v>
          </cell>
          <cell r="BA49">
            <v>30576</v>
          </cell>
          <cell r="BB49">
            <v>31191</v>
          </cell>
          <cell r="BC49">
            <v>31679</v>
          </cell>
        </row>
        <row r="50">
          <cell r="AQ50">
            <v>184868</v>
          </cell>
          <cell r="AR50">
            <v>147743</v>
          </cell>
          <cell r="AS50">
            <v>150591</v>
          </cell>
          <cell r="AT50">
            <v>139936</v>
          </cell>
          <cell r="AU50">
            <v>97649</v>
          </cell>
          <cell r="AV50">
            <v>112127</v>
          </cell>
          <cell r="AW50">
            <v>101814</v>
          </cell>
          <cell r="AX50">
            <v>105789</v>
          </cell>
          <cell r="AY50">
            <v>143155</v>
          </cell>
          <cell r="AZ50">
            <v>129308</v>
          </cell>
          <cell r="BA50">
            <v>160469</v>
          </cell>
          <cell r="BB50">
            <v>195462</v>
          </cell>
          <cell r="BC50">
            <v>223270</v>
          </cell>
        </row>
        <row r="51">
          <cell r="AQ51">
            <v>187431</v>
          </cell>
          <cell r="AR51">
            <v>150921</v>
          </cell>
          <cell r="AS51">
            <v>155899</v>
          </cell>
          <cell r="AT51">
            <v>144956</v>
          </cell>
          <cell r="AU51">
            <v>102549</v>
          </cell>
          <cell r="AV51">
            <v>116229</v>
          </cell>
          <cell r="AW51">
            <v>106492</v>
          </cell>
          <cell r="AX51">
            <v>111456</v>
          </cell>
          <cell r="AY51">
            <v>149014</v>
          </cell>
          <cell r="AZ51">
            <v>135620</v>
          </cell>
          <cell r="BA51">
            <v>166743</v>
          </cell>
          <cell r="BB51">
            <v>203138</v>
          </cell>
          <cell r="BC51">
            <v>233003</v>
          </cell>
        </row>
        <row r="52">
          <cell r="AQ52">
            <v>187431</v>
          </cell>
          <cell r="AR52">
            <v>150921</v>
          </cell>
          <cell r="AS52">
            <v>155899</v>
          </cell>
          <cell r="AT52">
            <v>144956</v>
          </cell>
          <cell r="AU52">
            <v>102549</v>
          </cell>
          <cell r="AV52">
            <v>116229</v>
          </cell>
          <cell r="AW52">
            <v>106492</v>
          </cell>
          <cell r="AX52">
            <v>111456</v>
          </cell>
          <cell r="AY52">
            <v>149014</v>
          </cell>
          <cell r="AZ52">
            <v>135620</v>
          </cell>
          <cell r="BA52">
            <v>166743</v>
          </cell>
          <cell r="BB52">
            <v>203138</v>
          </cell>
          <cell r="BC52">
            <v>233003</v>
          </cell>
        </row>
        <row r="54">
          <cell r="AQ54">
            <v>187431</v>
          </cell>
          <cell r="AR54">
            <v>150921</v>
          </cell>
          <cell r="AS54">
            <v>155899</v>
          </cell>
          <cell r="AT54">
            <v>144956</v>
          </cell>
          <cell r="AU54">
            <v>102549</v>
          </cell>
          <cell r="AV54">
            <v>116229</v>
          </cell>
          <cell r="AW54">
            <v>106492</v>
          </cell>
          <cell r="AX54">
            <v>111456</v>
          </cell>
          <cell r="AY54">
            <v>149014</v>
          </cell>
          <cell r="AZ54">
            <v>135620</v>
          </cell>
          <cell r="BA54">
            <v>166743</v>
          </cell>
          <cell r="BB54">
            <v>203138</v>
          </cell>
          <cell r="BC54">
            <v>233003</v>
          </cell>
        </row>
        <row r="59">
          <cell r="AQ59">
            <v>337668</v>
          </cell>
          <cell r="AR59">
            <v>346008</v>
          </cell>
          <cell r="AS59">
            <v>368143</v>
          </cell>
          <cell r="AT59">
            <v>378815</v>
          </cell>
          <cell r="AU59">
            <v>362850</v>
          </cell>
          <cell r="AV59">
            <v>363423</v>
          </cell>
          <cell r="AW59">
            <v>362765</v>
          </cell>
          <cell r="AX59">
            <v>387059</v>
          </cell>
          <cell r="AY59">
            <v>379901</v>
          </cell>
          <cell r="AZ59">
            <v>392997</v>
          </cell>
          <cell r="BA59">
            <v>380027</v>
          </cell>
          <cell r="BB59">
            <v>412057</v>
          </cell>
          <cell r="BC59">
            <v>400653</v>
          </cell>
        </row>
        <row r="60">
          <cell r="AQ60">
            <v>190713</v>
          </cell>
          <cell r="AR60">
            <v>188620</v>
          </cell>
          <cell r="AS60">
            <v>191300</v>
          </cell>
          <cell r="AT60">
            <v>194274</v>
          </cell>
          <cell r="AU60">
            <v>200196</v>
          </cell>
          <cell r="AV60">
            <v>198618</v>
          </cell>
          <cell r="AW60">
            <v>208136</v>
          </cell>
          <cell r="AX60">
            <v>213053</v>
          </cell>
          <cell r="AY60">
            <v>216487</v>
          </cell>
          <cell r="AZ60">
            <v>217285</v>
          </cell>
          <cell r="BA60">
            <v>223953</v>
          </cell>
          <cell r="BB60">
            <v>229367</v>
          </cell>
          <cell r="BC60">
            <v>228944</v>
          </cell>
        </row>
        <row r="61">
          <cell r="AQ61">
            <v>7576</v>
          </cell>
          <cell r="AR61">
            <v>11611</v>
          </cell>
          <cell r="AS61">
            <v>9025</v>
          </cell>
          <cell r="AT61">
            <v>8841</v>
          </cell>
          <cell r="AU61">
            <v>8761</v>
          </cell>
          <cell r="AV61">
            <v>6684</v>
          </cell>
          <cell r="AW61">
            <v>3807</v>
          </cell>
          <cell r="AX61">
            <v>2663</v>
          </cell>
          <cell r="AY61">
            <v>965</v>
          </cell>
          <cell r="AZ61">
            <v>1473</v>
          </cell>
          <cell r="BA61">
            <v>-2565</v>
          </cell>
          <cell r="BB61">
            <v>3087</v>
          </cell>
          <cell r="BC61">
            <v>529</v>
          </cell>
        </row>
        <row r="62">
          <cell r="AQ62">
            <v>-357771</v>
          </cell>
          <cell r="AR62">
            <v>-379368</v>
          </cell>
          <cell r="AS62">
            <v>-316724</v>
          </cell>
          <cell r="AT62">
            <v>-332180</v>
          </cell>
          <cell r="AU62">
            <v>-274361</v>
          </cell>
          <cell r="AV62">
            <v>-260342</v>
          </cell>
          <cell r="AW62">
            <v>-232445</v>
          </cell>
          <cell r="AX62">
            <v>-234235</v>
          </cell>
          <cell r="AY62">
            <v>-263396</v>
          </cell>
          <cell r="AZ62">
            <v>-235495</v>
          </cell>
          <cell r="BA62">
            <v>-134204</v>
          </cell>
          <cell r="BB62">
            <v>-88391</v>
          </cell>
          <cell r="BC62">
            <v>-127506</v>
          </cell>
        </row>
        <row r="63">
          <cell r="AQ63">
            <v>-203240</v>
          </cell>
          <cell r="AR63">
            <v>-210369</v>
          </cell>
          <cell r="AS63">
            <v>-130856</v>
          </cell>
          <cell r="AT63">
            <v>-138798</v>
          </cell>
          <cell r="AU63">
            <v>-102946</v>
          </cell>
          <cell r="AV63">
            <v>-88853</v>
          </cell>
          <cell r="AW63">
            <v>-74009</v>
          </cell>
          <cell r="AX63">
            <v>-57566</v>
          </cell>
          <cell r="AY63">
            <v>-99017</v>
          </cell>
          <cell r="AZ63">
            <v>-58310</v>
          </cell>
          <cell r="BA63">
            <v>19305</v>
          </cell>
          <cell r="BB63">
            <v>97386</v>
          </cell>
          <cell r="BC63">
            <v>44732</v>
          </cell>
        </row>
        <row r="64">
          <cell r="AQ64">
            <v>-128054</v>
          </cell>
          <cell r="AR64">
            <v>-131111</v>
          </cell>
          <cell r="AS64">
            <v>-115560</v>
          </cell>
          <cell r="AT64">
            <v>-117324</v>
          </cell>
          <cell r="AU64">
            <v>-96076</v>
          </cell>
          <cell r="AV64">
            <v>-86582</v>
          </cell>
          <cell r="AW64">
            <v>-83807</v>
          </cell>
          <cell r="AX64">
            <v>-74199</v>
          </cell>
          <cell r="AY64">
            <v>-122047</v>
          </cell>
          <cell r="AZ64">
            <v>-29979</v>
          </cell>
          <cell r="BA64">
            <v>3552</v>
          </cell>
          <cell r="BB64">
            <v>85781</v>
          </cell>
          <cell r="BC64">
            <v>15776</v>
          </cell>
        </row>
        <row r="65">
          <cell r="AQ65">
            <v>-75186</v>
          </cell>
          <cell r="AR65">
            <v>-79258</v>
          </cell>
          <cell r="AS65">
            <v>-15296</v>
          </cell>
          <cell r="AT65">
            <v>-21474</v>
          </cell>
          <cell r="AU65">
            <v>-6870</v>
          </cell>
          <cell r="AV65">
            <v>-2271</v>
          </cell>
          <cell r="AW65">
            <v>9798</v>
          </cell>
          <cell r="AX65">
            <v>16633</v>
          </cell>
          <cell r="AY65">
            <v>23030</v>
          </cell>
          <cell r="AZ65">
            <v>-28331</v>
          </cell>
          <cell r="BA65">
            <v>15753</v>
          </cell>
          <cell r="BB65">
            <v>11605</v>
          </cell>
          <cell r="BC65">
            <v>28956</v>
          </cell>
        </row>
        <row r="66">
          <cell r="AQ66">
            <v>-203240</v>
          </cell>
          <cell r="AR66">
            <v>-210369</v>
          </cell>
          <cell r="AS66">
            <v>-130856</v>
          </cell>
          <cell r="AT66">
            <v>-138798</v>
          </cell>
          <cell r="AU66">
            <v>-102946</v>
          </cell>
          <cell r="AV66">
            <v>-88853</v>
          </cell>
          <cell r="AW66">
            <v>-74009</v>
          </cell>
          <cell r="AX66">
            <v>-57566</v>
          </cell>
          <cell r="AY66">
            <v>-99017</v>
          </cell>
          <cell r="AZ66">
            <v>-58310</v>
          </cell>
          <cell r="BA66">
            <v>19305</v>
          </cell>
          <cell r="BB66">
            <v>97386</v>
          </cell>
          <cell r="BC66">
            <v>44732</v>
          </cell>
        </row>
        <row r="71">
          <cell r="AQ71">
            <v>285751</v>
          </cell>
          <cell r="AR71">
            <v>295317</v>
          </cell>
          <cell r="AS71">
            <v>322772</v>
          </cell>
          <cell r="AT71">
            <v>299659</v>
          </cell>
          <cell r="AU71">
            <v>297528</v>
          </cell>
          <cell r="AV71">
            <v>310871</v>
          </cell>
          <cell r="AW71">
            <v>313708</v>
          </cell>
          <cell r="AX71">
            <v>313798</v>
          </cell>
          <cell r="AY71">
            <v>307743</v>
          </cell>
          <cell r="AZ71">
            <v>297558</v>
          </cell>
          <cell r="BA71">
            <v>313969</v>
          </cell>
          <cell r="BB71">
            <v>308831</v>
          </cell>
          <cell r="BC71">
            <v>298912</v>
          </cell>
        </row>
        <row r="72">
          <cell r="AQ72">
            <v>332889</v>
          </cell>
          <cell r="AR72">
            <v>335952</v>
          </cell>
          <cell r="AS72">
            <v>343346</v>
          </cell>
          <cell r="AT72">
            <v>336373</v>
          </cell>
          <cell r="AU72">
            <v>331631</v>
          </cell>
          <cell r="AV72">
            <v>327468</v>
          </cell>
          <cell r="AW72">
            <v>337033</v>
          </cell>
          <cell r="AX72">
            <v>327450</v>
          </cell>
          <cell r="AY72">
            <v>337216</v>
          </cell>
          <cell r="AZ72">
            <v>354105</v>
          </cell>
          <cell r="BA72">
            <v>380733</v>
          </cell>
          <cell r="BB72">
            <v>394699</v>
          </cell>
          <cell r="BC72">
            <v>419940</v>
          </cell>
        </row>
        <row r="73">
          <cell r="AQ73">
            <v>42</v>
          </cell>
          <cell r="AR73">
            <v>24</v>
          </cell>
          <cell r="AS73">
            <v>14</v>
          </cell>
          <cell r="AT73">
            <v>-27</v>
          </cell>
          <cell r="AU73">
            <v>42</v>
          </cell>
          <cell r="AV73">
            <v>-45</v>
          </cell>
          <cell r="AW73">
            <v>29</v>
          </cell>
          <cell r="AX73">
            <v>33</v>
          </cell>
          <cell r="AY73">
            <v>10</v>
          </cell>
          <cell r="AZ73">
            <v>-3</v>
          </cell>
          <cell r="BA73">
            <v>-95</v>
          </cell>
          <cell r="BB73">
            <v>-31</v>
          </cell>
          <cell r="BC73">
            <v>28</v>
          </cell>
        </row>
        <row r="74">
          <cell r="AQ74">
            <v>291163</v>
          </cell>
          <cell r="AR74">
            <v>212471</v>
          </cell>
          <cell r="AS74">
            <v>28631</v>
          </cell>
          <cell r="AT74">
            <v>83219</v>
          </cell>
          <cell r="AU74">
            <v>100857</v>
          </cell>
          <cell r="AV74">
            <v>137314</v>
          </cell>
          <cell r="AW74">
            <v>201841</v>
          </cell>
          <cell r="AX74">
            <v>209380</v>
          </cell>
          <cell r="AY74">
            <v>186101</v>
          </cell>
          <cell r="AZ74">
            <v>810897</v>
          </cell>
          <cell r="BA74">
            <v>574646</v>
          </cell>
          <cell r="BB74">
            <v>382377</v>
          </cell>
          <cell r="BC74">
            <v>429396</v>
          </cell>
        </row>
        <row r="75">
          <cell r="AQ75">
            <v>244067</v>
          </cell>
          <cell r="AR75">
            <v>171860</v>
          </cell>
          <cell r="AS75">
            <v>8071</v>
          </cell>
          <cell r="AT75">
            <v>46478</v>
          </cell>
          <cell r="AU75">
            <v>66796</v>
          </cell>
          <cell r="AV75">
            <v>120672</v>
          </cell>
          <cell r="AW75">
            <v>178545</v>
          </cell>
          <cell r="AX75">
            <v>195761</v>
          </cell>
          <cell r="AY75">
            <v>156638</v>
          </cell>
          <cell r="AZ75">
            <v>754347</v>
          </cell>
          <cell r="BA75">
            <v>507787</v>
          </cell>
          <cell r="BB75">
            <v>296478</v>
          </cell>
          <cell r="BC75">
            <v>308396</v>
          </cell>
        </row>
        <row r="76">
          <cell r="AQ76">
            <v>273011</v>
          </cell>
          <cell r="AR76">
            <v>207100</v>
          </cell>
          <cell r="AS76">
            <v>60785</v>
          </cell>
          <cell r="AT76">
            <v>85764</v>
          </cell>
          <cell r="AU76">
            <v>118761</v>
          </cell>
          <cell r="AV76">
            <v>174730</v>
          </cell>
          <cell r="AW76">
            <v>242193</v>
          </cell>
          <cell r="AX76">
            <v>255821</v>
          </cell>
          <cell r="AY76">
            <v>216614</v>
          </cell>
          <cell r="AZ76">
            <v>796591</v>
          </cell>
          <cell r="BA76">
            <v>565016</v>
          </cell>
          <cell r="BB76">
            <v>360782</v>
          </cell>
          <cell r="BC76">
            <v>384099</v>
          </cell>
        </row>
        <row r="77">
          <cell r="AQ77">
            <v>-28944</v>
          </cell>
          <cell r="AR77">
            <v>-35240</v>
          </cell>
          <cell r="AS77">
            <v>-52714</v>
          </cell>
          <cell r="AT77">
            <v>-39286</v>
          </cell>
          <cell r="AU77">
            <v>-51965</v>
          </cell>
          <cell r="AV77">
            <v>-54058</v>
          </cell>
          <cell r="AW77">
            <v>-63648</v>
          </cell>
          <cell r="AX77">
            <v>-60060</v>
          </cell>
          <cell r="AY77">
            <v>-59976</v>
          </cell>
          <cell r="AZ77">
            <v>-42244</v>
          </cell>
          <cell r="BA77">
            <v>-57229</v>
          </cell>
          <cell r="BB77">
            <v>-64304</v>
          </cell>
          <cell r="BC77">
            <v>-75703</v>
          </cell>
        </row>
        <row r="78">
          <cell r="AQ78">
            <v>244067</v>
          </cell>
          <cell r="AR78">
            <v>171860</v>
          </cell>
          <cell r="AS78">
            <v>8071</v>
          </cell>
          <cell r="AT78">
            <v>46478</v>
          </cell>
          <cell r="AU78">
            <v>66796</v>
          </cell>
          <cell r="AV78">
            <v>120672</v>
          </cell>
          <cell r="AW78">
            <v>178545</v>
          </cell>
          <cell r="AX78">
            <v>195761</v>
          </cell>
          <cell r="AY78">
            <v>156638</v>
          </cell>
          <cell r="AZ78">
            <v>754347</v>
          </cell>
          <cell r="BA78">
            <v>507787</v>
          </cell>
          <cell r="BB78">
            <v>296478</v>
          </cell>
          <cell r="BC78">
            <v>308396</v>
          </cell>
        </row>
        <row r="83">
          <cell r="AQ83">
            <v>18003</v>
          </cell>
          <cell r="AR83">
            <v>20735</v>
          </cell>
          <cell r="AS83">
            <v>21309</v>
          </cell>
          <cell r="AT83">
            <v>20604</v>
          </cell>
          <cell r="AU83">
            <v>21736</v>
          </cell>
          <cell r="AV83">
            <v>23644</v>
          </cell>
          <cell r="AW83">
            <v>26228</v>
          </cell>
          <cell r="AX83">
            <v>33010</v>
          </cell>
          <cell r="AY83">
            <v>28421</v>
          </cell>
          <cell r="AZ83">
            <v>27018</v>
          </cell>
          <cell r="BA83">
            <v>26929</v>
          </cell>
          <cell r="BB83">
            <v>29675</v>
          </cell>
          <cell r="BC83">
            <v>27346</v>
          </cell>
        </row>
        <row r="84">
          <cell r="AQ84">
            <v>26958</v>
          </cell>
          <cell r="AR84">
            <v>27723</v>
          </cell>
          <cell r="AS84">
            <v>29116</v>
          </cell>
          <cell r="AT84">
            <v>30620</v>
          </cell>
          <cell r="AU84">
            <v>30643</v>
          </cell>
          <cell r="AV84">
            <v>30369</v>
          </cell>
          <cell r="AW84">
            <v>31149</v>
          </cell>
          <cell r="AX84">
            <v>31328</v>
          </cell>
          <cell r="AY84">
            <v>33502</v>
          </cell>
          <cell r="AZ84">
            <v>33519</v>
          </cell>
          <cell r="BA84">
            <v>33842</v>
          </cell>
          <cell r="BB84">
            <v>33204</v>
          </cell>
          <cell r="BC84">
            <v>33061</v>
          </cell>
        </row>
        <row r="85">
          <cell r="AQ85">
            <v>19108</v>
          </cell>
          <cell r="AR85">
            <v>34973</v>
          </cell>
          <cell r="AS85">
            <v>18922</v>
          </cell>
          <cell r="AT85">
            <v>37954</v>
          </cell>
          <cell r="AU85">
            <v>42850</v>
          </cell>
          <cell r="AV85">
            <v>46045</v>
          </cell>
          <cell r="AW85">
            <v>28888</v>
          </cell>
          <cell r="AX85">
            <v>33418</v>
          </cell>
          <cell r="AY85">
            <v>32074</v>
          </cell>
          <cell r="AZ85">
            <v>52671</v>
          </cell>
          <cell r="BA85">
            <v>55956</v>
          </cell>
          <cell r="BB85">
            <v>26079</v>
          </cell>
          <cell r="BC85">
            <v>13901</v>
          </cell>
        </row>
        <row r="86">
          <cell r="AQ86">
            <v>10153</v>
          </cell>
          <cell r="AR86">
            <v>27985</v>
          </cell>
          <cell r="AS86">
            <v>11115</v>
          </cell>
          <cell r="AT86">
            <v>27938</v>
          </cell>
          <cell r="AU86">
            <v>33943</v>
          </cell>
          <cell r="AV86">
            <v>39320</v>
          </cell>
          <cell r="AW86">
            <v>23967</v>
          </cell>
          <cell r="AX86">
            <v>35100</v>
          </cell>
          <cell r="AY86">
            <v>26993</v>
          </cell>
          <cell r="AZ86">
            <v>46170</v>
          </cell>
          <cell r="BA86">
            <v>49043</v>
          </cell>
          <cell r="BB86">
            <v>22550</v>
          </cell>
          <cell r="BC86">
            <v>8186</v>
          </cell>
        </row>
        <row r="87">
          <cell r="AQ87">
            <v>-4855</v>
          </cell>
          <cell r="AR87">
            <v>1445</v>
          </cell>
          <cell r="AS87">
            <v>399</v>
          </cell>
          <cell r="AT87">
            <v>15335</v>
          </cell>
          <cell r="AU87">
            <v>22685</v>
          </cell>
          <cell r="AV87">
            <v>30176</v>
          </cell>
          <cell r="AW87">
            <v>13101</v>
          </cell>
          <cell r="AX87">
            <v>25950</v>
          </cell>
          <cell r="AY87">
            <v>20121</v>
          </cell>
          <cell r="AZ87">
            <v>36715</v>
          </cell>
          <cell r="BA87">
            <v>40050</v>
          </cell>
          <cell r="BB87">
            <v>16197</v>
          </cell>
          <cell r="BC87">
            <v>3674</v>
          </cell>
        </row>
        <row r="88">
          <cell r="AQ88">
            <v>15008</v>
          </cell>
          <cell r="AR88">
            <v>26540</v>
          </cell>
          <cell r="AS88">
            <v>10716</v>
          </cell>
          <cell r="AT88">
            <v>12603</v>
          </cell>
          <cell r="AU88">
            <v>11258</v>
          </cell>
          <cell r="AV88">
            <v>9144</v>
          </cell>
          <cell r="AW88">
            <v>10866</v>
          </cell>
          <cell r="AX88">
            <v>9150</v>
          </cell>
          <cell r="AY88">
            <v>6872</v>
          </cell>
          <cell r="AZ88">
            <v>9455</v>
          </cell>
          <cell r="BA88">
            <v>8993</v>
          </cell>
          <cell r="BB88">
            <v>6353</v>
          </cell>
          <cell r="BC88">
            <v>4512</v>
          </cell>
        </row>
        <row r="89">
          <cell r="AQ89">
            <v>10153</v>
          </cell>
          <cell r="AR89">
            <v>27985</v>
          </cell>
          <cell r="AS89">
            <v>11115</v>
          </cell>
          <cell r="AT89">
            <v>27938</v>
          </cell>
          <cell r="AU89">
            <v>33943</v>
          </cell>
          <cell r="AV89">
            <v>39320</v>
          </cell>
          <cell r="AW89">
            <v>23967</v>
          </cell>
          <cell r="AX89">
            <v>35100</v>
          </cell>
          <cell r="AY89">
            <v>26993</v>
          </cell>
          <cell r="AZ89">
            <v>46170</v>
          </cell>
          <cell r="BA89">
            <v>49043</v>
          </cell>
          <cell r="BB89">
            <v>22550</v>
          </cell>
          <cell r="BC89">
            <v>8186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所得支出勘定"/>
      <sheetName val="経常移転域外"/>
      <sheetName val="財産所得（県分）"/>
    </sheetNames>
    <sheetDataSet>
      <sheetData sheetId="0">
        <row r="4">
          <cell r="G4">
            <v>269333</v>
          </cell>
          <cell r="H4">
            <v>282350</v>
          </cell>
          <cell r="I4">
            <v>324572</v>
          </cell>
          <cell r="J4">
            <v>353586</v>
          </cell>
          <cell r="K4">
            <v>457775</v>
          </cell>
          <cell r="L4">
            <v>505085</v>
          </cell>
          <cell r="M4">
            <v>580509</v>
          </cell>
          <cell r="N4">
            <v>734428</v>
          </cell>
          <cell r="O4">
            <v>486947</v>
          </cell>
          <cell r="P4">
            <v>716046</v>
          </cell>
          <cell r="Q4">
            <v>589480</v>
          </cell>
          <cell r="R4">
            <v>651165</v>
          </cell>
          <cell r="S4">
            <v>660956</v>
          </cell>
        </row>
        <row r="5">
          <cell r="G5">
            <v>51406</v>
          </cell>
          <cell r="H5">
            <v>50445</v>
          </cell>
          <cell r="I5">
            <v>50843</v>
          </cell>
          <cell r="J5">
            <v>62825</v>
          </cell>
          <cell r="K5">
            <v>64372</v>
          </cell>
          <cell r="L5">
            <v>58203</v>
          </cell>
          <cell r="M5">
            <v>64543</v>
          </cell>
          <cell r="N5">
            <v>79873</v>
          </cell>
          <cell r="O5">
            <v>48654</v>
          </cell>
          <cell r="P5">
            <v>49874</v>
          </cell>
          <cell r="Q5">
            <v>30450</v>
          </cell>
          <cell r="R5">
            <v>38666</v>
          </cell>
          <cell r="S5">
            <v>50195</v>
          </cell>
        </row>
        <row r="6">
          <cell r="G6">
            <v>184297</v>
          </cell>
          <cell r="H6">
            <v>197390</v>
          </cell>
          <cell r="I6">
            <v>237867</v>
          </cell>
          <cell r="J6">
            <v>255844</v>
          </cell>
          <cell r="K6">
            <v>359056</v>
          </cell>
          <cell r="L6">
            <v>409493</v>
          </cell>
          <cell r="M6">
            <v>476923</v>
          </cell>
          <cell r="N6">
            <v>619014</v>
          </cell>
          <cell r="O6">
            <v>403462</v>
          </cell>
          <cell r="P6">
            <v>628915</v>
          </cell>
          <cell r="Q6">
            <v>524065</v>
          </cell>
          <cell r="R6">
            <v>575693</v>
          </cell>
          <cell r="S6">
            <v>568602</v>
          </cell>
        </row>
        <row r="7">
          <cell r="G7">
            <v>33630</v>
          </cell>
          <cell r="H7">
            <v>34515</v>
          </cell>
          <cell r="I7">
            <v>35862</v>
          </cell>
          <cell r="J7">
            <v>34917</v>
          </cell>
          <cell r="K7">
            <v>34347</v>
          </cell>
          <cell r="L7">
            <v>37389</v>
          </cell>
          <cell r="M7">
            <v>39043</v>
          </cell>
          <cell r="N7">
            <v>35541</v>
          </cell>
          <cell r="O7">
            <v>34831</v>
          </cell>
          <cell r="P7">
            <v>37257</v>
          </cell>
          <cell r="Q7">
            <v>34965</v>
          </cell>
          <cell r="R7">
            <v>36806</v>
          </cell>
          <cell r="S7">
            <v>42159</v>
          </cell>
        </row>
        <row r="8">
          <cell r="G8">
            <v>202752</v>
          </cell>
          <cell r="H8">
            <v>201367</v>
          </cell>
          <cell r="I8">
            <v>233368</v>
          </cell>
          <cell r="J8">
            <v>242818</v>
          </cell>
          <cell r="K8">
            <v>229000</v>
          </cell>
          <cell r="L8">
            <v>226357</v>
          </cell>
          <cell r="M8">
            <v>257207</v>
          </cell>
          <cell r="N8">
            <v>305245</v>
          </cell>
          <cell r="O8">
            <v>232189</v>
          </cell>
          <cell r="P8">
            <v>245089</v>
          </cell>
          <cell r="Q8">
            <v>288090</v>
          </cell>
          <cell r="R8">
            <v>317709</v>
          </cell>
          <cell r="S8">
            <v>335889</v>
          </cell>
        </row>
        <row r="9">
          <cell r="G9">
            <v>7351</v>
          </cell>
          <cell r="H9">
            <v>7205</v>
          </cell>
          <cell r="I9">
            <v>7109</v>
          </cell>
          <cell r="J9">
            <v>7230</v>
          </cell>
          <cell r="K9">
            <v>7404</v>
          </cell>
          <cell r="L9">
            <v>7577</v>
          </cell>
          <cell r="M9">
            <v>7779</v>
          </cell>
          <cell r="N9">
            <v>8133</v>
          </cell>
          <cell r="O9">
            <v>7840</v>
          </cell>
          <cell r="P9">
            <v>7925</v>
          </cell>
          <cell r="Q9">
            <v>8266</v>
          </cell>
          <cell r="R9">
            <v>8579</v>
          </cell>
          <cell r="S9">
            <v>9814</v>
          </cell>
        </row>
        <row r="10">
          <cell r="G10">
            <v>39373</v>
          </cell>
          <cell r="H10">
            <v>33455</v>
          </cell>
          <cell r="I10">
            <v>33155</v>
          </cell>
          <cell r="J10">
            <v>30883</v>
          </cell>
          <cell r="K10">
            <v>33794</v>
          </cell>
          <cell r="L10">
            <v>40713</v>
          </cell>
          <cell r="M10">
            <v>48809</v>
          </cell>
          <cell r="N10">
            <v>53539</v>
          </cell>
          <cell r="O10">
            <v>31881</v>
          </cell>
          <cell r="P10">
            <v>40695</v>
          </cell>
          <cell r="Q10">
            <v>40940</v>
          </cell>
          <cell r="R10">
            <v>45254</v>
          </cell>
          <cell r="S10">
            <v>46607</v>
          </cell>
        </row>
        <row r="11">
          <cell r="G11">
            <v>33293</v>
          </cell>
          <cell r="H11">
            <v>27182</v>
          </cell>
          <cell r="I11">
            <v>26402</v>
          </cell>
          <cell r="J11">
            <v>23233</v>
          </cell>
          <cell r="K11">
            <v>25599</v>
          </cell>
          <cell r="L11">
            <v>29209</v>
          </cell>
          <cell r="M11">
            <v>40085</v>
          </cell>
          <cell r="N11">
            <v>43891</v>
          </cell>
          <cell r="O11">
            <v>25812</v>
          </cell>
          <cell r="P11">
            <v>32031</v>
          </cell>
          <cell r="Q11">
            <v>31223</v>
          </cell>
          <cell r="R11">
            <v>38275</v>
          </cell>
          <cell r="S11">
            <v>42040</v>
          </cell>
        </row>
        <row r="15">
          <cell r="G15">
            <v>313248</v>
          </cell>
          <cell r="H15">
            <v>356080</v>
          </cell>
          <cell r="I15">
            <v>555894</v>
          </cell>
          <cell r="J15">
            <v>455910</v>
          </cell>
          <cell r="K15">
            <v>676171</v>
          </cell>
          <cell r="L15">
            <v>853008</v>
          </cell>
          <cell r="M15">
            <v>918002</v>
          </cell>
          <cell r="N15">
            <v>823976</v>
          </cell>
          <cell r="O15">
            <v>489167</v>
          </cell>
          <cell r="P15">
            <v>493405</v>
          </cell>
          <cell r="Q15">
            <v>550802</v>
          </cell>
          <cell r="R15">
            <v>524040</v>
          </cell>
          <cell r="S15">
            <v>538103</v>
          </cell>
        </row>
        <row r="16">
          <cell r="G16">
            <v>832057</v>
          </cell>
          <cell r="H16">
            <v>880457</v>
          </cell>
          <cell r="I16">
            <v>1154098</v>
          </cell>
          <cell r="J16">
            <v>1090427</v>
          </cell>
          <cell r="K16">
            <v>1404144</v>
          </cell>
          <cell r="L16">
            <v>1632740</v>
          </cell>
          <cell r="M16">
            <v>1812306</v>
          </cell>
          <cell r="N16">
            <v>1925321</v>
          </cell>
          <cell r="O16">
            <v>1248024</v>
          </cell>
          <cell r="P16">
            <v>1503160</v>
          </cell>
          <cell r="Q16">
            <v>1477578</v>
          </cell>
          <cell r="R16">
            <v>1546747</v>
          </cell>
          <cell r="S16">
            <v>1591369</v>
          </cell>
        </row>
        <row r="17">
          <cell r="G17">
            <v>-2357</v>
          </cell>
          <cell r="H17">
            <v>1395</v>
          </cell>
          <cell r="I17">
            <v>127</v>
          </cell>
          <cell r="J17">
            <v>17753</v>
          </cell>
          <cell r="K17">
            <v>20488</v>
          </cell>
          <cell r="L17">
            <v>9952</v>
          </cell>
          <cell r="M17">
            <v>19785</v>
          </cell>
          <cell r="N17">
            <v>30589</v>
          </cell>
          <cell r="O17">
            <v>11171</v>
          </cell>
          <cell r="P17">
            <v>988</v>
          </cell>
          <cell r="Q17">
            <v>-2766</v>
          </cell>
          <cell r="R17">
            <v>2174</v>
          </cell>
          <cell r="S17">
            <v>12081</v>
          </cell>
        </row>
        <row r="20">
          <cell r="G20">
            <v>596069</v>
          </cell>
          <cell r="H20">
            <v>630186</v>
          </cell>
          <cell r="I20">
            <v>830160</v>
          </cell>
          <cell r="J20">
            <v>723408</v>
          </cell>
          <cell r="K20">
            <v>932731</v>
          </cell>
          <cell r="L20">
            <v>1136433</v>
          </cell>
          <cell r="M20">
            <v>1248946</v>
          </cell>
          <cell r="N20">
            <v>1203185</v>
          </cell>
          <cell r="O20">
            <v>780921</v>
          </cell>
          <cell r="P20">
            <v>779203</v>
          </cell>
          <cell r="Q20">
            <v>765205</v>
          </cell>
          <cell r="R20">
            <v>801949</v>
          </cell>
          <cell r="S20">
            <v>905608</v>
          </cell>
        </row>
        <row r="21">
          <cell r="G21">
            <v>178697</v>
          </cell>
          <cell r="H21">
            <v>200575</v>
          </cell>
          <cell r="I21">
            <v>274343</v>
          </cell>
          <cell r="J21">
            <v>320097</v>
          </cell>
          <cell r="K21">
            <v>421691</v>
          </cell>
          <cell r="L21">
            <v>440831</v>
          </cell>
          <cell r="M21">
            <v>495203</v>
          </cell>
          <cell r="N21">
            <v>650493</v>
          </cell>
          <cell r="O21">
            <v>416461</v>
          </cell>
          <cell r="P21">
            <v>574920</v>
          </cell>
          <cell r="Q21">
            <v>556624</v>
          </cell>
          <cell r="R21">
            <v>649764</v>
          </cell>
          <cell r="S21">
            <v>608105</v>
          </cell>
        </row>
        <row r="22">
          <cell r="G22">
            <v>49474</v>
          </cell>
          <cell r="H22">
            <v>51061</v>
          </cell>
          <cell r="I22">
            <v>60129</v>
          </cell>
          <cell r="J22">
            <v>90082</v>
          </cell>
          <cell r="K22">
            <v>106055</v>
          </cell>
          <cell r="L22">
            <v>101403</v>
          </cell>
          <cell r="M22">
            <v>118678</v>
          </cell>
          <cell r="N22">
            <v>141689</v>
          </cell>
          <cell r="O22">
            <v>102362</v>
          </cell>
          <cell r="P22">
            <v>108265</v>
          </cell>
          <cell r="Q22">
            <v>64762</v>
          </cell>
          <cell r="R22">
            <v>90336</v>
          </cell>
          <cell r="S22">
            <v>89804</v>
          </cell>
        </row>
        <row r="23">
          <cell r="G23">
            <v>116710</v>
          </cell>
          <cell r="H23">
            <v>136764</v>
          </cell>
          <cell r="I23">
            <v>201079</v>
          </cell>
          <cell r="J23">
            <v>217243</v>
          </cell>
          <cell r="K23">
            <v>302878</v>
          </cell>
          <cell r="L23">
            <v>325442</v>
          </cell>
          <cell r="M23">
            <v>361782</v>
          </cell>
          <cell r="N23">
            <v>495023</v>
          </cell>
          <cell r="O23">
            <v>300272</v>
          </cell>
          <cell r="P23">
            <v>451748</v>
          </cell>
          <cell r="Q23">
            <v>477998</v>
          </cell>
          <cell r="R23">
            <v>544674</v>
          </cell>
          <cell r="S23">
            <v>501432</v>
          </cell>
        </row>
        <row r="24">
          <cell r="G24">
            <v>297</v>
          </cell>
          <cell r="H24">
            <v>286</v>
          </cell>
          <cell r="I24">
            <v>277</v>
          </cell>
          <cell r="J24">
            <v>282</v>
          </cell>
          <cell r="K24">
            <v>247</v>
          </cell>
          <cell r="L24">
            <v>209</v>
          </cell>
          <cell r="M24">
            <v>170</v>
          </cell>
          <cell r="N24">
            <v>175</v>
          </cell>
          <cell r="O24">
            <v>164</v>
          </cell>
          <cell r="P24">
            <v>133</v>
          </cell>
          <cell r="Q24">
            <v>132</v>
          </cell>
          <cell r="R24">
            <v>146</v>
          </cell>
          <cell r="S24">
            <v>331</v>
          </cell>
        </row>
        <row r="25">
          <cell r="G25">
            <v>12216</v>
          </cell>
          <cell r="H25">
            <v>12464</v>
          </cell>
          <cell r="I25">
            <v>12858</v>
          </cell>
          <cell r="J25">
            <v>12490</v>
          </cell>
          <cell r="K25">
            <v>12511</v>
          </cell>
          <cell r="L25">
            <v>13777</v>
          </cell>
          <cell r="M25">
            <v>14573</v>
          </cell>
          <cell r="N25">
            <v>13606</v>
          </cell>
          <cell r="O25">
            <v>13663</v>
          </cell>
          <cell r="P25">
            <v>14774</v>
          </cell>
          <cell r="Q25">
            <v>13732</v>
          </cell>
          <cell r="R25">
            <v>14608</v>
          </cell>
          <cell r="S25">
            <v>16538</v>
          </cell>
        </row>
        <row r="26">
          <cell r="G26">
            <v>7351</v>
          </cell>
          <cell r="H26">
            <v>7205</v>
          </cell>
          <cell r="I26">
            <v>7109</v>
          </cell>
          <cell r="J26">
            <v>7230</v>
          </cell>
          <cell r="K26">
            <v>7404</v>
          </cell>
          <cell r="L26">
            <v>7577</v>
          </cell>
          <cell r="M26">
            <v>7779</v>
          </cell>
          <cell r="N26">
            <v>8133</v>
          </cell>
          <cell r="O26">
            <v>7840</v>
          </cell>
          <cell r="P26">
            <v>7925</v>
          </cell>
          <cell r="Q26">
            <v>8266</v>
          </cell>
          <cell r="R26">
            <v>8579</v>
          </cell>
          <cell r="S26">
            <v>9814</v>
          </cell>
        </row>
        <row r="29">
          <cell r="G29">
            <v>49940</v>
          </cell>
          <cell r="H29">
            <v>42491</v>
          </cell>
          <cell r="I29">
            <v>42486</v>
          </cell>
          <cell r="J29">
            <v>39692</v>
          </cell>
          <cell r="K29">
            <v>42318</v>
          </cell>
          <cell r="L29">
            <v>47899</v>
          </cell>
          <cell r="M29">
            <v>60378</v>
          </cell>
          <cell r="N29">
            <v>63510</v>
          </cell>
          <cell r="O29">
            <v>42802</v>
          </cell>
          <cell r="P29">
            <v>141112</v>
          </cell>
          <cell r="Q29">
            <v>147483</v>
          </cell>
          <cell r="R29">
            <v>86455</v>
          </cell>
          <cell r="S29">
            <v>67842</v>
          </cell>
        </row>
        <row r="31">
          <cell r="G31">
            <v>25989</v>
          </cell>
          <cell r="H31">
            <v>20841</v>
          </cell>
          <cell r="I31">
            <v>19936</v>
          </cell>
          <cell r="J31">
            <v>17663</v>
          </cell>
          <cell r="K31">
            <v>18924</v>
          </cell>
          <cell r="L31">
            <v>21448</v>
          </cell>
          <cell r="M31">
            <v>32956</v>
          </cell>
          <cell r="N31">
            <v>35926</v>
          </cell>
          <cell r="O31">
            <v>20456</v>
          </cell>
          <cell r="P31">
            <v>24504</v>
          </cell>
          <cell r="Q31">
            <v>23394</v>
          </cell>
          <cell r="R31">
            <v>28308</v>
          </cell>
          <cell r="S31">
            <v>32015</v>
          </cell>
        </row>
        <row r="32">
          <cell r="G32">
            <v>832057</v>
          </cell>
          <cell r="H32">
            <v>880457</v>
          </cell>
          <cell r="I32">
            <v>1154098</v>
          </cell>
          <cell r="J32">
            <v>1090427</v>
          </cell>
          <cell r="K32">
            <v>1404144</v>
          </cell>
          <cell r="L32">
            <v>1632740</v>
          </cell>
          <cell r="M32">
            <v>1812306</v>
          </cell>
          <cell r="N32">
            <v>1925321</v>
          </cell>
          <cell r="O32">
            <v>1248024</v>
          </cell>
          <cell r="P32">
            <v>1503160</v>
          </cell>
          <cell r="Q32">
            <v>1477578</v>
          </cell>
          <cell r="R32">
            <v>1546747</v>
          </cell>
          <cell r="S32">
            <v>1591369</v>
          </cell>
        </row>
        <row r="33">
          <cell r="G33">
            <v>48923</v>
          </cell>
          <cell r="H33">
            <v>50507</v>
          </cell>
          <cell r="I33">
            <v>59941</v>
          </cell>
          <cell r="J33">
            <v>89782</v>
          </cell>
          <cell r="K33">
            <v>106083</v>
          </cell>
          <cell r="L33">
            <v>103279</v>
          </cell>
          <cell r="M33">
            <v>122256</v>
          </cell>
          <cell r="N33">
            <v>147151</v>
          </cell>
          <cell r="O33">
            <v>106448</v>
          </cell>
          <cell r="P33">
            <v>114583</v>
          </cell>
          <cell r="Q33">
            <v>70561</v>
          </cell>
          <cell r="R33">
            <v>97585</v>
          </cell>
          <cell r="S33">
            <v>96475</v>
          </cell>
        </row>
        <row r="38">
          <cell r="G38">
            <v>411312</v>
          </cell>
          <cell r="H38">
            <v>419542</v>
          </cell>
          <cell r="I38">
            <v>433073</v>
          </cell>
          <cell r="J38">
            <v>476964</v>
          </cell>
          <cell r="K38">
            <v>476205</v>
          </cell>
          <cell r="L38">
            <v>438940</v>
          </cell>
          <cell r="M38">
            <v>448339</v>
          </cell>
          <cell r="N38">
            <v>449422</v>
          </cell>
          <cell r="O38">
            <v>410022</v>
          </cell>
          <cell r="P38">
            <v>373557</v>
          </cell>
          <cell r="Q38">
            <v>384353</v>
          </cell>
          <cell r="R38">
            <v>443572</v>
          </cell>
          <cell r="S38">
            <v>551259</v>
          </cell>
        </row>
        <row r="39">
          <cell r="G39">
            <v>253785</v>
          </cell>
          <cell r="H39">
            <v>207129</v>
          </cell>
          <cell r="I39">
            <v>195528</v>
          </cell>
          <cell r="J39">
            <v>194125</v>
          </cell>
          <cell r="K39">
            <v>181381</v>
          </cell>
          <cell r="L39">
            <v>165671</v>
          </cell>
          <cell r="M39">
            <v>178746</v>
          </cell>
          <cell r="N39">
            <v>193091</v>
          </cell>
          <cell r="O39">
            <v>210055</v>
          </cell>
          <cell r="P39">
            <v>172683</v>
          </cell>
          <cell r="Q39">
            <v>167870</v>
          </cell>
          <cell r="R39">
            <v>219405</v>
          </cell>
          <cell r="S39">
            <v>303308</v>
          </cell>
        </row>
        <row r="43">
          <cell r="G43">
            <v>28947</v>
          </cell>
          <cell r="H43">
            <v>76232</v>
          </cell>
          <cell r="I43">
            <v>91618</v>
          </cell>
          <cell r="J43">
            <v>142537</v>
          </cell>
          <cell r="K43">
            <v>162928</v>
          </cell>
          <cell r="L43">
            <v>149296</v>
          </cell>
          <cell r="M43">
            <v>145308</v>
          </cell>
          <cell r="N43">
            <v>130992</v>
          </cell>
          <cell r="O43">
            <v>77915</v>
          </cell>
          <cell r="P43">
            <v>84244</v>
          </cell>
          <cell r="Q43">
            <v>92706</v>
          </cell>
          <cell r="R43">
            <v>94998</v>
          </cell>
          <cell r="S43">
            <v>104693</v>
          </cell>
        </row>
        <row r="44">
          <cell r="G44">
            <v>127330</v>
          </cell>
          <cell r="H44">
            <v>135035</v>
          </cell>
          <cell r="I44">
            <v>144808</v>
          </cell>
          <cell r="J44">
            <v>139189</v>
          </cell>
          <cell r="K44">
            <v>130794</v>
          </cell>
          <cell r="L44">
            <v>122872</v>
          </cell>
          <cell r="M44">
            <v>123155</v>
          </cell>
          <cell r="N44">
            <v>124283</v>
          </cell>
          <cell r="O44">
            <v>120993</v>
          </cell>
          <cell r="P44">
            <v>115595</v>
          </cell>
          <cell r="Q44">
            <v>122894</v>
          </cell>
          <cell r="R44">
            <v>128288</v>
          </cell>
          <cell r="S44">
            <v>142363</v>
          </cell>
        </row>
        <row r="45">
          <cell r="G45">
            <v>99522</v>
          </cell>
          <cell r="H45">
            <v>98151</v>
          </cell>
          <cell r="I45">
            <v>101326</v>
          </cell>
          <cell r="J45">
            <v>104660</v>
          </cell>
          <cell r="K45">
            <v>103571</v>
          </cell>
          <cell r="L45">
            <v>101635</v>
          </cell>
          <cell r="M45">
            <v>101470</v>
          </cell>
          <cell r="N45">
            <v>102297</v>
          </cell>
          <cell r="O45">
            <v>100443</v>
          </cell>
          <cell r="P45">
            <v>99961</v>
          </cell>
          <cell r="Q45">
            <v>104174</v>
          </cell>
          <cell r="R45">
            <v>108156</v>
          </cell>
          <cell r="S45">
            <v>116791</v>
          </cell>
        </row>
        <row r="46">
          <cell r="G46">
            <v>27808</v>
          </cell>
          <cell r="H46">
            <v>25970</v>
          </cell>
          <cell r="I46">
            <v>23243</v>
          </cell>
          <cell r="J46">
            <v>21458</v>
          </cell>
          <cell r="K46">
            <v>17862</v>
          </cell>
          <cell r="L46">
            <v>12621</v>
          </cell>
          <cell r="M46">
            <v>12769</v>
          </cell>
          <cell r="N46">
            <v>12459</v>
          </cell>
          <cell r="O46">
            <v>11519</v>
          </cell>
          <cell r="P46">
            <v>10426</v>
          </cell>
          <cell r="Q46">
            <v>11007</v>
          </cell>
          <cell r="R46">
            <v>13569</v>
          </cell>
          <cell r="S46">
            <v>17008</v>
          </cell>
        </row>
        <row r="47">
          <cell r="G47">
            <v>0</v>
          </cell>
          <cell r="H47">
            <v>10914</v>
          </cell>
          <cell r="I47">
            <v>20239</v>
          </cell>
          <cell r="J47">
            <v>13071</v>
          </cell>
          <cell r="K47">
            <v>9361</v>
          </cell>
          <cell r="L47">
            <v>8616</v>
          </cell>
          <cell r="M47">
            <v>8916</v>
          </cell>
          <cell r="N47">
            <v>9527</v>
          </cell>
          <cell r="O47">
            <v>9031</v>
          </cell>
          <cell r="P47">
            <v>5208</v>
          </cell>
          <cell r="Q47">
            <v>7713</v>
          </cell>
          <cell r="R47">
            <v>6563</v>
          </cell>
          <cell r="S47">
            <v>8564</v>
          </cell>
        </row>
        <row r="48">
          <cell r="G48">
            <v>1250</v>
          </cell>
          <cell r="H48">
            <v>1146</v>
          </cell>
          <cell r="I48">
            <v>1119</v>
          </cell>
          <cell r="J48">
            <v>1113</v>
          </cell>
          <cell r="K48">
            <v>1102</v>
          </cell>
          <cell r="L48">
            <v>1101</v>
          </cell>
          <cell r="M48">
            <v>1130</v>
          </cell>
          <cell r="N48">
            <v>1056</v>
          </cell>
          <cell r="O48">
            <v>1059</v>
          </cell>
          <cell r="P48">
            <v>1035</v>
          </cell>
          <cell r="Q48">
            <v>883</v>
          </cell>
          <cell r="R48">
            <v>881</v>
          </cell>
          <cell r="S48">
            <v>895</v>
          </cell>
        </row>
        <row r="49">
          <cell r="G49">
            <v>21424</v>
          </cell>
          <cell r="H49">
            <v>22156</v>
          </cell>
          <cell r="I49">
            <v>28421</v>
          </cell>
          <cell r="J49">
            <v>31498</v>
          </cell>
          <cell r="K49">
            <v>28092</v>
          </cell>
          <cell r="L49">
            <v>23055</v>
          </cell>
          <cell r="M49">
            <v>27293</v>
          </cell>
          <cell r="N49">
            <v>29614</v>
          </cell>
          <cell r="O49">
            <v>25066</v>
          </cell>
          <cell r="P49">
            <v>24881</v>
          </cell>
          <cell r="Q49">
            <v>27086</v>
          </cell>
          <cell r="R49">
            <v>26508</v>
          </cell>
          <cell r="S49">
            <v>28793</v>
          </cell>
        </row>
        <row r="50">
          <cell r="G50">
            <v>133305</v>
          </cell>
          <cell r="H50">
            <v>134540</v>
          </cell>
          <cell r="I50">
            <v>127267</v>
          </cell>
          <cell r="J50">
            <v>127318</v>
          </cell>
          <cell r="K50">
            <v>116760</v>
          </cell>
          <cell r="L50">
            <v>111752</v>
          </cell>
          <cell r="M50">
            <v>104649</v>
          </cell>
          <cell r="N50">
            <v>109524</v>
          </cell>
          <cell r="O50">
            <v>114006</v>
          </cell>
          <cell r="P50">
            <v>117766</v>
          </cell>
          <cell r="Q50">
            <v>130072</v>
          </cell>
          <cell r="R50">
            <v>125211</v>
          </cell>
          <cell r="S50">
            <v>125479</v>
          </cell>
        </row>
        <row r="51">
          <cell r="G51">
            <v>133136</v>
          </cell>
          <cell r="H51">
            <v>134351</v>
          </cell>
          <cell r="I51">
            <v>127094</v>
          </cell>
          <cell r="J51">
            <v>127146</v>
          </cell>
          <cell r="K51">
            <v>116584</v>
          </cell>
          <cell r="L51">
            <v>111575</v>
          </cell>
          <cell r="M51">
            <v>104467</v>
          </cell>
          <cell r="N51">
            <v>109340</v>
          </cell>
          <cell r="O51">
            <v>113829</v>
          </cell>
          <cell r="P51">
            <v>117594</v>
          </cell>
          <cell r="Q51">
            <v>129896</v>
          </cell>
          <cell r="R51">
            <v>125040</v>
          </cell>
          <cell r="S51">
            <v>125284</v>
          </cell>
        </row>
        <row r="52">
          <cell r="G52">
            <v>169</v>
          </cell>
          <cell r="H52">
            <v>189</v>
          </cell>
          <cell r="I52">
            <v>173</v>
          </cell>
          <cell r="J52">
            <v>172</v>
          </cell>
          <cell r="K52">
            <v>176</v>
          </cell>
          <cell r="L52">
            <v>177</v>
          </cell>
          <cell r="M52">
            <v>182</v>
          </cell>
          <cell r="N52">
            <v>184</v>
          </cell>
          <cell r="O52">
            <v>177</v>
          </cell>
          <cell r="P52">
            <v>172</v>
          </cell>
          <cell r="Q52">
            <v>176</v>
          </cell>
          <cell r="R52">
            <v>171</v>
          </cell>
          <cell r="S52">
            <v>195</v>
          </cell>
        </row>
        <row r="53">
          <cell r="G53">
            <v>104498</v>
          </cell>
          <cell r="H53">
            <v>94041</v>
          </cell>
          <cell r="I53">
            <v>91361</v>
          </cell>
          <cell r="J53">
            <v>85040</v>
          </cell>
          <cell r="K53">
            <v>88700</v>
          </cell>
          <cell r="L53">
            <v>93929</v>
          </cell>
          <cell r="M53">
            <v>110654</v>
          </cell>
          <cell r="N53">
            <v>115937</v>
          </cell>
          <cell r="O53">
            <v>86646</v>
          </cell>
          <cell r="P53">
            <v>90721</v>
          </cell>
          <cell r="Q53">
            <v>90538</v>
          </cell>
          <cell r="R53">
            <v>102137</v>
          </cell>
          <cell r="S53">
            <v>109837</v>
          </cell>
        </row>
        <row r="54">
          <cell r="G54">
            <v>203</v>
          </cell>
          <cell r="H54">
            <v>157</v>
          </cell>
          <cell r="I54">
            <v>146</v>
          </cell>
          <cell r="J54">
            <v>132</v>
          </cell>
          <cell r="K54">
            <v>131</v>
          </cell>
          <cell r="L54">
            <v>147</v>
          </cell>
          <cell r="M54">
            <v>286</v>
          </cell>
          <cell r="N54">
            <v>302</v>
          </cell>
          <cell r="O54">
            <v>159</v>
          </cell>
          <cell r="P54">
            <v>180</v>
          </cell>
          <cell r="Q54">
            <v>161</v>
          </cell>
          <cell r="R54">
            <v>187</v>
          </cell>
          <cell r="S54">
            <v>222</v>
          </cell>
        </row>
        <row r="55">
          <cell r="G55">
            <v>98707</v>
          </cell>
          <cell r="H55">
            <v>88956</v>
          </cell>
          <cell r="I55">
            <v>85980</v>
          </cell>
          <cell r="J55">
            <v>79678</v>
          </cell>
          <cell r="K55">
            <v>83556</v>
          </cell>
          <cell r="L55">
            <v>88717</v>
          </cell>
          <cell r="M55">
            <v>105260</v>
          </cell>
          <cell r="N55">
            <v>109555</v>
          </cell>
          <cell r="O55">
            <v>81526</v>
          </cell>
          <cell r="P55">
            <v>85734</v>
          </cell>
          <cell r="Q55">
            <v>85483</v>
          </cell>
          <cell r="R55">
            <v>97379</v>
          </cell>
          <cell r="S55">
            <v>105115</v>
          </cell>
        </row>
        <row r="59">
          <cell r="G59">
            <v>-42219</v>
          </cell>
          <cell r="H59">
            <v>-45551</v>
          </cell>
          <cell r="I59">
            <v>-40956</v>
          </cell>
          <cell r="J59">
            <v>-39995</v>
          </cell>
          <cell r="K59">
            <v>-32492</v>
          </cell>
          <cell r="L59">
            <v>-32128</v>
          </cell>
          <cell r="M59">
            <v>-25181</v>
          </cell>
          <cell r="N59">
            <v>-28778</v>
          </cell>
          <cell r="O59">
            <v>-32584</v>
          </cell>
          <cell r="P59">
            <v>-36051</v>
          </cell>
          <cell r="Q59">
            <v>-47006</v>
          </cell>
          <cell r="R59">
            <v>-36095</v>
          </cell>
          <cell r="S59">
            <v>-34060</v>
          </cell>
        </row>
        <row r="60">
          <cell r="G60">
            <v>187431</v>
          </cell>
          <cell r="H60">
            <v>150921</v>
          </cell>
          <cell r="I60">
            <v>155899</v>
          </cell>
          <cell r="J60">
            <v>144956</v>
          </cell>
          <cell r="K60">
            <v>102549</v>
          </cell>
          <cell r="L60">
            <v>116229</v>
          </cell>
          <cell r="M60">
            <v>106492</v>
          </cell>
          <cell r="N60">
            <v>111456</v>
          </cell>
          <cell r="O60">
            <v>149014</v>
          </cell>
          <cell r="P60">
            <v>135620</v>
          </cell>
          <cell r="Q60">
            <v>166743</v>
          </cell>
          <cell r="R60">
            <v>203138</v>
          </cell>
          <cell r="S60">
            <v>233003</v>
          </cell>
        </row>
        <row r="62">
          <cell r="G62">
            <v>238957</v>
          </cell>
          <cell r="H62">
            <v>194282</v>
          </cell>
          <cell r="I62">
            <v>184177</v>
          </cell>
          <cell r="J62">
            <v>184610</v>
          </cell>
          <cell r="K62">
            <v>171081</v>
          </cell>
          <cell r="L62">
            <v>151002</v>
          </cell>
          <cell r="M62">
            <v>158672</v>
          </cell>
          <cell r="N62">
            <v>168781</v>
          </cell>
          <cell r="O62">
            <v>184441</v>
          </cell>
          <cell r="P62">
            <v>150445</v>
          </cell>
          <cell r="Q62">
            <v>145785</v>
          </cell>
          <cell r="R62">
            <v>191953</v>
          </cell>
          <cell r="S62">
            <v>270891</v>
          </cell>
        </row>
        <row r="66">
          <cell r="G66">
            <v>147904</v>
          </cell>
          <cell r="H66">
            <v>123890</v>
          </cell>
          <cell r="I66">
            <v>133677</v>
          </cell>
          <cell r="J66">
            <v>140786</v>
          </cell>
          <cell r="K66">
            <v>123044</v>
          </cell>
          <cell r="L66">
            <v>131772</v>
          </cell>
          <cell r="M66">
            <v>122153</v>
          </cell>
          <cell r="N66">
            <v>129095</v>
          </cell>
          <cell r="O66">
            <v>148172</v>
          </cell>
          <cell r="P66">
            <v>131435</v>
          </cell>
          <cell r="Q66">
            <v>133502</v>
          </cell>
          <cell r="R66">
            <v>178350</v>
          </cell>
          <cell r="S66">
            <v>205684</v>
          </cell>
        </row>
        <row r="67">
          <cell r="G67">
            <v>468437</v>
          </cell>
          <cell r="H67">
            <v>465018</v>
          </cell>
          <cell r="I67">
            <v>479910</v>
          </cell>
          <cell r="J67">
            <v>509735</v>
          </cell>
          <cell r="K67">
            <v>482078</v>
          </cell>
          <cell r="L67">
            <v>445049</v>
          </cell>
          <cell r="M67">
            <v>457588</v>
          </cell>
          <cell r="N67">
            <v>458931</v>
          </cell>
          <cell r="O67">
            <v>432916</v>
          </cell>
          <cell r="P67">
            <v>391958</v>
          </cell>
          <cell r="Q67">
            <v>430022</v>
          </cell>
          <cell r="R67">
            <v>481571</v>
          </cell>
          <cell r="S67">
            <v>596009</v>
          </cell>
        </row>
        <row r="68">
          <cell r="G68">
            <v>394148</v>
          </cell>
          <cell r="H68">
            <v>362683</v>
          </cell>
          <cell r="I68">
            <v>361262</v>
          </cell>
          <cell r="J68">
            <v>375844</v>
          </cell>
          <cell r="K68">
            <v>331324</v>
          </cell>
          <cell r="L68">
            <v>307697</v>
          </cell>
          <cell r="M68">
            <v>309915</v>
          </cell>
          <cell r="N68">
            <v>311547</v>
          </cell>
          <cell r="O68">
            <v>296659</v>
          </cell>
          <cell r="P68">
            <v>257023</v>
          </cell>
          <cell r="Q68">
            <v>264425</v>
          </cell>
          <cell r="R68">
            <v>295755</v>
          </cell>
          <cell r="S68">
            <v>406300</v>
          </cell>
        </row>
        <row r="72">
          <cell r="G72">
            <v>72949</v>
          </cell>
          <cell r="H72">
            <v>97118</v>
          </cell>
          <cell r="I72">
            <v>109805</v>
          </cell>
          <cell r="J72">
            <v>127567</v>
          </cell>
          <cell r="K72">
            <v>145334</v>
          </cell>
          <cell r="L72">
            <v>132218</v>
          </cell>
          <cell r="M72">
            <v>142146</v>
          </cell>
          <cell r="N72">
            <v>141029</v>
          </cell>
          <cell r="O72">
            <v>129743</v>
          </cell>
          <cell r="P72">
            <v>130762</v>
          </cell>
          <cell r="Q72">
            <v>160120</v>
          </cell>
          <cell r="R72">
            <v>180456</v>
          </cell>
          <cell r="S72">
            <v>183333</v>
          </cell>
        </row>
        <row r="73">
          <cell r="G73">
            <v>1340</v>
          </cell>
          <cell r="H73">
            <v>5217</v>
          </cell>
          <cell r="I73">
            <v>8843</v>
          </cell>
          <cell r="J73">
            <v>6324</v>
          </cell>
          <cell r="K73">
            <v>5420</v>
          </cell>
          <cell r="L73">
            <v>5134</v>
          </cell>
          <cell r="M73">
            <v>5527</v>
          </cell>
          <cell r="N73">
            <v>6355</v>
          </cell>
          <cell r="O73">
            <v>6514</v>
          </cell>
          <cell r="P73">
            <v>4173</v>
          </cell>
          <cell r="Q73">
            <v>5477</v>
          </cell>
          <cell r="R73">
            <v>5360</v>
          </cell>
          <cell r="S73">
            <v>6376</v>
          </cell>
        </row>
        <row r="74">
          <cell r="G74">
            <v>1340</v>
          </cell>
          <cell r="H74">
            <v>1096</v>
          </cell>
          <cell r="I74">
            <v>1170</v>
          </cell>
          <cell r="J74">
            <v>1249</v>
          </cell>
          <cell r="K74">
            <v>1448</v>
          </cell>
          <cell r="L74">
            <v>1224</v>
          </cell>
          <cell r="M74">
            <v>1260</v>
          </cell>
          <cell r="N74">
            <v>1584</v>
          </cell>
          <cell r="O74">
            <v>1749</v>
          </cell>
          <cell r="P74">
            <v>1545</v>
          </cell>
          <cell r="Q74">
            <v>1727</v>
          </cell>
          <cell r="R74">
            <v>2197</v>
          </cell>
          <cell r="S74">
            <v>2573</v>
          </cell>
        </row>
        <row r="75">
          <cell r="G75">
            <v>0</v>
          </cell>
          <cell r="H75">
            <v>4121</v>
          </cell>
          <cell r="I75">
            <v>7673</v>
          </cell>
          <cell r="J75">
            <v>5075</v>
          </cell>
          <cell r="K75">
            <v>3972</v>
          </cell>
          <cell r="L75">
            <v>3910</v>
          </cell>
          <cell r="M75">
            <v>4267</v>
          </cell>
          <cell r="N75">
            <v>4771</v>
          </cell>
          <cell r="O75">
            <v>4765</v>
          </cell>
          <cell r="P75">
            <v>2628</v>
          </cell>
          <cell r="Q75">
            <v>3750</v>
          </cell>
          <cell r="R75">
            <v>3163</v>
          </cell>
          <cell r="S75">
            <v>3803</v>
          </cell>
        </row>
        <row r="76">
          <cell r="G76">
            <v>95161</v>
          </cell>
          <cell r="H76">
            <v>92928</v>
          </cell>
          <cell r="I76">
            <v>90235</v>
          </cell>
          <cell r="J76">
            <v>90695</v>
          </cell>
          <cell r="K76">
            <v>86283</v>
          </cell>
          <cell r="L76">
            <v>80823</v>
          </cell>
          <cell r="M76">
            <v>81161</v>
          </cell>
          <cell r="N76">
            <v>83226</v>
          </cell>
          <cell r="O76">
            <v>84502</v>
          </cell>
          <cell r="P76">
            <v>85625</v>
          </cell>
          <cell r="Q76">
            <v>87979</v>
          </cell>
          <cell r="R76">
            <v>95113</v>
          </cell>
          <cell r="S76">
            <v>98333</v>
          </cell>
        </row>
        <row r="77">
          <cell r="G77">
            <v>94648</v>
          </cell>
          <cell r="H77">
            <v>91986</v>
          </cell>
          <cell r="I77">
            <v>87127</v>
          </cell>
          <cell r="J77">
            <v>88010</v>
          </cell>
          <cell r="K77">
            <v>78269</v>
          </cell>
          <cell r="L77">
            <v>76835</v>
          </cell>
          <cell r="M77">
            <v>73618</v>
          </cell>
          <cell r="N77">
            <v>78830</v>
          </cell>
          <cell r="O77">
            <v>83739</v>
          </cell>
          <cell r="P77">
            <v>89144</v>
          </cell>
          <cell r="Q77">
            <v>100784</v>
          </cell>
          <cell r="R77">
            <v>96930</v>
          </cell>
          <cell r="S77">
            <v>96252</v>
          </cell>
        </row>
        <row r="78">
          <cell r="G78">
            <v>-29075</v>
          </cell>
          <cell r="H78">
            <v>-26609</v>
          </cell>
          <cell r="I78">
            <v>-21410</v>
          </cell>
          <cell r="J78">
            <v>-19287</v>
          </cell>
          <cell r="K78">
            <v>-9138</v>
          </cell>
          <cell r="L78">
            <v>-7308</v>
          </cell>
          <cell r="M78">
            <v>-4258</v>
          </cell>
          <cell r="N78">
            <v>-7895</v>
          </cell>
          <cell r="O78">
            <v>-11189</v>
          </cell>
          <cell r="P78">
            <v>-15063</v>
          </cell>
          <cell r="Q78">
            <v>-25879</v>
          </cell>
          <cell r="R78">
            <v>-18567</v>
          </cell>
          <cell r="S78">
            <v>-19028</v>
          </cell>
        </row>
        <row r="81">
          <cell r="G81">
            <v>4075</v>
          </cell>
          <cell r="H81">
            <v>3939</v>
          </cell>
          <cell r="I81">
            <v>3924</v>
          </cell>
          <cell r="J81">
            <v>3372</v>
          </cell>
          <cell r="K81">
            <v>2015</v>
          </cell>
          <cell r="L81">
            <v>1199</v>
          </cell>
          <cell r="M81">
            <v>1693</v>
          </cell>
          <cell r="N81">
            <v>2480</v>
          </cell>
          <cell r="O81">
            <v>3080</v>
          </cell>
          <cell r="P81">
            <v>3910</v>
          </cell>
          <cell r="Q81">
            <v>4913</v>
          </cell>
          <cell r="R81">
            <v>5997</v>
          </cell>
          <cell r="S81">
            <v>6914</v>
          </cell>
        </row>
        <row r="82">
          <cell r="G82">
            <v>27808</v>
          </cell>
          <cell r="H82">
            <v>25970</v>
          </cell>
          <cell r="I82">
            <v>23243</v>
          </cell>
          <cell r="J82">
            <v>21458</v>
          </cell>
          <cell r="K82">
            <v>17862</v>
          </cell>
          <cell r="L82">
            <v>12621</v>
          </cell>
          <cell r="M82">
            <v>12769</v>
          </cell>
          <cell r="N82">
            <v>12459</v>
          </cell>
          <cell r="O82">
            <v>11519</v>
          </cell>
          <cell r="P82">
            <v>10426</v>
          </cell>
          <cell r="Q82">
            <v>11007</v>
          </cell>
          <cell r="R82">
            <v>13569</v>
          </cell>
          <cell r="S82">
            <v>17008</v>
          </cell>
        </row>
        <row r="83">
          <cell r="G83">
            <v>2295</v>
          </cell>
          <cell r="H83">
            <v>2358</v>
          </cell>
          <cell r="I83">
            <v>2649</v>
          </cell>
          <cell r="J83">
            <v>2858</v>
          </cell>
          <cell r="K83">
            <v>2725</v>
          </cell>
          <cell r="L83">
            <v>2524</v>
          </cell>
          <cell r="M83">
            <v>2661</v>
          </cell>
          <cell r="N83">
            <v>2648</v>
          </cell>
          <cell r="O83">
            <v>2647</v>
          </cell>
          <cell r="P83">
            <v>2792</v>
          </cell>
          <cell r="Q83">
            <v>2846</v>
          </cell>
          <cell r="R83">
            <v>2816</v>
          </cell>
          <cell r="S83">
            <v>2813</v>
          </cell>
        </row>
        <row r="84">
          <cell r="G84">
            <v>104249</v>
          </cell>
          <cell r="H84">
            <v>93813</v>
          </cell>
          <cell r="I84">
            <v>91243</v>
          </cell>
          <cell r="J84">
            <v>84565</v>
          </cell>
          <cell r="K84">
            <v>88409</v>
          </cell>
          <cell r="L84">
            <v>94133</v>
          </cell>
          <cell r="M84">
            <v>111344</v>
          </cell>
          <cell r="N84">
            <v>115923</v>
          </cell>
          <cell r="O84">
            <v>86580</v>
          </cell>
          <cell r="P84">
            <v>97476</v>
          </cell>
          <cell r="Q84">
            <v>100283</v>
          </cell>
          <cell r="R84">
            <v>109437</v>
          </cell>
          <cell r="S84">
            <v>114285</v>
          </cell>
        </row>
        <row r="86">
          <cell r="G86">
            <v>98707</v>
          </cell>
          <cell r="H86">
            <v>88956</v>
          </cell>
          <cell r="I86">
            <v>85980</v>
          </cell>
          <cell r="J86">
            <v>79678</v>
          </cell>
          <cell r="K86">
            <v>83556</v>
          </cell>
          <cell r="L86">
            <v>88717</v>
          </cell>
          <cell r="M86">
            <v>105260</v>
          </cell>
          <cell r="N86">
            <v>109555</v>
          </cell>
          <cell r="O86">
            <v>81526</v>
          </cell>
          <cell r="P86">
            <v>85734</v>
          </cell>
          <cell r="Q86">
            <v>85483</v>
          </cell>
          <cell r="R86">
            <v>97379</v>
          </cell>
          <cell r="S86">
            <v>105115</v>
          </cell>
        </row>
        <row r="87">
          <cell r="G87">
            <v>203</v>
          </cell>
          <cell r="H87">
            <v>157</v>
          </cell>
          <cell r="I87">
            <v>146</v>
          </cell>
          <cell r="J87">
            <v>132</v>
          </cell>
          <cell r="K87">
            <v>131</v>
          </cell>
          <cell r="L87">
            <v>147</v>
          </cell>
          <cell r="M87">
            <v>286</v>
          </cell>
          <cell r="N87">
            <v>302</v>
          </cell>
          <cell r="O87">
            <v>159</v>
          </cell>
          <cell r="P87">
            <v>180</v>
          </cell>
          <cell r="Q87">
            <v>161</v>
          </cell>
          <cell r="R87">
            <v>187</v>
          </cell>
          <cell r="S87">
            <v>222</v>
          </cell>
        </row>
        <row r="89">
          <cell r="G89">
            <v>544227</v>
          </cell>
          <cell r="H89">
            <v>499499</v>
          </cell>
          <cell r="I89">
            <v>489464</v>
          </cell>
          <cell r="J89">
            <v>495672</v>
          </cell>
          <cell r="K89">
            <v>443391</v>
          </cell>
          <cell r="L89">
            <v>411177</v>
          </cell>
          <cell r="M89">
            <v>406657</v>
          </cell>
          <cell r="N89">
            <v>411281</v>
          </cell>
          <cell r="O89">
            <v>396828</v>
          </cell>
          <cell r="P89">
            <v>350569</v>
          </cell>
          <cell r="Q89">
            <v>355866</v>
          </cell>
          <cell r="R89">
            <v>392919</v>
          </cell>
          <cell r="S89">
            <v>522246</v>
          </cell>
        </row>
        <row r="94">
          <cell r="G94">
            <v>35722</v>
          </cell>
          <cell r="H94">
            <v>34669</v>
          </cell>
          <cell r="I94">
            <v>33489</v>
          </cell>
          <cell r="J94">
            <v>31194</v>
          </cell>
          <cell r="K94">
            <v>29023</v>
          </cell>
          <cell r="L94">
            <v>19135</v>
          </cell>
          <cell r="M94">
            <v>24016</v>
          </cell>
          <cell r="N94">
            <v>21581</v>
          </cell>
          <cell r="O94">
            <v>20101</v>
          </cell>
          <cell r="P94">
            <v>18268</v>
          </cell>
          <cell r="Q94">
            <v>16831</v>
          </cell>
          <cell r="R94">
            <v>15460</v>
          </cell>
          <cell r="S94">
            <v>14547</v>
          </cell>
        </row>
        <row r="95">
          <cell r="G95">
            <v>32671</v>
          </cell>
          <cell r="H95">
            <v>31874</v>
          </cell>
          <cell r="I95">
            <v>30763</v>
          </cell>
          <cell r="J95">
            <v>28461</v>
          </cell>
          <cell r="K95">
            <v>26342</v>
          </cell>
          <cell r="L95">
            <v>16283</v>
          </cell>
          <cell r="M95">
            <v>21243</v>
          </cell>
          <cell r="N95">
            <v>18772</v>
          </cell>
          <cell r="O95">
            <v>17065</v>
          </cell>
          <cell r="P95">
            <v>15210</v>
          </cell>
          <cell r="Q95">
            <v>13530</v>
          </cell>
          <cell r="R95">
            <v>11929</v>
          </cell>
          <cell r="S95">
            <v>11503</v>
          </cell>
        </row>
        <row r="98">
          <cell r="G98">
            <v>3051</v>
          </cell>
          <cell r="H98">
            <v>2795</v>
          </cell>
          <cell r="I98">
            <v>2726</v>
          </cell>
          <cell r="J98">
            <v>2733</v>
          </cell>
          <cell r="K98">
            <v>2681</v>
          </cell>
          <cell r="L98">
            <v>2852</v>
          </cell>
          <cell r="M98">
            <v>2773</v>
          </cell>
          <cell r="N98">
            <v>2809</v>
          </cell>
          <cell r="O98">
            <v>3036</v>
          </cell>
          <cell r="P98">
            <v>3058</v>
          </cell>
          <cell r="Q98">
            <v>3301</v>
          </cell>
          <cell r="R98">
            <v>3531</v>
          </cell>
          <cell r="S98">
            <v>3044</v>
          </cell>
        </row>
        <row r="99">
          <cell r="G99">
            <v>239844</v>
          </cell>
          <cell r="H99">
            <v>245205</v>
          </cell>
          <cell r="I99">
            <v>240161</v>
          </cell>
          <cell r="J99">
            <v>239724</v>
          </cell>
          <cell r="K99">
            <v>244001</v>
          </cell>
          <cell r="L99">
            <v>251248</v>
          </cell>
          <cell r="M99">
            <v>251931</v>
          </cell>
          <cell r="N99">
            <v>248056</v>
          </cell>
          <cell r="O99">
            <v>252900</v>
          </cell>
          <cell r="P99">
            <v>255491</v>
          </cell>
          <cell r="Q99">
            <v>296042</v>
          </cell>
          <cell r="R99">
            <v>267178</v>
          </cell>
          <cell r="S99">
            <v>260829</v>
          </cell>
        </row>
        <row r="100">
          <cell r="G100">
            <v>101744</v>
          </cell>
          <cell r="H100">
            <v>102676</v>
          </cell>
          <cell r="I100">
            <v>101142</v>
          </cell>
          <cell r="J100">
            <v>96893</v>
          </cell>
          <cell r="K100">
            <v>98634</v>
          </cell>
          <cell r="L100">
            <v>97788</v>
          </cell>
          <cell r="M100">
            <v>95998</v>
          </cell>
          <cell r="N100">
            <v>95685</v>
          </cell>
          <cell r="O100">
            <v>95457</v>
          </cell>
          <cell r="P100">
            <v>93716</v>
          </cell>
          <cell r="Q100">
            <v>93829</v>
          </cell>
          <cell r="R100">
            <v>93524</v>
          </cell>
          <cell r="S100">
            <v>84876</v>
          </cell>
        </row>
        <row r="101">
          <cell r="G101">
            <v>34650</v>
          </cell>
          <cell r="H101">
            <v>39166</v>
          </cell>
          <cell r="I101">
            <v>35309</v>
          </cell>
          <cell r="J101">
            <v>30955</v>
          </cell>
          <cell r="K101">
            <v>32077</v>
          </cell>
          <cell r="L101">
            <v>31184</v>
          </cell>
          <cell r="M101">
            <v>31419</v>
          </cell>
          <cell r="N101">
            <v>30984</v>
          </cell>
          <cell r="O101">
            <v>30773</v>
          </cell>
          <cell r="P101">
            <v>30111</v>
          </cell>
          <cell r="Q101">
            <v>30150</v>
          </cell>
          <cell r="R101">
            <v>29099</v>
          </cell>
          <cell r="S101">
            <v>18268</v>
          </cell>
        </row>
        <row r="102">
          <cell r="G102">
            <v>103450</v>
          </cell>
          <cell r="H102">
            <v>103363</v>
          </cell>
          <cell r="I102">
            <v>103710</v>
          </cell>
          <cell r="J102">
            <v>111876</v>
          </cell>
          <cell r="K102">
            <v>113290</v>
          </cell>
          <cell r="L102">
            <v>122276</v>
          </cell>
          <cell r="M102">
            <v>124514</v>
          </cell>
          <cell r="N102">
            <v>121387</v>
          </cell>
          <cell r="O102">
            <v>126670</v>
          </cell>
          <cell r="P102">
            <v>131664</v>
          </cell>
          <cell r="Q102">
            <v>172063</v>
          </cell>
          <cell r="R102">
            <v>144555</v>
          </cell>
          <cell r="S102">
            <v>157685</v>
          </cell>
        </row>
        <row r="103">
          <cell r="G103">
            <v>205282</v>
          </cell>
          <cell r="H103">
            <v>231532</v>
          </cell>
          <cell r="I103">
            <v>243658</v>
          </cell>
          <cell r="J103">
            <v>233357</v>
          </cell>
          <cell r="K103">
            <v>250863</v>
          </cell>
          <cell r="L103">
            <v>243519</v>
          </cell>
          <cell r="M103">
            <v>286706</v>
          </cell>
          <cell r="N103">
            <v>284270</v>
          </cell>
          <cell r="O103">
            <v>291168</v>
          </cell>
          <cell r="P103">
            <v>542815</v>
          </cell>
          <cell r="Q103">
            <v>402286</v>
          </cell>
          <cell r="R103">
            <v>356032</v>
          </cell>
          <cell r="S103">
            <v>306779</v>
          </cell>
        </row>
        <row r="107">
          <cell r="G107">
            <v>155</v>
          </cell>
          <cell r="H107">
            <v>138</v>
          </cell>
          <cell r="I107">
            <v>129</v>
          </cell>
          <cell r="J107">
            <v>126</v>
          </cell>
          <cell r="K107">
            <v>132</v>
          </cell>
          <cell r="L107">
            <v>129</v>
          </cell>
          <cell r="M107">
            <v>182</v>
          </cell>
          <cell r="N107">
            <v>191</v>
          </cell>
          <cell r="O107">
            <v>139</v>
          </cell>
          <cell r="P107">
            <v>139</v>
          </cell>
          <cell r="Q107">
            <v>140</v>
          </cell>
          <cell r="R107">
            <v>156</v>
          </cell>
          <cell r="S107">
            <v>178</v>
          </cell>
        </row>
        <row r="108">
          <cell r="G108">
            <v>1116786</v>
          </cell>
          <cell r="H108">
            <v>1115713</v>
          </cell>
          <cell r="I108">
            <v>1125539</v>
          </cell>
          <cell r="J108">
            <v>1146006</v>
          </cell>
          <cell r="K108">
            <v>1167587</v>
          </cell>
          <cell r="L108">
            <v>1161071</v>
          </cell>
          <cell r="M108">
            <v>1177481</v>
          </cell>
          <cell r="N108">
            <v>1190678</v>
          </cell>
          <cell r="O108">
            <v>1210383</v>
          </cell>
          <cell r="P108">
            <v>1200940</v>
          </cell>
          <cell r="Q108">
            <v>1249572</v>
          </cell>
          <cell r="R108">
            <v>1269682</v>
          </cell>
          <cell r="S108">
            <v>1259003</v>
          </cell>
        </row>
        <row r="109">
          <cell r="G109">
            <v>-128054</v>
          </cell>
          <cell r="H109">
            <v>-131111</v>
          </cell>
          <cell r="I109">
            <v>-115560</v>
          </cell>
          <cell r="J109">
            <v>-117324</v>
          </cell>
          <cell r="K109">
            <v>-96076</v>
          </cell>
          <cell r="L109">
            <v>-86582</v>
          </cell>
          <cell r="M109">
            <v>-83807</v>
          </cell>
          <cell r="N109">
            <v>-74199</v>
          </cell>
          <cell r="O109">
            <v>-122047</v>
          </cell>
          <cell r="P109">
            <v>-29979</v>
          </cell>
          <cell r="Q109">
            <v>3552</v>
          </cell>
          <cell r="R109">
            <v>85781</v>
          </cell>
          <cell r="S109">
            <v>15776</v>
          </cell>
        </row>
        <row r="110">
          <cell r="G110">
            <v>1469580</v>
          </cell>
          <cell r="H110">
            <v>1496008</v>
          </cell>
          <cell r="I110">
            <v>1527287</v>
          </cell>
          <cell r="J110">
            <v>1532957</v>
          </cell>
          <cell r="K110">
            <v>1595398</v>
          </cell>
          <cell r="L110">
            <v>1588391</v>
          </cell>
          <cell r="M110">
            <v>1656327</v>
          </cell>
          <cell r="N110">
            <v>1670386</v>
          </cell>
          <cell r="O110">
            <v>1652505</v>
          </cell>
          <cell r="P110">
            <v>1987535</v>
          </cell>
          <cell r="Q110">
            <v>1968283</v>
          </cell>
          <cell r="R110">
            <v>1994133</v>
          </cell>
          <cell r="S110">
            <v>1856934</v>
          </cell>
        </row>
        <row r="112">
          <cell r="G112">
            <v>38379</v>
          </cell>
          <cell r="H112">
            <v>36830</v>
          </cell>
          <cell r="I112">
            <v>35053</v>
          </cell>
          <cell r="J112">
            <v>32441</v>
          </cell>
          <cell r="K112">
            <v>30179</v>
          </cell>
          <cell r="L112">
            <v>18439</v>
          </cell>
          <cell r="M112">
            <v>23888</v>
          </cell>
          <cell r="N112">
            <v>21355</v>
          </cell>
          <cell r="O112">
            <v>19224</v>
          </cell>
          <cell r="P112">
            <v>16573</v>
          </cell>
          <cell r="Q112">
            <v>14447</v>
          </cell>
          <cell r="R112">
            <v>12931</v>
          </cell>
          <cell r="S112">
            <v>12814</v>
          </cell>
        </row>
        <row r="118">
          <cell r="G118">
            <v>289744</v>
          </cell>
          <cell r="H118">
            <v>281583</v>
          </cell>
          <cell r="I118">
            <v>291948</v>
          </cell>
          <cell r="J118">
            <v>281288</v>
          </cell>
          <cell r="K118">
            <v>311823</v>
          </cell>
          <cell r="L118">
            <v>323462</v>
          </cell>
          <cell r="M118">
            <v>329310</v>
          </cell>
          <cell r="N118">
            <v>326158</v>
          </cell>
          <cell r="O118">
            <v>310799</v>
          </cell>
          <cell r="P118">
            <v>341847</v>
          </cell>
          <cell r="Q118">
            <v>358363</v>
          </cell>
          <cell r="R118">
            <v>366729</v>
          </cell>
          <cell r="S118">
            <v>366467</v>
          </cell>
        </row>
        <row r="119">
          <cell r="G119">
            <v>30527</v>
          </cell>
          <cell r="H119">
            <v>27200</v>
          </cell>
          <cell r="I119">
            <v>31024</v>
          </cell>
          <cell r="J119">
            <v>28468</v>
          </cell>
          <cell r="K119">
            <v>27569</v>
          </cell>
          <cell r="L119">
            <v>29664</v>
          </cell>
          <cell r="M119">
            <v>27863</v>
          </cell>
          <cell r="N119">
            <v>26586</v>
          </cell>
          <cell r="O119">
            <v>26189</v>
          </cell>
          <cell r="P119">
            <v>29004</v>
          </cell>
          <cell r="Q119">
            <v>33375</v>
          </cell>
          <cell r="R119">
            <v>45426</v>
          </cell>
          <cell r="S119">
            <v>41186</v>
          </cell>
        </row>
        <row r="121">
          <cell r="G121">
            <v>11900</v>
          </cell>
          <cell r="H121">
            <v>12602</v>
          </cell>
          <cell r="I121">
            <v>12177</v>
          </cell>
          <cell r="J121">
            <v>13236</v>
          </cell>
          <cell r="K121">
            <v>15448</v>
          </cell>
          <cell r="L121">
            <v>14163</v>
          </cell>
          <cell r="M121">
            <v>16075</v>
          </cell>
          <cell r="N121">
            <v>16556</v>
          </cell>
          <cell r="O121">
            <v>17256</v>
          </cell>
          <cell r="P121">
            <v>14813</v>
          </cell>
          <cell r="Q121">
            <v>14725</v>
          </cell>
          <cell r="R121">
            <v>16906</v>
          </cell>
          <cell r="S121">
            <v>17190</v>
          </cell>
        </row>
        <row r="122">
          <cell r="G122">
            <v>10191</v>
          </cell>
          <cell r="H122">
            <v>10521</v>
          </cell>
          <cell r="I122">
            <v>9854</v>
          </cell>
          <cell r="J122">
            <v>10348</v>
          </cell>
          <cell r="K122">
            <v>11304</v>
          </cell>
          <cell r="L122">
            <v>9813</v>
          </cell>
          <cell r="M122">
            <v>10960</v>
          </cell>
          <cell r="N122">
            <v>10946</v>
          </cell>
          <cell r="O122">
            <v>11404</v>
          </cell>
          <cell r="P122">
            <v>9403</v>
          </cell>
          <cell r="Q122">
            <v>9247</v>
          </cell>
          <cell r="R122">
            <v>10336</v>
          </cell>
          <cell r="S122">
            <v>10666</v>
          </cell>
        </row>
        <row r="125">
          <cell r="G125">
            <v>2188</v>
          </cell>
          <cell r="H125">
            <v>2533</v>
          </cell>
          <cell r="I125">
            <v>2763</v>
          </cell>
          <cell r="J125">
            <v>3333</v>
          </cell>
          <cell r="K125">
            <v>4591</v>
          </cell>
          <cell r="L125">
            <v>4766</v>
          </cell>
          <cell r="M125">
            <v>5425</v>
          </cell>
          <cell r="N125">
            <v>5943</v>
          </cell>
          <cell r="O125">
            <v>6182</v>
          </cell>
          <cell r="P125">
            <v>5743</v>
          </cell>
          <cell r="Q125">
            <v>5800</v>
          </cell>
          <cell r="R125">
            <v>6888</v>
          </cell>
          <cell r="S125">
            <v>6835</v>
          </cell>
        </row>
        <row r="126">
          <cell r="G126">
            <v>6</v>
          </cell>
          <cell r="H126">
            <v>5</v>
          </cell>
          <cell r="I126">
            <v>5</v>
          </cell>
          <cell r="J126">
            <v>6</v>
          </cell>
          <cell r="K126">
            <v>7</v>
          </cell>
          <cell r="L126">
            <v>5</v>
          </cell>
          <cell r="M126">
            <v>6</v>
          </cell>
          <cell r="N126">
            <v>7</v>
          </cell>
          <cell r="O126">
            <v>9</v>
          </cell>
          <cell r="P126">
            <v>7</v>
          </cell>
          <cell r="Q126">
            <v>8</v>
          </cell>
          <cell r="R126">
            <v>9</v>
          </cell>
          <cell r="S126">
            <v>11</v>
          </cell>
        </row>
        <row r="127">
          <cell r="G127">
            <v>-485</v>
          </cell>
          <cell r="H127">
            <v>-457</v>
          </cell>
          <cell r="I127">
            <v>-445</v>
          </cell>
          <cell r="J127">
            <v>-451</v>
          </cell>
          <cell r="K127">
            <v>-454</v>
          </cell>
          <cell r="L127">
            <v>-421</v>
          </cell>
          <cell r="M127">
            <v>-316</v>
          </cell>
          <cell r="N127">
            <v>-340</v>
          </cell>
          <cell r="O127">
            <v>-339</v>
          </cell>
          <cell r="P127">
            <v>-340</v>
          </cell>
          <cell r="Q127">
            <v>-330</v>
          </cell>
          <cell r="R127">
            <v>-327</v>
          </cell>
          <cell r="S127">
            <v>-322</v>
          </cell>
        </row>
        <row r="128">
          <cell r="G128">
            <v>220328</v>
          </cell>
          <cell r="H128">
            <v>224340</v>
          </cell>
          <cell r="I128">
            <v>237078</v>
          </cell>
          <cell r="J128">
            <v>245231</v>
          </cell>
          <cell r="K128">
            <v>249249</v>
          </cell>
          <cell r="L128">
            <v>249659</v>
          </cell>
          <cell r="M128">
            <v>257986</v>
          </cell>
          <cell r="N128">
            <v>273561</v>
          </cell>
          <cell r="O128">
            <v>260120</v>
          </cell>
          <cell r="P128">
            <v>250916</v>
          </cell>
          <cell r="Q128">
            <v>256742</v>
          </cell>
          <cell r="R128">
            <v>264843</v>
          </cell>
          <cell r="S128">
            <v>271948</v>
          </cell>
        </row>
        <row r="129">
          <cell r="G129">
            <v>228937</v>
          </cell>
          <cell r="H129">
            <v>252393</v>
          </cell>
          <cell r="I129">
            <v>250461</v>
          </cell>
          <cell r="J129">
            <v>255092</v>
          </cell>
          <cell r="K129">
            <v>259661</v>
          </cell>
          <cell r="L129">
            <v>263968</v>
          </cell>
          <cell r="M129">
            <v>267249</v>
          </cell>
          <cell r="N129">
            <v>269341</v>
          </cell>
          <cell r="O129">
            <v>267865</v>
          </cell>
          <cell r="P129">
            <v>271042</v>
          </cell>
          <cell r="Q129">
            <v>273073</v>
          </cell>
          <cell r="R129">
            <v>270187</v>
          </cell>
          <cell r="S129">
            <v>255758</v>
          </cell>
        </row>
        <row r="130">
          <cell r="G130">
            <v>87051</v>
          </cell>
          <cell r="H130">
            <v>94573</v>
          </cell>
          <cell r="I130">
            <v>95888</v>
          </cell>
          <cell r="J130">
            <v>100381</v>
          </cell>
          <cell r="K130">
            <v>102117</v>
          </cell>
          <cell r="L130">
            <v>104160</v>
          </cell>
          <cell r="M130">
            <v>106057</v>
          </cell>
          <cell r="N130">
            <v>107363</v>
          </cell>
          <cell r="O130">
            <v>107612</v>
          </cell>
          <cell r="P130">
            <v>108780</v>
          </cell>
          <cell r="Q130">
            <v>110066</v>
          </cell>
          <cell r="R130">
            <v>109896</v>
          </cell>
          <cell r="S130">
            <v>108816</v>
          </cell>
        </row>
        <row r="131">
          <cell r="G131">
            <v>34650</v>
          </cell>
          <cell r="H131">
            <v>39166</v>
          </cell>
          <cell r="I131">
            <v>35309</v>
          </cell>
          <cell r="J131">
            <v>30955</v>
          </cell>
          <cell r="K131">
            <v>32077</v>
          </cell>
          <cell r="L131">
            <v>31184</v>
          </cell>
          <cell r="M131">
            <v>31419</v>
          </cell>
          <cell r="N131">
            <v>30984</v>
          </cell>
          <cell r="O131">
            <v>30773</v>
          </cell>
          <cell r="P131">
            <v>30111</v>
          </cell>
          <cell r="Q131">
            <v>30150</v>
          </cell>
          <cell r="R131">
            <v>29099</v>
          </cell>
          <cell r="S131">
            <v>18268</v>
          </cell>
        </row>
        <row r="134">
          <cell r="G134">
            <v>107236</v>
          </cell>
          <cell r="H134">
            <v>118654</v>
          </cell>
          <cell r="I134">
            <v>119264</v>
          </cell>
          <cell r="J134">
            <v>123756</v>
          </cell>
          <cell r="K134">
            <v>125467</v>
          </cell>
          <cell r="L134">
            <v>128624</v>
          </cell>
          <cell r="M134">
            <v>129773</v>
          </cell>
          <cell r="N134">
            <v>130994</v>
          </cell>
          <cell r="O134">
            <v>129480</v>
          </cell>
          <cell r="P134">
            <v>132151</v>
          </cell>
          <cell r="Q134">
            <v>132857</v>
          </cell>
          <cell r="R134">
            <v>131192</v>
          </cell>
          <cell r="S134">
            <v>128674</v>
          </cell>
        </row>
        <row r="135">
          <cell r="G135">
            <v>749198</v>
          </cell>
          <cell r="H135">
            <v>752290</v>
          </cell>
          <cell r="I135">
            <v>766647</v>
          </cell>
          <cell r="J135">
            <v>766578</v>
          </cell>
          <cell r="K135">
            <v>786786</v>
          </cell>
          <cell r="L135">
            <v>766803</v>
          </cell>
          <cell r="M135">
            <v>813570</v>
          </cell>
          <cell r="N135">
            <v>811356</v>
          </cell>
          <cell r="O135">
            <v>822654</v>
          </cell>
          <cell r="P135">
            <v>1137921</v>
          </cell>
          <cell r="Q135">
            <v>1098755</v>
          </cell>
          <cell r="R135">
            <v>1120894</v>
          </cell>
          <cell r="S135">
            <v>986757</v>
          </cell>
        </row>
        <row r="139">
          <cell r="G139">
            <v>156</v>
          </cell>
          <cell r="H139">
            <v>139</v>
          </cell>
          <cell r="I139">
            <v>131</v>
          </cell>
          <cell r="J139">
            <v>128</v>
          </cell>
          <cell r="K139">
            <v>133</v>
          </cell>
          <cell r="L139">
            <v>130</v>
          </cell>
          <cell r="M139">
            <v>185</v>
          </cell>
          <cell r="N139">
            <v>192</v>
          </cell>
          <cell r="O139">
            <v>140</v>
          </cell>
          <cell r="P139">
            <v>271</v>
          </cell>
          <cell r="Q139">
            <v>273</v>
          </cell>
          <cell r="R139">
            <v>306</v>
          </cell>
          <cell r="S139">
            <v>345</v>
          </cell>
        </row>
        <row r="140">
          <cell r="G140">
            <v>1469580</v>
          </cell>
          <cell r="H140">
            <v>1496008</v>
          </cell>
          <cell r="I140">
            <v>1527287</v>
          </cell>
          <cell r="J140">
            <v>1532957</v>
          </cell>
          <cell r="K140">
            <v>1595398</v>
          </cell>
          <cell r="L140">
            <v>1588391</v>
          </cell>
          <cell r="M140">
            <v>1656327</v>
          </cell>
          <cell r="N140">
            <v>1670386</v>
          </cell>
          <cell r="O140">
            <v>1652505</v>
          </cell>
          <cell r="P140">
            <v>1987535</v>
          </cell>
          <cell r="Q140">
            <v>1968283</v>
          </cell>
          <cell r="R140">
            <v>1994133</v>
          </cell>
          <cell r="S140">
            <v>1856934</v>
          </cell>
        </row>
        <row r="142">
          <cell r="G142">
            <v>4483</v>
          </cell>
          <cell r="H142">
            <v>5565</v>
          </cell>
          <cell r="I142">
            <v>5565</v>
          </cell>
          <cell r="J142">
            <v>6368</v>
          </cell>
          <cell r="K142">
            <v>7467</v>
          </cell>
          <cell r="L142">
            <v>7657</v>
          </cell>
          <cell r="M142">
            <v>8315</v>
          </cell>
          <cell r="N142">
            <v>8363</v>
          </cell>
          <cell r="O142">
            <v>9246</v>
          </cell>
          <cell r="P142">
            <v>8040</v>
          </cell>
          <cell r="Q142">
            <v>8330</v>
          </cell>
          <cell r="R142">
            <v>9333</v>
          </cell>
          <cell r="S142">
            <v>9356</v>
          </cell>
        </row>
        <row r="147">
          <cell r="G147">
            <v>-1054</v>
          </cell>
          <cell r="H147">
            <v>-342</v>
          </cell>
          <cell r="I147">
            <v>-902</v>
          </cell>
          <cell r="J147">
            <v>9609</v>
          </cell>
          <cell r="K147">
            <v>13263</v>
          </cell>
          <cell r="L147">
            <v>8551</v>
          </cell>
          <cell r="M147">
            <v>8643</v>
          </cell>
          <cell r="N147">
            <v>8963</v>
          </cell>
          <cell r="O147">
            <v>8165</v>
          </cell>
          <cell r="P147">
            <v>5845</v>
          </cell>
          <cell r="Q147">
            <v>1208</v>
          </cell>
          <cell r="R147">
            <v>482</v>
          </cell>
          <cell r="S147">
            <v>-4426</v>
          </cell>
        </row>
        <row r="148">
          <cell r="G148">
            <v>3415</v>
          </cell>
          <cell r="H148">
            <v>2469</v>
          </cell>
          <cell r="I148">
            <v>2125</v>
          </cell>
          <cell r="J148">
            <v>3881</v>
          </cell>
          <cell r="K148">
            <v>3906</v>
          </cell>
          <cell r="L148">
            <v>3000</v>
          </cell>
          <cell r="M148">
            <v>1145</v>
          </cell>
          <cell r="N148">
            <v>-2026</v>
          </cell>
          <cell r="O148">
            <v>4061</v>
          </cell>
          <cell r="P148">
            <v>3277</v>
          </cell>
          <cell r="Q148">
            <v>2250</v>
          </cell>
          <cell r="R148">
            <v>2809</v>
          </cell>
          <cell r="S148">
            <v>2036</v>
          </cell>
        </row>
        <row r="151">
          <cell r="G151">
            <v>-8894</v>
          </cell>
          <cell r="H151">
            <v>-7162</v>
          </cell>
          <cell r="I151">
            <v>-7272</v>
          </cell>
          <cell r="J151">
            <v>1731</v>
          </cell>
          <cell r="K151">
            <v>5508</v>
          </cell>
          <cell r="L151">
            <v>1829</v>
          </cell>
          <cell r="M151">
            <v>3890</v>
          </cell>
          <cell r="N151">
            <v>7488</v>
          </cell>
          <cell r="O151">
            <v>695</v>
          </cell>
          <cell r="P151">
            <v>-758</v>
          </cell>
          <cell r="Q151">
            <v>-4256</v>
          </cell>
          <cell r="R151">
            <v>-5478</v>
          </cell>
          <cell r="S151">
            <v>-9559</v>
          </cell>
        </row>
        <row r="154">
          <cell r="G154">
            <v>4425</v>
          </cell>
          <cell r="H154">
            <v>4351</v>
          </cell>
          <cell r="I154">
            <v>4245</v>
          </cell>
          <cell r="J154">
            <v>3997</v>
          </cell>
          <cell r="K154">
            <v>3849</v>
          </cell>
          <cell r="L154">
            <v>3722</v>
          </cell>
          <cell r="M154">
            <v>3608</v>
          </cell>
          <cell r="N154">
            <v>3501</v>
          </cell>
          <cell r="O154">
            <v>3409</v>
          </cell>
          <cell r="P154">
            <v>3326</v>
          </cell>
          <cell r="Q154">
            <v>3214</v>
          </cell>
          <cell r="R154">
            <v>3151</v>
          </cell>
          <cell r="S154">
            <v>3097</v>
          </cell>
        </row>
        <row r="155">
          <cell r="G155">
            <v>266671</v>
          </cell>
          <cell r="H155">
            <v>274741</v>
          </cell>
          <cell r="I155">
            <v>289166</v>
          </cell>
          <cell r="J155">
            <v>296670</v>
          </cell>
          <cell r="K155">
            <v>294321</v>
          </cell>
          <cell r="L155">
            <v>292961</v>
          </cell>
          <cell r="M155">
            <v>306140</v>
          </cell>
          <cell r="N155">
            <v>307118</v>
          </cell>
          <cell r="O155">
            <v>306811</v>
          </cell>
          <cell r="P155">
            <v>298443</v>
          </cell>
          <cell r="Q155">
            <v>307314</v>
          </cell>
          <cell r="R155">
            <v>312149</v>
          </cell>
          <cell r="S155">
            <v>317709</v>
          </cell>
        </row>
        <row r="156">
          <cell r="G156">
            <v>827803</v>
          </cell>
          <cell r="H156">
            <v>859006</v>
          </cell>
          <cell r="I156">
            <v>883118</v>
          </cell>
          <cell r="J156">
            <v>907000</v>
          </cell>
          <cell r="K156">
            <v>933491</v>
          </cell>
          <cell r="L156">
            <v>942785</v>
          </cell>
          <cell r="M156">
            <v>960365</v>
          </cell>
          <cell r="N156">
            <v>979714</v>
          </cell>
          <cell r="O156">
            <v>987260</v>
          </cell>
          <cell r="P156">
            <v>978210</v>
          </cell>
          <cell r="Q156">
            <v>996591</v>
          </cell>
          <cell r="R156">
            <v>1024961</v>
          </cell>
          <cell r="S156">
            <v>1038399</v>
          </cell>
        </row>
        <row r="157">
          <cell r="G157">
            <v>401699</v>
          </cell>
          <cell r="H157">
            <v>408855</v>
          </cell>
          <cell r="I157">
            <v>419257</v>
          </cell>
          <cell r="J157">
            <v>434458</v>
          </cell>
          <cell r="K157">
            <v>439406</v>
          </cell>
          <cell r="L157">
            <v>444333</v>
          </cell>
          <cell r="M157">
            <v>450259</v>
          </cell>
          <cell r="N157">
            <v>463445</v>
          </cell>
          <cell r="O157">
            <v>474073</v>
          </cell>
          <cell r="P157">
            <v>472618</v>
          </cell>
          <cell r="Q157">
            <v>492152</v>
          </cell>
          <cell r="R157">
            <v>500111</v>
          </cell>
          <cell r="S157">
            <v>510092</v>
          </cell>
        </row>
        <row r="160">
          <cell r="G160">
            <v>13249</v>
          </cell>
          <cell r="H160">
            <v>20104</v>
          </cell>
          <cell r="I160">
            <v>21367</v>
          </cell>
          <cell r="J160">
            <v>19288</v>
          </cell>
          <cell r="K160">
            <v>30744</v>
          </cell>
          <cell r="L160">
            <v>31866</v>
          </cell>
          <cell r="M160">
            <v>35371</v>
          </cell>
          <cell r="N160">
            <v>31681</v>
          </cell>
          <cell r="O160">
            <v>27875</v>
          </cell>
          <cell r="P160">
            <v>23437</v>
          </cell>
          <cell r="Q160">
            <v>13030</v>
          </cell>
          <cell r="R160">
            <v>19633</v>
          </cell>
          <cell r="S160">
            <v>9660</v>
          </cell>
        </row>
        <row r="163">
          <cell r="G163">
            <v>387342</v>
          </cell>
          <cell r="H163">
            <v>406435</v>
          </cell>
          <cell r="I163">
            <v>421900</v>
          </cell>
          <cell r="J163">
            <v>434654</v>
          </cell>
          <cell r="K163">
            <v>448204</v>
          </cell>
          <cell r="L163">
            <v>456489</v>
          </cell>
          <cell r="M163">
            <v>464627</v>
          </cell>
          <cell r="N163">
            <v>474777</v>
          </cell>
          <cell r="O163">
            <v>476440</v>
          </cell>
          <cell r="P163">
            <v>474521</v>
          </cell>
          <cell r="Q163">
            <v>483248</v>
          </cell>
          <cell r="R163">
            <v>494464</v>
          </cell>
          <cell r="S163">
            <v>504452</v>
          </cell>
        </row>
        <row r="166">
          <cell r="G166">
            <v>27808</v>
          </cell>
          <cell r="H166">
            <v>25970</v>
          </cell>
          <cell r="I166">
            <v>23243</v>
          </cell>
          <cell r="J166">
            <v>21458</v>
          </cell>
          <cell r="K166">
            <v>17862</v>
          </cell>
          <cell r="L166">
            <v>12621</v>
          </cell>
          <cell r="M166">
            <v>12769</v>
          </cell>
          <cell r="N166">
            <v>12459</v>
          </cell>
          <cell r="O166">
            <v>11519</v>
          </cell>
          <cell r="P166">
            <v>10426</v>
          </cell>
          <cell r="Q166">
            <v>11007</v>
          </cell>
          <cell r="R166">
            <v>13569</v>
          </cell>
          <cell r="S166">
            <v>17008</v>
          </cell>
        </row>
        <row r="167">
          <cell r="G167">
            <v>2295</v>
          </cell>
          <cell r="H167">
            <v>2358</v>
          </cell>
          <cell r="I167">
            <v>2649</v>
          </cell>
          <cell r="J167">
            <v>2858</v>
          </cell>
          <cell r="K167">
            <v>2725</v>
          </cell>
          <cell r="L167">
            <v>2524</v>
          </cell>
          <cell r="M167">
            <v>2661</v>
          </cell>
          <cell r="N167">
            <v>2648</v>
          </cell>
          <cell r="O167">
            <v>2647</v>
          </cell>
          <cell r="P167">
            <v>2792</v>
          </cell>
          <cell r="Q167">
            <v>2846</v>
          </cell>
          <cell r="R167">
            <v>2816</v>
          </cell>
          <cell r="S167">
            <v>2813</v>
          </cell>
        </row>
        <row r="168">
          <cell r="G168">
            <v>236936</v>
          </cell>
          <cell r="H168">
            <v>234679</v>
          </cell>
          <cell r="I168">
            <v>233701</v>
          </cell>
          <cell r="J168">
            <v>227140</v>
          </cell>
          <cell r="K168">
            <v>228720</v>
          </cell>
          <cell r="L168">
            <v>229230</v>
          </cell>
          <cell r="M168">
            <v>211336</v>
          </cell>
          <cell r="N168">
            <v>215412</v>
          </cell>
          <cell r="O168">
            <v>205085</v>
          </cell>
          <cell r="P168">
            <v>212568</v>
          </cell>
          <cell r="Q168">
            <v>213460</v>
          </cell>
          <cell r="R168">
            <v>189274</v>
          </cell>
          <cell r="S168">
            <v>185101</v>
          </cell>
        </row>
        <row r="175">
          <cell r="G175">
            <v>63842</v>
          </cell>
          <cell r="H175">
            <v>60624</v>
          </cell>
          <cell r="I175">
            <v>58529</v>
          </cell>
          <cell r="J175">
            <v>55503</v>
          </cell>
          <cell r="K175">
            <v>57013</v>
          </cell>
          <cell r="L175">
            <v>58418</v>
          </cell>
          <cell r="M175">
            <v>62713</v>
          </cell>
          <cell r="N175">
            <v>62997</v>
          </cell>
          <cell r="O175">
            <v>54442</v>
          </cell>
          <cell r="P175">
            <v>52232</v>
          </cell>
          <cell r="Q175">
            <v>52961</v>
          </cell>
          <cell r="R175">
            <v>57563</v>
          </cell>
          <cell r="S175">
            <v>61184</v>
          </cell>
        </row>
        <row r="176">
          <cell r="G176">
            <v>3998316</v>
          </cell>
          <cell r="H176">
            <v>4040574</v>
          </cell>
          <cell r="I176">
            <v>4169418</v>
          </cell>
          <cell r="J176">
            <v>4142141</v>
          </cell>
          <cell r="K176">
            <v>4111375</v>
          </cell>
          <cell r="L176">
            <v>4055636</v>
          </cell>
          <cell r="M176">
            <v>4082477</v>
          </cell>
          <cell r="N176">
            <v>4094130</v>
          </cell>
          <cell r="O176">
            <v>4061180</v>
          </cell>
          <cell r="P176">
            <v>3787857</v>
          </cell>
          <cell r="Q176">
            <v>3894012</v>
          </cell>
          <cell r="R176">
            <v>4128963</v>
          </cell>
          <cell r="S176">
            <v>4242352</v>
          </cell>
        </row>
        <row r="177">
          <cell r="G177">
            <v>273011</v>
          </cell>
          <cell r="H177">
            <v>207100</v>
          </cell>
          <cell r="I177">
            <v>60785</v>
          </cell>
          <cell r="J177">
            <v>85764</v>
          </cell>
          <cell r="K177">
            <v>118761</v>
          </cell>
          <cell r="L177">
            <v>174730</v>
          </cell>
          <cell r="M177">
            <v>242193</v>
          </cell>
          <cell r="N177">
            <v>255821</v>
          </cell>
          <cell r="O177">
            <v>216614</v>
          </cell>
          <cell r="P177">
            <v>796591</v>
          </cell>
          <cell r="Q177">
            <v>565016</v>
          </cell>
          <cell r="R177">
            <v>360782</v>
          </cell>
          <cell r="S177">
            <v>384099</v>
          </cell>
        </row>
        <row r="178">
          <cell r="G178">
            <v>5601683</v>
          </cell>
          <cell r="H178">
            <v>5615758</v>
          </cell>
          <cell r="I178">
            <v>5635286</v>
          </cell>
          <cell r="J178">
            <v>5668324</v>
          </cell>
          <cell r="K178">
            <v>5699931</v>
          </cell>
          <cell r="L178">
            <v>5703893</v>
          </cell>
          <cell r="M178">
            <v>5811154</v>
          </cell>
          <cell r="N178">
            <v>5861158</v>
          </cell>
          <cell r="O178">
            <v>5785115</v>
          </cell>
          <cell r="P178">
            <v>6079514</v>
          </cell>
          <cell r="Q178">
            <v>5977601</v>
          </cell>
          <cell r="R178">
            <v>6016611</v>
          </cell>
          <cell r="S178">
            <v>6163234</v>
          </cell>
        </row>
        <row r="180">
          <cell r="G180">
            <v>74236</v>
          </cell>
          <cell r="H180">
            <v>71839</v>
          </cell>
          <cell r="I180">
            <v>70201</v>
          </cell>
          <cell r="J180">
            <v>74966</v>
          </cell>
          <cell r="K180">
            <v>73874</v>
          </cell>
          <cell r="L180">
            <v>66836</v>
          </cell>
          <cell r="M180">
            <v>65082</v>
          </cell>
          <cell r="N180">
            <v>67545</v>
          </cell>
          <cell r="O180">
            <v>68925</v>
          </cell>
          <cell r="P180">
            <v>66215</v>
          </cell>
          <cell r="Q180">
            <v>63708</v>
          </cell>
          <cell r="R180">
            <v>63845</v>
          </cell>
          <cell r="S180">
            <v>62811</v>
          </cell>
        </row>
        <row r="185">
          <cell r="G185">
            <v>501443</v>
          </cell>
          <cell r="H185">
            <v>510668</v>
          </cell>
          <cell r="I185">
            <v>531730</v>
          </cell>
          <cell r="J185">
            <v>515162</v>
          </cell>
          <cell r="K185">
            <v>551700</v>
          </cell>
          <cell r="L185">
            <v>522989</v>
          </cell>
          <cell r="M185">
            <v>522578</v>
          </cell>
          <cell r="N185">
            <v>504204</v>
          </cell>
          <cell r="O185">
            <v>489046</v>
          </cell>
          <cell r="P185">
            <v>507264</v>
          </cell>
          <cell r="Q185">
            <v>500526</v>
          </cell>
          <cell r="R185">
            <v>489015</v>
          </cell>
          <cell r="S185">
            <v>516260</v>
          </cell>
        </row>
        <row r="186">
          <cell r="G186">
            <v>288662</v>
          </cell>
          <cell r="H186">
            <v>295856</v>
          </cell>
          <cell r="I186">
            <v>296221</v>
          </cell>
          <cell r="J186">
            <v>286316</v>
          </cell>
          <cell r="K186">
            <v>280171</v>
          </cell>
          <cell r="L186">
            <v>275429</v>
          </cell>
          <cell r="M186">
            <v>272044</v>
          </cell>
          <cell r="N186">
            <v>264573</v>
          </cell>
          <cell r="O186">
            <v>271342</v>
          </cell>
          <cell r="P186">
            <v>281846</v>
          </cell>
          <cell r="Q186">
            <v>277031</v>
          </cell>
          <cell r="R186">
            <v>265273</v>
          </cell>
          <cell r="S186">
            <v>282148</v>
          </cell>
        </row>
        <row r="187">
          <cell r="G187">
            <v>212781</v>
          </cell>
          <cell r="H187">
            <v>214812</v>
          </cell>
          <cell r="I187">
            <v>235509</v>
          </cell>
          <cell r="J187">
            <v>228846</v>
          </cell>
          <cell r="K187">
            <v>271529</v>
          </cell>
          <cell r="L187">
            <v>247560</v>
          </cell>
          <cell r="M187">
            <v>250534</v>
          </cell>
          <cell r="N187">
            <v>239631</v>
          </cell>
          <cell r="O187">
            <v>217704</v>
          </cell>
          <cell r="P187">
            <v>225418</v>
          </cell>
          <cell r="Q187">
            <v>223495</v>
          </cell>
          <cell r="R187">
            <v>223742</v>
          </cell>
          <cell r="S187">
            <v>234112</v>
          </cell>
        </row>
        <row r="188">
          <cell r="G188">
            <v>3491180</v>
          </cell>
          <cell r="H188">
            <v>3493400</v>
          </cell>
          <cell r="I188">
            <v>3472601</v>
          </cell>
          <cell r="J188">
            <v>3528431</v>
          </cell>
          <cell r="K188">
            <v>3537027</v>
          </cell>
          <cell r="L188">
            <v>3591468</v>
          </cell>
          <cell r="M188">
            <v>3675592</v>
          </cell>
          <cell r="N188">
            <v>3755574</v>
          </cell>
          <cell r="O188">
            <v>3721237</v>
          </cell>
          <cell r="P188">
            <v>3744848</v>
          </cell>
          <cell r="Q188">
            <v>3825407</v>
          </cell>
          <cell r="R188">
            <v>3854226</v>
          </cell>
          <cell r="S188">
            <v>3954815</v>
          </cell>
        </row>
        <row r="189">
          <cell r="G189">
            <v>3076232</v>
          </cell>
          <cell r="H189">
            <v>3064441</v>
          </cell>
          <cell r="I189">
            <v>3031977</v>
          </cell>
          <cell r="J189">
            <v>3074685</v>
          </cell>
          <cell r="K189">
            <v>3066877</v>
          </cell>
          <cell r="L189">
            <v>3115269</v>
          </cell>
          <cell r="M189">
            <v>3189963</v>
          </cell>
          <cell r="N189">
            <v>3260448</v>
          </cell>
          <cell r="O189">
            <v>3219289</v>
          </cell>
          <cell r="P189">
            <v>3248792</v>
          </cell>
          <cell r="Q189">
            <v>3320226</v>
          </cell>
          <cell r="R189">
            <v>3334483</v>
          </cell>
          <cell r="S189">
            <v>3435063</v>
          </cell>
        </row>
        <row r="190">
          <cell r="G190">
            <v>414948</v>
          </cell>
          <cell r="H190">
            <v>428959</v>
          </cell>
          <cell r="I190">
            <v>440624</v>
          </cell>
          <cell r="J190">
            <v>453746</v>
          </cell>
          <cell r="K190">
            <v>470150</v>
          </cell>
          <cell r="L190">
            <v>476199</v>
          </cell>
          <cell r="M190">
            <v>485629</v>
          </cell>
          <cell r="N190">
            <v>495126</v>
          </cell>
          <cell r="O190">
            <v>501948</v>
          </cell>
          <cell r="P190">
            <v>496056</v>
          </cell>
          <cell r="Q190">
            <v>505181</v>
          </cell>
          <cell r="R190">
            <v>519743</v>
          </cell>
          <cell r="S190">
            <v>519752</v>
          </cell>
        </row>
        <row r="191">
          <cell r="G191">
            <v>401698</v>
          </cell>
          <cell r="H191">
            <v>408855</v>
          </cell>
          <cell r="I191">
            <v>419257</v>
          </cell>
          <cell r="J191">
            <v>434458</v>
          </cell>
          <cell r="K191">
            <v>439406</v>
          </cell>
          <cell r="L191">
            <v>444333</v>
          </cell>
          <cell r="M191">
            <v>450259</v>
          </cell>
          <cell r="N191">
            <v>463444</v>
          </cell>
          <cell r="O191">
            <v>474073</v>
          </cell>
          <cell r="P191">
            <v>472618</v>
          </cell>
          <cell r="Q191">
            <v>492152</v>
          </cell>
          <cell r="R191">
            <v>500110</v>
          </cell>
          <cell r="S191">
            <v>510092</v>
          </cell>
        </row>
        <row r="194">
          <cell r="G194">
            <v>13250</v>
          </cell>
          <cell r="H194">
            <v>20104</v>
          </cell>
          <cell r="I194">
            <v>21367</v>
          </cell>
          <cell r="J194">
            <v>19288</v>
          </cell>
          <cell r="K194">
            <v>30744</v>
          </cell>
          <cell r="L194">
            <v>31866</v>
          </cell>
          <cell r="M194">
            <v>35370</v>
          </cell>
          <cell r="N194">
            <v>31682</v>
          </cell>
          <cell r="O194">
            <v>27875</v>
          </cell>
          <cell r="P194">
            <v>23438</v>
          </cell>
          <cell r="Q194">
            <v>13029</v>
          </cell>
          <cell r="R194">
            <v>19633</v>
          </cell>
          <cell r="S194">
            <v>9660</v>
          </cell>
        </row>
        <row r="197">
          <cell r="G197">
            <v>328272</v>
          </cell>
          <cell r="H197">
            <v>327018</v>
          </cell>
          <cell r="I197">
            <v>336887</v>
          </cell>
          <cell r="J197">
            <v>341762</v>
          </cell>
          <cell r="K197">
            <v>318760</v>
          </cell>
          <cell r="L197">
            <v>294116</v>
          </cell>
          <cell r="M197">
            <v>310942</v>
          </cell>
          <cell r="N197">
            <v>297472</v>
          </cell>
          <cell r="O197">
            <v>278162</v>
          </cell>
          <cell r="P197">
            <v>280634</v>
          </cell>
          <cell r="Q197">
            <v>292215</v>
          </cell>
          <cell r="R197">
            <v>336003</v>
          </cell>
          <cell r="S197">
            <v>359717</v>
          </cell>
        </row>
        <row r="198">
          <cell r="G198">
            <v>124209</v>
          </cell>
          <cell r="H198">
            <v>93497</v>
          </cell>
          <cell r="I198">
            <v>84692</v>
          </cell>
          <cell r="J198">
            <v>82624</v>
          </cell>
          <cell r="K198">
            <v>66845</v>
          </cell>
          <cell r="L198">
            <v>58713</v>
          </cell>
          <cell r="M198">
            <v>60268</v>
          </cell>
          <cell r="N198">
            <v>62493</v>
          </cell>
          <cell r="O198">
            <v>68368</v>
          </cell>
          <cell r="P198">
            <v>54526</v>
          </cell>
          <cell r="Q198">
            <v>54610</v>
          </cell>
          <cell r="R198">
            <v>69170</v>
          </cell>
          <cell r="S198">
            <v>102952</v>
          </cell>
        </row>
        <row r="202">
          <cell r="G202">
            <v>38210</v>
          </cell>
          <cell r="H202">
            <v>63411</v>
          </cell>
          <cell r="I202">
            <v>75760</v>
          </cell>
          <cell r="J202">
            <v>86694</v>
          </cell>
          <cell r="K202">
            <v>86789</v>
          </cell>
          <cell r="L202">
            <v>77784</v>
          </cell>
          <cell r="M202">
            <v>93231</v>
          </cell>
          <cell r="N202">
            <v>77497</v>
          </cell>
          <cell r="O202">
            <v>55490</v>
          </cell>
          <cell r="P202">
            <v>73965</v>
          </cell>
          <cell r="Q202">
            <v>79237</v>
          </cell>
          <cell r="R202">
            <v>101905</v>
          </cell>
          <cell r="S202">
            <v>77631</v>
          </cell>
        </row>
        <row r="203">
          <cell r="G203">
            <v>125816</v>
          </cell>
          <cell r="H203">
            <v>129619</v>
          </cell>
          <cell r="I203">
            <v>135784</v>
          </cell>
          <cell r="J203">
            <v>132674</v>
          </cell>
          <cell r="K203">
            <v>125208</v>
          </cell>
          <cell r="L203">
            <v>117590</v>
          </cell>
          <cell r="M203">
            <v>117432</v>
          </cell>
          <cell r="N203">
            <v>117719</v>
          </cell>
          <cell r="O203">
            <v>114292</v>
          </cell>
          <cell r="P203">
            <v>111281</v>
          </cell>
          <cell r="Q203">
            <v>117282</v>
          </cell>
          <cell r="R203">
            <v>122790</v>
          </cell>
          <cell r="S203">
            <v>135831</v>
          </cell>
        </row>
        <row r="204">
          <cell r="G204">
            <v>98008</v>
          </cell>
          <cell r="H204">
            <v>96856</v>
          </cell>
          <cell r="I204">
            <v>99975</v>
          </cell>
          <cell r="J204">
            <v>103220</v>
          </cell>
          <cell r="K204">
            <v>101957</v>
          </cell>
          <cell r="L204">
            <v>100263</v>
          </cell>
          <cell r="M204">
            <v>100014</v>
          </cell>
          <cell r="N204">
            <v>100504</v>
          </cell>
          <cell r="O204">
            <v>98507</v>
          </cell>
          <cell r="P204">
            <v>98275</v>
          </cell>
          <cell r="Q204">
            <v>102312</v>
          </cell>
          <cell r="R204">
            <v>105821</v>
          </cell>
          <cell r="S204">
            <v>114062</v>
          </cell>
        </row>
        <row r="205">
          <cell r="G205">
            <v>27808</v>
          </cell>
          <cell r="H205">
            <v>25970</v>
          </cell>
          <cell r="I205">
            <v>23243</v>
          </cell>
          <cell r="J205">
            <v>21458</v>
          </cell>
          <cell r="K205">
            <v>17862</v>
          </cell>
          <cell r="L205">
            <v>12621</v>
          </cell>
          <cell r="M205">
            <v>12769</v>
          </cell>
          <cell r="N205">
            <v>12459</v>
          </cell>
          <cell r="O205">
            <v>11519</v>
          </cell>
          <cell r="P205">
            <v>10426</v>
          </cell>
          <cell r="Q205">
            <v>11007</v>
          </cell>
          <cell r="R205">
            <v>13569</v>
          </cell>
          <cell r="S205">
            <v>17008</v>
          </cell>
        </row>
        <row r="206">
          <cell r="G206">
            <v>0</v>
          </cell>
          <cell r="H206">
            <v>6793</v>
          </cell>
          <cell r="I206">
            <v>12566</v>
          </cell>
          <cell r="J206">
            <v>7996</v>
          </cell>
          <cell r="K206">
            <v>5389</v>
          </cell>
          <cell r="L206">
            <v>4706</v>
          </cell>
          <cell r="M206">
            <v>4649</v>
          </cell>
          <cell r="N206">
            <v>4756</v>
          </cell>
          <cell r="O206">
            <v>4266</v>
          </cell>
          <cell r="P206">
            <v>2580</v>
          </cell>
          <cell r="Q206">
            <v>3963</v>
          </cell>
          <cell r="R206">
            <v>3400</v>
          </cell>
          <cell r="S206">
            <v>4761</v>
          </cell>
        </row>
        <row r="207">
          <cell r="G207">
            <v>40037</v>
          </cell>
          <cell r="H207">
            <v>40491</v>
          </cell>
          <cell r="I207">
            <v>40651</v>
          </cell>
          <cell r="J207">
            <v>39770</v>
          </cell>
          <cell r="K207">
            <v>39918</v>
          </cell>
          <cell r="L207">
            <v>40029</v>
          </cell>
          <cell r="M207">
            <v>40011</v>
          </cell>
          <cell r="N207">
            <v>39763</v>
          </cell>
          <cell r="O207">
            <v>40012</v>
          </cell>
          <cell r="P207">
            <v>40862</v>
          </cell>
          <cell r="Q207">
            <v>41086</v>
          </cell>
          <cell r="R207">
            <v>42138</v>
          </cell>
          <cell r="S207">
            <v>43303</v>
          </cell>
        </row>
        <row r="208">
          <cell r="G208">
            <v>1154141</v>
          </cell>
          <cell r="H208">
            <v>1167304</v>
          </cell>
          <cell r="I208">
            <v>1175847</v>
          </cell>
          <cell r="J208">
            <v>1169532</v>
          </cell>
          <cell r="K208">
            <v>1174804</v>
          </cell>
          <cell r="L208">
            <v>1179674</v>
          </cell>
          <cell r="M208">
            <v>1180134</v>
          </cell>
          <cell r="N208">
            <v>1187378</v>
          </cell>
          <cell r="O208">
            <v>1199256</v>
          </cell>
          <cell r="P208">
            <v>1213946</v>
          </cell>
          <cell r="Q208">
            <v>1268197</v>
          </cell>
          <cell r="R208">
            <v>1231756</v>
          </cell>
          <cell r="S208">
            <v>1235922</v>
          </cell>
        </row>
        <row r="209">
          <cell r="G209">
            <v>854506</v>
          </cell>
          <cell r="H209">
            <v>869158</v>
          </cell>
          <cell r="I209">
            <v>882073</v>
          </cell>
          <cell r="J209">
            <v>876475</v>
          </cell>
          <cell r="K209">
            <v>892004</v>
          </cell>
          <cell r="L209">
            <v>896185</v>
          </cell>
          <cell r="M209">
            <v>901896</v>
          </cell>
          <cell r="N209">
            <v>907773</v>
          </cell>
          <cell r="O209">
            <v>909639</v>
          </cell>
          <cell r="P209">
            <v>911383</v>
          </cell>
          <cell r="Q209">
            <v>912141</v>
          </cell>
          <cell r="R209">
            <v>910333</v>
          </cell>
          <cell r="S209">
            <v>909809</v>
          </cell>
        </row>
        <row r="210">
          <cell r="G210">
            <v>133136</v>
          </cell>
          <cell r="H210">
            <v>134351</v>
          </cell>
          <cell r="I210">
            <v>127094</v>
          </cell>
          <cell r="J210">
            <v>127146</v>
          </cell>
          <cell r="K210">
            <v>116584</v>
          </cell>
          <cell r="L210">
            <v>111575</v>
          </cell>
          <cell r="M210">
            <v>104467</v>
          </cell>
          <cell r="N210">
            <v>109340</v>
          </cell>
          <cell r="O210">
            <v>113829</v>
          </cell>
          <cell r="P210">
            <v>117594</v>
          </cell>
          <cell r="Q210">
            <v>129896</v>
          </cell>
          <cell r="R210">
            <v>125040</v>
          </cell>
          <cell r="S210">
            <v>125284</v>
          </cell>
        </row>
        <row r="211">
          <cell r="G211">
            <v>42493</v>
          </cell>
          <cell r="H211">
            <v>46902</v>
          </cell>
          <cell r="I211">
            <v>42950</v>
          </cell>
          <cell r="J211">
            <v>38747</v>
          </cell>
          <cell r="K211">
            <v>40058</v>
          </cell>
          <cell r="L211">
            <v>39351</v>
          </cell>
          <cell r="M211">
            <v>39811</v>
          </cell>
          <cell r="N211">
            <v>39760</v>
          </cell>
          <cell r="O211">
            <v>39241</v>
          </cell>
          <cell r="P211">
            <v>38672</v>
          </cell>
          <cell r="Q211">
            <v>39085</v>
          </cell>
          <cell r="R211">
            <v>38371</v>
          </cell>
          <cell r="S211">
            <v>28883</v>
          </cell>
        </row>
        <row r="212">
          <cell r="G212">
            <v>124006</v>
          </cell>
          <cell r="H212">
            <v>116893</v>
          </cell>
          <cell r="I212">
            <v>123730</v>
          </cell>
          <cell r="J212">
            <v>127164</v>
          </cell>
          <cell r="K212">
            <v>126158</v>
          </cell>
          <cell r="L212">
            <v>132563</v>
          </cell>
          <cell r="M212">
            <v>133960</v>
          </cell>
          <cell r="N212">
            <v>130505</v>
          </cell>
          <cell r="O212">
            <v>136547</v>
          </cell>
          <cell r="P212">
            <v>146297</v>
          </cell>
          <cell r="Q212">
            <v>187075</v>
          </cell>
          <cell r="R212">
            <v>158012</v>
          </cell>
          <cell r="S212">
            <v>171946</v>
          </cell>
        </row>
        <row r="213">
          <cell r="G213">
            <v>168866</v>
          </cell>
          <cell r="H213">
            <v>162919</v>
          </cell>
          <cell r="I213">
            <v>159177</v>
          </cell>
          <cell r="J213">
            <v>153432</v>
          </cell>
          <cell r="K213">
            <v>150132</v>
          </cell>
          <cell r="L213">
            <v>147774</v>
          </cell>
          <cell r="M213">
            <v>147089</v>
          </cell>
          <cell r="N213">
            <v>145308</v>
          </cell>
          <cell r="O213">
            <v>129998</v>
          </cell>
          <cell r="P213">
            <v>368873</v>
          </cell>
          <cell r="Q213">
            <v>138262</v>
          </cell>
          <cell r="R213">
            <v>141706</v>
          </cell>
          <cell r="S213">
            <v>130580</v>
          </cell>
        </row>
        <row r="216">
          <cell r="G216">
            <v>71147</v>
          </cell>
          <cell r="H216">
            <v>66965</v>
          </cell>
          <cell r="I216">
            <v>64995</v>
          </cell>
          <cell r="J216">
            <v>61073</v>
          </cell>
          <cell r="K216">
            <v>63687</v>
          </cell>
          <cell r="L216">
            <v>66180</v>
          </cell>
          <cell r="M216">
            <v>69842</v>
          </cell>
          <cell r="N216">
            <v>70962</v>
          </cell>
          <cell r="O216">
            <v>59798</v>
          </cell>
          <cell r="P216">
            <v>59758</v>
          </cell>
          <cell r="Q216">
            <v>60790</v>
          </cell>
          <cell r="R216">
            <v>67531</v>
          </cell>
          <cell r="S216">
            <v>71210</v>
          </cell>
        </row>
        <row r="217">
          <cell r="G217">
            <v>-42219</v>
          </cell>
          <cell r="H217">
            <v>-45551</v>
          </cell>
          <cell r="I217">
            <v>-40956</v>
          </cell>
          <cell r="J217">
            <v>-39995</v>
          </cell>
          <cell r="K217">
            <v>-32492</v>
          </cell>
          <cell r="L217">
            <v>-32128</v>
          </cell>
          <cell r="M217">
            <v>-25181</v>
          </cell>
          <cell r="N217">
            <v>-28778</v>
          </cell>
          <cell r="O217">
            <v>-32584</v>
          </cell>
          <cell r="P217">
            <v>-36051</v>
          </cell>
          <cell r="Q217">
            <v>-47006</v>
          </cell>
          <cell r="R217">
            <v>-36095</v>
          </cell>
          <cell r="S217">
            <v>-34060</v>
          </cell>
        </row>
        <row r="226">
          <cell r="G226">
            <v>5601683</v>
          </cell>
          <cell r="H226">
            <v>5615758</v>
          </cell>
          <cell r="I226">
            <v>5635286</v>
          </cell>
          <cell r="J226">
            <v>5668324</v>
          </cell>
          <cell r="K226">
            <v>5699931</v>
          </cell>
          <cell r="L226">
            <v>5703893</v>
          </cell>
          <cell r="M226">
            <v>5811154</v>
          </cell>
          <cell r="N226">
            <v>5861158</v>
          </cell>
          <cell r="O226">
            <v>5785115</v>
          </cell>
          <cell r="P226">
            <v>6079514</v>
          </cell>
          <cell r="Q226">
            <v>5977601</v>
          </cell>
          <cell r="R226">
            <v>6016611</v>
          </cell>
          <cell r="S226">
            <v>6163234</v>
          </cell>
        </row>
        <row r="228">
          <cell r="G228">
            <v>112652</v>
          </cell>
          <cell r="H228">
            <v>83648</v>
          </cell>
          <cell r="I228">
            <v>76163</v>
          </cell>
          <cell r="J228">
            <v>75072</v>
          </cell>
          <cell r="K228">
            <v>59350</v>
          </cell>
          <cell r="L228">
            <v>49165</v>
          </cell>
          <cell r="M228">
            <v>47922</v>
          </cell>
          <cell r="N228">
            <v>47253</v>
          </cell>
          <cell r="O228">
            <v>51901</v>
          </cell>
          <cell r="P228">
            <v>40519</v>
          </cell>
          <cell r="Q228">
            <v>40448</v>
          </cell>
          <cell r="R228">
            <v>53130</v>
          </cell>
          <cell r="S228">
            <v>84908</v>
          </cell>
        </row>
        <row r="235">
          <cell r="G235">
            <v>456</v>
          </cell>
          <cell r="H235">
            <v>393</v>
          </cell>
          <cell r="I235">
            <v>395</v>
          </cell>
          <cell r="J235">
            <v>770</v>
          </cell>
          <cell r="K235">
            <v>786</v>
          </cell>
          <cell r="L235">
            <v>598</v>
          </cell>
          <cell r="M235">
            <v>537</v>
          </cell>
          <cell r="N235">
            <v>578</v>
          </cell>
          <cell r="O235">
            <v>722</v>
          </cell>
          <cell r="P235">
            <v>542</v>
          </cell>
          <cell r="Q235">
            <v>536</v>
          </cell>
          <cell r="R235">
            <v>753</v>
          </cell>
          <cell r="S235">
            <v>845</v>
          </cell>
        </row>
        <row r="236">
          <cell r="G236">
            <v>210</v>
          </cell>
          <cell r="H236">
            <v>108</v>
          </cell>
          <cell r="I236">
            <v>99</v>
          </cell>
          <cell r="J236">
            <v>423</v>
          </cell>
          <cell r="K236">
            <v>408</v>
          </cell>
          <cell r="L236">
            <v>279</v>
          </cell>
          <cell r="M236">
            <v>270</v>
          </cell>
          <cell r="N236">
            <v>307</v>
          </cell>
          <cell r="O236">
            <v>429</v>
          </cell>
          <cell r="P236">
            <v>198</v>
          </cell>
          <cell r="Q236">
            <v>97</v>
          </cell>
          <cell r="R236">
            <v>228</v>
          </cell>
          <cell r="S236">
            <v>303</v>
          </cell>
        </row>
        <row r="238">
          <cell r="G238">
            <v>246</v>
          </cell>
          <cell r="H238">
            <v>285</v>
          </cell>
          <cell r="I238">
            <v>296</v>
          </cell>
          <cell r="J238">
            <v>347</v>
          </cell>
          <cell r="K238">
            <v>378</v>
          </cell>
          <cell r="L238">
            <v>319</v>
          </cell>
          <cell r="M238">
            <v>267</v>
          </cell>
          <cell r="N238">
            <v>271</v>
          </cell>
          <cell r="O238">
            <v>293</v>
          </cell>
          <cell r="P238">
            <v>344</v>
          </cell>
          <cell r="Q238">
            <v>439</v>
          </cell>
          <cell r="R238">
            <v>525</v>
          </cell>
          <cell r="S238">
            <v>542</v>
          </cell>
        </row>
        <row r="239">
          <cell r="G239">
            <v>9898</v>
          </cell>
          <cell r="H239">
            <v>4053</v>
          </cell>
          <cell r="I239">
            <v>11660</v>
          </cell>
          <cell r="J239">
            <v>8320</v>
          </cell>
          <cell r="K239">
            <v>6838</v>
          </cell>
          <cell r="L239">
            <v>5338</v>
          </cell>
          <cell r="M239">
            <v>5038</v>
          </cell>
          <cell r="N239">
            <v>5154</v>
          </cell>
          <cell r="O239">
            <v>5094</v>
          </cell>
          <cell r="P239">
            <v>6690</v>
          </cell>
          <cell r="Q239">
            <v>7712</v>
          </cell>
          <cell r="R239">
            <v>6388</v>
          </cell>
          <cell r="S239">
            <v>7438</v>
          </cell>
        </row>
        <row r="240">
          <cell r="G240">
            <v>324</v>
          </cell>
          <cell r="H240">
            <v>341</v>
          </cell>
          <cell r="I240">
            <v>359</v>
          </cell>
          <cell r="J240">
            <v>390</v>
          </cell>
          <cell r="K240">
            <v>401</v>
          </cell>
          <cell r="L240">
            <v>412</v>
          </cell>
          <cell r="M240">
            <v>431</v>
          </cell>
          <cell r="N240">
            <v>459</v>
          </cell>
          <cell r="O240">
            <v>451</v>
          </cell>
          <cell r="P240">
            <v>464</v>
          </cell>
          <cell r="Q240">
            <v>493</v>
          </cell>
          <cell r="R240">
            <v>521</v>
          </cell>
          <cell r="S240">
            <v>607</v>
          </cell>
        </row>
        <row r="241">
          <cell r="G241">
            <v>9574</v>
          </cell>
          <cell r="H241">
            <v>3712</v>
          </cell>
          <cell r="I241">
            <v>11301</v>
          </cell>
          <cell r="J241">
            <v>7930</v>
          </cell>
          <cell r="K241">
            <v>6437</v>
          </cell>
          <cell r="L241">
            <v>4926</v>
          </cell>
          <cell r="M241">
            <v>4607</v>
          </cell>
          <cell r="N241">
            <v>4695</v>
          </cell>
          <cell r="O241">
            <v>4643</v>
          </cell>
          <cell r="P241">
            <v>6226</v>
          </cell>
          <cell r="Q241">
            <v>7219</v>
          </cell>
          <cell r="R241">
            <v>5867</v>
          </cell>
          <cell r="S241">
            <v>6831</v>
          </cell>
        </row>
        <row r="242">
          <cell r="G242">
            <v>1067</v>
          </cell>
          <cell r="H242">
            <v>726</v>
          </cell>
          <cell r="I242">
            <v>649</v>
          </cell>
          <cell r="J242">
            <v>564</v>
          </cell>
          <cell r="K242">
            <v>557</v>
          </cell>
          <cell r="L242">
            <v>689</v>
          </cell>
          <cell r="M242">
            <v>1818</v>
          </cell>
          <cell r="N242">
            <v>1994</v>
          </cell>
          <cell r="O242">
            <v>840</v>
          </cell>
          <cell r="P242">
            <v>1020</v>
          </cell>
          <cell r="Q242">
            <v>865</v>
          </cell>
          <cell r="R242">
            <v>1047</v>
          </cell>
          <cell r="S242">
            <v>1323</v>
          </cell>
        </row>
        <row r="243">
          <cell r="G243">
            <v>88211</v>
          </cell>
          <cell r="H243">
            <v>96502</v>
          </cell>
          <cell r="I243">
            <v>99226</v>
          </cell>
          <cell r="J243">
            <v>92960</v>
          </cell>
          <cell r="K243">
            <v>98247</v>
          </cell>
          <cell r="L243">
            <v>102628</v>
          </cell>
          <cell r="M243">
            <v>103382</v>
          </cell>
          <cell r="N243">
            <v>93757</v>
          </cell>
          <cell r="O243">
            <v>101698</v>
          </cell>
          <cell r="P243">
            <v>118444</v>
          </cell>
          <cell r="Q243">
            <v>112657</v>
          </cell>
          <cell r="R243">
            <v>109863</v>
          </cell>
          <cell r="S243">
            <v>112330</v>
          </cell>
        </row>
        <row r="244">
          <cell r="G244">
            <v>-4855</v>
          </cell>
          <cell r="H244">
            <v>1445</v>
          </cell>
          <cell r="I244">
            <v>399</v>
          </cell>
          <cell r="J244">
            <v>15335</v>
          </cell>
          <cell r="K244">
            <v>22685</v>
          </cell>
          <cell r="L244">
            <v>30176</v>
          </cell>
          <cell r="M244">
            <v>13101</v>
          </cell>
          <cell r="N244">
            <v>25950</v>
          </cell>
          <cell r="O244">
            <v>20121</v>
          </cell>
          <cell r="P244">
            <v>36715</v>
          </cell>
          <cell r="Q244">
            <v>40050</v>
          </cell>
          <cell r="R244">
            <v>16197</v>
          </cell>
          <cell r="S244">
            <v>3674</v>
          </cell>
        </row>
        <row r="245">
          <cell r="G245">
            <v>94777</v>
          </cell>
          <cell r="H245">
            <v>103119</v>
          </cell>
          <cell r="I245">
            <v>112329</v>
          </cell>
          <cell r="J245">
            <v>117949</v>
          </cell>
          <cell r="K245">
            <v>129113</v>
          </cell>
          <cell r="L245">
            <v>139429</v>
          </cell>
          <cell r="M245">
            <v>123876</v>
          </cell>
          <cell r="N245">
            <v>127433</v>
          </cell>
          <cell r="O245">
            <v>128475</v>
          </cell>
          <cell r="P245">
            <v>163411</v>
          </cell>
          <cell r="Q245">
            <v>161820</v>
          </cell>
          <cell r="R245">
            <v>134248</v>
          </cell>
          <cell r="S245">
            <v>125610</v>
          </cell>
        </row>
        <row r="246">
          <cell r="G246">
            <v>2082</v>
          </cell>
          <cell r="H246">
            <v>1918</v>
          </cell>
          <cell r="I246">
            <v>1880</v>
          </cell>
          <cell r="J246">
            <v>1924</v>
          </cell>
          <cell r="K246">
            <v>1782</v>
          </cell>
          <cell r="L246">
            <v>1642</v>
          </cell>
          <cell r="M246">
            <v>1527</v>
          </cell>
          <cell r="N246">
            <v>1601</v>
          </cell>
          <cell r="O246">
            <v>1630</v>
          </cell>
          <cell r="P246">
            <v>1405</v>
          </cell>
          <cell r="Q246">
            <v>1280</v>
          </cell>
          <cell r="R246">
            <v>1271</v>
          </cell>
          <cell r="S246">
            <v>1325</v>
          </cell>
        </row>
        <row r="250">
          <cell r="G250">
            <v>4154</v>
          </cell>
          <cell r="H250">
            <v>3853</v>
          </cell>
          <cell r="I250">
            <v>3967</v>
          </cell>
          <cell r="J250">
            <v>4404</v>
          </cell>
          <cell r="K250">
            <v>4307</v>
          </cell>
          <cell r="L250">
            <v>4297</v>
          </cell>
          <cell r="M250">
            <v>4760</v>
          </cell>
          <cell r="N250">
            <v>5026</v>
          </cell>
          <cell r="O250">
            <v>4705</v>
          </cell>
          <cell r="P250">
            <v>4479</v>
          </cell>
          <cell r="Q250">
            <v>5184</v>
          </cell>
          <cell r="R250">
            <v>5866</v>
          </cell>
          <cell r="S250">
            <v>7274</v>
          </cell>
        </row>
        <row r="251">
          <cell r="G251">
            <v>2764</v>
          </cell>
          <cell r="H251">
            <v>2308</v>
          </cell>
          <cell r="I251">
            <v>2068</v>
          </cell>
          <cell r="J251">
            <v>2137</v>
          </cell>
          <cell r="K251">
            <v>1866</v>
          </cell>
          <cell r="L251">
            <v>1673</v>
          </cell>
          <cell r="M251">
            <v>1690</v>
          </cell>
          <cell r="N251">
            <v>1802</v>
          </cell>
          <cell r="O251">
            <v>1735</v>
          </cell>
          <cell r="P251">
            <v>1334</v>
          </cell>
          <cell r="Q251">
            <v>1306</v>
          </cell>
          <cell r="R251">
            <v>1745</v>
          </cell>
          <cell r="S251">
            <v>2324</v>
          </cell>
        </row>
        <row r="253">
          <cell r="G253">
            <v>842</v>
          </cell>
          <cell r="H253">
            <v>976</v>
          </cell>
          <cell r="I253">
            <v>1294</v>
          </cell>
          <cell r="J253">
            <v>1648</v>
          </cell>
          <cell r="K253">
            <v>1795</v>
          </cell>
          <cell r="L253">
            <v>1906</v>
          </cell>
          <cell r="M253">
            <v>2274</v>
          </cell>
          <cell r="N253">
            <v>2392</v>
          </cell>
          <cell r="O253">
            <v>2164</v>
          </cell>
          <cell r="P253">
            <v>2294</v>
          </cell>
          <cell r="Q253">
            <v>2979</v>
          </cell>
          <cell r="R253">
            <v>3177</v>
          </cell>
          <cell r="S253">
            <v>3865</v>
          </cell>
        </row>
        <row r="254">
          <cell r="G254">
            <v>40</v>
          </cell>
          <cell r="H254">
            <v>27</v>
          </cell>
          <cell r="I254">
            <v>27</v>
          </cell>
          <cell r="J254">
            <v>29</v>
          </cell>
          <cell r="K254">
            <v>30</v>
          </cell>
          <cell r="L254">
            <v>27</v>
          </cell>
          <cell r="M254">
            <v>55</v>
          </cell>
          <cell r="N254">
            <v>70</v>
          </cell>
          <cell r="O254">
            <v>56</v>
          </cell>
          <cell r="P254">
            <v>48</v>
          </cell>
          <cell r="Q254">
            <v>47</v>
          </cell>
          <cell r="R254">
            <v>59</v>
          </cell>
          <cell r="S254">
            <v>79</v>
          </cell>
        </row>
        <row r="255">
          <cell r="G255">
            <v>508</v>
          </cell>
          <cell r="H255">
            <v>542</v>
          </cell>
          <cell r="I255">
            <v>578</v>
          </cell>
          <cell r="J255">
            <v>590</v>
          </cell>
          <cell r="K255">
            <v>616</v>
          </cell>
          <cell r="L255">
            <v>691</v>
          </cell>
          <cell r="M255">
            <v>741</v>
          </cell>
          <cell r="N255">
            <v>762</v>
          </cell>
          <cell r="O255">
            <v>750</v>
          </cell>
          <cell r="P255">
            <v>803</v>
          </cell>
          <cell r="Q255">
            <v>852</v>
          </cell>
          <cell r="R255">
            <v>885</v>
          </cell>
          <cell r="S255">
            <v>1006</v>
          </cell>
        </row>
        <row r="256">
          <cell r="G256">
            <v>324</v>
          </cell>
          <cell r="H256">
            <v>341</v>
          </cell>
          <cell r="I256">
            <v>359</v>
          </cell>
          <cell r="J256">
            <v>390</v>
          </cell>
          <cell r="K256">
            <v>401</v>
          </cell>
          <cell r="L256">
            <v>412</v>
          </cell>
          <cell r="M256">
            <v>431</v>
          </cell>
          <cell r="N256">
            <v>459</v>
          </cell>
          <cell r="O256">
            <v>451</v>
          </cell>
          <cell r="P256">
            <v>464</v>
          </cell>
          <cell r="Q256">
            <v>493</v>
          </cell>
          <cell r="R256">
            <v>521</v>
          </cell>
          <cell r="S256">
            <v>607</v>
          </cell>
        </row>
        <row r="257">
          <cell r="G257">
            <v>90299</v>
          </cell>
          <cell r="H257">
            <v>98925</v>
          </cell>
          <cell r="I257">
            <v>108003</v>
          </cell>
          <cell r="J257">
            <v>113155</v>
          </cell>
          <cell r="K257">
            <v>124405</v>
          </cell>
          <cell r="L257">
            <v>134720</v>
          </cell>
          <cell r="M257">
            <v>118685</v>
          </cell>
          <cell r="N257">
            <v>121948</v>
          </cell>
          <cell r="O257">
            <v>123319</v>
          </cell>
          <cell r="P257">
            <v>158468</v>
          </cell>
          <cell r="Q257">
            <v>156143</v>
          </cell>
          <cell r="R257">
            <v>127861</v>
          </cell>
          <cell r="S257">
            <v>117729</v>
          </cell>
        </row>
        <row r="259">
          <cell r="G259">
            <v>1067</v>
          </cell>
          <cell r="H259">
            <v>726</v>
          </cell>
          <cell r="I259">
            <v>649</v>
          </cell>
          <cell r="J259">
            <v>564</v>
          </cell>
          <cell r="K259">
            <v>557</v>
          </cell>
          <cell r="L259">
            <v>689</v>
          </cell>
          <cell r="M259">
            <v>1818</v>
          </cell>
          <cell r="N259">
            <v>1994</v>
          </cell>
          <cell r="O259">
            <v>840</v>
          </cell>
          <cell r="P259">
            <v>1020</v>
          </cell>
          <cell r="Q259">
            <v>865</v>
          </cell>
          <cell r="R259">
            <v>1047</v>
          </cell>
          <cell r="S259">
            <v>1323</v>
          </cell>
        </row>
        <row r="260">
          <cell r="G260">
            <v>94777</v>
          </cell>
          <cell r="H260">
            <v>103119</v>
          </cell>
          <cell r="I260">
            <v>112329</v>
          </cell>
          <cell r="J260">
            <v>117949</v>
          </cell>
          <cell r="K260">
            <v>129113</v>
          </cell>
          <cell r="L260">
            <v>139429</v>
          </cell>
          <cell r="M260">
            <v>123876</v>
          </cell>
          <cell r="N260">
            <v>127433</v>
          </cell>
          <cell r="O260">
            <v>128475</v>
          </cell>
          <cell r="P260">
            <v>163411</v>
          </cell>
          <cell r="Q260">
            <v>161820</v>
          </cell>
          <cell r="R260">
            <v>134248</v>
          </cell>
          <cell r="S260">
            <v>125610</v>
          </cell>
        </row>
        <row r="261">
          <cell r="G261">
            <v>-112</v>
          </cell>
          <cell r="H261">
            <v>-180</v>
          </cell>
          <cell r="I261">
            <v>-172</v>
          </cell>
          <cell r="J261">
            <v>166</v>
          </cell>
          <cell r="K261">
            <v>136</v>
          </cell>
          <cell r="L261">
            <v>-101</v>
          </cell>
          <cell r="M261">
            <v>-249</v>
          </cell>
          <cell r="N261">
            <v>-341</v>
          </cell>
          <cell r="O261">
            <v>-242</v>
          </cell>
          <cell r="P261">
            <v>-388</v>
          </cell>
          <cell r="Q261">
            <v>-508</v>
          </cell>
          <cell r="R261">
            <v>-459</v>
          </cell>
          <cell r="S261">
            <v>-523</v>
          </cell>
        </row>
      </sheetData>
      <sheetData sheetId="1">
        <row r="132">
          <cell r="P132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A1:P158"/>
  <sheetViews>
    <sheetView showGridLines="0" tabSelected="1" topLeftCell="A7" zoomScaleNormal="100" zoomScaleSheetLayoutView="98" workbookViewId="0">
      <pane xSplit="2" topLeftCell="H1" activePane="topRight" state="frozen"/>
      <selection activeCell="T72" sqref="T72"/>
      <selection pane="topRight" activeCell="A2" sqref="A2"/>
    </sheetView>
  </sheetViews>
  <sheetFormatPr defaultRowHeight="13.5"/>
  <cols>
    <col min="1" max="1" width="10.83203125" style="2" customWidth="1"/>
    <col min="2" max="2" width="74.5" style="1" customWidth="1"/>
    <col min="3" max="8" width="21" style="2" customWidth="1"/>
    <col min="9" max="15" width="21" style="1" customWidth="1"/>
    <col min="16" max="16" width="5.6640625" style="2" bestFit="1" customWidth="1"/>
    <col min="17" max="16384" width="9.33203125" style="2"/>
  </cols>
  <sheetData>
    <row r="1" spans="1:16" s="18" customFormat="1" ht="21">
      <c r="A1" s="53" t="s">
        <v>63</v>
      </c>
      <c r="B1" s="28"/>
      <c r="I1" s="50"/>
      <c r="J1" s="50"/>
      <c r="K1" s="50"/>
      <c r="L1" s="50"/>
      <c r="M1" s="50"/>
      <c r="N1" s="50"/>
      <c r="O1" s="50"/>
    </row>
    <row r="2" spans="1:16" ht="17.25">
      <c r="A2" s="9"/>
      <c r="B2" s="6"/>
    </row>
    <row r="3" spans="1:16" s="18" customFormat="1" ht="21">
      <c r="B3" s="54" t="s">
        <v>64</v>
      </c>
      <c r="I3" s="50"/>
      <c r="J3" s="50"/>
      <c r="K3" s="50"/>
      <c r="L3" s="50"/>
      <c r="M3" s="50"/>
      <c r="N3" s="50"/>
      <c r="O3" s="50"/>
    </row>
    <row r="4" spans="1:16" ht="17.25">
      <c r="B4" s="10"/>
    </row>
    <row r="5" spans="1:16" s="17" customFormat="1" ht="18.75">
      <c r="B5" s="55" t="s">
        <v>65</v>
      </c>
      <c r="C5" s="16"/>
      <c r="D5" s="16"/>
      <c r="E5" s="16"/>
      <c r="F5" s="16"/>
      <c r="G5" s="16"/>
      <c r="H5" s="16"/>
      <c r="I5" s="39"/>
      <c r="J5" s="39"/>
      <c r="K5" s="39"/>
      <c r="L5" s="39"/>
      <c r="M5" s="56"/>
      <c r="N5" s="56"/>
      <c r="O5" s="56" t="s">
        <v>0</v>
      </c>
    </row>
    <row r="6" spans="1:16" s="22" customFormat="1" ht="17.25">
      <c r="B6" s="19"/>
      <c r="C6" s="57" t="s">
        <v>88</v>
      </c>
      <c r="D6" s="57" t="s">
        <v>91</v>
      </c>
      <c r="E6" s="58" t="s">
        <v>92</v>
      </c>
      <c r="F6" s="57" t="s">
        <v>95</v>
      </c>
      <c r="G6" s="57" t="s">
        <v>96</v>
      </c>
      <c r="H6" s="57" t="s">
        <v>146</v>
      </c>
      <c r="I6" s="57" t="s">
        <v>156</v>
      </c>
      <c r="J6" s="57" t="s">
        <v>157</v>
      </c>
      <c r="K6" s="57" t="s">
        <v>158</v>
      </c>
      <c r="L6" s="57" t="s">
        <v>186</v>
      </c>
      <c r="M6" s="57" t="s">
        <v>191</v>
      </c>
      <c r="N6" s="57" t="s">
        <v>193</v>
      </c>
      <c r="O6" s="57" t="s">
        <v>197</v>
      </c>
      <c r="P6" s="20"/>
    </row>
    <row r="7" spans="1:16" s="15" customFormat="1" ht="17.25">
      <c r="B7" s="59" t="s">
        <v>115</v>
      </c>
      <c r="C7" s="60">
        <f>[1]県内総生産と総支出勘定!W5</f>
        <v>3372013</v>
      </c>
      <c r="D7" s="60">
        <f>[1]県内総生産と総支出勘定!X5</f>
        <v>3385589</v>
      </c>
      <c r="E7" s="60">
        <f>[1]県内総生産と総支出勘定!Y5</f>
        <v>3361638</v>
      </c>
      <c r="F7" s="60">
        <f>[1]県内総生産と総支出勘定!Z5</f>
        <v>3415255</v>
      </c>
      <c r="G7" s="60">
        <f>[1]県内総生産と総支出勘定!AA5</f>
        <v>3417219</v>
      </c>
      <c r="H7" s="60">
        <f>[1]県内総生産と総支出勘定!AB5</f>
        <v>3473158</v>
      </c>
      <c r="I7" s="60">
        <f>[1]県内総生産と総支出勘定!AC5</f>
        <v>3559592</v>
      </c>
      <c r="J7" s="60">
        <f>[1]県内総生産と総支出勘定!AD5</f>
        <v>3641907</v>
      </c>
      <c r="K7" s="60">
        <f>[1]県内総生産と総支出勘定!AE5</f>
        <v>3608718</v>
      </c>
      <c r="L7" s="60">
        <f>[1]県内総生産と総支出勘定!AF5</f>
        <v>3639972</v>
      </c>
      <c r="M7" s="60">
        <f>[1]県内総生産と総支出勘定!AG5</f>
        <v>3717317</v>
      </c>
      <c r="N7" s="60">
        <f>[1]県内総生産と総支出勘定!AH5</f>
        <v>3739930</v>
      </c>
      <c r="O7" s="60">
        <f>[1]県内総生産と総支出勘定!AI5</f>
        <v>3832266</v>
      </c>
      <c r="P7" s="61">
        <v>1</v>
      </c>
    </row>
    <row r="8" spans="1:16" s="15" customFormat="1" ht="17.25">
      <c r="B8" s="59" t="s">
        <v>1</v>
      </c>
      <c r="C8" s="60">
        <f>[1]県内総生産と総支出勘定!W6</f>
        <v>1245416</v>
      </c>
      <c r="D8" s="60">
        <f>[1]県内総生産と総支出勘定!X6</f>
        <v>1264744</v>
      </c>
      <c r="E8" s="60">
        <f>[1]県内総生産と総支出勘定!Y6</f>
        <v>1495567</v>
      </c>
      <c r="F8" s="60">
        <f>[1]県内総生産と総支出勘定!Z6</f>
        <v>1379356</v>
      </c>
      <c r="G8" s="60">
        <f>[1]県内総生産と総支出勘定!AA6</f>
        <v>1607475</v>
      </c>
      <c r="H8" s="60">
        <f>[1]県内総生産と総支出勘定!AB6</f>
        <v>1791194</v>
      </c>
      <c r="I8" s="60">
        <f>[1]県内総生産と総支出勘定!AC6</f>
        <v>1893677</v>
      </c>
      <c r="J8" s="60">
        <f>[1]県内総生産と総支出勘定!AD6</f>
        <v>1836484</v>
      </c>
      <c r="K8" s="60">
        <f>[1]県内総生産と総支出勘定!AE6</f>
        <v>1418139</v>
      </c>
      <c r="L8" s="60">
        <f>[1]県内総生産と総支出勘定!AF6</f>
        <v>1417902</v>
      </c>
      <c r="M8" s="60">
        <f>[1]県内総生産と総支出勘定!AG6</f>
        <v>1399233</v>
      </c>
      <c r="N8" s="60">
        <f>[1]県内総生産と総支出勘定!AH6</f>
        <v>1469314</v>
      </c>
      <c r="O8" s="60">
        <f>[1]県内総生産と総支出勘定!AI6</f>
        <v>1627552</v>
      </c>
      <c r="P8" s="61">
        <v>2</v>
      </c>
    </row>
    <row r="9" spans="1:16" s="15" customFormat="1" ht="17.25">
      <c r="B9" s="59" t="s">
        <v>2</v>
      </c>
      <c r="C9" s="60">
        <f>[1]県内総生産と総支出勘定!W7</f>
        <v>2325314</v>
      </c>
      <c r="D9" s="60">
        <f>[1]県内総生産と総支出勘定!X7</f>
        <v>2336067</v>
      </c>
      <c r="E9" s="60">
        <f>[1]県内総生産と総支出勘定!Y7</f>
        <v>2419096</v>
      </c>
      <c r="F9" s="60">
        <f>[1]県内総生産と総支出勘定!Z7</f>
        <v>2385836</v>
      </c>
      <c r="G9" s="60">
        <f>[1]県内総生産と総支出勘定!AA7</f>
        <v>2344978</v>
      </c>
      <c r="H9" s="60">
        <f>[1]県内総生産と総支出勘定!AB7</f>
        <v>2325663</v>
      </c>
      <c r="I9" s="60">
        <f>[1]県内総生産と総支出勘定!AC7</f>
        <v>2421211</v>
      </c>
      <c r="J9" s="60">
        <f>[1]県内総生産と総支出勘定!AD7</f>
        <v>2475474</v>
      </c>
      <c r="K9" s="60">
        <f>[1]県内総生産と総支出勘定!AE7</f>
        <v>2484763</v>
      </c>
      <c r="L9" s="60">
        <f>[1]県内総生産と総支出勘定!AF7</f>
        <v>2554598</v>
      </c>
      <c r="M9" s="60">
        <f>[1]県内総生産と総支出勘定!AG7</f>
        <v>2660930</v>
      </c>
      <c r="N9" s="60">
        <f>[1]県内総生産と総支出勘定!AH7</f>
        <v>2703165</v>
      </c>
      <c r="O9" s="60">
        <f>[1]県内総生産と総支出勘定!AI7</f>
        <v>2793586</v>
      </c>
      <c r="P9" s="61">
        <v>3</v>
      </c>
    </row>
    <row r="10" spans="1:16" s="15" customFormat="1" ht="18.75">
      <c r="B10" s="59" t="s">
        <v>195</v>
      </c>
      <c r="C10" s="60">
        <f>[1]県内総生産と総支出勘定!W8</f>
        <v>615826</v>
      </c>
      <c r="D10" s="60">
        <f>[1]県内総生産と総支出勘定!X8</f>
        <v>610470</v>
      </c>
      <c r="E10" s="60">
        <f>[1]県内総生産と総支出勘定!Y8</f>
        <v>640351</v>
      </c>
      <c r="F10" s="60">
        <f>[1]県内総生産と総支出勘定!Z8</f>
        <v>686901</v>
      </c>
      <c r="G10" s="60">
        <f>[1]県内総生産と総支出勘定!AA8</f>
        <v>741132</v>
      </c>
      <c r="H10" s="60">
        <f>[1]県内総生産と総支出勘定!AB8</f>
        <v>766332</v>
      </c>
      <c r="I10" s="60">
        <f>[1]県内総生産と総支出勘定!AC8</f>
        <v>780718</v>
      </c>
      <c r="J10" s="60">
        <f>[1]県内総生産と総支出勘定!AD8</f>
        <v>770849</v>
      </c>
      <c r="K10" s="60">
        <f>[1]県内総生産と総支出勘定!AE8</f>
        <v>736077</v>
      </c>
      <c r="L10" s="60">
        <f>[1]県内総生産と総支出勘定!AF8</f>
        <v>828570</v>
      </c>
      <c r="M10" s="60">
        <f>[1]県内総生産と総支出勘定!AG8</f>
        <v>868049</v>
      </c>
      <c r="N10" s="60">
        <f>[1]県内総生産と総支出勘定!AH8</f>
        <v>895000</v>
      </c>
      <c r="O10" s="60">
        <f>[1]県内総生産と総支出勘定!AI8</f>
        <v>888110</v>
      </c>
      <c r="P10" s="61">
        <v>4</v>
      </c>
    </row>
    <row r="11" spans="1:16" s="15" customFormat="1" ht="17.25">
      <c r="B11" s="59" t="s">
        <v>159</v>
      </c>
      <c r="C11" s="60">
        <f>[1]県内総生産と総支出勘定!W9</f>
        <v>51013</v>
      </c>
      <c r="D11" s="60">
        <f>[1]県内総生産と総支出勘定!X9</f>
        <v>44305</v>
      </c>
      <c r="E11" s="60">
        <f>[1]県内総生産と総支出勘定!Y9</f>
        <v>48595</v>
      </c>
      <c r="F11" s="60">
        <f>[1]県内総生産と総支出勘定!Z9</f>
        <v>44470</v>
      </c>
      <c r="G11" s="60">
        <f>[1]県内総生産と総支出勘定!AA9</f>
        <v>43730</v>
      </c>
      <c r="H11" s="60">
        <f>[1]県内総生産と総支出勘定!AB9</f>
        <v>43898</v>
      </c>
      <c r="I11" s="60">
        <f>[1]県内総生産と総支出勘定!AC9</f>
        <v>40860</v>
      </c>
      <c r="J11" s="60">
        <f>[1]県内総生産と総支出勘定!AD9</f>
        <v>39288</v>
      </c>
      <c r="K11" s="60">
        <f>[1]県内総生産と総支出勘定!AE9</f>
        <v>39736</v>
      </c>
      <c r="L11" s="60">
        <f>[1]県内総生産と総支出勘定!AF9</f>
        <v>41727</v>
      </c>
      <c r="M11" s="60">
        <f>[1]県内総生産と総支出勘定!AG9</f>
        <v>46276</v>
      </c>
      <c r="N11" s="60">
        <f>[1]県内総生産と総支出勘定!AH9</f>
        <v>125418</v>
      </c>
      <c r="O11" s="60">
        <f>[1]県内総生産と総支出勘定!AI9</f>
        <v>146010</v>
      </c>
      <c r="P11" s="61">
        <v>5</v>
      </c>
    </row>
    <row r="12" spans="1:16" s="15" customFormat="1" ht="17.25">
      <c r="B12" s="62" t="s">
        <v>61</v>
      </c>
      <c r="C12" s="63">
        <f>[1]県内総生産と総支出勘定!W10</f>
        <v>7507556</v>
      </c>
      <c r="D12" s="63">
        <f>[1]県内総生産と総支出勘定!X10</f>
        <v>7552565</v>
      </c>
      <c r="E12" s="63">
        <f>[1]県内総生産と総支出勘定!Y10</f>
        <v>7868057</v>
      </c>
      <c r="F12" s="63">
        <f>[1]県内総生産と総支出勘定!Z10</f>
        <v>7822878</v>
      </c>
      <c r="G12" s="63">
        <f>[1]県内総生産と総支出勘定!AA10</f>
        <v>8067074</v>
      </c>
      <c r="H12" s="63">
        <f>[1]県内総生産と総支出勘定!AB10</f>
        <v>8312449</v>
      </c>
      <c r="I12" s="63">
        <f>[1]県内総生産と総支出勘定!AC10</f>
        <v>8614338</v>
      </c>
      <c r="J12" s="63">
        <f>[1]県内総生産と総支出勘定!AD10</f>
        <v>8685426</v>
      </c>
      <c r="K12" s="63">
        <f>[1]県内総生産と総支出勘定!AE10</f>
        <v>8207961</v>
      </c>
      <c r="L12" s="63">
        <f>[1]県内総生産と総支出勘定!AF10</f>
        <v>8399315</v>
      </c>
      <c r="M12" s="63">
        <f>[1]県内総生産と総支出勘定!AG10</f>
        <v>8599253</v>
      </c>
      <c r="N12" s="63">
        <f>[1]県内総生産と総支出勘定!AH10</f>
        <v>8681991</v>
      </c>
      <c r="O12" s="63">
        <f>[1]県内総生産と総支出勘定!AI10</f>
        <v>8995504</v>
      </c>
      <c r="P12" s="24"/>
    </row>
    <row r="13" spans="1:16" s="15" customFormat="1" ht="17.25">
      <c r="B13" s="59" t="s">
        <v>160</v>
      </c>
      <c r="C13" s="60">
        <f>[1]県内総生産と総支出勘定!W11</f>
        <v>4086527</v>
      </c>
      <c r="D13" s="60">
        <f>[1]県内総生産と総支出勘定!X11</f>
        <v>4137076</v>
      </c>
      <c r="E13" s="60">
        <f>[1]県内総生産と総支出勘定!Y11</f>
        <v>4268644</v>
      </c>
      <c r="F13" s="60">
        <f>[1]県内総生産と総支出勘定!Z11</f>
        <v>4235101</v>
      </c>
      <c r="G13" s="60">
        <f>[1]県内総生産と総支出勘定!AA11</f>
        <v>4209622</v>
      </c>
      <c r="H13" s="60">
        <f>[1]県内総生産と総支出勘定!AB11</f>
        <v>4158264</v>
      </c>
      <c r="I13" s="60">
        <f>[1]県内総生産と総支出勘定!AC11</f>
        <v>4185859</v>
      </c>
      <c r="J13" s="60">
        <f>[1]県内総生産と総支出勘定!AD11</f>
        <v>4187887</v>
      </c>
      <c r="K13" s="60">
        <f>[1]県内総生産と総支出勘定!AE11</f>
        <v>4162878</v>
      </c>
      <c r="L13" s="60">
        <f>[1]県内総生産と総支出勘定!AF11</f>
        <v>3906301</v>
      </c>
      <c r="M13" s="60">
        <f>[1]県内総生産と総支出勘定!AG11</f>
        <v>4006669</v>
      </c>
      <c r="N13" s="60">
        <f>[1]県内総生産と総支出勘定!AH11</f>
        <v>4238826</v>
      </c>
      <c r="O13" s="60">
        <f>[1]県内総生産と総支出勘定!AI11</f>
        <v>4354682</v>
      </c>
      <c r="P13" s="61">
        <v>6</v>
      </c>
    </row>
    <row r="14" spans="1:16" s="15" customFormat="1" ht="17.25">
      <c r="B14" s="59" t="s">
        <v>161</v>
      </c>
      <c r="C14" s="60">
        <f>[1]県内総生産と総支出勘定!W12</f>
        <v>1116786</v>
      </c>
      <c r="D14" s="60">
        <f>[1]県内総生産と総支出勘定!X12</f>
        <v>1115713</v>
      </c>
      <c r="E14" s="60">
        <f>[1]県内総生産と総支出勘定!Y12</f>
        <v>1125539</v>
      </c>
      <c r="F14" s="60">
        <f>[1]県内総生産と総支出勘定!Z12</f>
        <v>1146006</v>
      </c>
      <c r="G14" s="60">
        <f>[1]県内総生産と総支出勘定!AA12</f>
        <v>1167587</v>
      </c>
      <c r="H14" s="60">
        <f>[1]県内総生産と総支出勘定!AB12</f>
        <v>1161071</v>
      </c>
      <c r="I14" s="60">
        <f>[1]県内総生産と総支出勘定!AC12</f>
        <v>1177481</v>
      </c>
      <c r="J14" s="60">
        <f>[1]県内総生産と総支出勘定!AD12</f>
        <v>1190678</v>
      </c>
      <c r="K14" s="60">
        <f>[1]県内総生産と総支出勘定!AE12</f>
        <v>1210383</v>
      </c>
      <c r="L14" s="60">
        <f>[1]県内総生産と総支出勘定!AF12</f>
        <v>1200940</v>
      </c>
      <c r="M14" s="60">
        <f>[1]県内総生産と総支出勘定!AG12</f>
        <v>1249572</v>
      </c>
      <c r="N14" s="60">
        <f>[1]県内総生産と総支出勘定!AH12</f>
        <v>1269682</v>
      </c>
      <c r="O14" s="60">
        <f>[1]県内総生産と総支出勘定!AI12</f>
        <v>1259003</v>
      </c>
      <c r="P14" s="61">
        <v>7</v>
      </c>
    </row>
    <row r="15" spans="1:16" s="15" customFormat="1" ht="17.25">
      <c r="B15" s="59" t="s">
        <v>147</v>
      </c>
      <c r="C15" s="60">
        <f>[1]県内総生産と総支出勘定!W13</f>
        <v>1513088</v>
      </c>
      <c r="D15" s="60">
        <f>[1]県内総生産と総支出勘定!X13</f>
        <v>1714505</v>
      </c>
      <c r="E15" s="60">
        <f>[1]県内総生産と総支出勘定!Y13</f>
        <v>1770358</v>
      </c>
      <c r="F15" s="60">
        <f>[1]県内総生産と総支出勘定!Z13</f>
        <v>1811733</v>
      </c>
      <c r="G15" s="60">
        <f>[1]県内総生産と総支出勘定!AA13</f>
        <v>1823867</v>
      </c>
      <c r="H15" s="60">
        <f>[1]県内総生産と総支出勘定!AB13</f>
        <v>1920739</v>
      </c>
      <c r="I15" s="60">
        <f>[1]県内総生産と総支出勘定!AC13</f>
        <v>2066453</v>
      </c>
      <c r="J15" s="60">
        <f>[1]県内総生産と総支出勘定!AD13</f>
        <v>2462662</v>
      </c>
      <c r="K15" s="60">
        <f>[1]県内総生産と総支出勘定!AE13</f>
        <v>2092849</v>
      </c>
      <c r="L15" s="60">
        <f>[1]県内総生産と総支出勘定!AF13</f>
        <v>1971552</v>
      </c>
      <c r="M15" s="60">
        <f>[1]県内総生産と総支出勘定!AG13</f>
        <v>2019500</v>
      </c>
      <c r="N15" s="60">
        <f>[1]県内総生産と総支出勘定!AH13</f>
        <v>2161557</v>
      </c>
      <c r="O15" s="60">
        <f>[1]県内総生産と総支出勘定!AI13</f>
        <v>2195006</v>
      </c>
      <c r="P15" s="61">
        <v>8</v>
      </c>
    </row>
    <row r="16" spans="1:16" s="15" customFormat="1" ht="17.25">
      <c r="B16" s="59" t="s">
        <v>142</v>
      </c>
      <c r="C16" s="60">
        <f>[1]県内総生産と総支出勘定!W14</f>
        <v>642</v>
      </c>
      <c r="D16" s="60">
        <f>[1]県内総生産と総支出勘定!X14</f>
        <v>10454</v>
      </c>
      <c r="E16" s="60">
        <f>[1]県内総生産と総支出勘定!Y14</f>
        <v>-2118</v>
      </c>
      <c r="F16" s="60">
        <f>[1]県内総生産と総支出勘定!Z14</f>
        <v>-7427</v>
      </c>
      <c r="G16" s="60">
        <f>[1]県内総生産と総支出勘定!AA14</f>
        <v>23143</v>
      </c>
      <c r="H16" s="60">
        <f>[1]県内総生産と総支出勘定!AB14</f>
        <v>-2310</v>
      </c>
      <c r="I16" s="60">
        <f>[1]県内総生産と総支出勘定!AC14</f>
        <v>-12991</v>
      </c>
      <c r="J16" s="60">
        <f>[1]県内総生産と総支出勘定!AD14</f>
        <v>-3057</v>
      </c>
      <c r="K16" s="60">
        <f>[1]県内総生産と総支出勘定!AE14</f>
        <v>7143</v>
      </c>
      <c r="L16" s="60">
        <f>[1]県内総生産と総支出勘定!AF14</f>
        <v>19732</v>
      </c>
      <c r="M16" s="60">
        <f>[1]県内総生産と総支出勘定!AG14</f>
        <v>-93578</v>
      </c>
      <c r="N16" s="60">
        <f>[1]県内総生産と総支出勘定!AH14</f>
        <v>-70538</v>
      </c>
      <c r="O16" s="60">
        <f>[1]県内総生産と総支出勘定!AI14</f>
        <v>22430</v>
      </c>
      <c r="P16" s="61">
        <v>9</v>
      </c>
    </row>
    <row r="17" spans="2:16" s="15" customFormat="1" ht="17.25">
      <c r="B17" s="59" t="s">
        <v>94</v>
      </c>
      <c r="C17" s="60">
        <f>[1]県内総生産と総支出勘定!W15</f>
        <v>1057694</v>
      </c>
      <c r="D17" s="60">
        <f>[1]県内総生産と総支出勘定!X15</f>
        <v>875263</v>
      </c>
      <c r="E17" s="60">
        <f>[1]県内総生産と総支出勘定!Y15</f>
        <v>985550</v>
      </c>
      <c r="F17" s="60">
        <f>[1]県内総生産と総支出勘定!Z15</f>
        <v>977183</v>
      </c>
      <c r="G17" s="60">
        <f>[1]県内総生産と総支出勘定!AA15</f>
        <v>1150368</v>
      </c>
      <c r="H17" s="60">
        <f>[1]県内総生産と総支出勘定!AB15</f>
        <v>972340</v>
      </c>
      <c r="I17" s="60">
        <f>[1]県内総生産と総支出勘定!AC15</f>
        <v>1219392</v>
      </c>
      <c r="J17" s="60">
        <f>[1]県内総生産と総支出勘定!AD15</f>
        <v>1257138</v>
      </c>
      <c r="K17" s="60">
        <f>[1]県内総生産と総支出勘定!AE15</f>
        <v>937095</v>
      </c>
      <c r="L17" s="60">
        <f>[1]県内総生産と総支出勘定!AF15</f>
        <v>1216497</v>
      </c>
      <c r="M17" s="60">
        <f>[1]県内総生産と総支出勘定!AG15</f>
        <v>1508869</v>
      </c>
      <c r="N17" s="60">
        <f>[1]県内総生産と総支出勘定!AH15</f>
        <v>1314323</v>
      </c>
      <c r="O17" s="60">
        <f>[1]県内総生産と総支出勘定!AI15</f>
        <v>1455086</v>
      </c>
      <c r="P17" s="61">
        <v>10</v>
      </c>
    </row>
    <row r="18" spans="2:16" s="15" customFormat="1" ht="17.25">
      <c r="B18" s="64" t="s">
        <v>93</v>
      </c>
      <c r="C18" s="60">
        <f>[1]県内総生産と総支出勘定!W16</f>
        <v>-267181</v>
      </c>
      <c r="D18" s="60">
        <f>[1]県内総生産と総支出勘定!X16</f>
        <v>-300446</v>
      </c>
      <c r="E18" s="60">
        <f>[1]県内総生産と総支出勘定!Y16</f>
        <v>-279916</v>
      </c>
      <c r="F18" s="60">
        <f>[1]県内総生産と総支出勘定!Z16</f>
        <v>-339718</v>
      </c>
      <c r="G18" s="60">
        <f>[1]県内総生産と総支出勘定!AA16</f>
        <v>-307513</v>
      </c>
      <c r="H18" s="60">
        <f>[1]県内総生産と総支出勘定!AB16</f>
        <v>102345</v>
      </c>
      <c r="I18" s="60">
        <f>[1]県内総生産と総支出勘定!AC16</f>
        <v>-21856</v>
      </c>
      <c r="J18" s="60">
        <f>[1]県内総生産と総支出勘定!AD16</f>
        <v>-409882</v>
      </c>
      <c r="K18" s="60">
        <f>[1]県内総生産と総支出勘定!AE16</f>
        <v>-202387</v>
      </c>
      <c r="L18" s="60">
        <f>[1]県内総生産と総支出勘定!AF16</f>
        <v>84293</v>
      </c>
      <c r="M18" s="60">
        <f>[1]県内総生産と総支出勘定!AG16</f>
        <v>-91779</v>
      </c>
      <c r="N18" s="60">
        <f>[1]県内総生産と総支出勘定!AH16</f>
        <v>-231859</v>
      </c>
      <c r="O18" s="60">
        <f>[1]県内総生産と総支出勘定!AI16</f>
        <v>-290703</v>
      </c>
      <c r="P18" s="61">
        <v>11</v>
      </c>
    </row>
    <row r="19" spans="2:16" s="15" customFormat="1" ht="17.25">
      <c r="B19" s="62" t="s">
        <v>62</v>
      </c>
      <c r="C19" s="63">
        <f>[1]県内総生産と総支出勘定!W17</f>
        <v>7507556</v>
      </c>
      <c r="D19" s="63">
        <f>[1]県内総生産と総支出勘定!X17</f>
        <v>7552565</v>
      </c>
      <c r="E19" s="63">
        <f>[1]県内総生産と総支出勘定!Y17</f>
        <v>7868057</v>
      </c>
      <c r="F19" s="63">
        <f>[1]県内総生産と総支出勘定!Z17</f>
        <v>7822878</v>
      </c>
      <c r="G19" s="63">
        <f>[1]県内総生産と総支出勘定!AA17</f>
        <v>8067074</v>
      </c>
      <c r="H19" s="63">
        <f>[1]県内総生産と総支出勘定!AB17</f>
        <v>8312449</v>
      </c>
      <c r="I19" s="63">
        <f>[1]県内総生産と総支出勘定!AC17</f>
        <v>8614338</v>
      </c>
      <c r="J19" s="63">
        <f>[1]県内総生産と総支出勘定!AD17</f>
        <v>8685426</v>
      </c>
      <c r="K19" s="63">
        <f>[1]県内総生産と総支出勘定!AE17</f>
        <v>8207961</v>
      </c>
      <c r="L19" s="63">
        <f>[1]県内総生産と総支出勘定!AF17</f>
        <v>8399315</v>
      </c>
      <c r="M19" s="63">
        <f>[1]県内総生産と総支出勘定!AG17</f>
        <v>8599253</v>
      </c>
      <c r="N19" s="63">
        <f>[1]県内総生産と総支出勘定!AH17</f>
        <v>8681991</v>
      </c>
      <c r="O19" s="63">
        <f>[1]県内総生産と総支出勘定!AI17</f>
        <v>8995504</v>
      </c>
      <c r="P19" s="24"/>
    </row>
    <row r="20" spans="2:16" ht="12" customHeight="1">
      <c r="B20" s="3"/>
      <c r="C20" s="8"/>
      <c r="D20" s="8"/>
      <c r="E20" s="8"/>
      <c r="F20" s="8"/>
      <c r="G20" s="8"/>
      <c r="H20" s="8"/>
      <c r="I20" s="7"/>
      <c r="J20" s="7"/>
      <c r="K20" s="7"/>
      <c r="L20" s="7"/>
      <c r="M20" s="7"/>
      <c r="N20" s="7"/>
      <c r="O20" s="7"/>
    </row>
    <row r="21" spans="2:16" ht="12" customHeight="1">
      <c r="C21" s="8"/>
      <c r="D21" s="8"/>
      <c r="E21" s="8"/>
      <c r="F21" s="8"/>
      <c r="G21" s="8"/>
      <c r="H21" s="8"/>
      <c r="I21" s="7"/>
      <c r="J21" s="7"/>
      <c r="K21" s="7"/>
      <c r="L21" s="7"/>
      <c r="M21" s="7"/>
      <c r="N21" s="7"/>
      <c r="O21" s="7"/>
    </row>
    <row r="22" spans="2:16" ht="18.75">
      <c r="B22" s="55" t="s">
        <v>79</v>
      </c>
      <c r="C22" s="16"/>
      <c r="D22" s="16"/>
      <c r="E22" s="16"/>
      <c r="F22" s="16"/>
      <c r="G22" s="16"/>
      <c r="H22" s="16"/>
      <c r="I22" s="39"/>
      <c r="J22" s="39"/>
      <c r="K22" s="39"/>
      <c r="L22" s="39"/>
      <c r="M22" s="56"/>
      <c r="N22" s="56"/>
      <c r="O22" s="56" t="s">
        <v>0</v>
      </c>
    </row>
    <row r="23" spans="2:16" s="22" customFormat="1" ht="17.25">
      <c r="B23" s="19"/>
      <c r="C23" s="57" t="str">
        <f t="shared" ref="C23:M23" si="0">C6</f>
        <v>平成２３年度</v>
      </c>
      <c r="D23" s="57" t="str">
        <f t="shared" si="0"/>
        <v>平成２４年度</v>
      </c>
      <c r="E23" s="57" t="str">
        <f t="shared" si="0"/>
        <v>平成２５年度</v>
      </c>
      <c r="F23" s="57" t="str">
        <f t="shared" si="0"/>
        <v>平成２６年度</v>
      </c>
      <c r="G23" s="57" t="str">
        <f t="shared" si="0"/>
        <v>平成２７年度</v>
      </c>
      <c r="H23" s="57" t="str">
        <f t="shared" si="0"/>
        <v>平成２８年度</v>
      </c>
      <c r="I23" s="57" t="str">
        <f t="shared" si="0"/>
        <v>平成２９年度</v>
      </c>
      <c r="J23" s="57" t="str">
        <f t="shared" si="0"/>
        <v>平成３０年度</v>
      </c>
      <c r="K23" s="57" t="str">
        <f t="shared" si="0"/>
        <v>令和元年度</v>
      </c>
      <c r="L23" s="57" t="str">
        <f t="shared" si="0"/>
        <v>令和２年度</v>
      </c>
      <c r="M23" s="57" t="str">
        <f t="shared" si="0"/>
        <v>令和３年度</v>
      </c>
      <c r="N23" s="57" t="str">
        <f t="shared" ref="N23:O23" si="1">N6</f>
        <v>令和４年度</v>
      </c>
      <c r="O23" s="57" t="str">
        <f t="shared" si="1"/>
        <v>令和５年度</v>
      </c>
      <c r="P23" s="20"/>
    </row>
    <row r="24" spans="2:16" s="15" customFormat="1" ht="17.25">
      <c r="B24" s="59" t="s">
        <v>3</v>
      </c>
      <c r="C24" s="60">
        <f>[1]県民可処分所得と使用勘定!W5</f>
        <v>4086527</v>
      </c>
      <c r="D24" s="60">
        <f>[1]県民可処分所得と使用勘定!X5</f>
        <v>4137076</v>
      </c>
      <c r="E24" s="60">
        <f>[1]県民可処分所得と使用勘定!Y5</f>
        <v>4268644</v>
      </c>
      <c r="F24" s="60">
        <f>[1]県民可処分所得と使用勘定!Z5</f>
        <v>4235101</v>
      </c>
      <c r="G24" s="60">
        <f>[1]県民可処分所得と使用勘定!AA5</f>
        <v>4209622</v>
      </c>
      <c r="H24" s="60">
        <f>[1]県民可処分所得と使用勘定!AB5</f>
        <v>4158264</v>
      </c>
      <c r="I24" s="60">
        <f>[1]県民可処分所得と使用勘定!AC5</f>
        <v>4185859</v>
      </c>
      <c r="J24" s="60">
        <f>[1]県民可処分所得と使用勘定!AD5</f>
        <v>4187887</v>
      </c>
      <c r="K24" s="60">
        <f>[1]県民可処分所得と使用勘定!AE5</f>
        <v>4162878</v>
      </c>
      <c r="L24" s="60">
        <f>[1]県民可処分所得と使用勘定!AF5</f>
        <v>3906301</v>
      </c>
      <c r="M24" s="60">
        <f>[1]県民可処分所得と使用勘定!AG5</f>
        <v>4006669</v>
      </c>
      <c r="N24" s="60">
        <f>[1]県民可処分所得と使用勘定!AH5</f>
        <v>4238826</v>
      </c>
      <c r="O24" s="60">
        <f>[1]県民可処分所得と使用勘定!AI5</f>
        <v>4354682</v>
      </c>
      <c r="P24" s="61">
        <v>1</v>
      </c>
    </row>
    <row r="25" spans="2:16" s="15" customFormat="1" ht="17.25">
      <c r="B25" s="59" t="s">
        <v>162</v>
      </c>
      <c r="C25" s="60">
        <f>[1]県民可処分所得と使用勘定!W6</f>
        <v>1116786</v>
      </c>
      <c r="D25" s="60">
        <f>[1]県民可処分所得と使用勘定!X6</f>
        <v>1115713</v>
      </c>
      <c r="E25" s="60">
        <f>[1]県民可処分所得と使用勘定!Y6</f>
        <v>1125539</v>
      </c>
      <c r="F25" s="60">
        <f>[1]県民可処分所得と使用勘定!Z6</f>
        <v>1146006</v>
      </c>
      <c r="G25" s="60">
        <f>[1]県民可処分所得と使用勘定!AA6</f>
        <v>1167587</v>
      </c>
      <c r="H25" s="60">
        <f>[1]県民可処分所得と使用勘定!AB6</f>
        <v>1161071</v>
      </c>
      <c r="I25" s="60">
        <f>[1]県民可処分所得と使用勘定!AC6</f>
        <v>1177481</v>
      </c>
      <c r="J25" s="60">
        <f>[1]県民可処分所得と使用勘定!AD6</f>
        <v>1190678</v>
      </c>
      <c r="K25" s="60">
        <f>[1]県民可処分所得と使用勘定!AE6</f>
        <v>1210383</v>
      </c>
      <c r="L25" s="60">
        <f>[1]県民可処分所得と使用勘定!AF6</f>
        <v>1200940</v>
      </c>
      <c r="M25" s="60">
        <f>[1]県民可処分所得と使用勘定!AG6</f>
        <v>1249572</v>
      </c>
      <c r="N25" s="60">
        <f>[1]県民可処分所得と使用勘定!AH6</f>
        <v>1269682</v>
      </c>
      <c r="O25" s="60">
        <f>[1]県民可処分所得と使用勘定!AI6</f>
        <v>1259003</v>
      </c>
      <c r="P25" s="61">
        <v>2</v>
      </c>
    </row>
    <row r="26" spans="2:16" s="15" customFormat="1" ht="17.25">
      <c r="B26" s="65" t="s">
        <v>4</v>
      </c>
      <c r="C26" s="60">
        <f>[1]県民可処分所得と使用勘定!W7</f>
        <v>640781</v>
      </c>
      <c r="D26" s="60">
        <f>[1]県民可処分所得と使用勘定!X7</f>
        <v>584435</v>
      </c>
      <c r="E26" s="60">
        <f>[1]県民可処分所得と使用勘定!Y7</f>
        <v>657417</v>
      </c>
      <c r="F26" s="60">
        <f>[1]県民可処分所得と使用勘定!Z7</f>
        <v>584641</v>
      </c>
      <c r="G26" s="60">
        <f>[1]県民可処分所得と使用勘定!AA7</f>
        <v>824090</v>
      </c>
      <c r="H26" s="60">
        <f>[1]県民可処分所得と使用勘定!AB7</f>
        <v>1087561</v>
      </c>
      <c r="I26" s="60">
        <f>[1]県民可処分所得と使用勘定!AC7</f>
        <v>1195981</v>
      </c>
      <c r="J26" s="60">
        <f>[1]県民可処分所得と使用勘定!AD7</f>
        <v>1143004</v>
      </c>
      <c r="K26" s="60">
        <f>[1]県民可処分所得と使用勘定!AE7</f>
        <v>752869</v>
      </c>
      <c r="L26" s="60">
        <f>[1]県民可処分所得と使用勘定!AF7</f>
        <v>1432352</v>
      </c>
      <c r="M26" s="60">
        <f>[1]県民可処分所得と使用勘定!AG7</f>
        <v>1326163</v>
      </c>
      <c r="N26" s="60">
        <f>[1]県民可処分所得と使用勘定!AH7</f>
        <v>1189938</v>
      </c>
      <c r="O26" s="60">
        <f>[1]県民可処分所得と使用勘定!AI7</f>
        <v>1174655</v>
      </c>
      <c r="P26" s="61">
        <v>3</v>
      </c>
    </row>
    <row r="27" spans="2:16" s="15" customFormat="1" ht="17.25">
      <c r="B27" s="66" t="s">
        <v>10</v>
      </c>
      <c r="C27" s="63">
        <f>[1]県民可処分所得と使用勘定!W8</f>
        <v>5844094</v>
      </c>
      <c r="D27" s="63">
        <f>[1]県民可処分所得と使用勘定!X8</f>
        <v>5837224</v>
      </c>
      <c r="E27" s="63">
        <f>[1]県民可処分所得と使用勘定!Y8</f>
        <v>6051600</v>
      </c>
      <c r="F27" s="63">
        <f>[1]県民可処分所得と使用勘定!Z8</f>
        <v>5965748</v>
      </c>
      <c r="G27" s="63">
        <f>[1]県民可処分所得と使用勘定!AA8</f>
        <v>6201299</v>
      </c>
      <c r="H27" s="63">
        <f>[1]県民可処分所得と使用勘定!AB8</f>
        <v>6406896</v>
      </c>
      <c r="I27" s="63">
        <f>[1]県民可処分所得と使用勘定!AC8</f>
        <v>6559321</v>
      </c>
      <c r="J27" s="63">
        <f>[1]県民可処分所得と使用勘定!AD8</f>
        <v>6521569</v>
      </c>
      <c r="K27" s="63">
        <f>[1]県民可処分所得と使用勘定!AE8</f>
        <v>6126130</v>
      </c>
      <c r="L27" s="63">
        <f>[1]県民可処分所得と使用勘定!AF8</f>
        <v>6539593</v>
      </c>
      <c r="M27" s="63">
        <f>[1]県民可処分所得と使用勘定!AG8</f>
        <v>6582404</v>
      </c>
      <c r="N27" s="63">
        <f>[1]県民可処分所得と使用勘定!AH8</f>
        <v>6698446</v>
      </c>
      <c r="O27" s="63">
        <f>[1]県民可処分所得と使用勘定!AI8</f>
        <v>6788340</v>
      </c>
      <c r="P27" s="24"/>
    </row>
    <row r="28" spans="2:16" s="15" customFormat="1" ht="17.25">
      <c r="B28" s="59" t="s">
        <v>117</v>
      </c>
      <c r="C28" s="60">
        <f>[1]県民可処分所得と使用勘定!W9</f>
        <v>3372013</v>
      </c>
      <c r="D28" s="60">
        <f>[1]県民可処分所得と使用勘定!X9</f>
        <v>3385589</v>
      </c>
      <c r="E28" s="60">
        <f>[1]県民可処分所得と使用勘定!Y9</f>
        <v>3361638</v>
      </c>
      <c r="F28" s="60">
        <f>[1]県民可処分所得と使用勘定!Z9</f>
        <v>3415255</v>
      </c>
      <c r="G28" s="60">
        <f>[1]県民可処分所得と使用勘定!AA9</f>
        <v>3417219</v>
      </c>
      <c r="H28" s="60">
        <f>[1]県民可処分所得と使用勘定!AB9</f>
        <v>3473158</v>
      </c>
      <c r="I28" s="60">
        <f>[1]県民可処分所得と使用勘定!AC9</f>
        <v>3559592</v>
      </c>
      <c r="J28" s="60">
        <f>[1]県民可処分所得と使用勘定!AD9</f>
        <v>3641907</v>
      </c>
      <c r="K28" s="60">
        <f>[1]県民可処分所得と使用勘定!AE9</f>
        <v>3608718</v>
      </c>
      <c r="L28" s="60">
        <f>[1]県民可処分所得と使用勘定!AF9</f>
        <v>3639972</v>
      </c>
      <c r="M28" s="60">
        <f>[1]県民可処分所得と使用勘定!AG9</f>
        <v>3717317</v>
      </c>
      <c r="N28" s="60">
        <f>[1]県民可処分所得と使用勘定!AH9</f>
        <v>3739930</v>
      </c>
      <c r="O28" s="60">
        <f>[1]県民可処分所得と使用勘定!AI9</f>
        <v>3832266</v>
      </c>
      <c r="P28" s="61">
        <v>4</v>
      </c>
    </row>
    <row r="29" spans="2:16" s="15" customFormat="1" ht="17.25">
      <c r="B29" s="59" t="s">
        <v>11</v>
      </c>
      <c r="C29" s="60">
        <f>[1]県民可処分所得と使用勘定!W10</f>
        <v>119167</v>
      </c>
      <c r="D29" s="60">
        <f>[1]県民可処分所得と使用勘定!X10</f>
        <v>107811</v>
      </c>
      <c r="E29" s="60">
        <f>[1]県民可処分所得と使用勘定!Y10</f>
        <v>110963</v>
      </c>
      <c r="F29" s="60">
        <f>[1]県民可処分所得と使用勘定!Z10</f>
        <v>113176</v>
      </c>
      <c r="G29" s="60">
        <f>[1]県民可処分所得と使用勘定!AA10</f>
        <v>119808</v>
      </c>
      <c r="H29" s="60">
        <f>[1]県民可処分所得と使用勘定!AB10</f>
        <v>118310</v>
      </c>
      <c r="I29" s="60">
        <f>[1]県民可処分所得と使用勘定!AC10</f>
        <v>116000</v>
      </c>
      <c r="J29" s="60">
        <f>[1]県民可処分所得と使用勘定!AD10</f>
        <v>113667</v>
      </c>
      <c r="K29" s="60">
        <f>[1]県民可処分所得と使用勘定!AE10</f>
        <v>112519</v>
      </c>
      <c r="L29" s="60">
        <f>[1]県民可処分所得と使用勘定!AF10</f>
        <v>104876</v>
      </c>
      <c r="M29" s="60">
        <f>[1]県民可処分所得と使用勘定!AG10</f>
        <v>108090</v>
      </c>
      <c r="N29" s="60">
        <f>[1]県民可処分所得と使用勘定!AH10</f>
        <v>114296</v>
      </c>
      <c r="O29" s="60">
        <f>[1]県民可処分所得と使用勘定!AI10</f>
        <v>122549</v>
      </c>
      <c r="P29" s="61">
        <v>5</v>
      </c>
    </row>
    <row r="30" spans="2:16" s="15" customFormat="1" ht="17.25">
      <c r="B30" s="59" t="s">
        <v>5</v>
      </c>
      <c r="C30" s="60">
        <f>[1]県民可処分所得と使用勘定!W11</f>
        <v>1245416</v>
      </c>
      <c r="D30" s="60">
        <f>[1]県民可処分所得と使用勘定!X11</f>
        <v>1264744</v>
      </c>
      <c r="E30" s="60">
        <f>[1]県民可処分所得と使用勘定!Y11</f>
        <v>1495567</v>
      </c>
      <c r="F30" s="60">
        <f>[1]県民可処分所得と使用勘定!Z11</f>
        <v>1379356</v>
      </c>
      <c r="G30" s="60">
        <f>[1]県民可処分所得と使用勘定!AA11</f>
        <v>1607475</v>
      </c>
      <c r="H30" s="60">
        <f>[1]県民可処分所得と使用勘定!AB11</f>
        <v>1791194</v>
      </c>
      <c r="I30" s="60">
        <f>[1]県民可処分所得と使用勘定!AC11</f>
        <v>1893677</v>
      </c>
      <c r="J30" s="60">
        <f>[1]県民可処分所得と使用勘定!AD11</f>
        <v>1836484</v>
      </c>
      <c r="K30" s="60">
        <f>[1]県民可処分所得と使用勘定!AE11</f>
        <v>1418139</v>
      </c>
      <c r="L30" s="60">
        <f>[1]県民可処分所得と使用勘定!AF11</f>
        <v>1417902</v>
      </c>
      <c r="M30" s="60">
        <f>[1]県民可処分所得と使用勘定!AG11</f>
        <v>1399233</v>
      </c>
      <c r="N30" s="60">
        <f>[1]県民可処分所得と使用勘定!AH11</f>
        <v>1469314</v>
      </c>
      <c r="O30" s="60">
        <f>[1]県民可処分所得と使用勘定!AI11</f>
        <v>1627552</v>
      </c>
      <c r="P30" s="61">
        <v>6</v>
      </c>
    </row>
    <row r="31" spans="2:16" s="15" customFormat="1" ht="17.25">
      <c r="B31" s="59" t="s">
        <v>163</v>
      </c>
      <c r="C31" s="60">
        <f>[1]県民可処分所得と使用勘定!W12</f>
        <v>275691</v>
      </c>
      <c r="D31" s="60">
        <f>[1]県民可処分所得と使用勘定!X12</f>
        <v>272454</v>
      </c>
      <c r="E31" s="60">
        <f>[1]県民可処分所得と使用勘定!Y12</f>
        <v>316657</v>
      </c>
      <c r="F31" s="60">
        <f>[1]県民可処分所得と使用勘定!Z12</f>
        <v>317111</v>
      </c>
      <c r="G31" s="60">
        <f>[1]県民可処分所得と使用勘定!AA12</f>
        <v>265232</v>
      </c>
      <c r="H31" s="60">
        <f>[1]県民可処分所得と使用勘定!AB12</f>
        <v>226147</v>
      </c>
      <c r="I31" s="60">
        <f>[1]県民可処分所得と使用勘定!AC12</f>
        <v>222524</v>
      </c>
      <c r="J31" s="60">
        <f>[1]県民可処分所得と使用勘定!AD12</f>
        <v>213506</v>
      </c>
      <c r="K31" s="60">
        <f>[1]県民可処分所得と使用勘定!AE12</f>
        <v>223543</v>
      </c>
      <c r="L31" s="60">
        <f>[1]県民可処分所得と使用勘定!AF12</f>
        <v>152546</v>
      </c>
      <c r="M31" s="60">
        <f>[1]県民可処分所得と使用勘定!AG12</f>
        <v>306362</v>
      </c>
      <c r="N31" s="60">
        <f>[1]県民可処分所得と使用勘定!AH12</f>
        <v>378678</v>
      </c>
      <c r="O31" s="60">
        <f>[1]県民可処分所得と使用勘定!AI12</f>
        <v>365114</v>
      </c>
      <c r="P31" s="61">
        <v>7</v>
      </c>
    </row>
    <row r="32" spans="2:16" s="15" customFormat="1" ht="17.25">
      <c r="B32" s="59" t="s">
        <v>166</v>
      </c>
      <c r="C32" s="60">
        <f>[1]県民可処分所得と使用勘定!W13</f>
        <v>289744</v>
      </c>
      <c r="D32" s="60">
        <f>[1]県民可処分所得と使用勘定!X13</f>
        <v>281583</v>
      </c>
      <c r="E32" s="60">
        <f>[1]県民可処分所得と使用勘定!Y13</f>
        <v>291948</v>
      </c>
      <c r="F32" s="60">
        <f>[1]県民可処分所得と使用勘定!Z13</f>
        <v>281288</v>
      </c>
      <c r="G32" s="60">
        <f>[1]県民可処分所得と使用勘定!AA13</f>
        <v>311823</v>
      </c>
      <c r="H32" s="60">
        <f>[1]県民可処分所得と使用勘定!AB13</f>
        <v>323462</v>
      </c>
      <c r="I32" s="60">
        <f>[1]県民可処分所得と使用勘定!AC13</f>
        <v>329310</v>
      </c>
      <c r="J32" s="60">
        <f>[1]県民可処分所得と使用勘定!AD13</f>
        <v>326158</v>
      </c>
      <c r="K32" s="60">
        <f>[1]県民可処分所得と使用勘定!AE13</f>
        <v>310799</v>
      </c>
      <c r="L32" s="60">
        <f>[1]県民可処分所得と使用勘定!AF13</f>
        <v>341847</v>
      </c>
      <c r="M32" s="60">
        <f>[1]県民可処分所得と使用勘定!AG13</f>
        <v>358363</v>
      </c>
      <c r="N32" s="60">
        <f>[1]県民可処分所得と使用勘定!AH13</f>
        <v>366729</v>
      </c>
      <c r="O32" s="60">
        <f>[1]県民可処分所得と使用勘定!AI13</f>
        <v>366467</v>
      </c>
      <c r="P32" s="61">
        <v>8</v>
      </c>
    </row>
    <row r="33" spans="2:16" s="15" customFormat="1" ht="17.25">
      <c r="B33" s="59" t="s">
        <v>167</v>
      </c>
      <c r="C33" s="60">
        <f>[1]県民可処分所得と使用勘定!W14</f>
        <v>30527</v>
      </c>
      <c r="D33" s="60">
        <f>[1]県民可処分所得と使用勘定!X14</f>
        <v>27200</v>
      </c>
      <c r="E33" s="60">
        <f>[1]県民可処分所得と使用勘定!Y14</f>
        <v>31024</v>
      </c>
      <c r="F33" s="60">
        <f>[1]県民可処分所得と使用勘定!Z14</f>
        <v>28468</v>
      </c>
      <c r="G33" s="60">
        <f>[1]県民可処分所得と使用勘定!AA14</f>
        <v>27569</v>
      </c>
      <c r="H33" s="60">
        <f>[1]県民可処分所得と使用勘定!AB14</f>
        <v>29664</v>
      </c>
      <c r="I33" s="60">
        <f>[1]県民可処分所得と使用勘定!AC14</f>
        <v>27863</v>
      </c>
      <c r="J33" s="60">
        <f>[1]県民可処分所得と使用勘定!AD14</f>
        <v>26586</v>
      </c>
      <c r="K33" s="60">
        <f>[1]県民可処分所得と使用勘定!AE14</f>
        <v>26189</v>
      </c>
      <c r="L33" s="60">
        <f>[1]県民可処分所得と使用勘定!AF14</f>
        <v>29004</v>
      </c>
      <c r="M33" s="60">
        <f>[1]県民可処分所得と使用勘定!AG14</f>
        <v>33375</v>
      </c>
      <c r="N33" s="60">
        <f>[1]県民可処分所得と使用勘定!AH14</f>
        <v>45426</v>
      </c>
      <c r="O33" s="60">
        <f>[1]県民可処分所得と使用勘定!AI14</f>
        <v>41186</v>
      </c>
      <c r="P33" s="61">
        <v>9</v>
      </c>
    </row>
    <row r="34" spans="2:16" s="15" customFormat="1" ht="17.25">
      <c r="B34" s="66" t="s">
        <v>188</v>
      </c>
      <c r="C34" s="60">
        <f>[1]県民可処分所得と使用勘定!W15</f>
        <v>572590</v>
      </c>
      <c r="D34" s="60">
        <f>[1]県民可処分所得と使用勘定!X15</f>
        <v>552243</v>
      </c>
      <c r="E34" s="60">
        <f>[1]県民可処分所得と使用勘定!Y15</f>
        <v>505851</v>
      </c>
      <c r="F34" s="60">
        <f>[1]県民可処分所得と使用勘定!Z15</f>
        <v>488030</v>
      </c>
      <c r="G34" s="60">
        <f>[1]県民可処分所得と使用勘定!AA15</f>
        <v>507311</v>
      </c>
      <c r="H34" s="60">
        <f>[1]県民可処分所得と使用勘定!AB15</f>
        <v>504289</v>
      </c>
      <c r="I34" s="60">
        <f>[1]県民可処分所得と使用勘定!AC15</f>
        <v>466081</v>
      </c>
      <c r="J34" s="60">
        <f>[1]県民可処分所得と使用勘定!AD15</f>
        <v>416433</v>
      </c>
      <c r="K34" s="60">
        <f>[1]県民可処分所得と使用勘定!AE15</f>
        <v>478601</v>
      </c>
      <c r="L34" s="60">
        <f>[1]県民可処分所得と使用勘定!AF15</f>
        <v>911454</v>
      </c>
      <c r="M34" s="60">
        <f>[1]県民可処分所得と使用勘定!AG15</f>
        <v>726414</v>
      </c>
      <c r="N34" s="60">
        <f>[1]県民可処分所得と使用勘定!AH15</f>
        <v>674925</v>
      </c>
      <c r="O34" s="60">
        <f>[1]県民可処分所得と使用勘定!AI15</f>
        <v>515578</v>
      </c>
      <c r="P34" s="61">
        <v>10</v>
      </c>
    </row>
    <row r="35" spans="2:16" s="15" customFormat="1" ht="17.25">
      <c r="B35" s="66" t="s">
        <v>12</v>
      </c>
      <c r="C35" s="63">
        <f>[1]県民可処分所得と使用勘定!W16</f>
        <v>5844094</v>
      </c>
      <c r="D35" s="63">
        <f>[1]県民可処分所得と使用勘定!X16</f>
        <v>5837224</v>
      </c>
      <c r="E35" s="63">
        <f>[1]県民可処分所得と使用勘定!Y16</f>
        <v>6051600</v>
      </c>
      <c r="F35" s="63">
        <f>[1]県民可処分所得と使用勘定!Z16</f>
        <v>5965748</v>
      </c>
      <c r="G35" s="63">
        <f>[1]県民可処分所得と使用勘定!AA16</f>
        <v>6201299</v>
      </c>
      <c r="H35" s="63">
        <f>[1]県民可処分所得と使用勘定!AB16</f>
        <v>6406896</v>
      </c>
      <c r="I35" s="63">
        <f>[1]県民可処分所得と使用勘定!AC16</f>
        <v>6559321</v>
      </c>
      <c r="J35" s="63">
        <f>[1]県民可処分所得と使用勘定!AD16</f>
        <v>6521569</v>
      </c>
      <c r="K35" s="63">
        <f>[1]県民可処分所得と使用勘定!AE16</f>
        <v>6126130</v>
      </c>
      <c r="L35" s="63">
        <f>[1]県民可処分所得と使用勘定!AF16</f>
        <v>6539593</v>
      </c>
      <c r="M35" s="63">
        <f>[1]県民可処分所得と使用勘定!AG16</f>
        <v>6582404</v>
      </c>
      <c r="N35" s="63">
        <f>[1]県民可処分所得と使用勘定!AH16</f>
        <v>6698446</v>
      </c>
      <c r="O35" s="63">
        <f>[1]県民可処分所得と使用勘定!AI16</f>
        <v>6788340</v>
      </c>
      <c r="P35" s="24"/>
    </row>
    <row r="36" spans="2:16" ht="12" customHeight="1">
      <c r="B36" s="3"/>
      <c r="C36" s="8"/>
      <c r="D36" s="8"/>
      <c r="E36" s="8"/>
      <c r="F36" s="8"/>
      <c r="G36" s="8"/>
      <c r="H36" s="8"/>
      <c r="I36" s="7"/>
      <c r="J36" s="7"/>
      <c r="K36" s="7"/>
      <c r="L36" s="7"/>
      <c r="M36" s="7"/>
      <c r="N36" s="7"/>
      <c r="O36" s="7"/>
    </row>
    <row r="37" spans="2:16" ht="12" customHeight="1"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</row>
    <row r="38" spans="2:16" ht="18.75">
      <c r="B38" s="67" t="s">
        <v>189</v>
      </c>
      <c r="C38" s="16"/>
      <c r="D38" s="16"/>
      <c r="E38" s="16"/>
      <c r="F38" s="16"/>
      <c r="G38" s="16"/>
      <c r="H38" s="16"/>
      <c r="I38" s="39"/>
      <c r="J38" s="39"/>
      <c r="K38" s="39"/>
      <c r="L38" s="39"/>
      <c r="M38" s="56"/>
      <c r="N38" s="56"/>
      <c r="O38" s="56" t="s">
        <v>0</v>
      </c>
    </row>
    <row r="39" spans="2:16" s="22" customFormat="1" ht="17.25">
      <c r="B39" s="19"/>
      <c r="C39" s="57" t="str">
        <f t="shared" ref="C39:M39" si="2">C6</f>
        <v>平成２３年度</v>
      </c>
      <c r="D39" s="57" t="str">
        <f t="shared" si="2"/>
        <v>平成２４年度</v>
      </c>
      <c r="E39" s="57" t="str">
        <f t="shared" si="2"/>
        <v>平成２５年度</v>
      </c>
      <c r="F39" s="57" t="str">
        <f t="shared" si="2"/>
        <v>平成２６年度</v>
      </c>
      <c r="G39" s="57" t="str">
        <f t="shared" si="2"/>
        <v>平成２７年度</v>
      </c>
      <c r="H39" s="57" t="str">
        <f t="shared" si="2"/>
        <v>平成２８年度</v>
      </c>
      <c r="I39" s="57" t="str">
        <f t="shared" si="2"/>
        <v>平成２９年度</v>
      </c>
      <c r="J39" s="57" t="str">
        <f t="shared" si="2"/>
        <v>平成３０年度</v>
      </c>
      <c r="K39" s="57" t="str">
        <f t="shared" si="2"/>
        <v>令和元年度</v>
      </c>
      <c r="L39" s="57" t="str">
        <f t="shared" si="2"/>
        <v>令和２年度</v>
      </c>
      <c r="M39" s="57" t="str">
        <f t="shared" si="2"/>
        <v>令和３年度</v>
      </c>
      <c r="N39" s="57" t="str">
        <f t="shared" ref="N39:O39" si="3">N6</f>
        <v>令和４年度</v>
      </c>
      <c r="O39" s="57" t="str">
        <f t="shared" si="3"/>
        <v>令和５年度</v>
      </c>
      <c r="P39" s="21"/>
    </row>
    <row r="40" spans="2:16" s="15" customFormat="1" ht="17.25">
      <c r="B40" s="59" t="s">
        <v>148</v>
      </c>
      <c r="C40" s="60">
        <f>[2]資本調達勘定!AQ21</f>
        <v>1513088</v>
      </c>
      <c r="D40" s="60">
        <f>[2]資本調達勘定!AR21</f>
        <v>1714505</v>
      </c>
      <c r="E40" s="60">
        <f>[2]資本調達勘定!AS21</f>
        <v>1770358</v>
      </c>
      <c r="F40" s="60">
        <f>[2]資本調達勘定!AT21</f>
        <v>1811733</v>
      </c>
      <c r="G40" s="60">
        <f>[2]資本調達勘定!AU21</f>
        <v>1823867</v>
      </c>
      <c r="H40" s="60">
        <f>[2]資本調達勘定!AV21</f>
        <v>1920739</v>
      </c>
      <c r="I40" s="60">
        <f>[2]資本調達勘定!AW21</f>
        <v>2066453</v>
      </c>
      <c r="J40" s="60">
        <f>[2]資本調達勘定!AX21</f>
        <v>2462662</v>
      </c>
      <c r="K40" s="60">
        <f>[2]資本調達勘定!AY21</f>
        <v>2092849</v>
      </c>
      <c r="L40" s="60">
        <f>[2]資本調達勘定!AZ21</f>
        <v>1971552</v>
      </c>
      <c r="M40" s="60">
        <f>[2]資本調達勘定!BA21</f>
        <v>2019500</v>
      </c>
      <c r="N40" s="60">
        <f>[2]資本調達勘定!BB21</f>
        <v>2161557</v>
      </c>
      <c r="O40" s="60">
        <f>[2]資本調達勘定!BC21</f>
        <v>2195006</v>
      </c>
      <c r="P40" s="61">
        <v>1</v>
      </c>
    </row>
    <row r="41" spans="2:16" s="15" customFormat="1" ht="17.25">
      <c r="B41" s="59" t="s">
        <v>13</v>
      </c>
      <c r="C41" s="60">
        <f>[2]資本調達勘定!AQ22</f>
        <v>2325314</v>
      </c>
      <c r="D41" s="60">
        <f>[2]資本調達勘定!AR22</f>
        <v>2336067</v>
      </c>
      <c r="E41" s="60">
        <f>[2]資本調達勘定!AS22</f>
        <v>2419096</v>
      </c>
      <c r="F41" s="60">
        <f>[2]資本調達勘定!AT22</f>
        <v>2385836</v>
      </c>
      <c r="G41" s="60">
        <f>[2]資本調達勘定!AU22</f>
        <v>2344978</v>
      </c>
      <c r="H41" s="60">
        <f>[2]資本調達勘定!AV22</f>
        <v>2325663</v>
      </c>
      <c r="I41" s="60">
        <f>[2]資本調達勘定!AW22</f>
        <v>2421211</v>
      </c>
      <c r="J41" s="60">
        <f>[2]資本調達勘定!AX22</f>
        <v>2475474</v>
      </c>
      <c r="K41" s="60">
        <f>[2]資本調達勘定!AY22</f>
        <v>2484763</v>
      </c>
      <c r="L41" s="60">
        <f>[2]資本調達勘定!AZ22</f>
        <v>2554598</v>
      </c>
      <c r="M41" s="60">
        <f>[2]資本調達勘定!BA22</f>
        <v>2660930</v>
      </c>
      <c r="N41" s="60">
        <f>[2]資本調達勘定!BB22</f>
        <v>2703165</v>
      </c>
      <c r="O41" s="60">
        <f>[2]資本調達勘定!BC22</f>
        <v>2793586</v>
      </c>
      <c r="P41" s="61">
        <v>2</v>
      </c>
    </row>
    <row r="42" spans="2:16" s="15" customFormat="1" ht="17.25">
      <c r="B42" s="59" t="s">
        <v>116</v>
      </c>
      <c r="C42" s="60">
        <f>[2]資本調達勘定!AQ23</f>
        <v>642</v>
      </c>
      <c r="D42" s="60">
        <f>[2]資本調達勘定!AR23</f>
        <v>10454</v>
      </c>
      <c r="E42" s="60">
        <f>[2]資本調達勘定!AS23</f>
        <v>-2118</v>
      </c>
      <c r="F42" s="60">
        <f>[2]資本調達勘定!AT23</f>
        <v>-7427</v>
      </c>
      <c r="G42" s="60">
        <f>[2]資本調達勘定!AU23</f>
        <v>23143</v>
      </c>
      <c r="H42" s="60">
        <f>[2]資本調達勘定!AV23</f>
        <v>-2310</v>
      </c>
      <c r="I42" s="60">
        <f>[2]資本調達勘定!AW23</f>
        <v>-12991</v>
      </c>
      <c r="J42" s="60">
        <f>[2]資本調達勘定!AX23</f>
        <v>-3057</v>
      </c>
      <c r="K42" s="60">
        <f>[2]資本調達勘定!AY23</f>
        <v>7143</v>
      </c>
      <c r="L42" s="60">
        <f>[2]資本調達勘定!AZ23</f>
        <v>19732</v>
      </c>
      <c r="M42" s="60">
        <f>[2]資本調達勘定!BA23</f>
        <v>-93578</v>
      </c>
      <c r="N42" s="60">
        <f>[2]資本調達勘定!BB23</f>
        <v>-70538</v>
      </c>
      <c r="O42" s="60">
        <f>[2]資本調達勘定!BC23</f>
        <v>22430</v>
      </c>
      <c r="P42" s="61">
        <v>3</v>
      </c>
    </row>
    <row r="43" spans="2:16" s="15" customFormat="1" ht="17.25">
      <c r="B43" s="66" t="s">
        <v>131</v>
      </c>
      <c r="C43" s="68">
        <f>[2]資本調達勘定!AQ24</f>
        <v>1727712</v>
      </c>
      <c r="D43" s="68">
        <f>[2]資本調達勘定!AR24</f>
        <v>1509248</v>
      </c>
      <c r="E43" s="68">
        <f>[2]資本調達勘定!AS24</f>
        <v>1607308</v>
      </c>
      <c r="F43" s="68">
        <f>[2]資本調達勘定!AT24</f>
        <v>1527173</v>
      </c>
      <c r="G43" s="68">
        <f>[2]資本調達勘定!AU24</f>
        <v>1651654</v>
      </c>
      <c r="H43" s="68">
        <f>[2]資本調達勘定!AV24</f>
        <v>1411058</v>
      </c>
      <c r="I43" s="68">
        <f>[2]資本調達勘定!AW24</f>
        <v>1608576</v>
      </c>
      <c r="J43" s="68">
        <f>[2]資本調達勘定!AX24</f>
        <v>1597297</v>
      </c>
      <c r="K43" s="68">
        <f>[2]資本調達勘定!AY24</f>
        <v>1367535</v>
      </c>
      <c r="L43" s="68">
        <f>[2]資本調達勘定!AZ24</f>
        <v>1936227</v>
      </c>
      <c r="M43" s="68">
        <f>[2]資本調達勘定!BA24</f>
        <v>2181159</v>
      </c>
      <c r="N43" s="68">
        <f>[2]資本調達勘定!BB24</f>
        <v>2059860</v>
      </c>
      <c r="O43" s="68">
        <f>[2]資本調達勘定!BC24</f>
        <v>2063151</v>
      </c>
      <c r="P43" s="69">
        <v>4</v>
      </c>
    </row>
    <row r="44" spans="2:16" s="15" customFormat="1" ht="17.25">
      <c r="B44" s="62" t="s">
        <v>75</v>
      </c>
      <c r="C44" s="63">
        <f>[2]資本調達勘定!AQ25</f>
        <v>916128</v>
      </c>
      <c r="D44" s="63">
        <f>[2]資本調達勘定!AR25</f>
        <v>898140</v>
      </c>
      <c r="E44" s="63">
        <f>[2]資本調達勘定!AS25</f>
        <v>956452</v>
      </c>
      <c r="F44" s="63">
        <f>[2]資本調達勘定!AT25</f>
        <v>945643</v>
      </c>
      <c r="G44" s="63">
        <f>[2]資本調達勘定!AU25</f>
        <v>1153686</v>
      </c>
      <c r="H44" s="63">
        <f>[2]資本調達勘定!AV25</f>
        <v>1003824</v>
      </c>
      <c r="I44" s="63">
        <f>[2]資本調達勘定!AW25</f>
        <v>1240827</v>
      </c>
      <c r="J44" s="63">
        <f>[2]資本調達勘定!AX25</f>
        <v>1581428</v>
      </c>
      <c r="K44" s="63">
        <f>[2]資本調達勘定!AY25</f>
        <v>982764</v>
      </c>
      <c r="L44" s="63">
        <f>[2]資本調達勘定!AZ25</f>
        <v>1372913</v>
      </c>
      <c r="M44" s="63">
        <f>[2]資本調達勘定!BA25</f>
        <v>1446151</v>
      </c>
      <c r="N44" s="63">
        <f>[2]資本調達勘定!BB25</f>
        <v>1447714</v>
      </c>
      <c r="O44" s="63">
        <f>[2]資本調達勘定!BC25</f>
        <v>1487001</v>
      </c>
      <c r="P44" s="24"/>
    </row>
    <row r="45" spans="2:16" s="15" customFormat="1" ht="17.25">
      <c r="B45" s="70" t="s">
        <v>14</v>
      </c>
      <c r="C45" s="60">
        <f>[2]資本調達勘定!AQ26</f>
        <v>640781</v>
      </c>
      <c r="D45" s="60">
        <f>[2]資本調達勘定!AR26</f>
        <v>584435</v>
      </c>
      <c r="E45" s="60">
        <f>[2]資本調達勘定!AS26</f>
        <v>657417</v>
      </c>
      <c r="F45" s="60">
        <f>[2]資本調達勘定!AT26</f>
        <v>584641</v>
      </c>
      <c r="G45" s="60">
        <f>[2]資本調達勘定!AU26</f>
        <v>824090</v>
      </c>
      <c r="H45" s="60">
        <f>[2]資本調達勘定!AV26</f>
        <v>1087561</v>
      </c>
      <c r="I45" s="60">
        <f>[2]資本調達勘定!AW26</f>
        <v>1195981</v>
      </c>
      <c r="J45" s="60">
        <f>[2]資本調達勘定!AX26</f>
        <v>1143004</v>
      </c>
      <c r="K45" s="60">
        <f>[2]資本調達勘定!AY26</f>
        <v>752869</v>
      </c>
      <c r="L45" s="60">
        <f>[2]資本調達勘定!AZ26</f>
        <v>1432352</v>
      </c>
      <c r="M45" s="60">
        <f>[2]資本調達勘定!BA26</f>
        <v>1326163</v>
      </c>
      <c r="N45" s="60">
        <f>[2]資本調達勘定!BB26</f>
        <v>1189938</v>
      </c>
      <c r="O45" s="60">
        <f>[2]資本調達勘定!BC26</f>
        <v>1174655</v>
      </c>
      <c r="P45" s="61">
        <v>5</v>
      </c>
    </row>
    <row r="46" spans="2:16" s="15" customFormat="1" ht="17.25">
      <c r="B46" s="59" t="s">
        <v>164</v>
      </c>
      <c r="C46" s="60">
        <f>[2]資本調達勘定!AQ27</f>
        <v>8166</v>
      </c>
      <c r="D46" s="60">
        <f>[2]資本調達勘定!AR27</f>
        <v>13259</v>
      </c>
      <c r="E46" s="60">
        <f>[2]資本調達勘定!AS27</f>
        <v>19119</v>
      </c>
      <c r="F46" s="60">
        <f>[2]資本調達勘定!AT27</f>
        <v>21284</v>
      </c>
      <c r="G46" s="60">
        <f>[2]資本調達勘定!AU27</f>
        <v>22083</v>
      </c>
      <c r="H46" s="60">
        <f>[2]資本調達勘定!AV27</f>
        <v>18608</v>
      </c>
      <c r="I46" s="60">
        <f>[2]資本調達勘定!AW27</f>
        <v>22990</v>
      </c>
      <c r="J46" s="60">
        <f>[2]資本調達勘定!AX27</f>
        <v>28542</v>
      </c>
      <c r="K46" s="60">
        <f>[2]資本調達勘定!AY27</f>
        <v>27508</v>
      </c>
      <c r="L46" s="60">
        <f>[2]資本調達勘定!AZ27</f>
        <v>24854</v>
      </c>
      <c r="M46" s="60">
        <f>[2]資本調達勘定!BA27</f>
        <v>28209</v>
      </c>
      <c r="N46" s="60">
        <f>[2]資本調達勘定!BB27</f>
        <v>25917</v>
      </c>
      <c r="O46" s="60">
        <f>[2]資本調達勘定!BC27</f>
        <v>21643</v>
      </c>
      <c r="P46" s="61">
        <v>6</v>
      </c>
    </row>
    <row r="47" spans="2:16" s="15" customFormat="1" ht="17.25">
      <c r="B47" s="64" t="s">
        <v>15</v>
      </c>
      <c r="C47" s="60">
        <f>[2]資本調達勘定!AQ28</f>
        <v>-267181</v>
      </c>
      <c r="D47" s="60">
        <f>[2]資本調達勘定!AR28</f>
        <v>-300446</v>
      </c>
      <c r="E47" s="60">
        <f>[2]資本調達勘定!AS28</f>
        <v>-279916</v>
      </c>
      <c r="F47" s="60">
        <f>[2]資本調達勘定!AT28</f>
        <v>-339718</v>
      </c>
      <c r="G47" s="60">
        <f>[2]資本調達勘定!AU28</f>
        <v>-307513</v>
      </c>
      <c r="H47" s="60">
        <f>[2]資本調達勘定!AV28</f>
        <v>102345</v>
      </c>
      <c r="I47" s="60">
        <f>[2]資本調達勘定!AW28</f>
        <v>-21856</v>
      </c>
      <c r="J47" s="60">
        <f>[2]資本調達勘定!AX28</f>
        <v>-409882</v>
      </c>
      <c r="K47" s="60">
        <f>[2]資本調達勘定!AY28</f>
        <v>-202387</v>
      </c>
      <c r="L47" s="60">
        <f>[2]資本調達勘定!AZ28</f>
        <v>84293</v>
      </c>
      <c r="M47" s="60">
        <f>[2]資本調達勘定!BA28</f>
        <v>-91779</v>
      </c>
      <c r="N47" s="60">
        <f>[2]資本調達勘定!BB28</f>
        <v>-231859</v>
      </c>
      <c r="O47" s="60">
        <f>[2]資本調達勘定!BC28</f>
        <v>-290703</v>
      </c>
      <c r="P47" s="69">
        <v>7</v>
      </c>
    </row>
    <row r="48" spans="2:16" s="15" customFormat="1" ht="17.25">
      <c r="B48" s="62" t="s">
        <v>76</v>
      </c>
      <c r="C48" s="63">
        <f>[2]資本調達勘定!AQ29</f>
        <v>916128</v>
      </c>
      <c r="D48" s="63">
        <f>[2]資本調達勘定!AR29</f>
        <v>898140</v>
      </c>
      <c r="E48" s="63">
        <f>[2]資本調達勘定!AS29</f>
        <v>956452</v>
      </c>
      <c r="F48" s="63">
        <f>[2]資本調達勘定!AT29</f>
        <v>945643</v>
      </c>
      <c r="G48" s="63">
        <f>[2]資本調達勘定!AU29</f>
        <v>1153686</v>
      </c>
      <c r="H48" s="63">
        <f>[2]資本調達勘定!AV29</f>
        <v>1003824</v>
      </c>
      <c r="I48" s="63">
        <f>[2]資本調達勘定!AW29</f>
        <v>1240827</v>
      </c>
      <c r="J48" s="63">
        <f>[2]資本調達勘定!AX29</f>
        <v>1581428</v>
      </c>
      <c r="K48" s="63">
        <f>[2]資本調達勘定!AY29</f>
        <v>982764</v>
      </c>
      <c r="L48" s="63">
        <f>[2]資本調達勘定!AZ29</f>
        <v>1372913</v>
      </c>
      <c r="M48" s="63">
        <f>[2]資本調達勘定!BA29</f>
        <v>1446151</v>
      </c>
      <c r="N48" s="63">
        <f>[2]資本調達勘定!BB29</f>
        <v>1447714</v>
      </c>
      <c r="O48" s="63">
        <f>[2]資本調達勘定!BC29</f>
        <v>1487001</v>
      </c>
      <c r="P48" s="27"/>
    </row>
    <row r="49" spans="2:16" ht="12" customHeight="1">
      <c r="B49" s="3"/>
      <c r="C49" s="8"/>
      <c r="D49" s="8"/>
      <c r="E49" s="8"/>
      <c r="F49" s="8"/>
      <c r="G49" s="8"/>
      <c r="H49" s="8"/>
      <c r="I49" s="7"/>
      <c r="J49" s="7"/>
      <c r="K49" s="7"/>
      <c r="L49" s="7"/>
      <c r="M49" s="7"/>
      <c r="N49" s="7"/>
      <c r="O49" s="7"/>
    </row>
    <row r="50" spans="2:16" ht="12" customHeight="1">
      <c r="C50" s="8"/>
      <c r="D50" s="8"/>
      <c r="E50" s="8"/>
      <c r="F50" s="8"/>
      <c r="G50" s="8"/>
      <c r="H50" s="8"/>
      <c r="I50" s="7"/>
      <c r="J50" s="7"/>
      <c r="K50" s="7"/>
      <c r="L50" s="7"/>
      <c r="M50" s="7"/>
      <c r="N50" s="7"/>
      <c r="O50" s="7"/>
    </row>
    <row r="51" spans="2:16" s="41" customFormat="1" ht="18.75">
      <c r="B51" s="71" t="s">
        <v>165</v>
      </c>
      <c r="C51" s="42"/>
      <c r="D51" s="42"/>
      <c r="E51" s="42"/>
      <c r="F51" s="42"/>
      <c r="G51" s="42"/>
      <c r="H51" s="42"/>
      <c r="I51" s="51"/>
      <c r="J51" s="51"/>
      <c r="K51" s="51"/>
      <c r="L51" s="51"/>
      <c r="M51" s="72"/>
      <c r="N51" s="72"/>
      <c r="O51" s="72" t="s">
        <v>0</v>
      </c>
    </row>
    <row r="52" spans="2:16" s="45" customFormat="1" ht="17.25">
      <c r="B52" s="43"/>
      <c r="C52" s="73" t="str">
        <f t="shared" ref="C52:M52" si="4">C6</f>
        <v>平成２３年度</v>
      </c>
      <c r="D52" s="73" t="str">
        <f t="shared" si="4"/>
        <v>平成２４年度</v>
      </c>
      <c r="E52" s="73" t="str">
        <f t="shared" si="4"/>
        <v>平成２５年度</v>
      </c>
      <c r="F52" s="73" t="str">
        <f t="shared" si="4"/>
        <v>平成２６年度</v>
      </c>
      <c r="G52" s="73" t="str">
        <f t="shared" si="4"/>
        <v>平成２７年度</v>
      </c>
      <c r="H52" s="73" t="str">
        <f t="shared" si="4"/>
        <v>平成２８年度</v>
      </c>
      <c r="I52" s="73" t="str">
        <f t="shared" si="4"/>
        <v>平成２９年度</v>
      </c>
      <c r="J52" s="73" t="str">
        <f t="shared" si="4"/>
        <v>平成３０年度</v>
      </c>
      <c r="K52" s="73" t="str">
        <f t="shared" si="4"/>
        <v>令和元年度</v>
      </c>
      <c r="L52" s="73" t="str">
        <f t="shared" si="4"/>
        <v>令和２年度</v>
      </c>
      <c r="M52" s="73" t="str">
        <f t="shared" si="4"/>
        <v>令和３年度</v>
      </c>
      <c r="N52" s="73" t="str">
        <f t="shared" ref="N52:O52" si="5">N6</f>
        <v>令和４年度</v>
      </c>
      <c r="O52" s="73" t="str">
        <f t="shared" si="5"/>
        <v>令和５年度</v>
      </c>
      <c r="P52" s="44"/>
    </row>
    <row r="53" spans="2:16" s="46" customFormat="1" ht="17.25">
      <c r="B53" s="70" t="s">
        <v>169</v>
      </c>
      <c r="C53" s="74">
        <f>[1]域外勘定!W5</f>
        <v>1057694</v>
      </c>
      <c r="D53" s="74">
        <f>[1]域外勘定!X5</f>
        <v>875263</v>
      </c>
      <c r="E53" s="74">
        <f>[1]域外勘定!Y5</f>
        <v>985550</v>
      </c>
      <c r="F53" s="74">
        <f>[1]域外勘定!Z5</f>
        <v>977183</v>
      </c>
      <c r="G53" s="74">
        <f>[1]域外勘定!AA5</f>
        <v>1150368</v>
      </c>
      <c r="H53" s="74">
        <f>[1]域外勘定!AB5</f>
        <v>972340</v>
      </c>
      <c r="I53" s="74">
        <f>[1]域外勘定!AC5</f>
        <v>1219392</v>
      </c>
      <c r="J53" s="74">
        <f>[1]域外勘定!AD5</f>
        <v>1257138</v>
      </c>
      <c r="K53" s="74">
        <f>[1]域外勘定!AE5</f>
        <v>937095</v>
      </c>
      <c r="L53" s="74">
        <f>[1]域外勘定!AF5</f>
        <v>1216497</v>
      </c>
      <c r="M53" s="74">
        <f>[1]域外勘定!AG5</f>
        <v>1508869</v>
      </c>
      <c r="N53" s="74">
        <f>[1]域外勘定!AH5</f>
        <v>1314323</v>
      </c>
      <c r="O53" s="74">
        <f>[1]域外勘定!AI5</f>
        <v>1455086</v>
      </c>
      <c r="P53" s="75">
        <v>1</v>
      </c>
    </row>
    <row r="54" spans="2:16" s="46" customFormat="1" ht="17.25">
      <c r="B54" s="70" t="s">
        <v>170</v>
      </c>
      <c r="C54" s="74">
        <f>[1]域外勘定!W6</f>
        <v>231073</v>
      </c>
      <c r="D54" s="74">
        <f>[1]域外勘定!X6</f>
        <v>221725</v>
      </c>
      <c r="E54" s="74">
        <f>[1]域外勘定!Y6</f>
        <v>229755</v>
      </c>
      <c r="F54" s="74">
        <f>[1]域外勘定!Z6</f>
        <v>238111</v>
      </c>
      <c r="G54" s="74">
        <f>[1]域外勘定!AA6</f>
        <v>248259</v>
      </c>
      <c r="H54" s="74">
        <f>[1]域外勘定!AB6</f>
        <v>244988</v>
      </c>
      <c r="I54" s="74">
        <f>[1]域外勘定!AC6</f>
        <v>244076</v>
      </c>
      <c r="J54" s="74">
        <f>[1]域外勘定!AD6</f>
        <v>241756</v>
      </c>
      <c r="K54" s="74">
        <f>[1]域外勘定!AE6</f>
        <v>237118</v>
      </c>
      <c r="L54" s="74">
        <f>[1]域外勘定!AF6</f>
        <v>227588</v>
      </c>
      <c r="M54" s="74">
        <f>[1]域外勘定!AG6</f>
        <v>234053</v>
      </c>
      <c r="N54" s="74">
        <f>[1]域外勘定!AH6</f>
        <v>240317</v>
      </c>
      <c r="O54" s="74">
        <f>[1]域外勘定!AI6</f>
        <v>251708</v>
      </c>
      <c r="P54" s="75">
        <v>2</v>
      </c>
    </row>
    <row r="55" spans="2:16" s="46" customFormat="1" ht="17.25">
      <c r="B55" s="70" t="s">
        <v>171</v>
      </c>
      <c r="C55" s="74">
        <f>[1]域外勘定!W7</f>
        <v>275691</v>
      </c>
      <c r="D55" s="74">
        <f>[1]域外勘定!X7</f>
        <v>272454</v>
      </c>
      <c r="E55" s="74">
        <f>[1]域外勘定!Y7</f>
        <v>316657</v>
      </c>
      <c r="F55" s="74">
        <f>[1]域外勘定!Z7</f>
        <v>317111</v>
      </c>
      <c r="G55" s="74">
        <f>[1]域外勘定!AA7</f>
        <v>265232</v>
      </c>
      <c r="H55" s="74">
        <f>[1]域外勘定!AB7</f>
        <v>242820</v>
      </c>
      <c r="I55" s="74">
        <f>[1]域外勘定!AC7</f>
        <v>239897</v>
      </c>
      <c r="J55" s="74">
        <f>[1]域外勘定!AD7</f>
        <v>241628</v>
      </c>
      <c r="K55" s="74">
        <f>[1]域外勘定!AE7</f>
        <v>223543</v>
      </c>
      <c r="L55" s="74">
        <f>[1]域外勘定!AF7</f>
        <v>201193</v>
      </c>
      <c r="M55" s="74">
        <f>[1]域外勘定!AG7</f>
        <v>306362</v>
      </c>
      <c r="N55" s="74">
        <f>[1]域外勘定!AH7</f>
        <v>378678</v>
      </c>
      <c r="O55" s="74">
        <f>[1]域外勘定!AI7</f>
        <v>365114</v>
      </c>
      <c r="P55" s="75">
        <v>3</v>
      </c>
    </row>
    <row r="56" spans="2:16" s="46" customFormat="1" ht="17.25">
      <c r="B56" s="70" t="s">
        <v>172</v>
      </c>
      <c r="C56" s="74">
        <f>[1]域外勘定!W8</f>
        <v>1339139</v>
      </c>
      <c r="D56" s="74">
        <f>[1]域外勘定!X8</f>
        <v>1332306</v>
      </c>
      <c r="E56" s="74">
        <f>[1]域外勘定!Y8</f>
        <v>1354682</v>
      </c>
      <c r="F56" s="74">
        <f>[1]域外勘定!Z8</f>
        <v>1367378</v>
      </c>
      <c r="G56" s="74">
        <f>[1]域外勘定!AA8</f>
        <v>1389217</v>
      </c>
      <c r="H56" s="74">
        <f>[1]域外勘定!AB8</f>
        <v>1387008</v>
      </c>
      <c r="I56" s="74">
        <f>[1]域外勘定!AC8</f>
        <v>1402480</v>
      </c>
      <c r="J56" s="74">
        <f>[1]域外勘定!AD8</f>
        <v>1403404</v>
      </c>
      <c r="K56" s="74">
        <f>[1]域外勘定!AE8</f>
        <v>1409149</v>
      </c>
      <c r="L56" s="74">
        <f>[1]域外勘定!AF8</f>
        <v>1842105</v>
      </c>
      <c r="M56" s="74">
        <f>[1]域外勘定!AG8</f>
        <v>1718942</v>
      </c>
      <c r="N56" s="74">
        <f>[1]域外勘定!AH8</f>
        <v>1717009</v>
      </c>
      <c r="O56" s="74">
        <f>[1]域外勘定!AI8</f>
        <v>1599908</v>
      </c>
      <c r="P56" s="75">
        <v>4</v>
      </c>
    </row>
    <row r="57" spans="2:16" s="46" customFormat="1" ht="17.25">
      <c r="B57" s="65" t="s">
        <v>173</v>
      </c>
      <c r="C57" s="74">
        <f>[1]域外勘定!W9</f>
        <v>-1719547</v>
      </c>
      <c r="D57" s="74">
        <f>[1]域外勘定!X9</f>
        <v>-1495989</v>
      </c>
      <c r="E57" s="74">
        <f>[1]域外勘定!Y9</f>
        <v>-1588188</v>
      </c>
      <c r="F57" s="74">
        <f>[1]域外勘定!Z9</f>
        <v>-1505889</v>
      </c>
      <c r="G57" s="74">
        <f>[1]域外勘定!AA9</f>
        <v>-1629570</v>
      </c>
      <c r="H57" s="74">
        <f>[1]域外勘定!AB9</f>
        <v>-1392451</v>
      </c>
      <c r="I57" s="74">
        <f>[1]域外勘定!AC9</f>
        <v>-1585586</v>
      </c>
      <c r="J57" s="74">
        <f>[1]域外勘定!AD9</f>
        <v>-1568754</v>
      </c>
      <c r="K57" s="74">
        <f>[1]域外勘定!AE9</f>
        <v>-1340026</v>
      </c>
      <c r="L57" s="74">
        <f>[1]域外勘定!AF9</f>
        <v>-1911374</v>
      </c>
      <c r="M57" s="74">
        <f>[1]域外勘定!AG9</f>
        <v>-2152948</v>
      </c>
      <c r="N57" s="74">
        <f>[1]域外勘定!AH9</f>
        <v>-2033944</v>
      </c>
      <c r="O57" s="74">
        <f>[1]域外勘定!AI9</f>
        <v>-2041506</v>
      </c>
      <c r="P57" s="75">
        <v>5</v>
      </c>
    </row>
    <row r="58" spans="2:16" s="46" customFormat="1" ht="17.25">
      <c r="B58" s="65" t="s">
        <v>52</v>
      </c>
      <c r="C58" s="76">
        <f>[1]域外勘定!W10</f>
        <v>1184050</v>
      </c>
      <c r="D58" s="76">
        <f>[1]域外勘定!X10</f>
        <v>1205759</v>
      </c>
      <c r="E58" s="76">
        <f>[1]域外勘定!Y10</f>
        <v>1298456</v>
      </c>
      <c r="F58" s="76">
        <f>[1]域外勘定!Z10</f>
        <v>1393894</v>
      </c>
      <c r="G58" s="76">
        <f>[1]域外勘定!AA10</f>
        <v>1423506</v>
      </c>
      <c r="H58" s="76">
        <f>[1]域外勘定!AB10</f>
        <v>1454705</v>
      </c>
      <c r="I58" s="76">
        <f>[1]域外勘定!AC10</f>
        <v>1520259</v>
      </c>
      <c r="J58" s="76">
        <f>[1]域外勘定!AD10</f>
        <v>1575172</v>
      </c>
      <c r="K58" s="76">
        <f>[1]域外勘定!AE10</f>
        <v>1466879</v>
      </c>
      <c r="L58" s="76">
        <f>[1]域外勘定!AF10</f>
        <v>1576009</v>
      </c>
      <c r="M58" s="76">
        <f>[1]域外勘定!AG10</f>
        <v>1615278</v>
      </c>
      <c r="N58" s="76">
        <f>[1]域外勘定!AH10</f>
        <v>1616383</v>
      </c>
      <c r="O58" s="76">
        <f>[1]域外勘定!AI10</f>
        <v>1630310</v>
      </c>
      <c r="P58" s="47"/>
    </row>
    <row r="59" spans="2:16" s="46" customFormat="1" ht="17.25">
      <c r="B59" s="70" t="s">
        <v>174</v>
      </c>
      <c r="C59" s="74">
        <f>[1]域外勘定!W11</f>
        <v>111905</v>
      </c>
      <c r="D59" s="74">
        <f>[1]域外勘定!X11</f>
        <v>113914</v>
      </c>
      <c r="E59" s="74">
        <f>[1]域外勘定!Y11</f>
        <v>118793</v>
      </c>
      <c r="F59" s="74">
        <f>[1]域外勘定!Z11</f>
        <v>124935</v>
      </c>
      <c r="G59" s="74">
        <f>[1]域外勘定!AA11</f>
        <v>128452</v>
      </c>
      <c r="H59" s="74">
        <f>[1]域外勘定!AB11</f>
        <v>126677</v>
      </c>
      <c r="I59" s="74">
        <f>[1]域外勘定!AC11</f>
        <v>128076</v>
      </c>
      <c r="J59" s="74">
        <f>[1]域外勘定!AD11</f>
        <v>128090</v>
      </c>
      <c r="K59" s="74">
        <f>[1]域外勘定!AE11</f>
        <v>124600</v>
      </c>
      <c r="L59" s="74">
        <f>[1]域外勘定!AF11</f>
        <v>122711</v>
      </c>
      <c r="M59" s="74">
        <f>[1]域外勘定!AG11</f>
        <v>125965</v>
      </c>
      <c r="N59" s="74">
        <f>[1]域外勘定!AH11</f>
        <v>126020</v>
      </c>
      <c r="O59" s="74">
        <f>[1]域外勘定!AI11</f>
        <v>129161</v>
      </c>
      <c r="P59" s="75">
        <v>6</v>
      </c>
    </row>
    <row r="60" spans="2:16" s="46" customFormat="1" ht="17.25">
      <c r="B60" s="70" t="s">
        <v>175</v>
      </c>
      <c r="C60" s="74">
        <f>[1]域外勘定!W12</f>
        <v>326082</v>
      </c>
      <c r="D60" s="74">
        <f>[1]域外勘定!X12</f>
        <v>328887</v>
      </c>
      <c r="E60" s="74">
        <f>[1]域外勘定!Y12</f>
        <v>348403</v>
      </c>
      <c r="F60" s="74">
        <f>[1]域外勘定!Z12</f>
        <v>405613</v>
      </c>
      <c r="G60" s="74">
        <f>[1]域外勘定!AA12</f>
        <v>429309</v>
      </c>
      <c r="H60" s="74">
        <f>[1]域外勘定!AB12</f>
        <v>442870</v>
      </c>
      <c r="I60" s="74">
        <f>[1]域外勘定!AC12</f>
        <v>451408</v>
      </c>
      <c r="J60" s="74">
        <f>[1]域外勘定!AD12</f>
        <v>444691</v>
      </c>
      <c r="K60" s="74">
        <f>[1]域外勘定!AE12</f>
        <v>425278</v>
      </c>
      <c r="L60" s="74">
        <f>[1]域外勘定!AF12</f>
        <v>486723</v>
      </c>
      <c r="M60" s="74">
        <f>[1]域外勘定!AG12</f>
        <v>509686</v>
      </c>
      <c r="N60" s="74">
        <f>[1]域外勘定!AH12</f>
        <v>528271</v>
      </c>
      <c r="O60" s="74">
        <f>[1]域外勘定!AI12</f>
        <v>521643</v>
      </c>
      <c r="P60" s="75">
        <v>7</v>
      </c>
    </row>
    <row r="61" spans="2:16" s="46" customFormat="1" ht="17.25">
      <c r="B61" s="70" t="s">
        <v>176</v>
      </c>
      <c r="C61" s="74">
        <f>[1]域外勘定!W13</f>
        <v>20486</v>
      </c>
      <c r="D61" s="74">
        <f>[1]域外勘定!X13</f>
        <v>17105</v>
      </c>
      <c r="E61" s="74">
        <f>[1]域外勘定!Y13</f>
        <v>17571</v>
      </c>
      <c r="F61" s="74">
        <f>[1]域外勘定!Z13</f>
        <v>16002</v>
      </c>
      <c r="G61" s="74">
        <f>[1]域外勘定!AA13</f>
        <v>16161</v>
      </c>
      <c r="H61" s="74">
        <f>[1]域外勘定!AB13</f>
        <v>14234</v>
      </c>
      <c r="I61" s="74">
        <f>[1]域外勘定!AC13</f>
        <v>12997</v>
      </c>
      <c r="J61" s="74">
        <f>[1]域外勘定!AD13</f>
        <v>12702</v>
      </c>
      <c r="K61" s="74">
        <f>[1]域外勘定!AE13</f>
        <v>13547</v>
      </c>
      <c r="L61" s="74">
        <f>[1]域外勘定!AF13</f>
        <v>12723</v>
      </c>
      <c r="M61" s="74">
        <f>[1]域外勘定!AG13</f>
        <v>12901</v>
      </c>
      <c r="N61" s="74">
        <f>[1]域外勘定!AH13</f>
        <v>79992</v>
      </c>
      <c r="O61" s="74">
        <f>[1]域外勘定!AI13</f>
        <v>104824</v>
      </c>
      <c r="P61" s="75">
        <v>8</v>
      </c>
    </row>
    <row r="62" spans="2:16" s="46" customFormat="1" ht="17.25">
      <c r="B62" s="70" t="s">
        <v>177</v>
      </c>
      <c r="C62" s="74">
        <f>[1]域外勘定!W14</f>
        <v>0</v>
      </c>
      <c r="D62" s="74">
        <f>[1]域外勘定!X14</f>
        <v>0</v>
      </c>
      <c r="E62" s="74">
        <f>[1]域外勘定!Y14</f>
        <v>0</v>
      </c>
      <c r="F62" s="74">
        <f>[1]域外勘定!Z14</f>
        <v>0</v>
      </c>
      <c r="G62" s="74">
        <f>[1]域外勘定!AA14</f>
        <v>0</v>
      </c>
      <c r="H62" s="74">
        <f>[1]域外勘定!AB14</f>
        <v>16673</v>
      </c>
      <c r="I62" s="74">
        <f>[1]域外勘定!AC14</f>
        <v>17373</v>
      </c>
      <c r="J62" s="74">
        <f>[1]域外勘定!AD14</f>
        <v>28122</v>
      </c>
      <c r="K62" s="74">
        <f>[1]域外勘定!AE14</f>
        <v>0</v>
      </c>
      <c r="L62" s="74">
        <f>[1]域外勘定!AF14</f>
        <v>48647</v>
      </c>
      <c r="M62" s="74">
        <f>[1]域外勘定!AG14</f>
        <v>0</v>
      </c>
      <c r="N62" s="74">
        <f>[1]域外勘定!AH14</f>
        <v>0</v>
      </c>
      <c r="O62" s="74">
        <f>[1]域外勘定!AI14</f>
        <v>0</v>
      </c>
      <c r="P62" s="75">
        <v>9</v>
      </c>
    </row>
    <row r="63" spans="2:16" s="46" customFormat="1" ht="17.25">
      <c r="B63" s="65" t="s">
        <v>168</v>
      </c>
      <c r="C63" s="74">
        <f>[1]域外勘定!W15</f>
        <v>766549</v>
      </c>
      <c r="D63" s="74">
        <f>[1]域外勘定!X15</f>
        <v>780063</v>
      </c>
      <c r="E63" s="74">
        <f>[1]域外勘定!Y15</f>
        <v>848831</v>
      </c>
      <c r="F63" s="74">
        <f>[1]域外勘定!Z15</f>
        <v>879348</v>
      </c>
      <c r="G63" s="74">
        <f>[1]域外勘定!AA15</f>
        <v>881906</v>
      </c>
      <c r="H63" s="74">
        <f>[1]域外勘定!AB15</f>
        <v>882719</v>
      </c>
      <c r="I63" s="74">
        <f>[1]域外勘定!AC15</f>
        <v>936399</v>
      </c>
      <c r="J63" s="74">
        <f>[1]域外勘定!AD15</f>
        <v>986971</v>
      </c>
      <c r="K63" s="74">
        <f>[1]域外勘定!AE15</f>
        <v>930548</v>
      </c>
      <c r="L63" s="74">
        <f>[1]域外勘定!AF15</f>
        <v>930651</v>
      </c>
      <c r="M63" s="74">
        <f>[1]域外勘定!AG15</f>
        <v>992528</v>
      </c>
      <c r="N63" s="74">
        <f>[1]域外勘定!AH15</f>
        <v>1042084</v>
      </c>
      <c r="O63" s="74">
        <f>[1]域外勘定!AI15</f>
        <v>1084330</v>
      </c>
      <c r="P63" s="75">
        <v>10</v>
      </c>
    </row>
    <row r="64" spans="2:16" s="46" customFormat="1" ht="17.25">
      <c r="B64" s="65" t="s">
        <v>53</v>
      </c>
      <c r="C64" s="76">
        <f>[1]域外勘定!W16</f>
        <v>1184050</v>
      </c>
      <c r="D64" s="76">
        <f>[1]域外勘定!X16</f>
        <v>1205759</v>
      </c>
      <c r="E64" s="76">
        <f>[1]域外勘定!Y16</f>
        <v>1298456</v>
      </c>
      <c r="F64" s="76">
        <f>[1]域外勘定!Z16</f>
        <v>1393894</v>
      </c>
      <c r="G64" s="76">
        <f>[1]域外勘定!AA16</f>
        <v>1423506</v>
      </c>
      <c r="H64" s="76">
        <f>[1]域外勘定!AB16</f>
        <v>1454705</v>
      </c>
      <c r="I64" s="76">
        <f>[1]域外勘定!AC16</f>
        <v>1520259</v>
      </c>
      <c r="J64" s="76">
        <f>[1]域外勘定!AD16</f>
        <v>1575172</v>
      </c>
      <c r="K64" s="76">
        <f>[1]域外勘定!AE16</f>
        <v>1466879</v>
      </c>
      <c r="L64" s="76">
        <f>[1]域外勘定!AF16</f>
        <v>1576009</v>
      </c>
      <c r="M64" s="76">
        <f>[1]域外勘定!AG16</f>
        <v>1615278</v>
      </c>
      <c r="N64" s="76">
        <f>[1]域外勘定!AH16</f>
        <v>1616383</v>
      </c>
      <c r="O64" s="76">
        <f>[1]域外勘定!AI16</f>
        <v>1630310</v>
      </c>
      <c r="P64" s="47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</sheetData>
  <phoneticPr fontId="7"/>
  <pageMargins left="0.70866141732283472" right="0.31496062992125984" top="0.70866141732283472" bottom="0.62992125984251968" header="0.39370078740157483" footer="0.19685039370078741"/>
  <pageSetup paperSize="9" scale="53" firstPageNumber="20" fitToWidth="0" orientation="portrait" useFirstPageNumber="1" horizontalDpi="300" verticalDpi="300" r:id="rId1"/>
  <headerFooter alignWithMargins="0"/>
  <colBreaks count="1" manualBreakCount="1">
    <brk id="8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2"/>
  </sheetPr>
  <dimension ref="A1:P234"/>
  <sheetViews>
    <sheetView showGridLines="0" zoomScaleNormal="100" zoomScaleSheetLayoutView="112" workbookViewId="0">
      <pane xSplit="2" topLeftCell="I1" activePane="topRight" state="frozen"/>
      <selection activeCell="M6" sqref="M6"/>
      <selection pane="topRight" activeCell="N172" sqref="N172"/>
    </sheetView>
  </sheetViews>
  <sheetFormatPr defaultRowHeight="15"/>
  <cols>
    <col min="1" max="1" width="9.1640625" style="2" customWidth="1"/>
    <col min="2" max="2" width="63.33203125" style="1" customWidth="1"/>
    <col min="3" max="3" width="24.83203125" style="1" customWidth="1"/>
    <col min="4" max="4" width="24.83203125" style="49" customWidth="1"/>
    <col min="5" max="15" width="24.83203125" style="1" customWidth="1"/>
    <col min="16" max="16" width="6" style="29" customWidth="1"/>
    <col min="17" max="16384" width="9.33203125" style="2"/>
  </cols>
  <sheetData>
    <row r="1" spans="2:16" ht="18.75" customHeight="1">
      <c r="B1" s="54" t="s">
        <v>67</v>
      </c>
    </row>
    <row r="2" spans="2:16" ht="7.5" customHeight="1">
      <c r="B2" s="4"/>
    </row>
    <row r="3" spans="2:16" ht="18.75">
      <c r="B3" s="67" t="s">
        <v>83</v>
      </c>
      <c r="C3" s="39"/>
      <c r="D3" s="52"/>
      <c r="E3" s="39"/>
      <c r="F3" s="39"/>
      <c r="G3" s="39"/>
      <c r="H3" s="39"/>
      <c r="I3" s="39"/>
      <c r="J3" s="39"/>
      <c r="K3" s="39"/>
      <c r="L3" s="39"/>
      <c r="M3" s="56"/>
      <c r="N3" s="56"/>
      <c r="O3" s="56" t="s">
        <v>0</v>
      </c>
    </row>
    <row r="4" spans="2:16" s="22" customFormat="1" ht="15" customHeight="1">
      <c r="B4" s="19"/>
      <c r="C4" s="57" t="s">
        <v>88</v>
      </c>
      <c r="D4" s="58" t="s">
        <v>91</v>
      </c>
      <c r="E4" s="57" t="s">
        <v>92</v>
      </c>
      <c r="F4" s="57" t="s">
        <v>95</v>
      </c>
      <c r="G4" s="57" t="s">
        <v>96</v>
      </c>
      <c r="H4" s="57" t="s">
        <v>146</v>
      </c>
      <c r="I4" s="57" t="s">
        <v>156</v>
      </c>
      <c r="J4" s="57" t="s">
        <v>157</v>
      </c>
      <c r="K4" s="57" t="s">
        <v>183</v>
      </c>
      <c r="L4" s="57" t="s">
        <v>187</v>
      </c>
      <c r="M4" s="57" t="s">
        <v>192</v>
      </c>
      <c r="N4" s="57" t="s">
        <v>194</v>
      </c>
      <c r="O4" s="57" t="s">
        <v>198</v>
      </c>
      <c r="P4" s="30"/>
    </row>
    <row r="5" spans="2:16" s="15" customFormat="1" ht="17.25">
      <c r="B5" s="59" t="s">
        <v>17</v>
      </c>
      <c r="C5" s="60">
        <f>[3]所得支出勘定!G4</f>
        <v>269333</v>
      </c>
      <c r="D5" s="60">
        <f>[3]所得支出勘定!H4</f>
        <v>282350</v>
      </c>
      <c r="E5" s="60">
        <f>[3]所得支出勘定!I4</f>
        <v>324572</v>
      </c>
      <c r="F5" s="60">
        <f>[3]所得支出勘定!J4</f>
        <v>353586</v>
      </c>
      <c r="G5" s="60">
        <f>[3]所得支出勘定!K4</f>
        <v>457775</v>
      </c>
      <c r="H5" s="60">
        <f>[3]所得支出勘定!L4</f>
        <v>505085</v>
      </c>
      <c r="I5" s="60">
        <f>[3]所得支出勘定!M4</f>
        <v>580509</v>
      </c>
      <c r="J5" s="60">
        <f>[3]所得支出勘定!N4</f>
        <v>734428</v>
      </c>
      <c r="K5" s="60">
        <f>[3]所得支出勘定!O4</f>
        <v>486947</v>
      </c>
      <c r="L5" s="60">
        <f>[3]所得支出勘定!P4</f>
        <v>716046</v>
      </c>
      <c r="M5" s="60">
        <f>[3]所得支出勘定!Q4</f>
        <v>589480</v>
      </c>
      <c r="N5" s="60">
        <f>[3]所得支出勘定!R4</f>
        <v>651165</v>
      </c>
      <c r="O5" s="60">
        <f>[3]所得支出勘定!S4</f>
        <v>660956</v>
      </c>
      <c r="P5" s="77">
        <v>1</v>
      </c>
    </row>
    <row r="6" spans="2:16" s="15" customFormat="1" ht="17.25">
      <c r="B6" s="59" t="s">
        <v>6</v>
      </c>
      <c r="C6" s="60">
        <f>[3]所得支出勘定!G5</f>
        <v>51406</v>
      </c>
      <c r="D6" s="60">
        <f>[3]所得支出勘定!H5</f>
        <v>50445</v>
      </c>
      <c r="E6" s="60">
        <f>[3]所得支出勘定!I5</f>
        <v>50843</v>
      </c>
      <c r="F6" s="60">
        <f>[3]所得支出勘定!J5</f>
        <v>62825</v>
      </c>
      <c r="G6" s="60">
        <f>[3]所得支出勘定!K5</f>
        <v>64372</v>
      </c>
      <c r="H6" s="60">
        <f>[3]所得支出勘定!L5</f>
        <v>58203</v>
      </c>
      <c r="I6" s="60">
        <f>[3]所得支出勘定!M5</f>
        <v>64543</v>
      </c>
      <c r="J6" s="60">
        <f>[3]所得支出勘定!N5</f>
        <v>79873</v>
      </c>
      <c r="K6" s="60">
        <f>[3]所得支出勘定!O5</f>
        <v>48654</v>
      </c>
      <c r="L6" s="60">
        <f>[3]所得支出勘定!P5</f>
        <v>49874</v>
      </c>
      <c r="M6" s="60">
        <f>[3]所得支出勘定!Q5</f>
        <v>30450</v>
      </c>
      <c r="N6" s="60">
        <f>[3]所得支出勘定!R5</f>
        <v>38666</v>
      </c>
      <c r="O6" s="60">
        <f>[3]所得支出勘定!S5</f>
        <v>50195</v>
      </c>
      <c r="P6" s="78" t="s">
        <v>68</v>
      </c>
    </row>
    <row r="7" spans="2:16" s="15" customFormat="1" ht="17.25">
      <c r="B7" s="59" t="s">
        <v>18</v>
      </c>
      <c r="C7" s="60">
        <f>[3]所得支出勘定!G6</f>
        <v>184297</v>
      </c>
      <c r="D7" s="60">
        <f>[3]所得支出勘定!H6</f>
        <v>197390</v>
      </c>
      <c r="E7" s="60">
        <f>[3]所得支出勘定!I6</f>
        <v>237867</v>
      </c>
      <c r="F7" s="60">
        <f>[3]所得支出勘定!J6</f>
        <v>255844</v>
      </c>
      <c r="G7" s="60">
        <f>[3]所得支出勘定!K6</f>
        <v>359056</v>
      </c>
      <c r="H7" s="60">
        <f>[3]所得支出勘定!L6</f>
        <v>409493</v>
      </c>
      <c r="I7" s="60">
        <f>[3]所得支出勘定!M6</f>
        <v>476923</v>
      </c>
      <c r="J7" s="60">
        <f>[3]所得支出勘定!N6</f>
        <v>619014</v>
      </c>
      <c r="K7" s="60">
        <f>[3]所得支出勘定!O6</f>
        <v>403462</v>
      </c>
      <c r="L7" s="60">
        <f>[3]所得支出勘定!P6</f>
        <v>628915</v>
      </c>
      <c r="M7" s="60">
        <f>[3]所得支出勘定!Q6</f>
        <v>524065</v>
      </c>
      <c r="N7" s="60">
        <f>[3]所得支出勘定!R6</f>
        <v>575693</v>
      </c>
      <c r="O7" s="60">
        <f>[3]所得支出勘定!S6</f>
        <v>568602</v>
      </c>
      <c r="P7" s="78" t="s">
        <v>69</v>
      </c>
    </row>
    <row r="8" spans="2:16" s="15" customFormat="1" ht="17.25">
      <c r="B8" s="59" t="s">
        <v>19</v>
      </c>
      <c r="C8" s="60">
        <f>[3]所得支出勘定!G7</f>
        <v>33630</v>
      </c>
      <c r="D8" s="60">
        <f>[3]所得支出勘定!H7</f>
        <v>34515</v>
      </c>
      <c r="E8" s="60">
        <f>[3]所得支出勘定!I7</f>
        <v>35862</v>
      </c>
      <c r="F8" s="60">
        <f>[3]所得支出勘定!J7</f>
        <v>34917</v>
      </c>
      <c r="G8" s="60">
        <f>[3]所得支出勘定!K7</f>
        <v>34347</v>
      </c>
      <c r="H8" s="60">
        <f>[3]所得支出勘定!L7</f>
        <v>37389</v>
      </c>
      <c r="I8" s="60">
        <f>[3]所得支出勘定!M7</f>
        <v>39043</v>
      </c>
      <c r="J8" s="60">
        <f>[3]所得支出勘定!N7</f>
        <v>35541</v>
      </c>
      <c r="K8" s="60">
        <f>[3]所得支出勘定!O7</f>
        <v>34831</v>
      </c>
      <c r="L8" s="60">
        <f>[3]所得支出勘定!P7</f>
        <v>37257</v>
      </c>
      <c r="M8" s="60">
        <f>[3]所得支出勘定!Q7</f>
        <v>34965</v>
      </c>
      <c r="N8" s="60">
        <f>[3]所得支出勘定!R7</f>
        <v>36806</v>
      </c>
      <c r="O8" s="60">
        <f>[3]所得支出勘定!S7</f>
        <v>42159</v>
      </c>
      <c r="P8" s="78" t="s">
        <v>70</v>
      </c>
    </row>
    <row r="9" spans="2:16" s="15" customFormat="1" ht="17.25">
      <c r="B9" s="59" t="s">
        <v>20</v>
      </c>
      <c r="C9" s="60">
        <f>[3]所得支出勘定!G8</f>
        <v>202752</v>
      </c>
      <c r="D9" s="60">
        <f>[3]所得支出勘定!H8</f>
        <v>201367</v>
      </c>
      <c r="E9" s="60">
        <f>[3]所得支出勘定!I8</f>
        <v>233368</v>
      </c>
      <c r="F9" s="60">
        <f>[3]所得支出勘定!J8</f>
        <v>242818</v>
      </c>
      <c r="G9" s="60">
        <f>[3]所得支出勘定!K8</f>
        <v>229000</v>
      </c>
      <c r="H9" s="60">
        <f>[3]所得支出勘定!L8</f>
        <v>226357</v>
      </c>
      <c r="I9" s="60">
        <f>[3]所得支出勘定!M8</f>
        <v>257207</v>
      </c>
      <c r="J9" s="60">
        <f>[3]所得支出勘定!N8</f>
        <v>305245</v>
      </c>
      <c r="K9" s="60">
        <f>[3]所得支出勘定!O8</f>
        <v>232189</v>
      </c>
      <c r="L9" s="60">
        <f>[3]所得支出勘定!P8</f>
        <v>245089</v>
      </c>
      <c r="M9" s="60">
        <f>[3]所得支出勘定!Q8</f>
        <v>288090</v>
      </c>
      <c r="N9" s="60">
        <f>[3]所得支出勘定!R8</f>
        <v>317709</v>
      </c>
      <c r="O9" s="60">
        <f>[3]所得支出勘定!S8</f>
        <v>335889</v>
      </c>
      <c r="P9" s="77">
        <v>2</v>
      </c>
    </row>
    <row r="10" spans="2:16" s="15" customFormat="1" ht="17.25">
      <c r="B10" s="59" t="s">
        <v>97</v>
      </c>
      <c r="C10" s="60">
        <f>[3]所得支出勘定!G9</f>
        <v>7351</v>
      </c>
      <c r="D10" s="60">
        <f>[3]所得支出勘定!H9</f>
        <v>7205</v>
      </c>
      <c r="E10" s="60">
        <f>[3]所得支出勘定!I9</f>
        <v>7109</v>
      </c>
      <c r="F10" s="60">
        <f>[3]所得支出勘定!J9</f>
        <v>7230</v>
      </c>
      <c r="G10" s="60">
        <f>[3]所得支出勘定!K9</f>
        <v>7404</v>
      </c>
      <c r="H10" s="60">
        <f>[3]所得支出勘定!L9</f>
        <v>7577</v>
      </c>
      <c r="I10" s="60">
        <f>[3]所得支出勘定!M9</f>
        <v>7779</v>
      </c>
      <c r="J10" s="60">
        <f>[3]所得支出勘定!N9</f>
        <v>8133</v>
      </c>
      <c r="K10" s="60">
        <f>[3]所得支出勘定!O9</f>
        <v>7840</v>
      </c>
      <c r="L10" s="60">
        <f>[3]所得支出勘定!P9</f>
        <v>7925</v>
      </c>
      <c r="M10" s="60">
        <f>[3]所得支出勘定!Q9</f>
        <v>8266</v>
      </c>
      <c r="N10" s="60">
        <f>[3]所得支出勘定!R9</f>
        <v>8579</v>
      </c>
      <c r="O10" s="60">
        <f>[3]所得支出勘定!S9</f>
        <v>9814</v>
      </c>
      <c r="P10" s="77">
        <v>3</v>
      </c>
    </row>
    <row r="11" spans="2:16" s="15" customFormat="1" ht="17.25">
      <c r="B11" s="59" t="s">
        <v>21</v>
      </c>
      <c r="C11" s="60">
        <f>[3]所得支出勘定!G10</f>
        <v>39373</v>
      </c>
      <c r="D11" s="60">
        <f>[3]所得支出勘定!H10</f>
        <v>33455</v>
      </c>
      <c r="E11" s="60">
        <f>[3]所得支出勘定!I10</f>
        <v>33155</v>
      </c>
      <c r="F11" s="60">
        <f>[3]所得支出勘定!J10</f>
        <v>30883</v>
      </c>
      <c r="G11" s="60">
        <f>[3]所得支出勘定!K10</f>
        <v>33794</v>
      </c>
      <c r="H11" s="60">
        <f>[3]所得支出勘定!L10</f>
        <v>40713</v>
      </c>
      <c r="I11" s="60">
        <f>[3]所得支出勘定!M10</f>
        <v>48809</v>
      </c>
      <c r="J11" s="60">
        <f>[3]所得支出勘定!N10</f>
        <v>53539</v>
      </c>
      <c r="K11" s="60">
        <f>[3]所得支出勘定!O10</f>
        <v>31881</v>
      </c>
      <c r="L11" s="60">
        <f>[3]所得支出勘定!P10</f>
        <v>40695</v>
      </c>
      <c r="M11" s="60">
        <f>[3]所得支出勘定!Q10</f>
        <v>40940</v>
      </c>
      <c r="N11" s="60">
        <f>[3]所得支出勘定!R10</f>
        <v>45254</v>
      </c>
      <c r="O11" s="60">
        <f>[3]所得支出勘定!S10</f>
        <v>46607</v>
      </c>
      <c r="P11" s="77">
        <v>4</v>
      </c>
    </row>
    <row r="12" spans="2:16" s="15" customFormat="1" ht="17.25">
      <c r="B12" s="59" t="s">
        <v>16</v>
      </c>
      <c r="C12" s="60">
        <f>[3]所得支出勘定!G11</f>
        <v>33293</v>
      </c>
      <c r="D12" s="60">
        <f>[3]所得支出勘定!H11</f>
        <v>27182</v>
      </c>
      <c r="E12" s="60">
        <f>[3]所得支出勘定!I11</f>
        <v>26402</v>
      </c>
      <c r="F12" s="60">
        <f>[3]所得支出勘定!J11</f>
        <v>23233</v>
      </c>
      <c r="G12" s="60">
        <f>[3]所得支出勘定!K11</f>
        <v>25599</v>
      </c>
      <c r="H12" s="60">
        <f>[3]所得支出勘定!L11</f>
        <v>29209</v>
      </c>
      <c r="I12" s="60">
        <f>[3]所得支出勘定!M11</f>
        <v>40085</v>
      </c>
      <c r="J12" s="60">
        <f>[3]所得支出勘定!N11</f>
        <v>43891</v>
      </c>
      <c r="K12" s="60">
        <f>[3]所得支出勘定!O11</f>
        <v>25812</v>
      </c>
      <c r="L12" s="60">
        <f>[3]所得支出勘定!P11</f>
        <v>32031</v>
      </c>
      <c r="M12" s="60">
        <f>[3]所得支出勘定!Q11</f>
        <v>31223</v>
      </c>
      <c r="N12" s="60">
        <f>[3]所得支出勘定!R11</f>
        <v>38275</v>
      </c>
      <c r="O12" s="60">
        <f>[3]所得支出勘定!S11</f>
        <v>42040</v>
      </c>
      <c r="P12" s="31"/>
    </row>
    <row r="13" spans="2:16" s="15" customFormat="1" ht="17.25">
      <c r="B13" s="66" t="s">
        <v>22</v>
      </c>
      <c r="C13" s="68">
        <f>[3]所得支出勘定!G15</f>
        <v>313248</v>
      </c>
      <c r="D13" s="68">
        <f>[3]所得支出勘定!H15</f>
        <v>356080</v>
      </c>
      <c r="E13" s="68">
        <f>[3]所得支出勘定!I15</f>
        <v>555894</v>
      </c>
      <c r="F13" s="68">
        <f>[3]所得支出勘定!J15</f>
        <v>455910</v>
      </c>
      <c r="G13" s="68">
        <f>[3]所得支出勘定!K15</f>
        <v>676171</v>
      </c>
      <c r="H13" s="68">
        <f>[3]所得支出勘定!L15</f>
        <v>853008</v>
      </c>
      <c r="I13" s="68">
        <f>[3]所得支出勘定!M15</f>
        <v>918002</v>
      </c>
      <c r="J13" s="68">
        <f>[3]所得支出勘定!N15</f>
        <v>823976</v>
      </c>
      <c r="K13" s="68">
        <f>[3]所得支出勘定!O15</f>
        <v>489167</v>
      </c>
      <c r="L13" s="68">
        <f>[3]所得支出勘定!P15</f>
        <v>493405</v>
      </c>
      <c r="M13" s="68">
        <f>[3]所得支出勘定!Q15</f>
        <v>550802</v>
      </c>
      <c r="N13" s="68">
        <f>[3]所得支出勘定!R15</f>
        <v>524040</v>
      </c>
      <c r="O13" s="68">
        <f>[3]所得支出勘定!S15</f>
        <v>538103</v>
      </c>
      <c r="P13" s="79">
        <v>5</v>
      </c>
    </row>
    <row r="14" spans="2:16" s="15" customFormat="1" ht="17.25">
      <c r="B14" s="65" t="s">
        <v>23</v>
      </c>
      <c r="C14" s="68">
        <f>[3]所得支出勘定!G16</f>
        <v>832057</v>
      </c>
      <c r="D14" s="68">
        <f>[3]所得支出勘定!H16</f>
        <v>880457</v>
      </c>
      <c r="E14" s="68">
        <f>[3]所得支出勘定!I16</f>
        <v>1154098</v>
      </c>
      <c r="F14" s="68">
        <f>[3]所得支出勘定!J16</f>
        <v>1090427</v>
      </c>
      <c r="G14" s="68">
        <f>[3]所得支出勘定!K16</f>
        <v>1404144</v>
      </c>
      <c r="H14" s="68">
        <f>[3]所得支出勘定!L16</f>
        <v>1632740</v>
      </c>
      <c r="I14" s="68">
        <f>[3]所得支出勘定!M16</f>
        <v>1812306</v>
      </c>
      <c r="J14" s="68">
        <f>[3]所得支出勘定!N16</f>
        <v>1925321</v>
      </c>
      <c r="K14" s="68">
        <f>[3]所得支出勘定!O16</f>
        <v>1248024</v>
      </c>
      <c r="L14" s="68">
        <f>[3]所得支出勘定!P16</f>
        <v>1503160</v>
      </c>
      <c r="M14" s="68">
        <f>[3]所得支出勘定!Q16</f>
        <v>1477578</v>
      </c>
      <c r="N14" s="68">
        <f>[3]所得支出勘定!R16</f>
        <v>1546747</v>
      </c>
      <c r="O14" s="68">
        <f>[3]所得支出勘定!S16</f>
        <v>1591369</v>
      </c>
      <c r="P14" s="80" t="s">
        <v>60</v>
      </c>
    </row>
    <row r="15" spans="2:16" s="15" customFormat="1" ht="17.25">
      <c r="B15" s="81" t="s">
        <v>77</v>
      </c>
      <c r="C15" s="82">
        <f>[3]所得支出勘定!G17</f>
        <v>-2357</v>
      </c>
      <c r="D15" s="82">
        <f>[3]所得支出勘定!H17</f>
        <v>1395</v>
      </c>
      <c r="E15" s="82">
        <f>[3]所得支出勘定!I17</f>
        <v>127</v>
      </c>
      <c r="F15" s="82">
        <f>[3]所得支出勘定!J17</f>
        <v>17753</v>
      </c>
      <c r="G15" s="82">
        <f>[3]所得支出勘定!K17</f>
        <v>20488</v>
      </c>
      <c r="H15" s="82">
        <f>[3]所得支出勘定!L17</f>
        <v>9952</v>
      </c>
      <c r="I15" s="82">
        <f>[3]所得支出勘定!M17</f>
        <v>19785</v>
      </c>
      <c r="J15" s="82">
        <f>[3]所得支出勘定!N17</f>
        <v>30589</v>
      </c>
      <c r="K15" s="82">
        <f>[3]所得支出勘定!O17</f>
        <v>11171</v>
      </c>
      <c r="L15" s="82">
        <f>[3]所得支出勘定!P17</f>
        <v>988</v>
      </c>
      <c r="M15" s="82">
        <f>[3]所得支出勘定!Q17</f>
        <v>-2766</v>
      </c>
      <c r="N15" s="82">
        <f>[3]所得支出勘定!R17</f>
        <v>2174</v>
      </c>
      <c r="O15" s="82">
        <f>[3]所得支出勘定!S17</f>
        <v>12081</v>
      </c>
      <c r="P15" s="33"/>
    </row>
    <row r="16" spans="2:16" s="15" customFormat="1" ht="17.25">
      <c r="B16" s="59" t="s">
        <v>24</v>
      </c>
      <c r="C16" s="60">
        <f>[3]所得支出勘定!G20</f>
        <v>596069</v>
      </c>
      <c r="D16" s="60">
        <f>[3]所得支出勘定!H20</f>
        <v>630186</v>
      </c>
      <c r="E16" s="60">
        <f>[3]所得支出勘定!I20</f>
        <v>830160</v>
      </c>
      <c r="F16" s="60">
        <f>[3]所得支出勘定!J20</f>
        <v>723408</v>
      </c>
      <c r="G16" s="60">
        <f>[3]所得支出勘定!K20</f>
        <v>932731</v>
      </c>
      <c r="H16" s="60">
        <f>[3]所得支出勘定!L20</f>
        <v>1136433</v>
      </c>
      <c r="I16" s="60">
        <f>[3]所得支出勘定!M20</f>
        <v>1248946</v>
      </c>
      <c r="J16" s="60">
        <f>[3]所得支出勘定!N20</f>
        <v>1203185</v>
      </c>
      <c r="K16" s="60">
        <f>[3]所得支出勘定!O20</f>
        <v>780921</v>
      </c>
      <c r="L16" s="60">
        <f>[3]所得支出勘定!P20</f>
        <v>779203</v>
      </c>
      <c r="M16" s="60">
        <f>[3]所得支出勘定!Q20</f>
        <v>765205</v>
      </c>
      <c r="N16" s="60">
        <f>[3]所得支出勘定!R20</f>
        <v>801949</v>
      </c>
      <c r="O16" s="60">
        <f>[3]所得支出勘定!S20</f>
        <v>905608</v>
      </c>
      <c r="P16" s="77">
        <v>6</v>
      </c>
    </row>
    <row r="17" spans="2:16" s="15" customFormat="1" ht="17.25">
      <c r="B17" s="59" t="s">
        <v>25</v>
      </c>
      <c r="C17" s="60">
        <f>[3]所得支出勘定!G21</f>
        <v>178697</v>
      </c>
      <c r="D17" s="60">
        <f>[3]所得支出勘定!H21</f>
        <v>200575</v>
      </c>
      <c r="E17" s="60">
        <f>[3]所得支出勘定!I21</f>
        <v>274343</v>
      </c>
      <c r="F17" s="60">
        <f>[3]所得支出勘定!J21</f>
        <v>320097</v>
      </c>
      <c r="G17" s="60">
        <f>[3]所得支出勘定!K21</f>
        <v>421691</v>
      </c>
      <c r="H17" s="60">
        <f>[3]所得支出勘定!L21</f>
        <v>440831</v>
      </c>
      <c r="I17" s="60">
        <f>[3]所得支出勘定!M21</f>
        <v>495203</v>
      </c>
      <c r="J17" s="60">
        <f>[3]所得支出勘定!N21</f>
        <v>650493</v>
      </c>
      <c r="K17" s="60">
        <f>[3]所得支出勘定!O21</f>
        <v>416461</v>
      </c>
      <c r="L17" s="60">
        <f>[3]所得支出勘定!P21</f>
        <v>574920</v>
      </c>
      <c r="M17" s="60">
        <f>[3]所得支出勘定!Q21</f>
        <v>556624</v>
      </c>
      <c r="N17" s="60">
        <f>[3]所得支出勘定!R21</f>
        <v>649764</v>
      </c>
      <c r="O17" s="60">
        <f>[3]所得支出勘定!S21</f>
        <v>608105</v>
      </c>
      <c r="P17" s="77">
        <v>7</v>
      </c>
    </row>
    <row r="18" spans="2:16" s="15" customFormat="1" ht="17.25">
      <c r="B18" s="59" t="s">
        <v>6</v>
      </c>
      <c r="C18" s="60">
        <f>[3]所得支出勘定!G22</f>
        <v>49474</v>
      </c>
      <c r="D18" s="60">
        <f>[3]所得支出勘定!H22</f>
        <v>51061</v>
      </c>
      <c r="E18" s="60">
        <f>[3]所得支出勘定!I22</f>
        <v>60129</v>
      </c>
      <c r="F18" s="60">
        <f>[3]所得支出勘定!J22</f>
        <v>90082</v>
      </c>
      <c r="G18" s="60">
        <f>[3]所得支出勘定!K22</f>
        <v>106055</v>
      </c>
      <c r="H18" s="60">
        <f>[3]所得支出勘定!L22</f>
        <v>101403</v>
      </c>
      <c r="I18" s="60">
        <f>[3]所得支出勘定!M22</f>
        <v>118678</v>
      </c>
      <c r="J18" s="60">
        <f>[3]所得支出勘定!N22</f>
        <v>141689</v>
      </c>
      <c r="K18" s="60">
        <f>[3]所得支出勘定!O22</f>
        <v>102362</v>
      </c>
      <c r="L18" s="60">
        <f>[3]所得支出勘定!P22</f>
        <v>108265</v>
      </c>
      <c r="M18" s="60">
        <f>[3]所得支出勘定!Q22</f>
        <v>64762</v>
      </c>
      <c r="N18" s="60">
        <f>[3]所得支出勘定!R22</f>
        <v>90336</v>
      </c>
      <c r="O18" s="60">
        <f>[3]所得支出勘定!S22</f>
        <v>89804</v>
      </c>
      <c r="P18" s="78" t="s">
        <v>68</v>
      </c>
    </row>
    <row r="19" spans="2:16" s="15" customFormat="1" ht="17.25">
      <c r="B19" s="59" t="s">
        <v>18</v>
      </c>
      <c r="C19" s="60">
        <f>[3]所得支出勘定!G23</f>
        <v>116710</v>
      </c>
      <c r="D19" s="60">
        <f>[3]所得支出勘定!H23</f>
        <v>136764</v>
      </c>
      <c r="E19" s="60">
        <f>[3]所得支出勘定!I23</f>
        <v>201079</v>
      </c>
      <c r="F19" s="60">
        <f>[3]所得支出勘定!J23</f>
        <v>217243</v>
      </c>
      <c r="G19" s="60">
        <f>[3]所得支出勘定!K23</f>
        <v>302878</v>
      </c>
      <c r="H19" s="60">
        <f>[3]所得支出勘定!L23</f>
        <v>325442</v>
      </c>
      <c r="I19" s="60">
        <f>[3]所得支出勘定!M23</f>
        <v>361782</v>
      </c>
      <c r="J19" s="60">
        <f>[3]所得支出勘定!N23</f>
        <v>495023</v>
      </c>
      <c r="K19" s="60">
        <f>[3]所得支出勘定!O23</f>
        <v>300272</v>
      </c>
      <c r="L19" s="60">
        <f>[3]所得支出勘定!P23</f>
        <v>451748</v>
      </c>
      <c r="M19" s="60">
        <f>[3]所得支出勘定!Q23</f>
        <v>477998</v>
      </c>
      <c r="N19" s="60">
        <f>[3]所得支出勘定!R23</f>
        <v>544674</v>
      </c>
      <c r="O19" s="60">
        <f>[3]所得支出勘定!S23</f>
        <v>501432</v>
      </c>
      <c r="P19" s="78" t="s">
        <v>71</v>
      </c>
    </row>
    <row r="20" spans="2:16" s="15" customFormat="1" ht="17.25">
      <c r="B20" s="59" t="s">
        <v>98</v>
      </c>
      <c r="C20" s="60">
        <f>[3]所得支出勘定!G24</f>
        <v>297</v>
      </c>
      <c r="D20" s="60">
        <f>[3]所得支出勘定!H24</f>
        <v>286</v>
      </c>
      <c r="E20" s="60">
        <f>[3]所得支出勘定!I24</f>
        <v>277</v>
      </c>
      <c r="F20" s="60">
        <f>[3]所得支出勘定!J24</f>
        <v>282</v>
      </c>
      <c r="G20" s="60">
        <f>[3]所得支出勘定!K24</f>
        <v>247</v>
      </c>
      <c r="H20" s="60">
        <f>[3]所得支出勘定!L24</f>
        <v>209</v>
      </c>
      <c r="I20" s="60">
        <f>[3]所得支出勘定!M24</f>
        <v>170</v>
      </c>
      <c r="J20" s="60">
        <f>[3]所得支出勘定!N24</f>
        <v>175</v>
      </c>
      <c r="K20" s="60">
        <f>[3]所得支出勘定!O24</f>
        <v>164</v>
      </c>
      <c r="L20" s="60">
        <f>[3]所得支出勘定!P24</f>
        <v>133</v>
      </c>
      <c r="M20" s="60">
        <f>[3]所得支出勘定!Q24</f>
        <v>132</v>
      </c>
      <c r="N20" s="60">
        <f>[3]所得支出勘定!R24</f>
        <v>146</v>
      </c>
      <c r="O20" s="60">
        <f>[3]所得支出勘定!S24</f>
        <v>331</v>
      </c>
      <c r="P20" s="78" t="s">
        <v>70</v>
      </c>
    </row>
    <row r="21" spans="2:16" s="15" customFormat="1" ht="17.25">
      <c r="B21" s="59" t="s">
        <v>7</v>
      </c>
      <c r="C21" s="60">
        <f>[3]所得支出勘定!G25</f>
        <v>12216</v>
      </c>
      <c r="D21" s="60">
        <f>[3]所得支出勘定!H25</f>
        <v>12464</v>
      </c>
      <c r="E21" s="60">
        <f>[3]所得支出勘定!I25</f>
        <v>12858</v>
      </c>
      <c r="F21" s="60">
        <f>[3]所得支出勘定!J25</f>
        <v>12490</v>
      </c>
      <c r="G21" s="60">
        <f>[3]所得支出勘定!K25</f>
        <v>12511</v>
      </c>
      <c r="H21" s="60">
        <f>[3]所得支出勘定!L25</f>
        <v>13777</v>
      </c>
      <c r="I21" s="60">
        <f>[3]所得支出勘定!M25</f>
        <v>14573</v>
      </c>
      <c r="J21" s="60">
        <f>[3]所得支出勘定!N25</f>
        <v>13606</v>
      </c>
      <c r="K21" s="60">
        <f>[3]所得支出勘定!O25</f>
        <v>13663</v>
      </c>
      <c r="L21" s="60">
        <f>[3]所得支出勘定!P25</f>
        <v>14774</v>
      </c>
      <c r="M21" s="60">
        <f>[3]所得支出勘定!Q25</f>
        <v>13732</v>
      </c>
      <c r="N21" s="60">
        <f>[3]所得支出勘定!R25</f>
        <v>14608</v>
      </c>
      <c r="O21" s="60">
        <f>[3]所得支出勘定!S25</f>
        <v>16538</v>
      </c>
      <c r="P21" s="78" t="s">
        <v>72</v>
      </c>
    </row>
    <row r="22" spans="2:16" s="15" customFormat="1" ht="17.25">
      <c r="B22" s="59" t="s">
        <v>99</v>
      </c>
      <c r="C22" s="60">
        <f>[3]所得支出勘定!G26</f>
        <v>7351</v>
      </c>
      <c r="D22" s="60">
        <f>[3]所得支出勘定!H26</f>
        <v>7205</v>
      </c>
      <c r="E22" s="60">
        <f>[3]所得支出勘定!I26</f>
        <v>7109</v>
      </c>
      <c r="F22" s="60">
        <f>[3]所得支出勘定!J26</f>
        <v>7230</v>
      </c>
      <c r="G22" s="60">
        <f>[3]所得支出勘定!K26</f>
        <v>7404</v>
      </c>
      <c r="H22" s="60">
        <f>[3]所得支出勘定!L26</f>
        <v>7577</v>
      </c>
      <c r="I22" s="60">
        <f>[3]所得支出勘定!M26</f>
        <v>7779</v>
      </c>
      <c r="J22" s="60">
        <f>[3]所得支出勘定!N26</f>
        <v>8133</v>
      </c>
      <c r="K22" s="60">
        <f>[3]所得支出勘定!O26</f>
        <v>7840</v>
      </c>
      <c r="L22" s="60">
        <f>[3]所得支出勘定!P26</f>
        <v>7925</v>
      </c>
      <c r="M22" s="60">
        <f>[3]所得支出勘定!Q26</f>
        <v>8266</v>
      </c>
      <c r="N22" s="60">
        <f>[3]所得支出勘定!R26</f>
        <v>8579</v>
      </c>
      <c r="O22" s="60">
        <f>[3]所得支出勘定!S26</f>
        <v>9814</v>
      </c>
      <c r="P22" s="77">
        <v>8</v>
      </c>
    </row>
    <row r="23" spans="2:16" s="15" customFormat="1" ht="17.25">
      <c r="B23" s="59" t="s">
        <v>26</v>
      </c>
      <c r="C23" s="60">
        <f>[3]所得支出勘定!G29</f>
        <v>49940</v>
      </c>
      <c r="D23" s="60">
        <f>[3]所得支出勘定!H29</f>
        <v>42491</v>
      </c>
      <c r="E23" s="60">
        <f>[3]所得支出勘定!I29</f>
        <v>42486</v>
      </c>
      <c r="F23" s="60">
        <f>[3]所得支出勘定!J29</f>
        <v>39692</v>
      </c>
      <c r="G23" s="60">
        <f>[3]所得支出勘定!K29</f>
        <v>42318</v>
      </c>
      <c r="H23" s="60">
        <f>[3]所得支出勘定!L29</f>
        <v>47899</v>
      </c>
      <c r="I23" s="60">
        <f>[3]所得支出勘定!M29</f>
        <v>60378</v>
      </c>
      <c r="J23" s="60">
        <f>[3]所得支出勘定!N29</f>
        <v>63510</v>
      </c>
      <c r="K23" s="60">
        <f>[3]所得支出勘定!O29</f>
        <v>42802</v>
      </c>
      <c r="L23" s="60">
        <f>[3]所得支出勘定!P29</f>
        <v>141112</v>
      </c>
      <c r="M23" s="60">
        <f>[3]所得支出勘定!Q29</f>
        <v>147483</v>
      </c>
      <c r="N23" s="60">
        <f>[3]所得支出勘定!R29</f>
        <v>86455</v>
      </c>
      <c r="O23" s="60">
        <f>[3]所得支出勘定!S29</f>
        <v>67842</v>
      </c>
      <c r="P23" s="77">
        <v>9</v>
      </c>
    </row>
    <row r="24" spans="2:16" s="15" customFormat="1" ht="17.25">
      <c r="B24" s="66" t="s">
        <v>27</v>
      </c>
      <c r="C24" s="68">
        <f>[3]所得支出勘定!G31</f>
        <v>25989</v>
      </c>
      <c r="D24" s="68">
        <f>[3]所得支出勘定!H31</f>
        <v>20841</v>
      </c>
      <c r="E24" s="68">
        <f>[3]所得支出勘定!I31</f>
        <v>19936</v>
      </c>
      <c r="F24" s="68">
        <f>[3]所得支出勘定!J31</f>
        <v>17663</v>
      </c>
      <c r="G24" s="68">
        <f>[3]所得支出勘定!K31</f>
        <v>18924</v>
      </c>
      <c r="H24" s="68">
        <f>[3]所得支出勘定!L31</f>
        <v>21448</v>
      </c>
      <c r="I24" s="68">
        <f>[3]所得支出勘定!M31</f>
        <v>32956</v>
      </c>
      <c r="J24" s="68">
        <f>[3]所得支出勘定!N31</f>
        <v>35926</v>
      </c>
      <c r="K24" s="68">
        <f>[3]所得支出勘定!O31</f>
        <v>20456</v>
      </c>
      <c r="L24" s="68">
        <f>[3]所得支出勘定!P31</f>
        <v>24504</v>
      </c>
      <c r="M24" s="68">
        <f>[3]所得支出勘定!Q31</f>
        <v>23394</v>
      </c>
      <c r="N24" s="68">
        <f>[3]所得支出勘定!R31</f>
        <v>28308</v>
      </c>
      <c r="O24" s="68">
        <f>[3]所得支出勘定!S31</f>
        <v>32015</v>
      </c>
      <c r="P24" s="32"/>
    </row>
    <row r="25" spans="2:16" s="15" customFormat="1" ht="17.25">
      <c r="B25" s="65" t="s">
        <v>28</v>
      </c>
      <c r="C25" s="68">
        <f>[3]所得支出勘定!G32</f>
        <v>832057</v>
      </c>
      <c r="D25" s="68">
        <f>[3]所得支出勘定!H32</f>
        <v>880457</v>
      </c>
      <c r="E25" s="68">
        <f>[3]所得支出勘定!I32</f>
        <v>1154098</v>
      </c>
      <c r="F25" s="68">
        <f>[3]所得支出勘定!J32</f>
        <v>1090427</v>
      </c>
      <c r="G25" s="68">
        <f>[3]所得支出勘定!K32</f>
        <v>1404144</v>
      </c>
      <c r="H25" s="68">
        <f>[3]所得支出勘定!L32</f>
        <v>1632740</v>
      </c>
      <c r="I25" s="68">
        <f>[3]所得支出勘定!M32</f>
        <v>1812306</v>
      </c>
      <c r="J25" s="68">
        <f>[3]所得支出勘定!N32</f>
        <v>1925321</v>
      </c>
      <c r="K25" s="68">
        <f>[3]所得支出勘定!O32</f>
        <v>1248024</v>
      </c>
      <c r="L25" s="68">
        <f>[3]所得支出勘定!P32</f>
        <v>1503160</v>
      </c>
      <c r="M25" s="68">
        <f>[3]所得支出勘定!Q32</f>
        <v>1477578</v>
      </c>
      <c r="N25" s="68">
        <f>[3]所得支出勘定!R32</f>
        <v>1546747</v>
      </c>
      <c r="O25" s="68">
        <f>[3]所得支出勘定!S32</f>
        <v>1591369</v>
      </c>
      <c r="P25" s="80" t="s">
        <v>60</v>
      </c>
    </row>
    <row r="26" spans="2:16" s="15" customFormat="1" ht="17.25">
      <c r="B26" s="83" t="s">
        <v>78</v>
      </c>
      <c r="C26" s="84">
        <f>[3]所得支出勘定!G33</f>
        <v>48923</v>
      </c>
      <c r="D26" s="84">
        <f>[3]所得支出勘定!H33</f>
        <v>50507</v>
      </c>
      <c r="E26" s="84">
        <f>[3]所得支出勘定!I33</f>
        <v>59941</v>
      </c>
      <c r="F26" s="84">
        <f>[3]所得支出勘定!J33</f>
        <v>89782</v>
      </c>
      <c r="G26" s="84">
        <f>[3]所得支出勘定!K33</f>
        <v>106083</v>
      </c>
      <c r="H26" s="84">
        <f>[3]所得支出勘定!L33</f>
        <v>103279</v>
      </c>
      <c r="I26" s="84">
        <f>[3]所得支出勘定!M33</f>
        <v>122256</v>
      </c>
      <c r="J26" s="84">
        <f>[3]所得支出勘定!N33</f>
        <v>147151</v>
      </c>
      <c r="K26" s="84">
        <f>[3]所得支出勘定!O33</f>
        <v>106448</v>
      </c>
      <c r="L26" s="84">
        <f>[3]所得支出勘定!P33</f>
        <v>114583</v>
      </c>
      <c r="M26" s="84">
        <f>[3]所得支出勘定!Q33</f>
        <v>70561</v>
      </c>
      <c r="N26" s="84">
        <f>[3]所得支出勘定!R33</f>
        <v>97585</v>
      </c>
      <c r="O26" s="84">
        <f>[3]所得支出勘定!S33</f>
        <v>96475</v>
      </c>
      <c r="P26" s="34"/>
    </row>
    <row r="27" spans="2:16" ht="9.75" customHeight="1">
      <c r="B27" s="4"/>
      <c r="C27" s="7"/>
      <c r="D27" s="40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2:16" ht="7.5" customHeight="1">
      <c r="B28" s="7"/>
      <c r="C28" s="7"/>
      <c r="D28" s="40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2:16" ht="18.75">
      <c r="B29" s="67" t="s">
        <v>82</v>
      </c>
      <c r="C29" s="39"/>
      <c r="D29" s="52"/>
      <c r="E29" s="39"/>
      <c r="F29" s="39"/>
      <c r="G29" s="39"/>
      <c r="H29" s="39"/>
      <c r="I29" s="39"/>
      <c r="J29" s="39"/>
      <c r="K29" s="39"/>
      <c r="L29" s="39"/>
      <c r="M29" s="56"/>
      <c r="N29" s="56"/>
      <c r="O29" s="56" t="s">
        <v>0</v>
      </c>
    </row>
    <row r="30" spans="2:16" s="22" customFormat="1" ht="17.25">
      <c r="B30" s="19"/>
      <c r="C30" s="57" t="str">
        <f t="shared" ref="C30:M30" si="0">C4</f>
        <v>平成２３年度</v>
      </c>
      <c r="D30" s="58" t="str">
        <f t="shared" si="0"/>
        <v>平成２４年度</v>
      </c>
      <c r="E30" s="57" t="str">
        <f t="shared" si="0"/>
        <v>平成２５年度</v>
      </c>
      <c r="F30" s="57" t="str">
        <f t="shared" si="0"/>
        <v>平成２６年度</v>
      </c>
      <c r="G30" s="57" t="str">
        <f t="shared" si="0"/>
        <v>平成２７年度</v>
      </c>
      <c r="H30" s="57" t="str">
        <f t="shared" si="0"/>
        <v>平成２８年度</v>
      </c>
      <c r="I30" s="57" t="str">
        <f t="shared" si="0"/>
        <v>平成２９年度</v>
      </c>
      <c r="J30" s="57" t="str">
        <f t="shared" si="0"/>
        <v>平成３０年度</v>
      </c>
      <c r="K30" s="57" t="str">
        <f t="shared" si="0"/>
        <v>令和元年度</v>
      </c>
      <c r="L30" s="57" t="str">
        <f t="shared" si="0"/>
        <v>令和２年度</v>
      </c>
      <c r="M30" s="57" t="str">
        <f t="shared" si="0"/>
        <v>令和３年度</v>
      </c>
      <c r="N30" s="57" t="str">
        <f t="shared" ref="N30:O30" si="1">N4</f>
        <v>令和４年度</v>
      </c>
      <c r="O30" s="57" t="str">
        <f t="shared" si="1"/>
        <v>令和５年度</v>
      </c>
      <c r="P30" s="30"/>
    </row>
    <row r="31" spans="2:16" s="15" customFormat="1" ht="17.25">
      <c r="B31" s="59" t="s">
        <v>17</v>
      </c>
      <c r="C31" s="85">
        <f>[3]所得支出勘定!G38</f>
        <v>411312</v>
      </c>
      <c r="D31" s="85">
        <f>[3]所得支出勘定!H38</f>
        <v>419542</v>
      </c>
      <c r="E31" s="85">
        <f>[3]所得支出勘定!I38</f>
        <v>433073</v>
      </c>
      <c r="F31" s="85">
        <f>[3]所得支出勘定!J38</f>
        <v>476964</v>
      </c>
      <c r="G31" s="85">
        <f>[3]所得支出勘定!K38</f>
        <v>476205</v>
      </c>
      <c r="H31" s="85">
        <f>[3]所得支出勘定!L38</f>
        <v>438940</v>
      </c>
      <c r="I31" s="85">
        <f>[3]所得支出勘定!M38</f>
        <v>448339</v>
      </c>
      <c r="J31" s="85">
        <f>[3]所得支出勘定!N38</f>
        <v>449422</v>
      </c>
      <c r="K31" s="85">
        <f>[3]所得支出勘定!O38</f>
        <v>410022</v>
      </c>
      <c r="L31" s="85">
        <f>[3]所得支出勘定!P38</f>
        <v>373557</v>
      </c>
      <c r="M31" s="85">
        <f>[3]所得支出勘定!Q38</f>
        <v>384353</v>
      </c>
      <c r="N31" s="85">
        <f>[3]所得支出勘定!R38</f>
        <v>443572</v>
      </c>
      <c r="O31" s="85">
        <f>[3]所得支出勘定!S38</f>
        <v>551259</v>
      </c>
      <c r="P31" s="77">
        <v>1</v>
      </c>
    </row>
    <row r="32" spans="2:16" s="15" customFormat="1" ht="17.25">
      <c r="B32" s="59" t="s">
        <v>6</v>
      </c>
      <c r="C32" s="60">
        <f>[3]所得支出勘定!G39</f>
        <v>253785</v>
      </c>
      <c r="D32" s="60">
        <f>[3]所得支出勘定!H39</f>
        <v>207129</v>
      </c>
      <c r="E32" s="60">
        <f>[3]所得支出勘定!I39</f>
        <v>195528</v>
      </c>
      <c r="F32" s="60">
        <f>[3]所得支出勘定!J39</f>
        <v>194125</v>
      </c>
      <c r="G32" s="60">
        <f>[3]所得支出勘定!K39</f>
        <v>181381</v>
      </c>
      <c r="H32" s="60">
        <f>[3]所得支出勘定!L39</f>
        <v>165671</v>
      </c>
      <c r="I32" s="60">
        <f>[3]所得支出勘定!M39</f>
        <v>178746</v>
      </c>
      <c r="J32" s="60">
        <f>[3]所得支出勘定!N39</f>
        <v>193091</v>
      </c>
      <c r="K32" s="60">
        <f>[3]所得支出勘定!O39</f>
        <v>210055</v>
      </c>
      <c r="L32" s="60">
        <f>[3]所得支出勘定!P39</f>
        <v>172683</v>
      </c>
      <c r="M32" s="60">
        <f>[3]所得支出勘定!Q39</f>
        <v>167870</v>
      </c>
      <c r="N32" s="60">
        <f>[3]所得支出勘定!R39</f>
        <v>219405</v>
      </c>
      <c r="O32" s="60">
        <f>[3]所得支出勘定!S39</f>
        <v>303308</v>
      </c>
      <c r="P32" s="78" t="s">
        <v>68</v>
      </c>
    </row>
    <row r="33" spans="2:16" s="15" customFormat="1" ht="17.25">
      <c r="B33" s="59" t="s">
        <v>18</v>
      </c>
      <c r="C33" s="60">
        <f>[3]所得支出勘定!G43</f>
        <v>28947</v>
      </c>
      <c r="D33" s="60">
        <f>[3]所得支出勘定!H43</f>
        <v>76232</v>
      </c>
      <c r="E33" s="60">
        <f>[3]所得支出勘定!I43</f>
        <v>91618</v>
      </c>
      <c r="F33" s="60">
        <f>[3]所得支出勘定!J43</f>
        <v>142537</v>
      </c>
      <c r="G33" s="60">
        <f>[3]所得支出勘定!K43</f>
        <v>162928</v>
      </c>
      <c r="H33" s="60">
        <f>[3]所得支出勘定!L43</f>
        <v>149296</v>
      </c>
      <c r="I33" s="60">
        <f>[3]所得支出勘定!M43</f>
        <v>145308</v>
      </c>
      <c r="J33" s="60">
        <f>[3]所得支出勘定!N43</f>
        <v>130992</v>
      </c>
      <c r="K33" s="60">
        <f>[3]所得支出勘定!O43</f>
        <v>77915</v>
      </c>
      <c r="L33" s="60">
        <f>[3]所得支出勘定!P43</f>
        <v>84244</v>
      </c>
      <c r="M33" s="60">
        <f>[3]所得支出勘定!Q43</f>
        <v>92706</v>
      </c>
      <c r="N33" s="60">
        <f>[3]所得支出勘定!R43</f>
        <v>94998</v>
      </c>
      <c r="O33" s="60">
        <f>[3]所得支出勘定!S43</f>
        <v>104693</v>
      </c>
      <c r="P33" s="78" t="s">
        <v>71</v>
      </c>
    </row>
    <row r="34" spans="2:16" s="15" customFormat="1" ht="17.25">
      <c r="B34" s="59" t="s">
        <v>104</v>
      </c>
      <c r="C34" s="60">
        <f>[3]所得支出勘定!G44</f>
        <v>127330</v>
      </c>
      <c r="D34" s="60">
        <f>[3]所得支出勘定!H44</f>
        <v>135035</v>
      </c>
      <c r="E34" s="60">
        <f>[3]所得支出勘定!I44</f>
        <v>144808</v>
      </c>
      <c r="F34" s="60">
        <f>[3]所得支出勘定!J44</f>
        <v>139189</v>
      </c>
      <c r="G34" s="60">
        <f>[3]所得支出勘定!K44</f>
        <v>130794</v>
      </c>
      <c r="H34" s="60">
        <f>[3]所得支出勘定!L44</f>
        <v>122872</v>
      </c>
      <c r="I34" s="60">
        <f>[3]所得支出勘定!M44</f>
        <v>123155</v>
      </c>
      <c r="J34" s="60">
        <f>[3]所得支出勘定!N44</f>
        <v>124283</v>
      </c>
      <c r="K34" s="60">
        <f>[3]所得支出勘定!O44</f>
        <v>120993</v>
      </c>
      <c r="L34" s="60">
        <f>[3]所得支出勘定!P44</f>
        <v>115595</v>
      </c>
      <c r="M34" s="60">
        <f>[3]所得支出勘定!Q44</f>
        <v>122894</v>
      </c>
      <c r="N34" s="60">
        <f>[3]所得支出勘定!R44</f>
        <v>128288</v>
      </c>
      <c r="O34" s="60">
        <f>[3]所得支出勘定!S44</f>
        <v>142363</v>
      </c>
      <c r="P34" s="78" t="s">
        <v>70</v>
      </c>
    </row>
    <row r="35" spans="2:16" s="15" customFormat="1" ht="17.25">
      <c r="B35" s="101" t="s">
        <v>105</v>
      </c>
      <c r="C35" s="60">
        <f>[3]所得支出勘定!G45</f>
        <v>99522</v>
      </c>
      <c r="D35" s="60">
        <f>[3]所得支出勘定!H45</f>
        <v>98151</v>
      </c>
      <c r="E35" s="60">
        <f>[3]所得支出勘定!I45</f>
        <v>101326</v>
      </c>
      <c r="F35" s="60">
        <f>[3]所得支出勘定!J45</f>
        <v>104660</v>
      </c>
      <c r="G35" s="60">
        <f>[3]所得支出勘定!K45</f>
        <v>103571</v>
      </c>
      <c r="H35" s="60">
        <f>[3]所得支出勘定!L45</f>
        <v>101635</v>
      </c>
      <c r="I35" s="60">
        <f>[3]所得支出勘定!M45</f>
        <v>101470</v>
      </c>
      <c r="J35" s="60">
        <f>[3]所得支出勘定!N45</f>
        <v>102297</v>
      </c>
      <c r="K35" s="60">
        <f>[3]所得支出勘定!O45</f>
        <v>100443</v>
      </c>
      <c r="L35" s="60">
        <f>[3]所得支出勘定!P45</f>
        <v>99961</v>
      </c>
      <c r="M35" s="60">
        <f>[3]所得支出勘定!Q45</f>
        <v>104174</v>
      </c>
      <c r="N35" s="60">
        <f>[3]所得支出勘定!R45</f>
        <v>108156</v>
      </c>
      <c r="O35" s="60">
        <f>[3]所得支出勘定!S45</f>
        <v>116791</v>
      </c>
      <c r="P35" s="78" t="s">
        <v>73</v>
      </c>
    </row>
    <row r="36" spans="2:16" s="15" customFormat="1" ht="17.25">
      <c r="B36" s="101" t="s">
        <v>107</v>
      </c>
      <c r="C36" s="60">
        <f>[3]所得支出勘定!G46</f>
        <v>27808</v>
      </c>
      <c r="D36" s="60">
        <f>[3]所得支出勘定!H46</f>
        <v>25970</v>
      </c>
      <c r="E36" s="60">
        <f>[3]所得支出勘定!I46</f>
        <v>23243</v>
      </c>
      <c r="F36" s="60">
        <f>[3]所得支出勘定!J46</f>
        <v>21458</v>
      </c>
      <c r="G36" s="60">
        <f>[3]所得支出勘定!K46</f>
        <v>17862</v>
      </c>
      <c r="H36" s="60">
        <f>[3]所得支出勘定!L46</f>
        <v>12621</v>
      </c>
      <c r="I36" s="60">
        <f>[3]所得支出勘定!M46</f>
        <v>12769</v>
      </c>
      <c r="J36" s="60">
        <f>[3]所得支出勘定!N46</f>
        <v>12459</v>
      </c>
      <c r="K36" s="60">
        <f>[3]所得支出勘定!O46</f>
        <v>11519</v>
      </c>
      <c r="L36" s="60">
        <f>[3]所得支出勘定!P46</f>
        <v>10426</v>
      </c>
      <c r="M36" s="60">
        <f>[3]所得支出勘定!Q46</f>
        <v>11007</v>
      </c>
      <c r="N36" s="60">
        <f>[3]所得支出勘定!R46</f>
        <v>13569</v>
      </c>
      <c r="O36" s="60">
        <f>[3]所得支出勘定!S46</f>
        <v>17008</v>
      </c>
      <c r="P36" s="78" t="s">
        <v>74</v>
      </c>
    </row>
    <row r="37" spans="2:16" s="15" customFormat="1" ht="17.25">
      <c r="B37" s="101" t="s">
        <v>108</v>
      </c>
      <c r="C37" s="60">
        <f>[3]所得支出勘定!G47</f>
        <v>0</v>
      </c>
      <c r="D37" s="60">
        <f>[3]所得支出勘定!H47</f>
        <v>10914</v>
      </c>
      <c r="E37" s="60">
        <f>[3]所得支出勘定!I47</f>
        <v>20239</v>
      </c>
      <c r="F37" s="60">
        <f>[3]所得支出勘定!J47</f>
        <v>13071</v>
      </c>
      <c r="G37" s="60">
        <f>[3]所得支出勘定!K47</f>
        <v>9361</v>
      </c>
      <c r="H37" s="60">
        <f>[3]所得支出勘定!L47</f>
        <v>8616</v>
      </c>
      <c r="I37" s="60">
        <f>[3]所得支出勘定!M47</f>
        <v>8916</v>
      </c>
      <c r="J37" s="60">
        <f>[3]所得支出勘定!N47</f>
        <v>9527</v>
      </c>
      <c r="K37" s="60">
        <f>[3]所得支出勘定!O47</f>
        <v>9031</v>
      </c>
      <c r="L37" s="60">
        <f>[3]所得支出勘定!P47</f>
        <v>5208</v>
      </c>
      <c r="M37" s="60">
        <f>[3]所得支出勘定!Q47</f>
        <v>7713</v>
      </c>
      <c r="N37" s="60">
        <f>[3]所得支出勘定!R47</f>
        <v>6563</v>
      </c>
      <c r="O37" s="60">
        <f>[3]所得支出勘定!S47</f>
        <v>8564</v>
      </c>
      <c r="P37" s="78" t="s">
        <v>149</v>
      </c>
    </row>
    <row r="38" spans="2:16" s="15" customFormat="1" ht="17.25">
      <c r="B38" s="59" t="s">
        <v>7</v>
      </c>
      <c r="C38" s="60">
        <f>[3]所得支出勘定!G48</f>
        <v>1250</v>
      </c>
      <c r="D38" s="60">
        <f>[3]所得支出勘定!H48</f>
        <v>1146</v>
      </c>
      <c r="E38" s="60">
        <f>[3]所得支出勘定!I48</f>
        <v>1119</v>
      </c>
      <c r="F38" s="60">
        <f>[3]所得支出勘定!J48</f>
        <v>1113</v>
      </c>
      <c r="G38" s="60">
        <f>[3]所得支出勘定!K48</f>
        <v>1102</v>
      </c>
      <c r="H38" s="60">
        <f>[3]所得支出勘定!L48</f>
        <v>1101</v>
      </c>
      <c r="I38" s="60">
        <f>[3]所得支出勘定!M48</f>
        <v>1130</v>
      </c>
      <c r="J38" s="60">
        <f>[3]所得支出勘定!N48</f>
        <v>1056</v>
      </c>
      <c r="K38" s="60">
        <f>[3]所得支出勘定!O48</f>
        <v>1059</v>
      </c>
      <c r="L38" s="60">
        <f>[3]所得支出勘定!P48</f>
        <v>1035</v>
      </c>
      <c r="M38" s="60">
        <f>[3]所得支出勘定!Q48</f>
        <v>883</v>
      </c>
      <c r="N38" s="60">
        <f>[3]所得支出勘定!R48</f>
        <v>881</v>
      </c>
      <c r="O38" s="60">
        <f>[3]所得支出勘定!S48</f>
        <v>895</v>
      </c>
      <c r="P38" s="78" t="s">
        <v>72</v>
      </c>
    </row>
    <row r="39" spans="2:16" s="15" customFormat="1" ht="17.25">
      <c r="B39" s="59" t="s">
        <v>20</v>
      </c>
      <c r="C39" s="60">
        <f>[3]所得支出勘定!G49</f>
        <v>21424</v>
      </c>
      <c r="D39" s="60">
        <f>[3]所得支出勘定!H49</f>
        <v>22156</v>
      </c>
      <c r="E39" s="60">
        <f>[3]所得支出勘定!I49</f>
        <v>28421</v>
      </c>
      <c r="F39" s="60">
        <f>[3]所得支出勘定!J49</f>
        <v>31498</v>
      </c>
      <c r="G39" s="60">
        <f>[3]所得支出勘定!K49</f>
        <v>28092</v>
      </c>
      <c r="H39" s="60">
        <f>[3]所得支出勘定!L49</f>
        <v>23055</v>
      </c>
      <c r="I39" s="60">
        <f>[3]所得支出勘定!M49</f>
        <v>27293</v>
      </c>
      <c r="J39" s="60">
        <f>[3]所得支出勘定!N49</f>
        <v>29614</v>
      </c>
      <c r="K39" s="60">
        <f>[3]所得支出勘定!O49</f>
        <v>25066</v>
      </c>
      <c r="L39" s="60">
        <f>[3]所得支出勘定!P49</f>
        <v>24881</v>
      </c>
      <c r="M39" s="60">
        <f>[3]所得支出勘定!Q49</f>
        <v>27086</v>
      </c>
      <c r="N39" s="60">
        <f>[3]所得支出勘定!R49</f>
        <v>26508</v>
      </c>
      <c r="O39" s="60">
        <f>[3]所得支出勘定!S49</f>
        <v>28793</v>
      </c>
      <c r="P39" s="77">
        <v>2</v>
      </c>
    </row>
    <row r="40" spans="2:16" s="15" customFormat="1" ht="17.25">
      <c r="B40" s="59" t="s">
        <v>29</v>
      </c>
      <c r="C40" s="60">
        <f>[3]所得支出勘定!G50</f>
        <v>133305</v>
      </c>
      <c r="D40" s="60">
        <f>[3]所得支出勘定!H50</f>
        <v>134540</v>
      </c>
      <c r="E40" s="60">
        <f>[3]所得支出勘定!I50</f>
        <v>127267</v>
      </c>
      <c r="F40" s="60">
        <f>[3]所得支出勘定!J50</f>
        <v>127318</v>
      </c>
      <c r="G40" s="60">
        <f>[3]所得支出勘定!K50</f>
        <v>116760</v>
      </c>
      <c r="H40" s="60">
        <f>[3]所得支出勘定!L50</f>
        <v>111752</v>
      </c>
      <c r="I40" s="60">
        <f>[3]所得支出勘定!M50</f>
        <v>104649</v>
      </c>
      <c r="J40" s="60">
        <f>[3]所得支出勘定!N50</f>
        <v>109524</v>
      </c>
      <c r="K40" s="60">
        <f>[3]所得支出勘定!O50</f>
        <v>114006</v>
      </c>
      <c r="L40" s="60">
        <f>[3]所得支出勘定!P50</f>
        <v>117766</v>
      </c>
      <c r="M40" s="60">
        <f>[3]所得支出勘定!Q50</f>
        <v>130072</v>
      </c>
      <c r="N40" s="60">
        <f>[3]所得支出勘定!R50</f>
        <v>125211</v>
      </c>
      <c r="O40" s="60">
        <f>[3]所得支出勘定!S50</f>
        <v>125479</v>
      </c>
      <c r="P40" s="77">
        <v>3</v>
      </c>
    </row>
    <row r="41" spans="2:16" s="15" customFormat="1" ht="17.25">
      <c r="B41" s="59" t="s">
        <v>100</v>
      </c>
      <c r="C41" s="60">
        <f>[3]所得支出勘定!G51</f>
        <v>133136</v>
      </c>
      <c r="D41" s="60">
        <f>[3]所得支出勘定!H51</f>
        <v>134351</v>
      </c>
      <c r="E41" s="60">
        <f>[3]所得支出勘定!I51</f>
        <v>127094</v>
      </c>
      <c r="F41" s="60">
        <f>[3]所得支出勘定!J51</f>
        <v>127146</v>
      </c>
      <c r="G41" s="60">
        <f>[3]所得支出勘定!K51</f>
        <v>116584</v>
      </c>
      <c r="H41" s="60">
        <f>[3]所得支出勘定!L51</f>
        <v>111575</v>
      </c>
      <c r="I41" s="60">
        <f>[3]所得支出勘定!M51</f>
        <v>104467</v>
      </c>
      <c r="J41" s="60">
        <f>[3]所得支出勘定!N51</f>
        <v>109340</v>
      </c>
      <c r="K41" s="60">
        <f>[3]所得支出勘定!O51</f>
        <v>113829</v>
      </c>
      <c r="L41" s="60">
        <f>[3]所得支出勘定!P51</f>
        <v>117594</v>
      </c>
      <c r="M41" s="60">
        <f>[3]所得支出勘定!Q51</f>
        <v>129896</v>
      </c>
      <c r="N41" s="60">
        <f>[3]所得支出勘定!R51</f>
        <v>125040</v>
      </c>
      <c r="O41" s="60">
        <f>[3]所得支出勘定!S51</f>
        <v>125284</v>
      </c>
      <c r="P41" s="78" t="s">
        <v>68</v>
      </c>
    </row>
    <row r="42" spans="2:16" s="15" customFormat="1" ht="17.25">
      <c r="B42" s="59" t="s">
        <v>101</v>
      </c>
      <c r="C42" s="60">
        <f>[3]所得支出勘定!G52</f>
        <v>169</v>
      </c>
      <c r="D42" s="60">
        <f>[3]所得支出勘定!H52</f>
        <v>189</v>
      </c>
      <c r="E42" s="60">
        <f>[3]所得支出勘定!I52</f>
        <v>173</v>
      </c>
      <c r="F42" s="60">
        <f>[3]所得支出勘定!J52</f>
        <v>172</v>
      </c>
      <c r="G42" s="60">
        <f>[3]所得支出勘定!K52</f>
        <v>176</v>
      </c>
      <c r="H42" s="60">
        <f>[3]所得支出勘定!L52</f>
        <v>177</v>
      </c>
      <c r="I42" s="60">
        <f>[3]所得支出勘定!M52</f>
        <v>182</v>
      </c>
      <c r="J42" s="60">
        <f>[3]所得支出勘定!N52</f>
        <v>184</v>
      </c>
      <c r="K42" s="60">
        <f>[3]所得支出勘定!O52</f>
        <v>177</v>
      </c>
      <c r="L42" s="60">
        <f>[3]所得支出勘定!P52</f>
        <v>172</v>
      </c>
      <c r="M42" s="60">
        <f>[3]所得支出勘定!Q52</f>
        <v>176</v>
      </c>
      <c r="N42" s="60">
        <f>[3]所得支出勘定!R52</f>
        <v>171</v>
      </c>
      <c r="O42" s="60">
        <f>[3]所得支出勘定!S52</f>
        <v>195</v>
      </c>
      <c r="P42" s="78" t="s">
        <v>71</v>
      </c>
    </row>
    <row r="43" spans="2:16" s="15" customFormat="1" ht="17.25">
      <c r="B43" s="59" t="s">
        <v>21</v>
      </c>
      <c r="C43" s="60">
        <f>[3]所得支出勘定!G53</f>
        <v>104498</v>
      </c>
      <c r="D43" s="60">
        <f>[3]所得支出勘定!H53</f>
        <v>94041</v>
      </c>
      <c r="E43" s="60">
        <f>[3]所得支出勘定!I53</f>
        <v>91361</v>
      </c>
      <c r="F43" s="60">
        <f>[3]所得支出勘定!J53</f>
        <v>85040</v>
      </c>
      <c r="G43" s="60">
        <f>[3]所得支出勘定!K53</f>
        <v>88700</v>
      </c>
      <c r="H43" s="60">
        <f>[3]所得支出勘定!L53</f>
        <v>93929</v>
      </c>
      <c r="I43" s="60">
        <f>[3]所得支出勘定!M53</f>
        <v>110654</v>
      </c>
      <c r="J43" s="60">
        <f>[3]所得支出勘定!N53</f>
        <v>115937</v>
      </c>
      <c r="K43" s="60">
        <f>[3]所得支出勘定!O53</f>
        <v>86646</v>
      </c>
      <c r="L43" s="60">
        <f>[3]所得支出勘定!P53</f>
        <v>90721</v>
      </c>
      <c r="M43" s="60">
        <f>[3]所得支出勘定!Q53</f>
        <v>90538</v>
      </c>
      <c r="N43" s="60">
        <f>[3]所得支出勘定!R53</f>
        <v>102137</v>
      </c>
      <c r="O43" s="60">
        <f>[3]所得支出勘定!S53</f>
        <v>109837</v>
      </c>
      <c r="P43" s="77">
        <v>4</v>
      </c>
    </row>
    <row r="44" spans="2:16" s="15" customFormat="1" ht="17.25">
      <c r="B44" s="59" t="s">
        <v>16</v>
      </c>
      <c r="C44" s="60">
        <f>[3]所得支出勘定!G54</f>
        <v>203</v>
      </c>
      <c r="D44" s="60">
        <f>[3]所得支出勘定!H54</f>
        <v>157</v>
      </c>
      <c r="E44" s="60">
        <f>[3]所得支出勘定!I54</f>
        <v>146</v>
      </c>
      <c r="F44" s="60">
        <f>[3]所得支出勘定!J54</f>
        <v>132</v>
      </c>
      <c r="G44" s="60">
        <f>[3]所得支出勘定!K54</f>
        <v>131</v>
      </c>
      <c r="H44" s="60">
        <f>[3]所得支出勘定!L54</f>
        <v>147</v>
      </c>
      <c r="I44" s="60">
        <f>[3]所得支出勘定!M54</f>
        <v>286</v>
      </c>
      <c r="J44" s="60">
        <f>[3]所得支出勘定!N54</f>
        <v>302</v>
      </c>
      <c r="K44" s="60">
        <f>[3]所得支出勘定!O54</f>
        <v>159</v>
      </c>
      <c r="L44" s="60">
        <f>[3]所得支出勘定!P54</f>
        <v>180</v>
      </c>
      <c r="M44" s="60">
        <f>[3]所得支出勘定!Q54</f>
        <v>161</v>
      </c>
      <c r="N44" s="60">
        <f>[3]所得支出勘定!R54</f>
        <v>187</v>
      </c>
      <c r="O44" s="60">
        <f>[3]所得支出勘定!S54</f>
        <v>222</v>
      </c>
      <c r="P44" s="31"/>
    </row>
    <row r="45" spans="2:16" s="15" customFormat="1" ht="17.25">
      <c r="B45" s="59" t="s">
        <v>196</v>
      </c>
      <c r="C45" s="60">
        <f>[3]所得支出勘定!G55</f>
        <v>98707</v>
      </c>
      <c r="D45" s="60">
        <f>[3]所得支出勘定!H55</f>
        <v>88956</v>
      </c>
      <c r="E45" s="60">
        <f>[3]所得支出勘定!I55</f>
        <v>85980</v>
      </c>
      <c r="F45" s="60">
        <f>[3]所得支出勘定!J55</f>
        <v>79678</v>
      </c>
      <c r="G45" s="60">
        <f>[3]所得支出勘定!K55</f>
        <v>83556</v>
      </c>
      <c r="H45" s="60">
        <f>[3]所得支出勘定!L55</f>
        <v>88717</v>
      </c>
      <c r="I45" s="60">
        <f>[3]所得支出勘定!M55</f>
        <v>105260</v>
      </c>
      <c r="J45" s="60">
        <f>[3]所得支出勘定!N55</f>
        <v>109555</v>
      </c>
      <c r="K45" s="60">
        <f>[3]所得支出勘定!O55</f>
        <v>81526</v>
      </c>
      <c r="L45" s="60">
        <f>[3]所得支出勘定!P55</f>
        <v>85734</v>
      </c>
      <c r="M45" s="60">
        <f>[3]所得支出勘定!Q55</f>
        <v>85483</v>
      </c>
      <c r="N45" s="60">
        <f>[3]所得支出勘定!R55</f>
        <v>97379</v>
      </c>
      <c r="O45" s="60">
        <f>[3]所得支出勘定!S55</f>
        <v>105115</v>
      </c>
      <c r="P45" s="31"/>
    </row>
    <row r="46" spans="2:16" s="15" customFormat="1" ht="17.25">
      <c r="B46" s="59" t="s">
        <v>102</v>
      </c>
      <c r="C46" s="60">
        <f>[3]所得支出勘定!G59</f>
        <v>-42219</v>
      </c>
      <c r="D46" s="60">
        <f>[3]所得支出勘定!H59</f>
        <v>-45551</v>
      </c>
      <c r="E46" s="60">
        <f>[3]所得支出勘定!I59</f>
        <v>-40956</v>
      </c>
      <c r="F46" s="60">
        <f>[3]所得支出勘定!J59</f>
        <v>-39995</v>
      </c>
      <c r="G46" s="60">
        <f>[3]所得支出勘定!K59</f>
        <v>-32492</v>
      </c>
      <c r="H46" s="60">
        <f>[3]所得支出勘定!L59</f>
        <v>-32128</v>
      </c>
      <c r="I46" s="60">
        <f>[3]所得支出勘定!M59</f>
        <v>-25181</v>
      </c>
      <c r="J46" s="60">
        <f>[3]所得支出勘定!N59</f>
        <v>-28778</v>
      </c>
      <c r="K46" s="60">
        <f>[3]所得支出勘定!O59</f>
        <v>-32584</v>
      </c>
      <c r="L46" s="60">
        <f>[3]所得支出勘定!P59</f>
        <v>-36051</v>
      </c>
      <c r="M46" s="60">
        <f>[3]所得支出勘定!Q59</f>
        <v>-47006</v>
      </c>
      <c r="N46" s="60">
        <f>[3]所得支出勘定!R59</f>
        <v>-36095</v>
      </c>
      <c r="O46" s="60">
        <f>[3]所得支出勘定!S59</f>
        <v>-34060</v>
      </c>
      <c r="P46" s="77">
        <v>5</v>
      </c>
    </row>
    <row r="47" spans="2:16" s="15" customFormat="1" ht="17.25">
      <c r="B47" s="66" t="s">
        <v>30</v>
      </c>
      <c r="C47" s="68">
        <f>[3]所得支出勘定!G60</f>
        <v>187431</v>
      </c>
      <c r="D47" s="68">
        <f>[3]所得支出勘定!H60</f>
        <v>150921</v>
      </c>
      <c r="E47" s="68">
        <f>[3]所得支出勘定!I60</f>
        <v>155899</v>
      </c>
      <c r="F47" s="68">
        <f>[3]所得支出勘定!J60</f>
        <v>144956</v>
      </c>
      <c r="G47" s="68">
        <f>[3]所得支出勘定!K60</f>
        <v>102549</v>
      </c>
      <c r="H47" s="68">
        <f>[3]所得支出勘定!L60</f>
        <v>116229</v>
      </c>
      <c r="I47" s="68">
        <f>[3]所得支出勘定!M60</f>
        <v>106492</v>
      </c>
      <c r="J47" s="68">
        <f>[3]所得支出勘定!N60</f>
        <v>111456</v>
      </c>
      <c r="K47" s="68">
        <f>[3]所得支出勘定!O60</f>
        <v>149014</v>
      </c>
      <c r="L47" s="68">
        <f>[3]所得支出勘定!P60</f>
        <v>135620</v>
      </c>
      <c r="M47" s="68">
        <f>[3]所得支出勘定!Q60</f>
        <v>166743</v>
      </c>
      <c r="N47" s="68">
        <f>[3]所得支出勘定!R60</f>
        <v>203138</v>
      </c>
      <c r="O47" s="68">
        <f>[3]所得支出勘定!S60</f>
        <v>233003</v>
      </c>
      <c r="P47" s="79">
        <v>6</v>
      </c>
    </row>
    <row r="48" spans="2:16" s="15" customFormat="1" ht="17.25">
      <c r="B48" s="66" t="s">
        <v>23</v>
      </c>
      <c r="C48" s="60">
        <f>SUM(C31,C39:C40,C43,C46:C47)</f>
        <v>815751</v>
      </c>
      <c r="D48" s="60">
        <f t="shared" ref="D48:M48" si="2">SUM(D31,D39:D40,D43,D46:D47)</f>
        <v>775649</v>
      </c>
      <c r="E48" s="60">
        <f t="shared" si="2"/>
        <v>795065</v>
      </c>
      <c r="F48" s="60">
        <f t="shared" si="2"/>
        <v>825781</v>
      </c>
      <c r="G48" s="60">
        <f t="shared" si="2"/>
        <v>779814</v>
      </c>
      <c r="H48" s="60">
        <f t="shared" si="2"/>
        <v>751777</v>
      </c>
      <c r="I48" s="60">
        <f t="shared" si="2"/>
        <v>772246</v>
      </c>
      <c r="J48" s="60">
        <f t="shared" si="2"/>
        <v>787175</v>
      </c>
      <c r="K48" s="60">
        <f t="shared" si="2"/>
        <v>752170</v>
      </c>
      <c r="L48" s="60">
        <f t="shared" si="2"/>
        <v>706494</v>
      </c>
      <c r="M48" s="60">
        <f t="shared" si="2"/>
        <v>751786</v>
      </c>
      <c r="N48" s="60">
        <f t="shared" ref="N48:O48" si="3">SUM(N31,N39:N40,N43,N46:N47)</f>
        <v>864471</v>
      </c>
      <c r="O48" s="60">
        <f t="shared" si="3"/>
        <v>1014311</v>
      </c>
      <c r="P48" s="80" t="s">
        <v>60</v>
      </c>
    </row>
    <row r="49" spans="2:16" s="15" customFormat="1" ht="17.25">
      <c r="B49" s="81" t="s">
        <v>77</v>
      </c>
      <c r="C49" s="86">
        <f>[3]所得支出勘定!G62</f>
        <v>238957</v>
      </c>
      <c r="D49" s="86">
        <f>[3]所得支出勘定!H62</f>
        <v>194282</v>
      </c>
      <c r="E49" s="86">
        <f>[3]所得支出勘定!I62</f>
        <v>184177</v>
      </c>
      <c r="F49" s="86">
        <f>[3]所得支出勘定!J62</f>
        <v>184610</v>
      </c>
      <c r="G49" s="86">
        <f>[3]所得支出勘定!K62</f>
        <v>171081</v>
      </c>
      <c r="H49" s="86">
        <f>[3]所得支出勘定!L62</f>
        <v>151002</v>
      </c>
      <c r="I49" s="86">
        <f>[3]所得支出勘定!M62</f>
        <v>158672</v>
      </c>
      <c r="J49" s="86">
        <f>[3]所得支出勘定!N62</f>
        <v>168781</v>
      </c>
      <c r="K49" s="86">
        <f>[3]所得支出勘定!O62</f>
        <v>184441</v>
      </c>
      <c r="L49" s="86">
        <f>[3]所得支出勘定!P62</f>
        <v>150445</v>
      </c>
      <c r="M49" s="86">
        <f>[3]所得支出勘定!Q62</f>
        <v>145785</v>
      </c>
      <c r="N49" s="86">
        <f>[3]所得支出勘定!R62</f>
        <v>191953</v>
      </c>
      <c r="O49" s="86">
        <f>[3]所得支出勘定!S62</f>
        <v>270891</v>
      </c>
      <c r="P49" s="33"/>
    </row>
    <row r="50" spans="2:16" s="15" customFormat="1" ht="17.25">
      <c r="B50" s="59" t="s">
        <v>31</v>
      </c>
      <c r="C50" s="60">
        <f>[3]所得支出勘定!G66</f>
        <v>147904</v>
      </c>
      <c r="D50" s="60">
        <f>[3]所得支出勘定!H66</f>
        <v>123890</v>
      </c>
      <c r="E50" s="60">
        <f>[3]所得支出勘定!I66</f>
        <v>133677</v>
      </c>
      <c r="F50" s="60">
        <f>[3]所得支出勘定!J66</f>
        <v>140786</v>
      </c>
      <c r="G50" s="60">
        <f>[3]所得支出勘定!K66</f>
        <v>123044</v>
      </c>
      <c r="H50" s="60">
        <f>[3]所得支出勘定!L66</f>
        <v>131772</v>
      </c>
      <c r="I50" s="60">
        <f>[3]所得支出勘定!M66</f>
        <v>122153</v>
      </c>
      <c r="J50" s="60">
        <f>[3]所得支出勘定!N66</f>
        <v>129095</v>
      </c>
      <c r="K50" s="60">
        <f>[3]所得支出勘定!O66</f>
        <v>148172</v>
      </c>
      <c r="L50" s="60">
        <f>[3]所得支出勘定!P66</f>
        <v>131435</v>
      </c>
      <c r="M50" s="60">
        <f>[3]所得支出勘定!Q66</f>
        <v>133502</v>
      </c>
      <c r="N50" s="60">
        <f>[3]所得支出勘定!R66</f>
        <v>178350</v>
      </c>
      <c r="O50" s="60">
        <f>[3]所得支出勘定!S66</f>
        <v>205684</v>
      </c>
      <c r="P50" s="77">
        <v>7</v>
      </c>
    </row>
    <row r="51" spans="2:16" s="15" customFormat="1" ht="17.25">
      <c r="B51" s="59" t="s">
        <v>32</v>
      </c>
      <c r="C51" s="60">
        <f>[3]所得支出勘定!G67</f>
        <v>468437</v>
      </c>
      <c r="D51" s="60">
        <f>[3]所得支出勘定!H67</f>
        <v>465018</v>
      </c>
      <c r="E51" s="60">
        <f>[3]所得支出勘定!I67</f>
        <v>479910</v>
      </c>
      <c r="F51" s="60">
        <f>[3]所得支出勘定!J67</f>
        <v>509735</v>
      </c>
      <c r="G51" s="60">
        <f>[3]所得支出勘定!K67</f>
        <v>482078</v>
      </c>
      <c r="H51" s="60">
        <f>[3]所得支出勘定!L67</f>
        <v>445049</v>
      </c>
      <c r="I51" s="60">
        <f>[3]所得支出勘定!M67</f>
        <v>457588</v>
      </c>
      <c r="J51" s="60">
        <f>[3]所得支出勘定!N67</f>
        <v>458931</v>
      </c>
      <c r="K51" s="60">
        <f>[3]所得支出勘定!O67</f>
        <v>432916</v>
      </c>
      <c r="L51" s="60">
        <f>[3]所得支出勘定!P67</f>
        <v>391958</v>
      </c>
      <c r="M51" s="60">
        <f>[3]所得支出勘定!Q67</f>
        <v>430022</v>
      </c>
      <c r="N51" s="60">
        <f>[3]所得支出勘定!R67</f>
        <v>481571</v>
      </c>
      <c r="O51" s="60">
        <f>[3]所得支出勘定!S67</f>
        <v>596009</v>
      </c>
      <c r="P51" s="77">
        <v>8</v>
      </c>
    </row>
    <row r="52" spans="2:16" s="15" customFormat="1" ht="17.25">
      <c r="B52" s="59" t="s">
        <v>6</v>
      </c>
      <c r="C52" s="60">
        <f>[3]所得支出勘定!G68</f>
        <v>394148</v>
      </c>
      <c r="D52" s="60">
        <f>[3]所得支出勘定!H68</f>
        <v>362683</v>
      </c>
      <c r="E52" s="60">
        <f>[3]所得支出勘定!I68</f>
        <v>361262</v>
      </c>
      <c r="F52" s="60">
        <f>[3]所得支出勘定!J68</f>
        <v>375844</v>
      </c>
      <c r="G52" s="60">
        <f>[3]所得支出勘定!K68</f>
        <v>331324</v>
      </c>
      <c r="H52" s="60">
        <f>[3]所得支出勘定!L68</f>
        <v>307697</v>
      </c>
      <c r="I52" s="60">
        <f>[3]所得支出勘定!M68</f>
        <v>309915</v>
      </c>
      <c r="J52" s="60">
        <f>[3]所得支出勘定!N68</f>
        <v>311547</v>
      </c>
      <c r="K52" s="60">
        <f>[3]所得支出勘定!O68</f>
        <v>296659</v>
      </c>
      <c r="L52" s="60">
        <f>[3]所得支出勘定!P68</f>
        <v>257023</v>
      </c>
      <c r="M52" s="60">
        <f>[3]所得支出勘定!Q68</f>
        <v>264425</v>
      </c>
      <c r="N52" s="60">
        <f>[3]所得支出勘定!R68</f>
        <v>295755</v>
      </c>
      <c r="O52" s="60">
        <f>[3]所得支出勘定!S68</f>
        <v>406300</v>
      </c>
      <c r="P52" s="78" t="s">
        <v>68</v>
      </c>
    </row>
    <row r="53" spans="2:16" s="15" customFormat="1" ht="17.25">
      <c r="B53" s="59" t="s">
        <v>103</v>
      </c>
      <c r="C53" s="60">
        <f>[3]所得支出勘定!G72</f>
        <v>72949</v>
      </c>
      <c r="D53" s="60">
        <f>[3]所得支出勘定!H72</f>
        <v>97118</v>
      </c>
      <c r="E53" s="60">
        <f>[3]所得支出勘定!I72</f>
        <v>109805</v>
      </c>
      <c r="F53" s="60">
        <f>[3]所得支出勘定!J72</f>
        <v>127567</v>
      </c>
      <c r="G53" s="60">
        <f>[3]所得支出勘定!K72</f>
        <v>145334</v>
      </c>
      <c r="H53" s="60">
        <f>[3]所得支出勘定!L72</f>
        <v>132218</v>
      </c>
      <c r="I53" s="60">
        <f>[3]所得支出勘定!M72</f>
        <v>142146</v>
      </c>
      <c r="J53" s="60">
        <f>[3]所得支出勘定!N72</f>
        <v>141029</v>
      </c>
      <c r="K53" s="60">
        <f>[3]所得支出勘定!O72</f>
        <v>129743</v>
      </c>
      <c r="L53" s="60">
        <f>[3]所得支出勘定!P72</f>
        <v>130762</v>
      </c>
      <c r="M53" s="60">
        <f>[3]所得支出勘定!Q72</f>
        <v>160120</v>
      </c>
      <c r="N53" s="60">
        <f>[3]所得支出勘定!R72</f>
        <v>180456</v>
      </c>
      <c r="O53" s="60">
        <f>[3]所得支出勘定!S72</f>
        <v>183333</v>
      </c>
      <c r="P53" s="78" t="s">
        <v>71</v>
      </c>
    </row>
    <row r="54" spans="2:16" s="15" customFormat="1" ht="17.25">
      <c r="B54" s="59" t="s">
        <v>104</v>
      </c>
      <c r="C54" s="60">
        <f>[3]所得支出勘定!G73</f>
        <v>1340</v>
      </c>
      <c r="D54" s="60">
        <f>[3]所得支出勘定!H73</f>
        <v>5217</v>
      </c>
      <c r="E54" s="60">
        <f>[3]所得支出勘定!I73</f>
        <v>8843</v>
      </c>
      <c r="F54" s="60">
        <f>[3]所得支出勘定!J73</f>
        <v>6324</v>
      </c>
      <c r="G54" s="60">
        <f>[3]所得支出勘定!K73</f>
        <v>5420</v>
      </c>
      <c r="H54" s="60">
        <f>[3]所得支出勘定!L73</f>
        <v>5134</v>
      </c>
      <c r="I54" s="60">
        <f>[3]所得支出勘定!M73</f>
        <v>5527</v>
      </c>
      <c r="J54" s="60">
        <f>[3]所得支出勘定!N73</f>
        <v>6355</v>
      </c>
      <c r="K54" s="60">
        <f>[3]所得支出勘定!O73</f>
        <v>6514</v>
      </c>
      <c r="L54" s="60">
        <f>[3]所得支出勘定!P73</f>
        <v>4173</v>
      </c>
      <c r="M54" s="60">
        <f>[3]所得支出勘定!Q73</f>
        <v>5477</v>
      </c>
      <c r="N54" s="60">
        <f>[3]所得支出勘定!R73</f>
        <v>5360</v>
      </c>
      <c r="O54" s="60">
        <f>[3]所得支出勘定!S73</f>
        <v>6376</v>
      </c>
      <c r="P54" s="78" t="s">
        <v>70</v>
      </c>
    </row>
    <row r="55" spans="2:16" s="15" customFormat="1" ht="17.25">
      <c r="B55" s="101" t="s">
        <v>105</v>
      </c>
      <c r="C55" s="60">
        <f>[3]所得支出勘定!G74</f>
        <v>1340</v>
      </c>
      <c r="D55" s="60">
        <f>[3]所得支出勘定!H74</f>
        <v>1096</v>
      </c>
      <c r="E55" s="60">
        <f>[3]所得支出勘定!I74</f>
        <v>1170</v>
      </c>
      <c r="F55" s="60">
        <f>[3]所得支出勘定!J74</f>
        <v>1249</v>
      </c>
      <c r="G55" s="60">
        <f>[3]所得支出勘定!K74</f>
        <v>1448</v>
      </c>
      <c r="H55" s="60">
        <f>[3]所得支出勘定!L74</f>
        <v>1224</v>
      </c>
      <c r="I55" s="60">
        <f>[3]所得支出勘定!M74</f>
        <v>1260</v>
      </c>
      <c r="J55" s="60">
        <f>[3]所得支出勘定!N74</f>
        <v>1584</v>
      </c>
      <c r="K55" s="60">
        <f>[3]所得支出勘定!O74</f>
        <v>1749</v>
      </c>
      <c r="L55" s="60">
        <f>[3]所得支出勘定!P74</f>
        <v>1545</v>
      </c>
      <c r="M55" s="60">
        <f>[3]所得支出勘定!Q74</f>
        <v>1727</v>
      </c>
      <c r="N55" s="60">
        <f>[3]所得支出勘定!R74</f>
        <v>2197</v>
      </c>
      <c r="O55" s="60">
        <f>[3]所得支出勘定!S74</f>
        <v>2573</v>
      </c>
      <c r="P55" s="78" t="s">
        <v>73</v>
      </c>
    </row>
    <row r="56" spans="2:16" s="15" customFormat="1" ht="17.25">
      <c r="B56" s="101" t="s">
        <v>106</v>
      </c>
      <c r="C56" s="60">
        <f>[3]所得支出勘定!G75</f>
        <v>0</v>
      </c>
      <c r="D56" s="60">
        <f>[3]所得支出勘定!H75</f>
        <v>4121</v>
      </c>
      <c r="E56" s="60">
        <f>[3]所得支出勘定!I75</f>
        <v>7673</v>
      </c>
      <c r="F56" s="60">
        <f>[3]所得支出勘定!J75</f>
        <v>5075</v>
      </c>
      <c r="G56" s="60">
        <f>[3]所得支出勘定!K75</f>
        <v>3972</v>
      </c>
      <c r="H56" s="60">
        <f>[3]所得支出勘定!L75</f>
        <v>3910</v>
      </c>
      <c r="I56" s="60">
        <f>[3]所得支出勘定!M75</f>
        <v>4267</v>
      </c>
      <c r="J56" s="60">
        <f>[3]所得支出勘定!N75</f>
        <v>4771</v>
      </c>
      <c r="K56" s="60">
        <f>[3]所得支出勘定!O75</f>
        <v>4765</v>
      </c>
      <c r="L56" s="60">
        <f>[3]所得支出勘定!P75</f>
        <v>2628</v>
      </c>
      <c r="M56" s="60">
        <f>[3]所得支出勘定!Q75</f>
        <v>3750</v>
      </c>
      <c r="N56" s="60">
        <f>[3]所得支出勘定!R75</f>
        <v>3163</v>
      </c>
      <c r="O56" s="60">
        <f>[3]所得支出勘定!S75</f>
        <v>3803</v>
      </c>
      <c r="P56" s="78" t="s">
        <v>74</v>
      </c>
    </row>
    <row r="57" spans="2:16" s="15" customFormat="1" ht="17.25">
      <c r="B57" s="59" t="s">
        <v>109</v>
      </c>
      <c r="C57" s="60">
        <f>[3]所得支出勘定!G76</f>
        <v>95161</v>
      </c>
      <c r="D57" s="60">
        <f>[3]所得支出勘定!H76</f>
        <v>92928</v>
      </c>
      <c r="E57" s="60">
        <f>[3]所得支出勘定!I76</f>
        <v>90235</v>
      </c>
      <c r="F57" s="60">
        <f>[3]所得支出勘定!J76</f>
        <v>90695</v>
      </c>
      <c r="G57" s="60">
        <f>[3]所得支出勘定!K76</f>
        <v>86283</v>
      </c>
      <c r="H57" s="60">
        <f>[3]所得支出勘定!L76</f>
        <v>80823</v>
      </c>
      <c r="I57" s="60">
        <f>[3]所得支出勘定!M76</f>
        <v>81161</v>
      </c>
      <c r="J57" s="60">
        <f>[3]所得支出勘定!N76</f>
        <v>83226</v>
      </c>
      <c r="K57" s="60">
        <f>[3]所得支出勘定!O76</f>
        <v>84502</v>
      </c>
      <c r="L57" s="60">
        <f>[3]所得支出勘定!P76</f>
        <v>85625</v>
      </c>
      <c r="M57" s="60">
        <f>[3]所得支出勘定!Q76</f>
        <v>87979</v>
      </c>
      <c r="N57" s="60">
        <f>[3]所得支出勘定!R76</f>
        <v>95113</v>
      </c>
      <c r="O57" s="60">
        <f>[3]所得支出勘定!S76</f>
        <v>98333</v>
      </c>
      <c r="P57" s="77">
        <v>9</v>
      </c>
    </row>
    <row r="58" spans="2:16" s="15" customFormat="1" ht="17.25">
      <c r="B58" s="59" t="s">
        <v>110</v>
      </c>
      <c r="C58" s="60">
        <f>[3]所得支出勘定!G77</f>
        <v>94648</v>
      </c>
      <c r="D58" s="60">
        <f>[3]所得支出勘定!H77</f>
        <v>91986</v>
      </c>
      <c r="E58" s="60">
        <f>[3]所得支出勘定!I77</f>
        <v>87127</v>
      </c>
      <c r="F58" s="60">
        <f>[3]所得支出勘定!J77</f>
        <v>88010</v>
      </c>
      <c r="G58" s="60">
        <f>[3]所得支出勘定!K77</f>
        <v>78269</v>
      </c>
      <c r="H58" s="60">
        <f>[3]所得支出勘定!L77</f>
        <v>76835</v>
      </c>
      <c r="I58" s="60">
        <f>[3]所得支出勘定!M77</f>
        <v>73618</v>
      </c>
      <c r="J58" s="60">
        <f>[3]所得支出勘定!N77</f>
        <v>78830</v>
      </c>
      <c r="K58" s="60">
        <f>[3]所得支出勘定!O77</f>
        <v>83739</v>
      </c>
      <c r="L58" s="60">
        <f>[3]所得支出勘定!P77</f>
        <v>89144</v>
      </c>
      <c r="M58" s="60">
        <f>[3]所得支出勘定!Q77</f>
        <v>100784</v>
      </c>
      <c r="N58" s="60">
        <f>[3]所得支出勘定!R77</f>
        <v>96930</v>
      </c>
      <c r="O58" s="60">
        <f>[3]所得支出勘定!S77</f>
        <v>96252</v>
      </c>
      <c r="P58" s="78" t="s">
        <v>68</v>
      </c>
    </row>
    <row r="59" spans="2:16" s="15" customFormat="1" ht="17.25">
      <c r="B59" s="59" t="s">
        <v>111</v>
      </c>
      <c r="C59" s="60">
        <f>[3]所得支出勘定!G78</f>
        <v>-29075</v>
      </c>
      <c r="D59" s="60">
        <f>[3]所得支出勘定!H78</f>
        <v>-26609</v>
      </c>
      <c r="E59" s="60">
        <f>[3]所得支出勘定!I78</f>
        <v>-21410</v>
      </c>
      <c r="F59" s="60">
        <f>[3]所得支出勘定!J78</f>
        <v>-19287</v>
      </c>
      <c r="G59" s="60">
        <f>[3]所得支出勘定!K78</f>
        <v>-9138</v>
      </c>
      <c r="H59" s="60">
        <f>[3]所得支出勘定!L78</f>
        <v>-7308</v>
      </c>
      <c r="I59" s="60">
        <f>[3]所得支出勘定!M78</f>
        <v>-4258</v>
      </c>
      <c r="J59" s="60">
        <f>[3]所得支出勘定!N78</f>
        <v>-7895</v>
      </c>
      <c r="K59" s="60">
        <f>[3]所得支出勘定!O78</f>
        <v>-11189</v>
      </c>
      <c r="L59" s="60">
        <f>[3]所得支出勘定!P78</f>
        <v>-15063</v>
      </c>
      <c r="M59" s="60">
        <f>[3]所得支出勘定!Q78</f>
        <v>-25879</v>
      </c>
      <c r="N59" s="60">
        <f>[3]所得支出勘定!R78</f>
        <v>-18567</v>
      </c>
      <c r="O59" s="60">
        <f>[3]所得支出勘定!S78</f>
        <v>-19028</v>
      </c>
      <c r="P59" s="78" t="s">
        <v>150</v>
      </c>
    </row>
    <row r="60" spans="2:16" s="15" customFormat="1" ht="17.25">
      <c r="B60" s="59" t="s">
        <v>112</v>
      </c>
      <c r="C60" s="60">
        <f>[3]所得支出勘定!G81</f>
        <v>4075</v>
      </c>
      <c r="D60" s="60">
        <f>[3]所得支出勘定!H81</f>
        <v>3939</v>
      </c>
      <c r="E60" s="60">
        <f>[3]所得支出勘定!I81</f>
        <v>3924</v>
      </c>
      <c r="F60" s="60">
        <f>[3]所得支出勘定!J81</f>
        <v>3372</v>
      </c>
      <c r="G60" s="60">
        <f>[3]所得支出勘定!K81</f>
        <v>2015</v>
      </c>
      <c r="H60" s="60">
        <f>[3]所得支出勘定!L81</f>
        <v>1199</v>
      </c>
      <c r="I60" s="60">
        <f>[3]所得支出勘定!M81</f>
        <v>1693</v>
      </c>
      <c r="J60" s="60">
        <f>[3]所得支出勘定!N81</f>
        <v>2480</v>
      </c>
      <c r="K60" s="60">
        <f>[3]所得支出勘定!O81</f>
        <v>3080</v>
      </c>
      <c r="L60" s="60">
        <f>[3]所得支出勘定!P81</f>
        <v>3910</v>
      </c>
      <c r="M60" s="60">
        <f>[3]所得支出勘定!Q81</f>
        <v>4913</v>
      </c>
      <c r="N60" s="60">
        <f>[3]所得支出勘定!R81</f>
        <v>5997</v>
      </c>
      <c r="O60" s="60">
        <f>[3]所得支出勘定!S81</f>
        <v>6914</v>
      </c>
      <c r="P60" s="78" t="s">
        <v>151</v>
      </c>
    </row>
    <row r="61" spans="2:16" s="15" customFormat="1" ht="17.25">
      <c r="B61" s="59" t="s">
        <v>134</v>
      </c>
      <c r="C61" s="60">
        <f>[3]所得支出勘定!G82</f>
        <v>27808</v>
      </c>
      <c r="D61" s="60">
        <f>[3]所得支出勘定!H82</f>
        <v>25970</v>
      </c>
      <c r="E61" s="60">
        <f>[3]所得支出勘定!I82</f>
        <v>23243</v>
      </c>
      <c r="F61" s="60">
        <f>[3]所得支出勘定!J82</f>
        <v>21458</v>
      </c>
      <c r="G61" s="60">
        <f>[3]所得支出勘定!K82</f>
        <v>17862</v>
      </c>
      <c r="H61" s="60">
        <f>[3]所得支出勘定!L82</f>
        <v>12621</v>
      </c>
      <c r="I61" s="60">
        <f>[3]所得支出勘定!M82</f>
        <v>12769</v>
      </c>
      <c r="J61" s="60">
        <f>[3]所得支出勘定!N82</f>
        <v>12459</v>
      </c>
      <c r="K61" s="60">
        <f>[3]所得支出勘定!O82</f>
        <v>11519</v>
      </c>
      <c r="L61" s="60">
        <f>[3]所得支出勘定!P82</f>
        <v>10426</v>
      </c>
      <c r="M61" s="60">
        <f>[3]所得支出勘定!Q82</f>
        <v>11007</v>
      </c>
      <c r="N61" s="60">
        <f>[3]所得支出勘定!R82</f>
        <v>13569</v>
      </c>
      <c r="O61" s="60">
        <f>[3]所得支出勘定!S82</f>
        <v>17008</v>
      </c>
      <c r="P61" s="78" t="s">
        <v>152</v>
      </c>
    </row>
    <row r="62" spans="2:16" s="15" customFormat="1" ht="17.25">
      <c r="B62" s="59" t="s">
        <v>113</v>
      </c>
      <c r="C62" s="60">
        <f>[3]所得支出勘定!G83</f>
        <v>2295</v>
      </c>
      <c r="D62" s="60">
        <f>[3]所得支出勘定!H83</f>
        <v>2358</v>
      </c>
      <c r="E62" s="60">
        <f>[3]所得支出勘定!I83</f>
        <v>2649</v>
      </c>
      <c r="F62" s="60">
        <f>[3]所得支出勘定!J83</f>
        <v>2858</v>
      </c>
      <c r="G62" s="60">
        <f>[3]所得支出勘定!K83</f>
        <v>2725</v>
      </c>
      <c r="H62" s="60">
        <f>[3]所得支出勘定!L83</f>
        <v>2524</v>
      </c>
      <c r="I62" s="60">
        <f>[3]所得支出勘定!M83</f>
        <v>2661</v>
      </c>
      <c r="J62" s="60">
        <f>[3]所得支出勘定!N83</f>
        <v>2648</v>
      </c>
      <c r="K62" s="60">
        <f>[3]所得支出勘定!O83</f>
        <v>2647</v>
      </c>
      <c r="L62" s="60">
        <f>[3]所得支出勘定!P83</f>
        <v>2792</v>
      </c>
      <c r="M62" s="60">
        <f>[3]所得支出勘定!Q83</f>
        <v>2846</v>
      </c>
      <c r="N62" s="60">
        <f>[3]所得支出勘定!R83</f>
        <v>2816</v>
      </c>
      <c r="O62" s="60">
        <f>[3]所得支出勘定!S83</f>
        <v>2813</v>
      </c>
      <c r="P62" s="78" t="s">
        <v>153</v>
      </c>
    </row>
    <row r="63" spans="2:16" s="15" customFormat="1" ht="17.25">
      <c r="B63" s="59" t="s">
        <v>33</v>
      </c>
      <c r="C63" s="60">
        <f>[3]所得支出勘定!G84</f>
        <v>104249</v>
      </c>
      <c r="D63" s="60">
        <f>[3]所得支出勘定!H84</f>
        <v>93813</v>
      </c>
      <c r="E63" s="60">
        <f>[3]所得支出勘定!I84</f>
        <v>91243</v>
      </c>
      <c r="F63" s="60">
        <f>[3]所得支出勘定!J84</f>
        <v>84565</v>
      </c>
      <c r="G63" s="60">
        <f>[3]所得支出勘定!K84</f>
        <v>88409</v>
      </c>
      <c r="H63" s="60">
        <f>[3]所得支出勘定!L84</f>
        <v>94133</v>
      </c>
      <c r="I63" s="60">
        <f>[3]所得支出勘定!M84</f>
        <v>111344</v>
      </c>
      <c r="J63" s="60">
        <f>[3]所得支出勘定!N84</f>
        <v>115923</v>
      </c>
      <c r="K63" s="60">
        <f>[3]所得支出勘定!O84</f>
        <v>86580</v>
      </c>
      <c r="L63" s="60">
        <f>[3]所得支出勘定!P84</f>
        <v>97476</v>
      </c>
      <c r="M63" s="60">
        <f>[3]所得支出勘定!Q84</f>
        <v>100283</v>
      </c>
      <c r="N63" s="60">
        <f>[3]所得支出勘定!R84</f>
        <v>109437</v>
      </c>
      <c r="O63" s="60">
        <f>[3]所得支出勘定!S84</f>
        <v>114285</v>
      </c>
      <c r="P63" s="77">
        <v>10</v>
      </c>
    </row>
    <row r="64" spans="2:16" s="15" customFormat="1" ht="17.25">
      <c r="B64" s="59" t="s">
        <v>16</v>
      </c>
      <c r="C64" s="60">
        <f>[3]所得支出勘定!G86</f>
        <v>98707</v>
      </c>
      <c r="D64" s="60">
        <f>[3]所得支出勘定!H86</f>
        <v>88956</v>
      </c>
      <c r="E64" s="60">
        <f>[3]所得支出勘定!I86</f>
        <v>85980</v>
      </c>
      <c r="F64" s="60">
        <f>[3]所得支出勘定!J86</f>
        <v>79678</v>
      </c>
      <c r="G64" s="60">
        <f>[3]所得支出勘定!K86</f>
        <v>83556</v>
      </c>
      <c r="H64" s="60">
        <f>[3]所得支出勘定!L86</f>
        <v>88717</v>
      </c>
      <c r="I64" s="60">
        <f>[3]所得支出勘定!M86</f>
        <v>105260</v>
      </c>
      <c r="J64" s="60">
        <f>[3]所得支出勘定!N86</f>
        <v>109555</v>
      </c>
      <c r="K64" s="60">
        <f>[3]所得支出勘定!O86</f>
        <v>81526</v>
      </c>
      <c r="L64" s="60">
        <f>[3]所得支出勘定!P86</f>
        <v>85734</v>
      </c>
      <c r="M64" s="60">
        <f>[3]所得支出勘定!Q86</f>
        <v>85483</v>
      </c>
      <c r="N64" s="60">
        <f>[3]所得支出勘定!R86</f>
        <v>97379</v>
      </c>
      <c r="O64" s="60">
        <f>[3]所得支出勘定!S86</f>
        <v>105115</v>
      </c>
      <c r="P64" s="31"/>
    </row>
    <row r="65" spans="2:16" s="15" customFormat="1" ht="17.25">
      <c r="B65" s="66" t="s">
        <v>196</v>
      </c>
      <c r="C65" s="60">
        <f>[3]所得支出勘定!G87</f>
        <v>203</v>
      </c>
      <c r="D65" s="60">
        <f>[3]所得支出勘定!H87</f>
        <v>157</v>
      </c>
      <c r="E65" s="60">
        <f>[3]所得支出勘定!I87</f>
        <v>146</v>
      </c>
      <c r="F65" s="60">
        <f>[3]所得支出勘定!J87</f>
        <v>132</v>
      </c>
      <c r="G65" s="60">
        <f>[3]所得支出勘定!K87</f>
        <v>131</v>
      </c>
      <c r="H65" s="60">
        <f>[3]所得支出勘定!L87</f>
        <v>147</v>
      </c>
      <c r="I65" s="60">
        <f>[3]所得支出勘定!M87</f>
        <v>286</v>
      </c>
      <c r="J65" s="60">
        <f>[3]所得支出勘定!N87</f>
        <v>302</v>
      </c>
      <c r="K65" s="60">
        <f>[3]所得支出勘定!O87</f>
        <v>159</v>
      </c>
      <c r="L65" s="60">
        <f>[3]所得支出勘定!P87</f>
        <v>180</v>
      </c>
      <c r="M65" s="60">
        <f>[3]所得支出勘定!Q87</f>
        <v>161</v>
      </c>
      <c r="N65" s="60">
        <f>[3]所得支出勘定!R87</f>
        <v>187</v>
      </c>
      <c r="O65" s="60">
        <f>[3]所得支出勘定!S87</f>
        <v>222</v>
      </c>
      <c r="P65" s="32"/>
    </row>
    <row r="66" spans="2:16" s="15" customFormat="1" ht="17.25">
      <c r="B66" s="66" t="s">
        <v>28</v>
      </c>
      <c r="C66" s="63">
        <f t="shared" ref="C66:M66" si="4">SUM(C50:C51,C57,C63)</f>
        <v>815751</v>
      </c>
      <c r="D66" s="63">
        <f t="shared" si="4"/>
        <v>775649</v>
      </c>
      <c r="E66" s="63">
        <f t="shared" si="4"/>
        <v>795065</v>
      </c>
      <c r="F66" s="63">
        <f t="shared" si="4"/>
        <v>825781</v>
      </c>
      <c r="G66" s="63">
        <f t="shared" si="4"/>
        <v>779814</v>
      </c>
      <c r="H66" s="63">
        <f t="shared" si="4"/>
        <v>751777</v>
      </c>
      <c r="I66" s="63">
        <f t="shared" si="4"/>
        <v>772246</v>
      </c>
      <c r="J66" s="63">
        <f t="shared" si="4"/>
        <v>787175</v>
      </c>
      <c r="K66" s="63">
        <f t="shared" si="4"/>
        <v>752170</v>
      </c>
      <c r="L66" s="63">
        <f t="shared" si="4"/>
        <v>706494</v>
      </c>
      <c r="M66" s="63">
        <f t="shared" si="4"/>
        <v>751786</v>
      </c>
      <c r="N66" s="63">
        <f t="shared" ref="N66:O66" si="5">SUM(N50:N51,N57,N63)</f>
        <v>864471</v>
      </c>
      <c r="O66" s="63">
        <f t="shared" si="5"/>
        <v>1014311</v>
      </c>
      <c r="P66" s="80" t="s">
        <v>60</v>
      </c>
    </row>
    <row r="67" spans="2:16" s="15" customFormat="1" ht="17.25">
      <c r="B67" s="83" t="s">
        <v>78</v>
      </c>
      <c r="C67" s="84">
        <f>[3]所得支出勘定!G89</f>
        <v>544227</v>
      </c>
      <c r="D67" s="84">
        <f>[3]所得支出勘定!H89</f>
        <v>499499</v>
      </c>
      <c r="E67" s="84">
        <f>[3]所得支出勘定!I89</f>
        <v>489464</v>
      </c>
      <c r="F67" s="84">
        <f>[3]所得支出勘定!J89</f>
        <v>495672</v>
      </c>
      <c r="G67" s="84">
        <f>[3]所得支出勘定!K89</f>
        <v>443391</v>
      </c>
      <c r="H67" s="84">
        <f>[3]所得支出勘定!L89</f>
        <v>411177</v>
      </c>
      <c r="I67" s="84">
        <f>[3]所得支出勘定!M89</f>
        <v>406657</v>
      </c>
      <c r="J67" s="84">
        <f>[3]所得支出勘定!N89</f>
        <v>411281</v>
      </c>
      <c r="K67" s="84">
        <f>[3]所得支出勘定!O89</f>
        <v>396828</v>
      </c>
      <c r="L67" s="84">
        <f>[3]所得支出勘定!P89</f>
        <v>350569</v>
      </c>
      <c r="M67" s="84">
        <f>[3]所得支出勘定!Q89</f>
        <v>355866</v>
      </c>
      <c r="N67" s="84">
        <f>[3]所得支出勘定!R89</f>
        <v>392919</v>
      </c>
      <c r="O67" s="84">
        <f>[3]所得支出勘定!S89</f>
        <v>522246</v>
      </c>
      <c r="P67" s="34"/>
    </row>
    <row r="68" spans="2:16" ht="9.75" customHeight="1">
      <c r="B68" s="4"/>
      <c r="C68" s="7"/>
      <c r="D68" s="4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6" ht="7.5" customHeight="1">
      <c r="B69" s="7"/>
      <c r="C69" s="7"/>
      <c r="D69" s="4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2:16" ht="18.75">
      <c r="B70" s="67" t="s">
        <v>184</v>
      </c>
      <c r="C70" s="39"/>
      <c r="D70" s="52"/>
      <c r="E70" s="39"/>
      <c r="F70" s="39"/>
      <c r="G70" s="39"/>
      <c r="H70" s="39"/>
      <c r="I70" s="39"/>
      <c r="J70" s="39"/>
      <c r="K70" s="39"/>
      <c r="L70" s="39"/>
      <c r="M70" s="56"/>
      <c r="N70" s="56"/>
      <c r="O70" s="56" t="s">
        <v>0</v>
      </c>
    </row>
    <row r="71" spans="2:16" s="22" customFormat="1" ht="17.25">
      <c r="B71" s="19"/>
      <c r="C71" s="57" t="str">
        <f t="shared" ref="C71:M71" si="6">C4</f>
        <v>平成２３年度</v>
      </c>
      <c r="D71" s="58" t="str">
        <f t="shared" si="6"/>
        <v>平成２４年度</v>
      </c>
      <c r="E71" s="57" t="str">
        <f t="shared" si="6"/>
        <v>平成２５年度</v>
      </c>
      <c r="F71" s="57" t="str">
        <f t="shared" si="6"/>
        <v>平成２６年度</v>
      </c>
      <c r="G71" s="57" t="str">
        <f t="shared" si="6"/>
        <v>平成２７年度</v>
      </c>
      <c r="H71" s="57" t="str">
        <f t="shared" si="6"/>
        <v>平成２８年度</v>
      </c>
      <c r="I71" s="57" t="str">
        <f t="shared" si="6"/>
        <v>平成２９年度</v>
      </c>
      <c r="J71" s="57" t="str">
        <f t="shared" si="6"/>
        <v>平成３０年度</v>
      </c>
      <c r="K71" s="57" t="str">
        <f t="shared" si="6"/>
        <v>令和元年度</v>
      </c>
      <c r="L71" s="57" t="str">
        <f t="shared" si="6"/>
        <v>令和２年度</v>
      </c>
      <c r="M71" s="57" t="str">
        <f t="shared" si="6"/>
        <v>令和３年度</v>
      </c>
      <c r="N71" s="57" t="str">
        <f t="shared" ref="N71:O71" si="7">N4</f>
        <v>令和４年度</v>
      </c>
      <c r="O71" s="57" t="str">
        <f t="shared" si="7"/>
        <v>令和５年度</v>
      </c>
      <c r="P71" s="30"/>
    </row>
    <row r="72" spans="2:16" s="15" customFormat="1" ht="17.25">
      <c r="B72" s="64" t="s">
        <v>118</v>
      </c>
      <c r="C72" s="87">
        <f>[3]所得支出勘定!G94</f>
        <v>35722</v>
      </c>
      <c r="D72" s="87">
        <f>[3]所得支出勘定!H94</f>
        <v>34669</v>
      </c>
      <c r="E72" s="87">
        <f>[3]所得支出勘定!I94</f>
        <v>33489</v>
      </c>
      <c r="F72" s="87">
        <f>[3]所得支出勘定!J94</f>
        <v>31194</v>
      </c>
      <c r="G72" s="87">
        <f>[3]所得支出勘定!K94</f>
        <v>29023</v>
      </c>
      <c r="H72" s="87">
        <f>[3]所得支出勘定!L94</f>
        <v>19135</v>
      </c>
      <c r="I72" s="87">
        <f>[3]所得支出勘定!M94</f>
        <v>24016</v>
      </c>
      <c r="J72" s="87">
        <f>[3]所得支出勘定!N94</f>
        <v>21581</v>
      </c>
      <c r="K72" s="87">
        <f>[3]所得支出勘定!O94</f>
        <v>20101</v>
      </c>
      <c r="L72" s="87">
        <f>[3]所得支出勘定!P94</f>
        <v>18268</v>
      </c>
      <c r="M72" s="87">
        <f>[3]所得支出勘定!Q94</f>
        <v>16831</v>
      </c>
      <c r="N72" s="87">
        <f>[3]所得支出勘定!R94</f>
        <v>15460</v>
      </c>
      <c r="O72" s="87">
        <f>[3]所得支出勘定!S94</f>
        <v>14547</v>
      </c>
      <c r="P72" s="88">
        <v>1</v>
      </c>
    </row>
    <row r="73" spans="2:16" s="15" customFormat="1" ht="17.25">
      <c r="B73" s="59" t="s">
        <v>6</v>
      </c>
      <c r="C73" s="87">
        <f>[3]所得支出勘定!G95</f>
        <v>32671</v>
      </c>
      <c r="D73" s="87">
        <f>[3]所得支出勘定!H95</f>
        <v>31874</v>
      </c>
      <c r="E73" s="87">
        <f>[3]所得支出勘定!I95</f>
        <v>30763</v>
      </c>
      <c r="F73" s="87">
        <f>[3]所得支出勘定!J95</f>
        <v>28461</v>
      </c>
      <c r="G73" s="87">
        <f>[3]所得支出勘定!K95</f>
        <v>26342</v>
      </c>
      <c r="H73" s="87">
        <f>[3]所得支出勘定!L95</f>
        <v>16283</v>
      </c>
      <c r="I73" s="87">
        <f>[3]所得支出勘定!M95</f>
        <v>21243</v>
      </c>
      <c r="J73" s="87">
        <f>[3]所得支出勘定!N95</f>
        <v>18772</v>
      </c>
      <c r="K73" s="87">
        <f>[3]所得支出勘定!O95</f>
        <v>17065</v>
      </c>
      <c r="L73" s="87">
        <f>[3]所得支出勘定!P95</f>
        <v>15210</v>
      </c>
      <c r="M73" s="87">
        <f>[3]所得支出勘定!Q95</f>
        <v>13530</v>
      </c>
      <c r="N73" s="87">
        <f>[3]所得支出勘定!R95</f>
        <v>11929</v>
      </c>
      <c r="O73" s="87">
        <f>[3]所得支出勘定!S95</f>
        <v>11503</v>
      </c>
      <c r="P73" s="89" t="s">
        <v>68</v>
      </c>
    </row>
    <row r="74" spans="2:16" s="15" customFormat="1" ht="17.25">
      <c r="B74" s="59" t="s">
        <v>34</v>
      </c>
      <c r="C74" s="87">
        <f>[3]所得支出勘定!G98</f>
        <v>3051</v>
      </c>
      <c r="D74" s="87">
        <f>[3]所得支出勘定!H98</f>
        <v>2795</v>
      </c>
      <c r="E74" s="87">
        <f>[3]所得支出勘定!I98</f>
        <v>2726</v>
      </c>
      <c r="F74" s="87">
        <f>[3]所得支出勘定!J98</f>
        <v>2733</v>
      </c>
      <c r="G74" s="87">
        <f>[3]所得支出勘定!K98</f>
        <v>2681</v>
      </c>
      <c r="H74" s="87">
        <f>[3]所得支出勘定!L98</f>
        <v>2852</v>
      </c>
      <c r="I74" s="87">
        <f>[3]所得支出勘定!M98</f>
        <v>2773</v>
      </c>
      <c r="J74" s="87">
        <f>[3]所得支出勘定!N98</f>
        <v>2809</v>
      </c>
      <c r="K74" s="87">
        <f>[3]所得支出勘定!O98</f>
        <v>3036</v>
      </c>
      <c r="L74" s="87">
        <f>[3]所得支出勘定!P98</f>
        <v>3058</v>
      </c>
      <c r="M74" s="87">
        <f>[3]所得支出勘定!Q98</f>
        <v>3301</v>
      </c>
      <c r="N74" s="87">
        <f>[3]所得支出勘定!R98</f>
        <v>3531</v>
      </c>
      <c r="O74" s="87">
        <f>[3]所得支出勘定!S98</f>
        <v>3044</v>
      </c>
      <c r="P74" s="89" t="s">
        <v>71</v>
      </c>
    </row>
    <row r="75" spans="2:16" s="15" customFormat="1" ht="17.25">
      <c r="B75" s="59" t="s">
        <v>119</v>
      </c>
      <c r="C75" s="87">
        <f>[3]所得支出勘定!G99</f>
        <v>239844</v>
      </c>
      <c r="D75" s="87">
        <f>[3]所得支出勘定!H99</f>
        <v>245205</v>
      </c>
      <c r="E75" s="87">
        <f>[3]所得支出勘定!I99</f>
        <v>240161</v>
      </c>
      <c r="F75" s="87">
        <f>[3]所得支出勘定!J99</f>
        <v>239724</v>
      </c>
      <c r="G75" s="87">
        <f>[3]所得支出勘定!K99</f>
        <v>244001</v>
      </c>
      <c r="H75" s="87">
        <f>[3]所得支出勘定!L99</f>
        <v>251248</v>
      </c>
      <c r="I75" s="87">
        <f>[3]所得支出勘定!M99</f>
        <v>251931</v>
      </c>
      <c r="J75" s="87">
        <f>[3]所得支出勘定!N99</f>
        <v>248056</v>
      </c>
      <c r="K75" s="87">
        <f>[3]所得支出勘定!O99</f>
        <v>252900</v>
      </c>
      <c r="L75" s="87">
        <f>[3]所得支出勘定!P99</f>
        <v>255491</v>
      </c>
      <c r="M75" s="87">
        <f>[3]所得支出勘定!Q99</f>
        <v>296042</v>
      </c>
      <c r="N75" s="87">
        <f>[3]所得支出勘定!R99</f>
        <v>267178</v>
      </c>
      <c r="O75" s="87">
        <f>[3]所得支出勘定!S99</f>
        <v>260829</v>
      </c>
      <c r="P75" s="88">
        <v>2</v>
      </c>
    </row>
    <row r="76" spans="2:16" s="15" customFormat="1" ht="17.25">
      <c r="B76" s="59" t="s">
        <v>8</v>
      </c>
      <c r="C76" s="87">
        <f>[3]所得支出勘定!G100</f>
        <v>101744</v>
      </c>
      <c r="D76" s="87">
        <f>[3]所得支出勘定!H100</f>
        <v>102676</v>
      </c>
      <c r="E76" s="87">
        <f>[3]所得支出勘定!I100</f>
        <v>101142</v>
      </c>
      <c r="F76" s="87">
        <f>[3]所得支出勘定!J100</f>
        <v>96893</v>
      </c>
      <c r="G76" s="87">
        <f>[3]所得支出勘定!K100</f>
        <v>98634</v>
      </c>
      <c r="H76" s="87">
        <f>[3]所得支出勘定!L100</f>
        <v>97788</v>
      </c>
      <c r="I76" s="87">
        <f>[3]所得支出勘定!M100</f>
        <v>95998</v>
      </c>
      <c r="J76" s="87">
        <f>[3]所得支出勘定!N100</f>
        <v>95685</v>
      </c>
      <c r="K76" s="87">
        <f>[3]所得支出勘定!O100</f>
        <v>95457</v>
      </c>
      <c r="L76" s="87">
        <f>[3]所得支出勘定!P100</f>
        <v>93716</v>
      </c>
      <c r="M76" s="87">
        <f>[3]所得支出勘定!Q100</f>
        <v>93829</v>
      </c>
      <c r="N76" s="87">
        <f>[3]所得支出勘定!R100</f>
        <v>93524</v>
      </c>
      <c r="O76" s="87">
        <f>[3]所得支出勘定!S100</f>
        <v>84876</v>
      </c>
      <c r="P76" s="89" t="s">
        <v>68</v>
      </c>
    </row>
    <row r="77" spans="2:16" s="15" customFormat="1" ht="17.25">
      <c r="B77" s="59" t="s">
        <v>114</v>
      </c>
      <c r="C77" s="87">
        <f>[3]所得支出勘定!G101</f>
        <v>34650</v>
      </c>
      <c r="D77" s="87">
        <f>[3]所得支出勘定!H101</f>
        <v>39166</v>
      </c>
      <c r="E77" s="87">
        <f>[3]所得支出勘定!I101</f>
        <v>35309</v>
      </c>
      <c r="F77" s="87">
        <f>[3]所得支出勘定!J101</f>
        <v>30955</v>
      </c>
      <c r="G77" s="87">
        <f>[3]所得支出勘定!K101</f>
        <v>32077</v>
      </c>
      <c r="H77" s="87">
        <f>[3]所得支出勘定!L101</f>
        <v>31184</v>
      </c>
      <c r="I77" s="87">
        <f>[3]所得支出勘定!M101</f>
        <v>31419</v>
      </c>
      <c r="J77" s="87">
        <f>[3]所得支出勘定!N101</f>
        <v>30984</v>
      </c>
      <c r="K77" s="87">
        <f>[3]所得支出勘定!O101</f>
        <v>30773</v>
      </c>
      <c r="L77" s="87">
        <f>[3]所得支出勘定!P101</f>
        <v>30111</v>
      </c>
      <c r="M77" s="87">
        <f>[3]所得支出勘定!Q101</f>
        <v>30150</v>
      </c>
      <c r="N77" s="87">
        <f>[3]所得支出勘定!R101</f>
        <v>29099</v>
      </c>
      <c r="O77" s="87">
        <f>[3]所得支出勘定!S101</f>
        <v>18268</v>
      </c>
      <c r="P77" s="89" t="s">
        <v>71</v>
      </c>
    </row>
    <row r="78" spans="2:16" s="15" customFormat="1" ht="17.25">
      <c r="B78" s="59" t="s">
        <v>35</v>
      </c>
      <c r="C78" s="87">
        <f>[3]所得支出勘定!G102</f>
        <v>103450</v>
      </c>
      <c r="D78" s="87">
        <f>[3]所得支出勘定!H102</f>
        <v>103363</v>
      </c>
      <c r="E78" s="87">
        <f>[3]所得支出勘定!I102</f>
        <v>103710</v>
      </c>
      <c r="F78" s="87">
        <f>[3]所得支出勘定!J102</f>
        <v>111876</v>
      </c>
      <c r="G78" s="87">
        <f>[3]所得支出勘定!K102</f>
        <v>113290</v>
      </c>
      <c r="H78" s="87">
        <f>[3]所得支出勘定!L102</f>
        <v>122276</v>
      </c>
      <c r="I78" s="87">
        <f>[3]所得支出勘定!M102</f>
        <v>124514</v>
      </c>
      <c r="J78" s="87">
        <f>[3]所得支出勘定!N102</f>
        <v>121387</v>
      </c>
      <c r="K78" s="87">
        <f>[3]所得支出勘定!O102</f>
        <v>126670</v>
      </c>
      <c r="L78" s="87">
        <f>[3]所得支出勘定!P102</f>
        <v>131664</v>
      </c>
      <c r="M78" s="87">
        <f>[3]所得支出勘定!Q102</f>
        <v>172063</v>
      </c>
      <c r="N78" s="87">
        <f>[3]所得支出勘定!R102</f>
        <v>144555</v>
      </c>
      <c r="O78" s="87">
        <f>[3]所得支出勘定!S102</f>
        <v>157685</v>
      </c>
      <c r="P78" s="89" t="s">
        <v>70</v>
      </c>
    </row>
    <row r="79" spans="2:16" s="15" customFormat="1" ht="17.25">
      <c r="B79" s="59" t="s">
        <v>120</v>
      </c>
      <c r="C79" s="87">
        <f>[3]所得支出勘定!G103</f>
        <v>205282</v>
      </c>
      <c r="D79" s="87">
        <f>[3]所得支出勘定!H103</f>
        <v>231532</v>
      </c>
      <c r="E79" s="87">
        <f>[3]所得支出勘定!I103</f>
        <v>243658</v>
      </c>
      <c r="F79" s="87">
        <f>[3]所得支出勘定!J103</f>
        <v>233357</v>
      </c>
      <c r="G79" s="87">
        <f>[3]所得支出勘定!K103</f>
        <v>250863</v>
      </c>
      <c r="H79" s="87">
        <f>[3]所得支出勘定!L103</f>
        <v>243519</v>
      </c>
      <c r="I79" s="87">
        <f>[3]所得支出勘定!M103</f>
        <v>286706</v>
      </c>
      <c r="J79" s="87">
        <f>[3]所得支出勘定!N103</f>
        <v>284270</v>
      </c>
      <c r="K79" s="87">
        <f>[3]所得支出勘定!O103</f>
        <v>291168</v>
      </c>
      <c r="L79" s="87">
        <f>[3]所得支出勘定!P103</f>
        <v>542815</v>
      </c>
      <c r="M79" s="87">
        <f>[3]所得支出勘定!Q103</f>
        <v>402286</v>
      </c>
      <c r="N79" s="87">
        <f>[3]所得支出勘定!R103</f>
        <v>356032</v>
      </c>
      <c r="O79" s="87">
        <f>[3]所得支出勘定!S103</f>
        <v>306779</v>
      </c>
      <c r="P79" s="88">
        <v>3</v>
      </c>
    </row>
    <row r="80" spans="2:16" s="15" customFormat="1" ht="17.25">
      <c r="B80" s="59" t="s">
        <v>16</v>
      </c>
      <c r="C80" s="87">
        <f>[3]所得支出勘定!G107</f>
        <v>155</v>
      </c>
      <c r="D80" s="87">
        <f>[3]所得支出勘定!H107</f>
        <v>138</v>
      </c>
      <c r="E80" s="87">
        <f>[3]所得支出勘定!I107</f>
        <v>129</v>
      </c>
      <c r="F80" s="87">
        <f>[3]所得支出勘定!J107</f>
        <v>126</v>
      </c>
      <c r="G80" s="87">
        <f>[3]所得支出勘定!K107</f>
        <v>132</v>
      </c>
      <c r="H80" s="87">
        <f>[3]所得支出勘定!L107</f>
        <v>129</v>
      </c>
      <c r="I80" s="87">
        <f>[3]所得支出勘定!M107</f>
        <v>182</v>
      </c>
      <c r="J80" s="87">
        <f>[3]所得支出勘定!N107</f>
        <v>191</v>
      </c>
      <c r="K80" s="87">
        <f>[3]所得支出勘定!O107</f>
        <v>139</v>
      </c>
      <c r="L80" s="87">
        <f>[3]所得支出勘定!P107</f>
        <v>139</v>
      </c>
      <c r="M80" s="87">
        <f>[3]所得支出勘定!Q107</f>
        <v>140</v>
      </c>
      <c r="N80" s="87">
        <f>[3]所得支出勘定!R107</f>
        <v>156</v>
      </c>
      <c r="O80" s="87">
        <f>[3]所得支出勘定!S107</f>
        <v>178</v>
      </c>
      <c r="P80" s="35"/>
    </row>
    <row r="81" spans="2:16" s="15" customFormat="1" ht="17.25">
      <c r="B81" s="64" t="s">
        <v>143</v>
      </c>
      <c r="C81" s="87">
        <f>[3]所得支出勘定!G108</f>
        <v>1116786</v>
      </c>
      <c r="D81" s="87">
        <f>[3]所得支出勘定!H108</f>
        <v>1115713</v>
      </c>
      <c r="E81" s="87">
        <f>[3]所得支出勘定!I108</f>
        <v>1125539</v>
      </c>
      <c r="F81" s="87">
        <f>[3]所得支出勘定!J108</f>
        <v>1146006</v>
      </c>
      <c r="G81" s="87">
        <f>[3]所得支出勘定!K108</f>
        <v>1167587</v>
      </c>
      <c r="H81" s="87">
        <f>[3]所得支出勘定!L108</f>
        <v>1161071</v>
      </c>
      <c r="I81" s="87">
        <f>[3]所得支出勘定!M108</f>
        <v>1177481</v>
      </c>
      <c r="J81" s="87">
        <f>[3]所得支出勘定!N108</f>
        <v>1190678</v>
      </c>
      <c r="K81" s="87">
        <f>[3]所得支出勘定!O108</f>
        <v>1210383</v>
      </c>
      <c r="L81" s="87">
        <f>[3]所得支出勘定!P108</f>
        <v>1200940</v>
      </c>
      <c r="M81" s="87">
        <f>[3]所得支出勘定!Q108</f>
        <v>1249572</v>
      </c>
      <c r="N81" s="87">
        <f>[3]所得支出勘定!R108</f>
        <v>1269682</v>
      </c>
      <c r="O81" s="87">
        <f>[3]所得支出勘定!S108</f>
        <v>1259003</v>
      </c>
      <c r="P81" s="88">
        <v>4</v>
      </c>
    </row>
    <row r="82" spans="2:16" s="15" customFormat="1" ht="17.25">
      <c r="B82" s="66" t="s">
        <v>90</v>
      </c>
      <c r="C82" s="87">
        <f>[3]所得支出勘定!G109</f>
        <v>-128054</v>
      </c>
      <c r="D82" s="87">
        <f>[3]所得支出勘定!H109</f>
        <v>-131111</v>
      </c>
      <c r="E82" s="87">
        <f>[3]所得支出勘定!I109</f>
        <v>-115560</v>
      </c>
      <c r="F82" s="87">
        <f>[3]所得支出勘定!J109</f>
        <v>-117324</v>
      </c>
      <c r="G82" s="87">
        <f>[3]所得支出勘定!K109</f>
        <v>-96076</v>
      </c>
      <c r="H82" s="87">
        <f>[3]所得支出勘定!L109</f>
        <v>-86582</v>
      </c>
      <c r="I82" s="87">
        <f>[3]所得支出勘定!M109</f>
        <v>-83807</v>
      </c>
      <c r="J82" s="87">
        <f>[3]所得支出勘定!N109</f>
        <v>-74199</v>
      </c>
      <c r="K82" s="87">
        <f>[3]所得支出勘定!O109</f>
        <v>-122047</v>
      </c>
      <c r="L82" s="87">
        <f>[3]所得支出勘定!P109</f>
        <v>-29979</v>
      </c>
      <c r="M82" s="87">
        <f>[3]所得支出勘定!Q109</f>
        <v>3552</v>
      </c>
      <c r="N82" s="87">
        <f>[3]所得支出勘定!R109</f>
        <v>85781</v>
      </c>
      <c r="O82" s="87">
        <f>[3]所得支出勘定!S109</f>
        <v>15776</v>
      </c>
      <c r="P82" s="88">
        <v>5</v>
      </c>
    </row>
    <row r="83" spans="2:16" s="15" customFormat="1" ht="17.25">
      <c r="B83" s="66" t="s">
        <v>23</v>
      </c>
      <c r="C83" s="90">
        <f>[3]所得支出勘定!G110</f>
        <v>1469580</v>
      </c>
      <c r="D83" s="90">
        <f>[3]所得支出勘定!H110</f>
        <v>1496008</v>
      </c>
      <c r="E83" s="90">
        <f>[3]所得支出勘定!I110</f>
        <v>1527287</v>
      </c>
      <c r="F83" s="90">
        <f>[3]所得支出勘定!J110</f>
        <v>1532957</v>
      </c>
      <c r="G83" s="90">
        <f>[3]所得支出勘定!K110</f>
        <v>1595398</v>
      </c>
      <c r="H83" s="90">
        <f>[3]所得支出勘定!L110</f>
        <v>1588391</v>
      </c>
      <c r="I83" s="90">
        <f>[3]所得支出勘定!M110</f>
        <v>1656327</v>
      </c>
      <c r="J83" s="90">
        <f>[3]所得支出勘定!N110</f>
        <v>1670386</v>
      </c>
      <c r="K83" s="90">
        <f>[3]所得支出勘定!O110</f>
        <v>1652505</v>
      </c>
      <c r="L83" s="90">
        <f>[3]所得支出勘定!P110</f>
        <v>1987535</v>
      </c>
      <c r="M83" s="90">
        <f>[3]所得支出勘定!Q110</f>
        <v>1968283</v>
      </c>
      <c r="N83" s="90">
        <f>[3]所得支出勘定!R110</f>
        <v>1994133</v>
      </c>
      <c r="O83" s="90">
        <f>[3]所得支出勘定!S110</f>
        <v>1856934</v>
      </c>
      <c r="P83" s="80" t="s">
        <v>60</v>
      </c>
    </row>
    <row r="84" spans="2:16" s="15" customFormat="1" ht="17.25">
      <c r="B84" s="91" t="s">
        <v>77</v>
      </c>
      <c r="C84" s="90">
        <f>[3]所得支出勘定!G112</f>
        <v>38379</v>
      </c>
      <c r="D84" s="90">
        <f>[3]所得支出勘定!H112</f>
        <v>36830</v>
      </c>
      <c r="E84" s="90">
        <f>[3]所得支出勘定!I112</f>
        <v>35053</v>
      </c>
      <c r="F84" s="90">
        <f>[3]所得支出勘定!J112</f>
        <v>32441</v>
      </c>
      <c r="G84" s="90">
        <f>[3]所得支出勘定!K112</f>
        <v>30179</v>
      </c>
      <c r="H84" s="90">
        <f>[3]所得支出勘定!L112</f>
        <v>18439</v>
      </c>
      <c r="I84" s="90">
        <f>[3]所得支出勘定!M112</f>
        <v>23888</v>
      </c>
      <c r="J84" s="90">
        <f>[3]所得支出勘定!N112</f>
        <v>21355</v>
      </c>
      <c r="K84" s="90">
        <f>[3]所得支出勘定!O112</f>
        <v>19224</v>
      </c>
      <c r="L84" s="90">
        <f>[3]所得支出勘定!P112</f>
        <v>16573</v>
      </c>
      <c r="M84" s="90">
        <f>[3]所得支出勘定!Q112</f>
        <v>14447</v>
      </c>
      <c r="N84" s="90">
        <f>[3]所得支出勘定!R112</f>
        <v>12931</v>
      </c>
      <c r="O84" s="90">
        <f>[3]所得支出勘定!S112</f>
        <v>12814</v>
      </c>
      <c r="P84" s="33"/>
    </row>
    <row r="85" spans="2:16" s="15" customFormat="1" ht="17.25">
      <c r="B85" s="101" t="s">
        <v>178</v>
      </c>
      <c r="C85" s="92">
        <f>[3]所得支出勘定!G118</f>
        <v>289744</v>
      </c>
      <c r="D85" s="92">
        <f>[3]所得支出勘定!H118</f>
        <v>281583</v>
      </c>
      <c r="E85" s="92">
        <f>[3]所得支出勘定!I118</f>
        <v>291948</v>
      </c>
      <c r="F85" s="92">
        <f>[3]所得支出勘定!J118</f>
        <v>281288</v>
      </c>
      <c r="G85" s="92">
        <f>[3]所得支出勘定!K118</f>
        <v>311823</v>
      </c>
      <c r="H85" s="92">
        <f>[3]所得支出勘定!L118</f>
        <v>323462</v>
      </c>
      <c r="I85" s="92">
        <f>[3]所得支出勘定!M118</f>
        <v>329310</v>
      </c>
      <c r="J85" s="92">
        <f>[3]所得支出勘定!N118</f>
        <v>326158</v>
      </c>
      <c r="K85" s="92">
        <f>[3]所得支出勘定!O118</f>
        <v>310799</v>
      </c>
      <c r="L85" s="92">
        <f>[3]所得支出勘定!P118</f>
        <v>341847</v>
      </c>
      <c r="M85" s="92">
        <f>[3]所得支出勘定!Q118</f>
        <v>358363</v>
      </c>
      <c r="N85" s="92">
        <f>[3]所得支出勘定!R118</f>
        <v>366729</v>
      </c>
      <c r="O85" s="92">
        <f>[3]所得支出勘定!S118</f>
        <v>366467</v>
      </c>
      <c r="P85" s="77">
        <v>6</v>
      </c>
    </row>
    <row r="86" spans="2:16" s="15" customFormat="1" ht="17.25">
      <c r="B86" s="64" t="s">
        <v>179</v>
      </c>
      <c r="C86" s="92">
        <f>[3]所得支出勘定!G119</f>
        <v>30527</v>
      </c>
      <c r="D86" s="92">
        <f>[3]所得支出勘定!H119</f>
        <v>27200</v>
      </c>
      <c r="E86" s="92">
        <f>[3]所得支出勘定!I119</f>
        <v>31024</v>
      </c>
      <c r="F86" s="92">
        <f>[3]所得支出勘定!J119</f>
        <v>28468</v>
      </c>
      <c r="G86" s="92">
        <f>[3]所得支出勘定!K119</f>
        <v>27569</v>
      </c>
      <c r="H86" s="92">
        <f>[3]所得支出勘定!L119</f>
        <v>29664</v>
      </c>
      <c r="I86" s="92">
        <f>[3]所得支出勘定!M119</f>
        <v>27863</v>
      </c>
      <c r="J86" s="92">
        <f>[3]所得支出勘定!N119</f>
        <v>26586</v>
      </c>
      <c r="K86" s="92">
        <f>[3]所得支出勘定!O119</f>
        <v>26189</v>
      </c>
      <c r="L86" s="92">
        <f>[3]所得支出勘定!P119</f>
        <v>29004</v>
      </c>
      <c r="M86" s="92">
        <f>[3]所得支出勘定!Q119</f>
        <v>33375</v>
      </c>
      <c r="N86" s="92">
        <f>[3]所得支出勘定!R119</f>
        <v>45426</v>
      </c>
      <c r="O86" s="92">
        <f>[3]所得支出勘定!S119</f>
        <v>41186</v>
      </c>
      <c r="P86" s="88">
        <v>7</v>
      </c>
    </row>
    <row r="87" spans="2:16" s="15" customFormat="1" ht="17.25">
      <c r="B87" s="59" t="s">
        <v>144</v>
      </c>
      <c r="C87" s="92">
        <f>[3]所得支出勘定!G121</f>
        <v>11900</v>
      </c>
      <c r="D87" s="92">
        <f>[3]所得支出勘定!H121</f>
        <v>12602</v>
      </c>
      <c r="E87" s="92">
        <f>[3]所得支出勘定!I121</f>
        <v>12177</v>
      </c>
      <c r="F87" s="92">
        <f>[3]所得支出勘定!J121</f>
        <v>13236</v>
      </c>
      <c r="G87" s="92">
        <f>[3]所得支出勘定!K121</f>
        <v>15448</v>
      </c>
      <c r="H87" s="92">
        <f>[3]所得支出勘定!L121</f>
        <v>14163</v>
      </c>
      <c r="I87" s="92">
        <f>[3]所得支出勘定!M121</f>
        <v>16075</v>
      </c>
      <c r="J87" s="92">
        <f>[3]所得支出勘定!N121</f>
        <v>16556</v>
      </c>
      <c r="K87" s="92">
        <f>[3]所得支出勘定!O121</f>
        <v>17256</v>
      </c>
      <c r="L87" s="92">
        <f>[3]所得支出勘定!P121</f>
        <v>14813</v>
      </c>
      <c r="M87" s="92">
        <f>[3]所得支出勘定!Q121</f>
        <v>14725</v>
      </c>
      <c r="N87" s="92">
        <f>[3]所得支出勘定!R121</f>
        <v>16906</v>
      </c>
      <c r="O87" s="92">
        <f>[3]所得支出勘定!S121</f>
        <v>17190</v>
      </c>
      <c r="P87" s="77">
        <v>8</v>
      </c>
    </row>
    <row r="88" spans="2:16" s="15" customFormat="1" ht="17.25">
      <c r="B88" s="59" t="s">
        <v>6</v>
      </c>
      <c r="C88" s="92">
        <f>[3]所得支出勘定!G122</f>
        <v>10191</v>
      </c>
      <c r="D88" s="92">
        <f>[3]所得支出勘定!H122</f>
        <v>10521</v>
      </c>
      <c r="E88" s="92">
        <f>[3]所得支出勘定!I122</f>
        <v>9854</v>
      </c>
      <c r="F88" s="92">
        <f>[3]所得支出勘定!J122</f>
        <v>10348</v>
      </c>
      <c r="G88" s="92">
        <f>[3]所得支出勘定!K122</f>
        <v>11304</v>
      </c>
      <c r="H88" s="92">
        <f>[3]所得支出勘定!L122</f>
        <v>9813</v>
      </c>
      <c r="I88" s="92">
        <f>[3]所得支出勘定!M122</f>
        <v>10960</v>
      </c>
      <c r="J88" s="92">
        <f>[3]所得支出勘定!N122</f>
        <v>10946</v>
      </c>
      <c r="K88" s="92">
        <f>[3]所得支出勘定!O122</f>
        <v>11404</v>
      </c>
      <c r="L88" s="92">
        <f>[3]所得支出勘定!P122</f>
        <v>9403</v>
      </c>
      <c r="M88" s="92">
        <f>[3]所得支出勘定!Q122</f>
        <v>9247</v>
      </c>
      <c r="N88" s="92">
        <f>[3]所得支出勘定!R122</f>
        <v>10336</v>
      </c>
      <c r="O88" s="92">
        <f>[3]所得支出勘定!S122</f>
        <v>10666</v>
      </c>
      <c r="P88" s="78" t="s">
        <v>68</v>
      </c>
    </row>
    <row r="89" spans="2:16" s="15" customFormat="1" ht="17.25">
      <c r="B89" s="59" t="s">
        <v>18</v>
      </c>
      <c r="C89" s="92">
        <f>[3]所得支出勘定!G125</f>
        <v>2188</v>
      </c>
      <c r="D89" s="92">
        <f>[3]所得支出勘定!H125</f>
        <v>2533</v>
      </c>
      <c r="E89" s="92">
        <f>[3]所得支出勘定!I125</f>
        <v>2763</v>
      </c>
      <c r="F89" s="92">
        <f>[3]所得支出勘定!J125</f>
        <v>3333</v>
      </c>
      <c r="G89" s="92">
        <f>[3]所得支出勘定!K125</f>
        <v>4591</v>
      </c>
      <c r="H89" s="92">
        <f>[3]所得支出勘定!L125</f>
        <v>4766</v>
      </c>
      <c r="I89" s="92">
        <f>[3]所得支出勘定!M125</f>
        <v>5425</v>
      </c>
      <c r="J89" s="92">
        <f>[3]所得支出勘定!N125</f>
        <v>5943</v>
      </c>
      <c r="K89" s="92">
        <f>[3]所得支出勘定!O125</f>
        <v>6182</v>
      </c>
      <c r="L89" s="92">
        <f>[3]所得支出勘定!P125</f>
        <v>5743</v>
      </c>
      <c r="M89" s="92">
        <f>[3]所得支出勘定!Q125</f>
        <v>5800</v>
      </c>
      <c r="N89" s="92">
        <f>[3]所得支出勘定!R125</f>
        <v>6888</v>
      </c>
      <c r="O89" s="92">
        <f>[3]所得支出勘定!S125</f>
        <v>6835</v>
      </c>
      <c r="P89" s="78" t="s">
        <v>71</v>
      </c>
    </row>
    <row r="90" spans="2:16" s="15" customFormat="1" ht="17.25">
      <c r="B90" s="101" t="s">
        <v>98</v>
      </c>
      <c r="C90" s="92">
        <f>[3]所得支出勘定!G126</f>
        <v>6</v>
      </c>
      <c r="D90" s="92">
        <f>[3]所得支出勘定!H126</f>
        <v>5</v>
      </c>
      <c r="E90" s="92">
        <f>[3]所得支出勘定!I126</f>
        <v>5</v>
      </c>
      <c r="F90" s="92">
        <f>[3]所得支出勘定!J126</f>
        <v>6</v>
      </c>
      <c r="G90" s="92">
        <f>[3]所得支出勘定!K126</f>
        <v>7</v>
      </c>
      <c r="H90" s="92">
        <f>[3]所得支出勘定!L126</f>
        <v>5</v>
      </c>
      <c r="I90" s="92">
        <f>[3]所得支出勘定!M126</f>
        <v>6</v>
      </c>
      <c r="J90" s="92">
        <f>[3]所得支出勘定!N126</f>
        <v>7</v>
      </c>
      <c r="K90" s="92">
        <f>[3]所得支出勘定!O126</f>
        <v>9</v>
      </c>
      <c r="L90" s="92">
        <f>[3]所得支出勘定!P126</f>
        <v>7</v>
      </c>
      <c r="M90" s="92">
        <f>[3]所得支出勘定!Q126</f>
        <v>8</v>
      </c>
      <c r="N90" s="92">
        <f>[3]所得支出勘定!R126</f>
        <v>9</v>
      </c>
      <c r="O90" s="92">
        <f>[3]所得支出勘定!S126</f>
        <v>11</v>
      </c>
      <c r="P90" s="78" t="s">
        <v>70</v>
      </c>
    </row>
    <row r="91" spans="2:16" s="15" customFormat="1" ht="17.25">
      <c r="B91" s="59" t="s">
        <v>7</v>
      </c>
      <c r="C91" s="92">
        <f>[3]所得支出勘定!G127</f>
        <v>-485</v>
      </c>
      <c r="D91" s="92">
        <f>[3]所得支出勘定!H127</f>
        <v>-457</v>
      </c>
      <c r="E91" s="92">
        <f>[3]所得支出勘定!I127</f>
        <v>-445</v>
      </c>
      <c r="F91" s="92">
        <f>[3]所得支出勘定!J127</f>
        <v>-451</v>
      </c>
      <c r="G91" s="92">
        <f>[3]所得支出勘定!K127</f>
        <v>-454</v>
      </c>
      <c r="H91" s="92">
        <f>[3]所得支出勘定!L127</f>
        <v>-421</v>
      </c>
      <c r="I91" s="92">
        <f>[3]所得支出勘定!M127</f>
        <v>-316</v>
      </c>
      <c r="J91" s="92">
        <f>[3]所得支出勘定!N127</f>
        <v>-340</v>
      </c>
      <c r="K91" s="92">
        <f>[3]所得支出勘定!O127</f>
        <v>-339</v>
      </c>
      <c r="L91" s="92">
        <f>[3]所得支出勘定!P127</f>
        <v>-340</v>
      </c>
      <c r="M91" s="92">
        <f>[3]所得支出勘定!Q127</f>
        <v>-330</v>
      </c>
      <c r="N91" s="92">
        <f>[3]所得支出勘定!R127</f>
        <v>-327</v>
      </c>
      <c r="O91" s="92">
        <f>[3]所得支出勘定!S127</f>
        <v>-322</v>
      </c>
      <c r="P91" s="78" t="s">
        <v>72</v>
      </c>
    </row>
    <row r="92" spans="2:16" s="15" customFormat="1" ht="17.25">
      <c r="B92" s="101" t="s">
        <v>180</v>
      </c>
      <c r="C92" s="92">
        <f>[3]所得支出勘定!G128</f>
        <v>220328</v>
      </c>
      <c r="D92" s="92">
        <f>[3]所得支出勘定!H128</f>
        <v>224340</v>
      </c>
      <c r="E92" s="92">
        <f>[3]所得支出勘定!I128</f>
        <v>237078</v>
      </c>
      <c r="F92" s="92">
        <f>[3]所得支出勘定!J128</f>
        <v>245231</v>
      </c>
      <c r="G92" s="92">
        <f>[3]所得支出勘定!K128</f>
        <v>249249</v>
      </c>
      <c r="H92" s="92">
        <f>[3]所得支出勘定!L128</f>
        <v>249659</v>
      </c>
      <c r="I92" s="92">
        <f>[3]所得支出勘定!M128</f>
        <v>257986</v>
      </c>
      <c r="J92" s="92">
        <f>[3]所得支出勘定!N128</f>
        <v>273561</v>
      </c>
      <c r="K92" s="92">
        <f>[3]所得支出勘定!O128</f>
        <v>260120</v>
      </c>
      <c r="L92" s="92">
        <f>[3]所得支出勘定!P128</f>
        <v>250916</v>
      </c>
      <c r="M92" s="92">
        <f>[3]所得支出勘定!Q128</f>
        <v>256742</v>
      </c>
      <c r="N92" s="92">
        <f>[3]所得支出勘定!R128</f>
        <v>264843</v>
      </c>
      <c r="O92" s="92">
        <f>[3]所得支出勘定!S128</f>
        <v>271948</v>
      </c>
      <c r="P92" s="77">
        <v>9</v>
      </c>
    </row>
    <row r="93" spans="2:16" s="15" customFormat="1" ht="17.25">
      <c r="B93" s="59" t="s">
        <v>121</v>
      </c>
      <c r="C93" s="92">
        <f>[3]所得支出勘定!G129</f>
        <v>228937</v>
      </c>
      <c r="D93" s="92">
        <f>[3]所得支出勘定!H129</f>
        <v>252393</v>
      </c>
      <c r="E93" s="92">
        <f>[3]所得支出勘定!I129</f>
        <v>250461</v>
      </c>
      <c r="F93" s="92">
        <f>[3]所得支出勘定!J129</f>
        <v>255092</v>
      </c>
      <c r="G93" s="92">
        <f>[3]所得支出勘定!K129</f>
        <v>259661</v>
      </c>
      <c r="H93" s="92">
        <f>[3]所得支出勘定!L129</f>
        <v>263968</v>
      </c>
      <c r="I93" s="92">
        <f>[3]所得支出勘定!M129</f>
        <v>267249</v>
      </c>
      <c r="J93" s="92">
        <f>[3]所得支出勘定!N129</f>
        <v>269341</v>
      </c>
      <c r="K93" s="92">
        <f>[3]所得支出勘定!O129</f>
        <v>267865</v>
      </c>
      <c r="L93" s="92">
        <f>[3]所得支出勘定!P129</f>
        <v>271042</v>
      </c>
      <c r="M93" s="92">
        <f>[3]所得支出勘定!Q129</f>
        <v>273073</v>
      </c>
      <c r="N93" s="92">
        <f>[3]所得支出勘定!R129</f>
        <v>270187</v>
      </c>
      <c r="O93" s="92">
        <f>[3]所得支出勘定!S129</f>
        <v>255758</v>
      </c>
      <c r="P93" s="77">
        <v>10</v>
      </c>
    </row>
    <row r="94" spans="2:16" s="15" customFormat="1" ht="17.25">
      <c r="B94" s="59" t="s">
        <v>110</v>
      </c>
      <c r="C94" s="92">
        <f>[3]所得支出勘定!G130</f>
        <v>87051</v>
      </c>
      <c r="D94" s="92">
        <f>[3]所得支出勘定!H130</f>
        <v>94573</v>
      </c>
      <c r="E94" s="92">
        <f>[3]所得支出勘定!I130</f>
        <v>95888</v>
      </c>
      <c r="F94" s="92">
        <f>[3]所得支出勘定!J130</f>
        <v>100381</v>
      </c>
      <c r="G94" s="92">
        <f>[3]所得支出勘定!K130</f>
        <v>102117</v>
      </c>
      <c r="H94" s="92">
        <f>[3]所得支出勘定!L130</f>
        <v>104160</v>
      </c>
      <c r="I94" s="92">
        <f>[3]所得支出勘定!M130</f>
        <v>106057</v>
      </c>
      <c r="J94" s="92">
        <f>[3]所得支出勘定!N130</f>
        <v>107363</v>
      </c>
      <c r="K94" s="92">
        <f>[3]所得支出勘定!O130</f>
        <v>107612</v>
      </c>
      <c r="L94" s="92">
        <f>[3]所得支出勘定!P130</f>
        <v>108780</v>
      </c>
      <c r="M94" s="92">
        <f>[3]所得支出勘定!Q130</f>
        <v>110066</v>
      </c>
      <c r="N94" s="92">
        <f>[3]所得支出勘定!R130</f>
        <v>109896</v>
      </c>
      <c r="O94" s="92">
        <f>[3]所得支出勘定!S130</f>
        <v>108816</v>
      </c>
      <c r="P94" s="78" t="s">
        <v>68</v>
      </c>
    </row>
    <row r="95" spans="2:16" s="15" customFormat="1" ht="17.25">
      <c r="B95" s="59" t="s">
        <v>111</v>
      </c>
      <c r="C95" s="92">
        <f>[3]所得支出勘定!G131</f>
        <v>34650</v>
      </c>
      <c r="D95" s="92">
        <f>[3]所得支出勘定!H131</f>
        <v>39166</v>
      </c>
      <c r="E95" s="92">
        <f>[3]所得支出勘定!I131</f>
        <v>35309</v>
      </c>
      <c r="F95" s="92">
        <f>[3]所得支出勘定!J131</f>
        <v>30955</v>
      </c>
      <c r="G95" s="92">
        <f>[3]所得支出勘定!K131</f>
        <v>32077</v>
      </c>
      <c r="H95" s="92">
        <f>[3]所得支出勘定!L131</f>
        <v>31184</v>
      </c>
      <c r="I95" s="92">
        <f>[3]所得支出勘定!M131</f>
        <v>31419</v>
      </c>
      <c r="J95" s="92">
        <f>[3]所得支出勘定!N131</f>
        <v>30984</v>
      </c>
      <c r="K95" s="92">
        <f>[3]所得支出勘定!O131</f>
        <v>30773</v>
      </c>
      <c r="L95" s="92">
        <f>[3]所得支出勘定!P131</f>
        <v>30111</v>
      </c>
      <c r="M95" s="92">
        <f>[3]所得支出勘定!Q131</f>
        <v>30150</v>
      </c>
      <c r="N95" s="92">
        <f>[3]所得支出勘定!R131</f>
        <v>29099</v>
      </c>
      <c r="O95" s="92">
        <f>[3]所得支出勘定!S131</f>
        <v>18268</v>
      </c>
      <c r="P95" s="78" t="s">
        <v>71</v>
      </c>
    </row>
    <row r="96" spans="2:16" s="15" customFormat="1" ht="17.25">
      <c r="B96" s="59" t="s">
        <v>112</v>
      </c>
      <c r="C96" s="92">
        <f>[3]所得支出勘定!G134</f>
        <v>107236</v>
      </c>
      <c r="D96" s="92">
        <f>[3]所得支出勘定!H134</f>
        <v>118654</v>
      </c>
      <c r="E96" s="92">
        <f>[3]所得支出勘定!I134</f>
        <v>119264</v>
      </c>
      <c r="F96" s="92">
        <f>[3]所得支出勘定!J134</f>
        <v>123756</v>
      </c>
      <c r="G96" s="92">
        <f>[3]所得支出勘定!K134</f>
        <v>125467</v>
      </c>
      <c r="H96" s="92">
        <f>[3]所得支出勘定!L134</f>
        <v>128624</v>
      </c>
      <c r="I96" s="92">
        <f>[3]所得支出勘定!M134</f>
        <v>129773</v>
      </c>
      <c r="J96" s="92">
        <f>[3]所得支出勘定!N134</f>
        <v>130994</v>
      </c>
      <c r="K96" s="92">
        <f>[3]所得支出勘定!O134</f>
        <v>129480</v>
      </c>
      <c r="L96" s="92">
        <f>[3]所得支出勘定!P134</f>
        <v>132151</v>
      </c>
      <c r="M96" s="92">
        <f>[3]所得支出勘定!Q134</f>
        <v>132857</v>
      </c>
      <c r="N96" s="92">
        <f>[3]所得支出勘定!R134</f>
        <v>131192</v>
      </c>
      <c r="O96" s="92">
        <f>[3]所得支出勘定!S134</f>
        <v>128674</v>
      </c>
      <c r="P96" s="78" t="s">
        <v>70</v>
      </c>
    </row>
    <row r="97" spans="2:16" s="15" customFormat="1" ht="17.25">
      <c r="B97" s="59" t="s">
        <v>9</v>
      </c>
      <c r="C97" s="92">
        <f>[3]所得支出勘定!G135</f>
        <v>749198</v>
      </c>
      <c r="D97" s="92">
        <f>[3]所得支出勘定!H135</f>
        <v>752290</v>
      </c>
      <c r="E97" s="92">
        <f>[3]所得支出勘定!I135</f>
        <v>766647</v>
      </c>
      <c r="F97" s="92">
        <f>[3]所得支出勘定!J135</f>
        <v>766578</v>
      </c>
      <c r="G97" s="92">
        <f>[3]所得支出勘定!K135</f>
        <v>786786</v>
      </c>
      <c r="H97" s="92">
        <f>[3]所得支出勘定!L135</f>
        <v>766803</v>
      </c>
      <c r="I97" s="92">
        <f>[3]所得支出勘定!M135</f>
        <v>813570</v>
      </c>
      <c r="J97" s="92">
        <f>[3]所得支出勘定!N135</f>
        <v>811356</v>
      </c>
      <c r="K97" s="92">
        <f>[3]所得支出勘定!O135</f>
        <v>822654</v>
      </c>
      <c r="L97" s="92">
        <f>[3]所得支出勘定!P135</f>
        <v>1137921</v>
      </c>
      <c r="M97" s="92">
        <f>[3]所得支出勘定!Q135</f>
        <v>1098755</v>
      </c>
      <c r="N97" s="92">
        <f>[3]所得支出勘定!R135</f>
        <v>1120894</v>
      </c>
      <c r="O97" s="92">
        <f>[3]所得支出勘定!S135</f>
        <v>986757</v>
      </c>
      <c r="P97" s="77">
        <v>11</v>
      </c>
    </row>
    <row r="98" spans="2:16" s="15" customFormat="1" ht="17.25">
      <c r="B98" s="66" t="s">
        <v>27</v>
      </c>
      <c r="C98" s="92">
        <f>[3]所得支出勘定!G139</f>
        <v>156</v>
      </c>
      <c r="D98" s="92">
        <f>[3]所得支出勘定!H139</f>
        <v>139</v>
      </c>
      <c r="E98" s="92">
        <f>[3]所得支出勘定!I139</f>
        <v>131</v>
      </c>
      <c r="F98" s="92">
        <f>[3]所得支出勘定!J139</f>
        <v>128</v>
      </c>
      <c r="G98" s="92">
        <f>[3]所得支出勘定!K139</f>
        <v>133</v>
      </c>
      <c r="H98" s="92">
        <f>[3]所得支出勘定!L139</f>
        <v>130</v>
      </c>
      <c r="I98" s="92">
        <f>[3]所得支出勘定!M139</f>
        <v>185</v>
      </c>
      <c r="J98" s="92">
        <f>[3]所得支出勘定!N139</f>
        <v>192</v>
      </c>
      <c r="K98" s="92">
        <f>[3]所得支出勘定!O139</f>
        <v>140</v>
      </c>
      <c r="L98" s="92">
        <f>[3]所得支出勘定!P139</f>
        <v>271</v>
      </c>
      <c r="M98" s="92">
        <f>[3]所得支出勘定!Q139</f>
        <v>273</v>
      </c>
      <c r="N98" s="92">
        <f>[3]所得支出勘定!R139</f>
        <v>306</v>
      </c>
      <c r="O98" s="92">
        <f>[3]所得支出勘定!S139</f>
        <v>345</v>
      </c>
      <c r="P98" s="32"/>
    </row>
    <row r="99" spans="2:16" s="15" customFormat="1" ht="17.25">
      <c r="B99" s="66" t="s">
        <v>28</v>
      </c>
      <c r="C99" s="63">
        <f>[3]所得支出勘定!G140</f>
        <v>1469580</v>
      </c>
      <c r="D99" s="63">
        <f>[3]所得支出勘定!H140</f>
        <v>1496008</v>
      </c>
      <c r="E99" s="63">
        <f>[3]所得支出勘定!I140</f>
        <v>1527287</v>
      </c>
      <c r="F99" s="63">
        <f>[3]所得支出勘定!J140</f>
        <v>1532957</v>
      </c>
      <c r="G99" s="63">
        <f>[3]所得支出勘定!K140</f>
        <v>1595398</v>
      </c>
      <c r="H99" s="63">
        <f>[3]所得支出勘定!L140</f>
        <v>1588391</v>
      </c>
      <c r="I99" s="63">
        <f>[3]所得支出勘定!M140</f>
        <v>1656327</v>
      </c>
      <c r="J99" s="63">
        <f>[3]所得支出勘定!N140</f>
        <v>1670386</v>
      </c>
      <c r="K99" s="63">
        <f>[3]所得支出勘定!O140</f>
        <v>1652505</v>
      </c>
      <c r="L99" s="63">
        <f>[3]所得支出勘定!P140</f>
        <v>1987535</v>
      </c>
      <c r="M99" s="63">
        <f>[3]所得支出勘定!Q140</f>
        <v>1968283</v>
      </c>
      <c r="N99" s="63">
        <f>[3]所得支出勘定!R140</f>
        <v>1994133</v>
      </c>
      <c r="O99" s="63">
        <f>[3]所得支出勘定!S140</f>
        <v>1856934</v>
      </c>
      <c r="P99" s="80" t="s">
        <v>60</v>
      </c>
    </row>
    <row r="100" spans="2:16" s="15" customFormat="1" ht="17.25">
      <c r="B100" s="93" t="s">
        <v>78</v>
      </c>
      <c r="C100" s="86">
        <f>[3]所得支出勘定!G142</f>
        <v>4483</v>
      </c>
      <c r="D100" s="86">
        <f>[3]所得支出勘定!H142</f>
        <v>5565</v>
      </c>
      <c r="E100" s="86">
        <f>[3]所得支出勘定!I142</f>
        <v>5565</v>
      </c>
      <c r="F100" s="86">
        <f>[3]所得支出勘定!J142</f>
        <v>6368</v>
      </c>
      <c r="G100" s="86">
        <f>[3]所得支出勘定!K142</f>
        <v>7467</v>
      </c>
      <c r="H100" s="86">
        <f>[3]所得支出勘定!L142</f>
        <v>7657</v>
      </c>
      <c r="I100" s="86">
        <f>[3]所得支出勘定!M142</f>
        <v>8315</v>
      </c>
      <c r="J100" s="86">
        <f>[3]所得支出勘定!N142</f>
        <v>8363</v>
      </c>
      <c r="K100" s="86">
        <f>[3]所得支出勘定!O142</f>
        <v>9246</v>
      </c>
      <c r="L100" s="86">
        <f>[3]所得支出勘定!P142</f>
        <v>8040</v>
      </c>
      <c r="M100" s="86">
        <f>[3]所得支出勘定!Q142</f>
        <v>8330</v>
      </c>
      <c r="N100" s="86">
        <f>[3]所得支出勘定!R142</f>
        <v>9333</v>
      </c>
      <c r="O100" s="86">
        <f>[3]所得支出勘定!S142</f>
        <v>9356</v>
      </c>
      <c r="P100" s="33"/>
    </row>
    <row r="101" spans="2:16" ht="23.25" customHeight="1">
      <c r="B101" s="7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</row>
    <row r="102" spans="2:16" ht="23.25" customHeight="1">
      <c r="B102" s="48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</row>
    <row r="103" spans="2:16" ht="18.75">
      <c r="B103" s="94" t="s">
        <v>81</v>
      </c>
      <c r="C103" s="39"/>
      <c r="D103" s="52"/>
      <c r="E103" s="39"/>
      <c r="F103" s="39"/>
      <c r="G103" s="39"/>
      <c r="H103" s="39"/>
      <c r="I103" s="39"/>
      <c r="J103" s="39"/>
      <c r="K103" s="39"/>
      <c r="L103" s="39"/>
      <c r="M103" s="56"/>
      <c r="N103" s="56"/>
      <c r="O103" s="56" t="s">
        <v>0</v>
      </c>
    </row>
    <row r="104" spans="2:16" s="22" customFormat="1" ht="17.25">
      <c r="B104" s="19"/>
      <c r="C104" s="58" t="str">
        <f t="shared" ref="C104:M104" si="8">C4</f>
        <v>平成２３年度</v>
      </c>
      <c r="D104" s="58" t="str">
        <f t="shared" si="8"/>
        <v>平成２４年度</v>
      </c>
      <c r="E104" s="57" t="str">
        <f t="shared" si="8"/>
        <v>平成２５年度</v>
      </c>
      <c r="F104" s="57" t="str">
        <f t="shared" si="8"/>
        <v>平成２６年度</v>
      </c>
      <c r="G104" s="57" t="str">
        <f t="shared" si="8"/>
        <v>平成２７年度</v>
      </c>
      <c r="H104" s="57" t="str">
        <f t="shared" si="8"/>
        <v>平成２８年度</v>
      </c>
      <c r="I104" s="57" t="str">
        <f t="shared" si="8"/>
        <v>平成２９年度</v>
      </c>
      <c r="J104" s="57" t="str">
        <f t="shared" si="8"/>
        <v>平成３０年度</v>
      </c>
      <c r="K104" s="57" t="str">
        <f t="shared" si="8"/>
        <v>令和元年度</v>
      </c>
      <c r="L104" s="57" t="str">
        <f t="shared" si="8"/>
        <v>令和２年度</v>
      </c>
      <c r="M104" s="57" t="str">
        <f t="shared" si="8"/>
        <v>令和３年度</v>
      </c>
      <c r="N104" s="57" t="str">
        <f t="shared" ref="N104:O104" si="9">N4</f>
        <v>令和４年度</v>
      </c>
      <c r="O104" s="57" t="str">
        <f t="shared" si="9"/>
        <v>令和５年度</v>
      </c>
      <c r="P104" s="30"/>
    </row>
    <row r="105" spans="2:16" s="15" customFormat="1" ht="17.25">
      <c r="B105" s="59" t="s">
        <v>118</v>
      </c>
      <c r="C105" s="92">
        <f>[3]所得支出勘定!G147</f>
        <v>-1054</v>
      </c>
      <c r="D105" s="92">
        <f>[3]所得支出勘定!H147</f>
        <v>-342</v>
      </c>
      <c r="E105" s="92">
        <f>[3]所得支出勘定!I147</f>
        <v>-902</v>
      </c>
      <c r="F105" s="92">
        <f>[3]所得支出勘定!J147</f>
        <v>9609</v>
      </c>
      <c r="G105" s="92">
        <f>[3]所得支出勘定!K147</f>
        <v>13263</v>
      </c>
      <c r="H105" s="92">
        <f>[3]所得支出勘定!L147</f>
        <v>8551</v>
      </c>
      <c r="I105" s="92">
        <f>[3]所得支出勘定!M147</f>
        <v>8643</v>
      </c>
      <c r="J105" s="92">
        <f>[3]所得支出勘定!N147</f>
        <v>8963</v>
      </c>
      <c r="K105" s="92">
        <f>[3]所得支出勘定!O147</f>
        <v>8165</v>
      </c>
      <c r="L105" s="92">
        <f>[3]所得支出勘定!P147</f>
        <v>5845</v>
      </c>
      <c r="M105" s="92">
        <f>[3]所得支出勘定!Q147</f>
        <v>1208</v>
      </c>
      <c r="N105" s="92">
        <f>[3]所得支出勘定!R147</f>
        <v>482</v>
      </c>
      <c r="O105" s="92">
        <f>[3]所得支出勘定!S147</f>
        <v>-4426</v>
      </c>
      <c r="P105" s="77">
        <v>1</v>
      </c>
    </row>
    <row r="106" spans="2:16" s="15" customFormat="1" ht="17.25">
      <c r="B106" s="59" t="s">
        <v>36</v>
      </c>
      <c r="C106" s="92">
        <f>[3]所得支出勘定!G148</f>
        <v>3415</v>
      </c>
      <c r="D106" s="92">
        <f>[3]所得支出勘定!H148</f>
        <v>2469</v>
      </c>
      <c r="E106" s="92">
        <f>[3]所得支出勘定!I148</f>
        <v>2125</v>
      </c>
      <c r="F106" s="92">
        <f>[3]所得支出勘定!J148</f>
        <v>3881</v>
      </c>
      <c r="G106" s="92">
        <f>[3]所得支出勘定!K148</f>
        <v>3906</v>
      </c>
      <c r="H106" s="92">
        <f>[3]所得支出勘定!L148</f>
        <v>3000</v>
      </c>
      <c r="I106" s="92">
        <f>[3]所得支出勘定!M148</f>
        <v>1145</v>
      </c>
      <c r="J106" s="92">
        <f>[3]所得支出勘定!N148</f>
        <v>-2026</v>
      </c>
      <c r="K106" s="92">
        <f>[3]所得支出勘定!O148</f>
        <v>4061</v>
      </c>
      <c r="L106" s="92">
        <f>[3]所得支出勘定!P148</f>
        <v>3277</v>
      </c>
      <c r="M106" s="92">
        <f>[3]所得支出勘定!Q148</f>
        <v>2250</v>
      </c>
      <c r="N106" s="92">
        <f>[3]所得支出勘定!R148</f>
        <v>2809</v>
      </c>
      <c r="O106" s="92">
        <f>[3]所得支出勘定!S148</f>
        <v>2036</v>
      </c>
      <c r="P106" s="78" t="s">
        <v>68</v>
      </c>
    </row>
    <row r="107" spans="2:16" s="15" customFormat="1" ht="17.25">
      <c r="B107" s="59" t="s">
        <v>37</v>
      </c>
      <c r="C107" s="92">
        <f>[3]所得支出勘定!G151</f>
        <v>-8894</v>
      </c>
      <c r="D107" s="92">
        <f>[3]所得支出勘定!H151</f>
        <v>-7162</v>
      </c>
      <c r="E107" s="92">
        <f>[3]所得支出勘定!I151</f>
        <v>-7272</v>
      </c>
      <c r="F107" s="92">
        <f>[3]所得支出勘定!J151</f>
        <v>1731</v>
      </c>
      <c r="G107" s="92">
        <f>[3]所得支出勘定!K151</f>
        <v>5508</v>
      </c>
      <c r="H107" s="92">
        <f>[3]所得支出勘定!L151</f>
        <v>1829</v>
      </c>
      <c r="I107" s="92">
        <f>[3]所得支出勘定!M151</f>
        <v>3890</v>
      </c>
      <c r="J107" s="92">
        <f>[3]所得支出勘定!N151</f>
        <v>7488</v>
      </c>
      <c r="K107" s="92">
        <f>[3]所得支出勘定!O151</f>
        <v>695</v>
      </c>
      <c r="L107" s="92">
        <f>[3]所得支出勘定!P151</f>
        <v>-758</v>
      </c>
      <c r="M107" s="92">
        <f>[3]所得支出勘定!Q151</f>
        <v>-4256</v>
      </c>
      <c r="N107" s="92">
        <f>[3]所得支出勘定!R151</f>
        <v>-5478</v>
      </c>
      <c r="O107" s="92">
        <f>[3]所得支出勘定!S151</f>
        <v>-9559</v>
      </c>
      <c r="P107" s="78" t="s">
        <v>71</v>
      </c>
    </row>
    <row r="108" spans="2:16" s="15" customFormat="1" ht="17.25">
      <c r="B108" s="59" t="s">
        <v>19</v>
      </c>
      <c r="C108" s="92">
        <f>[3]所得支出勘定!G154</f>
        <v>4425</v>
      </c>
      <c r="D108" s="92">
        <f>[3]所得支出勘定!H154</f>
        <v>4351</v>
      </c>
      <c r="E108" s="92">
        <f>[3]所得支出勘定!I154</f>
        <v>4245</v>
      </c>
      <c r="F108" s="92">
        <f>[3]所得支出勘定!J154</f>
        <v>3997</v>
      </c>
      <c r="G108" s="92">
        <f>[3]所得支出勘定!K154</f>
        <v>3849</v>
      </c>
      <c r="H108" s="92">
        <f>[3]所得支出勘定!L154</f>
        <v>3722</v>
      </c>
      <c r="I108" s="92">
        <f>[3]所得支出勘定!M154</f>
        <v>3608</v>
      </c>
      <c r="J108" s="92">
        <f>[3]所得支出勘定!N154</f>
        <v>3501</v>
      </c>
      <c r="K108" s="92">
        <f>[3]所得支出勘定!O154</f>
        <v>3409</v>
      </c>
      <c r="L108" s="92">
        <f>[3]所得支出勘定!P154</f>
        <v>3326</v>
      </c>
      <c r="M108" s="92">
        <f>[3]所得支出勘定!Q154</f>
        <v>3214</v>
      </c>
      <c r="N108" s="92">
        <f>[3]所得支出勘定!R154</f>
        <v>3151</v>
      </c>
      <c r="O108" s="92">
        <f>[3]所得支出勘定!S154</f>
        <v>3097</v>
      </c>
      <c r="P108" s="78" t="s">
        <v>70</v>
      </c>
    </row>
    <row r="109" spans="2:16" s="15" customFormat="1" ht="17.25">
      <c r="B109" s="59" t="s">
        <v>181</v>
      </c>
      <c r="C109" s="92">
        <f>[3]所得支出勘定!G155</f>
        <v>266671</v>
      </c>
      <c r="D109" s="92">
        <f>[3]所得支出勘定!H155</f>
        <v>274741</v>
      </c>
      <c r="E109" s="92">
        <f>[3]所得支出勘定!I155</f>
        <v>289166</v>
      </c>
      <c r="F109" s="92">
        <f>[3]所得支出勘定!J155</f>
        <v>296670</v>
      </c>
      <c r="G109" s="92">
        <f>[3]所得支出勘定!K155</f>
        <v>294321</v>
      </c>
      <c r="H109" s="92">
        <f>[3]所得支出勘定!L155</f>
        <v>292961</v>
      </c>
      <c r="I109" s="92">
        <f>[3]所得支出勘定!M155</f>
        <v>306140</v>
      </c>
      <c r="J109" s="92">
        <f>[3]所得支出勘定!N155</f>
        <v>307118</v>
      </c>
      <c r="K109" s="92">
        <f>[3]所得支出勘定!O155</f>
        <v>306811</v>
      </c>
      <c r="L109" s="92">
        <f>[3]所得支出勘定!P155</f>
        <v>298443</v>
      </c>
      <c r="M109" s="92">
        <f>[3]所得支出勘定!Q155</f>
        <v>307314</v>
      </c>
      <c r="N109" s="92">
        <f>[3]所得支出勘定!R155</f>
        <v>312149</v>
      </c>
      <c r="O109" s="92">
        <f>[3]所得支出勘定!S155</f>
        <v>317709</v>
      </c>
      <c r="P109" s="77">
        <v>2</v>
      </c>
    </row>
    <row r="110" spans="2:16" s="15" customFormat="1" ht="17.25">
      <c r="B110" s="59" t="s">
        <v>182</v>
      </c>
      <c r="C110" s="92">
        <f>[3]所得支出勘定!G156</f>
        <v>827803</v>
      </c>
      <c r="D110" s="92">
        <f>[3]所得支出勘定!H156</f>
        <v>859006</v>
      </c>
      <c r="E110" s="92">
        <f>[3]所得支出勘定!I156</f>
        <v>883118</v>
      </c>
      <c r="F110" s="92">
        <f>[3]所得支出勘定!J156</f>
        <v>907000</v>
      </c>
      <c r="G110" s="92">
        <f>[3]所得支出勘定!K156</f>
        <v>933491</v>
      </c>
      <c r="H110" s="92">
        <f>[3]所得支出勘定!L156</f>
        <v>942785</v>
      </c>
      <c r="I110" s="92">
        <f>[3]所得支出勘定!M156</f>
        <v>960365</v>
      </c>
      <c r="J110" s="92">
        <f>[3]所得支出勘定!N156</f>
        <v>979714</v>
      </c>
      <c r="K110" s="92">
        <f>[3]所得支出勘定!O156</f>
        <v>987260</v>
      </c>
      <c r="L110" s="92">
        <f>[3]所得支出勘定!P156</f>
        <v>978210</v>
      </c>
      <c r="M110" s="92">
        <f>[3]所得支出勘定!Q156</f>
        <v>996591</v>
      </c>
      <c r="N110" s="92">
        <f>[3]所得支出勘定!R156</f>
        <v>1024961</v>
      </c>
      <c r="O110" s="92">
        <f>[3]所得支出勘定!S156</f>
        <v>1038399</v>
      </c>
      <c r="P110" s="77">
        <v>3</v>
      </c>
    </row>
    <row r="111" spans="2:16" s="15" customFormat="1" ht="17.25">
      <c r="B111" s="59" t="s">
        <v>110</v>
      </c>
      <c r="C111" s="92">
        <f>[3]所得支出勘定!G157</f>
        <v>401699</v>
      </c>
      <c r="D111" s="92">
        <f>[3]所得支出勘定!H157</f>
        <v>408855</v>
      </c>
      <c r="E111" s="92">
        <f>[3]所得支出勘定!I157</f>
        <v>419257</v>
      </c>
      <c r="F111" s="92">
        <f>[3]所得支出勘定!J157</f>
        <v>434458</v>
      </c>
      <c r="G111" s="92">
        <f>[3]所得支出勘定!K157</f>
        <v>439406</v>
      </c>
      <c r="H111" s="92">
        <f>[3]所得支出勘定!L157</f>
        <v>444333</v>
      </c>
      <c r="I111" s="92">
        <f>[3]所得支出勘定!M157</f>
        <v>450259</v>
      </c>
      <c r="J111" s="92">
        <f>[3]所得支出勘定!N157</f>
        <v>463445</v>
      </c>
      <c r="K111" s="92">
        <f>[3]所得支出勘定!O157</f>
        <v>474073</v>
      </c>
      <c r="L111" s="92">
        <f>[3]所得支出勘定!P157</f>
        <v>472618</v>
      </c>
      <c r="M111" s="92">
        <f>[3]所得支出勘定!Q157</f>
        <v>492152</v>
      </c>
      <c r="N111" s="92">
        <f>[3]所得支出勘定!R157</f>
        <v>500111</v>
      </c>
      <c r="O111" s="92">
        <f>[3]所得支出勘定!S157</f>
        <v>510092</v>
      </c>
      <c r="P111" s="78" t="s">
        <v>68</v>
      </c>
    </row>
    <row r="112" spans="2:16" s="15" customFormat="1" ht="17.25">
      <c r="B112" s="59" t="s">
        <v>111</v>
      </c>
      <c r="C112" s="92">
        <f>[3]所得支出勘定!G160</f>
        <v>13249</v>
      </c>
      <c r="D112" s="92">
        <f>[3]所得支出勘定!H160</f>
        <v>20104</v>
      </c>
      <c r="E112" s="92">
        <f>[3]所得支出勘定!I160</f>
        <v>21367</v>
      </c>
      <c r="F112" s="92">
        <f>[3]所得支出勘定!J160</f>
        <v>19288</v>
      </c>
      <c r="G112" s="92">
        <f>[3]所得支出勘定!K160</f>
        <v>30744</v>
      </c>
      <c r="H112" s="92">
        <f>[3]所得支出勘定!L160</f>
        <v>31866</v>
      </c>
      <c r="I112" s="92">
        <f>[3]所得支出勘定!M160</f>
        <v>35371</v>
      </c>
      <c r="J112" s="92">
        <f>[3]所得支出勘定!N160</f>
        <v>31681</v>
      </c>
      <c r="K112" s="92">
        <f>[3]所得支出勘定!O160</f>
        <v>27875</v>
      </c>
      <c r="L112" s="92">
        <f>[3]所得支出勘定!P160</f>
        <v>23437</v>
      </c>
      <c r="M112" s="92">
        <f>[3]所得支出勘定!Q160</f>
        <v>13030</v>
      </c>
      <c r="N112" s="92">
        <f>[3]所得支出勘定!R160</f>
        <v>19633</v>
      </c>
      <c r="O112" s="92">
        <f>[3]所得支出勘定!S160</f>
        <v>9660</v>
      </c>
      <c r="P112" s="78" t="s">
        <v>150</v>
      </c>
    </row>
    <row r="113" spans="2:16" s="15" customFormat="1" ht="17.25">
      <c r="B113" s="59" t="s">
        <v>112</v>
      </c>
      <c r="C113" s="92">
        <f>[3]所得支出勘定!G163</f>
        <v>387342</v>
      </c>
      <c r="D113" s="92">
        <f>[3]所得支出勘定!H163</f>
        <v>406435</v>
      </c>
      <c r="E113" s="92">
        <f>[3]所得支出勘定!I163</f>
        <v>421900</v>
      </c>
      <c r="F113" s="92">
        <f>[3]所得支出勘定!J163</f>
        <v>434654</v>
      </c>
      <c r="G113" s="92">
        <f>[3]所得支出勘定!K163</f>
        <v>448204</v>
      </c>
      <c r="H113" s="92">
        <f>[3]所得支出勘定!L163</f>
        <v>456489</v>
      </c>
      <c r="I113" s="92">
        <f>[3]所得支出勘定!M163</f>
        <v>464627</v>
      </c>
      <c r="J113" s="92">
        <f>[3]所得支出勘定!N163</f>
        <v>474777</v>
      </c>
      <c r="K113" s="92">
        <f>[3]所得支出勘定!O163</f>
        <v>476440</v>
      </c>
      <c r="L113" s="92">
        <f>[3]所得支出勘定!P163</f>
        <v>474521</v>
      </c>
      <c r="M113" s="92">
        <f>[3]所得支出勘定!Q163</f>
        <v>483248</v>
      </c>
      <c r="N113" s="92">
        <f>[3]所得支出勘定!R163</f>
        <v>494464</v>
      </c>
      <c r="O113" s="92">
        <f>[3]所得支出勘定!S163</f>
        <v>504452</v>
      </c>
      <c r="P113" s="78" t="s">
        <v>151</v>
      </c>
    </row>
    <row r="114" spans="2:16" s="15" customFormat="1" ht="17.25">
      <c r="B114" s="59" t="s">
        <v>134</v>
      </c>
      <c r="C114" s="92">
        <f>[3]所得支出勘定!G166</f>
        <v>27808</v>
      </c>
      <c r="D114" s="92">
        <f>[3]所得支出勘定!H166</f>
        <v>25970</v>
      </c>
      <c r="E114" s="92">
        <f>[3]所得支出勘定!I166</f>
        <v>23243</v>
      </c>
      <c r="F114" s="92">
        <f>[3]所得支出勘定!J166</f>
        <v>21458</v>
      </c>
      <c r="G114" s="92">
        <f>[3]所得支出勘定!K166</f>
        <v>17862</v>
      </c>
      <c r="H114" s="92">
        <f>[3]所得支出勘定!L166</f>
        <v>12621</v>
      </c>
      <c r="I114" s="92">
        <f>[3]所得支出勘定!M166</f>
        <v>12769</v>
      </c>
      <c r="J114" s="92">
        <f>[3]所得支出勘定!N166</f>
        <v>12459</v>
      </c>
      <c r="K114" s="92">
        <f>[3]所得支出勘定!O166</f>
        <v>11519</v>
      </c>
      <c r="L114" s="92">
        <f>[3]所得支出勘定!P166</f>
        <v>10426</v>
      </c>
      <c r="M114" s="92">
        <f>[3]所得支出勘定!Q166</f>
        <v>11007</v>
      </c>
      <c r="N114" s="92">
        <f>[3]所得支出勘定!R166</f>
        <v>13569</v>
      </c>
      <c r="O114" s="92">
        <f>[3]所得支出勘定!S166</f>
        <v>17008</v>
      </c>
      <c r="P114" s="78" t="s">
        <v>152</v>
      </c>
    </row>
    <row r="115" spans="2:16" s="15" customFormat="1" ht="17.25">
      <c r="B115" s="59" t="s">
        <v>113</v>
      </c>
      <c r="C115" s="92">
        <f>[3]所得支出勘定!G167</f>
        <v>2295</v>
      </c>
      <c r="D115" s="92">
        <f>[3]所得支出勘定!H167</f>
        <v>2358</v>
      </c>
      <c r="E115" s="92">
        <f>[3]所得支出勘定!I167</f>
        <v>2649</v>
      </c>
      <c r="F115" s="92">
        <f>[3]所得支出勘定!J167</f>
        <v>2858</v>
      </c>
      <c r="G115" s="92">
        <f>[3]所得支出勘定!K167</f>
        <v>2725</v>
      </c>
      <c r="H115" s="92">
        <f>[3]所得支出勘定!L167</f>
        <v>2524</v>
      </c>
      <c r="I115" s="92">
        <f>[3]所得支出勘定!M167</f>
        <v>2661</v>
      </c>
      <c r="J115" s="92">
        <f>[3]所得支出勘定!N167</f>
        <v>2648</v>
      </c>
      <c r="K115" s="92">
        <f>[3]所得支出勘定!O167</f>
        <v>2647</v>
      </c>
      <c r="L115" s="92">
        <f>[3]所得支出勘定!P167</f>
        <v>2792</v>
      </c>
      <c r="M115" s="92">
        <f>[3]所得支出勘定!Q167</f>
        <v>2846</v>
      </c>
      <c r="N115" s="92">
        <f>[3]所得支出勘定!R167</f>
        <v>2816</v>
      </c>
      <c r="O115" s="92">
        <f>[3]所得支出勘定!S167</f>
        <v>2813</v>
      </c>
      <c r="P115" s="78" t="s">
        <v>153</v>
      </c>
    </row>
    <row r="116" spans="2:16" s="15" customFormat="1" ht="17.25">
      <c r="B116" s="59" t="s">
        <v>89</v>
      </c>
      <c r="C116" s="92">
        <f>[3]所得支出勘定!G168</f>
        <v>236936</v>
      </c>
      <c r="D116" s="92">
        <f>[3]所得支出勘定!H168</f>
        <v>234679</v>
      </c>
      <c r="E116" s="92">
        <f>[3]所得支出勘定!I168</f>
        <v>233701</v>
      </c>
      <c r="F116" s="92">
        <f>[3]所得支出勘定!J168</f>
        <v>227140</v>
      </c>
      <c r="G116" s="92">
        <f>[3]所得支出勘定!K168</f>
        <v>228720</v>
      </c>
      <c r="H116" s="92">
        <f>[3]所得支出勘定!L168</f>
        <v>229230</v>
      </c>
      <c r="I116" s="92">
        <f>[3]所得支出勘定!M168</f>
        <v>211336</v>
      </c>
      <c r="J116" s="92">
        <f>[3]所得支出勘定!N168</f>
        <v>215412</v>
      </c>
      <c r="K116" s="92">
        <f>[3]所得支出勘定!O168</f>
        <v>205085</v>
      </c>
      <c r="L116" s="92">
        <f>[3]所得支出勘定!P168</f>
        <v>212568</v>
      </c>
      <c r="M116" s="92">
        <f>[3]所得支出勘定!Q168</f>
        <v>213460</v>
      </c>
      <c r="N116" s="92">
        <f>[3]所得支出勘定!R168</f>
        <v>189274</v>
      </c>
      <c r="O116" s="92">
        <f>[3]所得支出勘定!S168</f>
        <v>185101</v>
      </c>
      <c r="P116" s="77">
        <v>4</v>
      </c>
    </row>
    <row r="117" spans="2:16" s="15" customFormat="1" ht="17.25">
      <c r="B117" s="59" t="s">
        <v>16</v>
      </c>
      <c r="C117" s="92">
        <f>[3]所得支出勘定!G175</f>
        <v>63842</v>
      </c>
      <c r="D117" s="92">
        <f>[3]所得支出勘定!H175</f>
        <v>60624</v>
      </c>
      <c r="E117" s="92">
        <f>[3]所得支出勘定!I175</f>
        <v>58529</v>
      </c>
      <c r="F117" s="92">
        <f>[3]所得支出勘定!J175</f>
        <v>55503</v>
      </c>
      <c r="G117" s="92">
        <f>[3]所得支出勘定!K175</f>
        <v>57013</v>
      </c>
      <c r="H117" s="92">
        <f>[3]所得支出勘定!L175</f>
        <v>58418</v>
      </c>
      <c r="I117" s="92">
        <f>[3]所得支出勘定!M175</f>
        <v>62713</v>
      </c>
      <c r="J117" s="92">
        <f>[3]所得支出勘定!N175</f>
        <v>62997</v>
      </c>
      <c r="K117" s="92">
        <f>[3]所得支出勘定!O175</f>
        <v>54442</v>
      </c>
      <c r="L117" s="92">
        <f>[3]所得支出勘定!P175</f>
        <v>52232</v>
      </c>
      <c r="M117" s="92">
        <f>[3]所得支出勘定!Q175</f>
        <v>52961</v>
      </c>
      <c r="N117" s="92">
        <f>[3]所得支出勘定!R175</f>
        <v>57563</v>
      </c>
      <c r="O117" s="92">
        <f>[3]所得支出勘定!S175</f>
        <v>61184</v>
      </c>
      <c r="P117" s="31"/>
    </row>
    <row r="118" spans="2:16" s="15" customFormat="1" ht="17.25">
      <c r="B118" s="59" t="s">
        <v>145</v>
      </c>
      <c r="C118" s="92">
        <f>[3]所得支出勘定!G176</f>
        <v>3998316</v>
      </c>
      <c r="D118" s="92">
        <f>[3]所得支出勘定!H176</f>
        <v>4040574</v>
      </c>
      <c r="E118" s="92">
        <f>[3]所得支出勘定!I176</f>
        <v>4169418</v>
      </c>
      <c r="F118" s="92">
        <f>[3]所得支出勘定!J176</f>
        <v>4142141</v>
      </c>
      <c r="G118" s="92">
        <f>[3]所得支出勘定!K176</f>
        <v>4111375</v>
      </c>
      <c r="H118" s="92">
        <f>[3]所得支出勘定!L176</f>
        <v>4055636</v>
      </c>
      <c r="I118" s="92">
        <f>[3]所得支出勘定!M176</f>
        <v>4082477</v>
      </c>
      <c r="J118" s="92">
        <f>[3]所得支出勘定!N176</f>
        <v>4094130</v>
      </c>
      <c r="K118" s="92">
        <f>[3]所得支出勘定!O176</f>
        <v>4061180</v>
      </c>
      <c r="L118" s="92">
        <f>[3]所得支出勘定!P176</f>
        <v>3787857</v>
      </c>
      <c r="M118" s="92">
        <f>[3]所得支出勘定!Q176</f>
        <v>3894012</v>
      </c>
      <c r="N118" s="92">
        <f>[3]所得支出勘定!R176</f>
        <v>4128963</v>
      </c>
      <c r="O118" s="92">
        <f>[3]所得支出勘定!S176</f>
        <v>4242352</v>
      </c>
      <c r="P118" s="77">
        <v>5</v>
      </c>
    </row>
    <row r="119" spans="2:16" s="15" customFormat="1" ht="17.25">
      <c r="B119" s="66" t="s">
        <v>30</v>
      </c>
      <c r="C119" s="92">
        <f>[3]所得支出勘定!G177</f>
        <v>273011</v>
      </c>
      <c r="D119" s="92">
        <f>[3]所得支出勘定!H177</f>
        <v>207100</v>
      </c>
      <c r="E119" s="92">
        <f>[3]所得支出勘定!I177</f>
        <v>60785</v>
      </c>
      <c r="F119" s="92">
        <f>[3]所得支出勘定!J177</f>
        <v>85764</v>
      </c>
      <c r="G119" s="92">
        <f>[3]所得支出勘定!K177</f>
        <v>118761</v>
      </c>
      <c r="H119" s="92">
        <f>[3]所得支出勘定!L177</f>
        <v>174730</v>
      </c>
      <c r="I119" s="92">
        <f>[3]所得支出勘定!M177</f>
        <v>242193</v>
      </c>
      <c r="J119" s="92">
        <f>[3]所得支出勘定!N177</f>
        <v>255821</v>
      </c>
      <c r="K119" s="92">
        <f>[3]所得支出勘定!O177</f>
        <v>216614</v>
      </c>
      <c r="L119" s="92">
        <f>[3]所得支出勘定!P177</f>
        <v>796591</v>
      </c>
      <c r="M119" s="92">
        <f>[3]所得支出勘定!Q177</f>
        <v>565016</v>
      </c>
      <c r="N119" s="92">
        <f>[3]所得支出勘定!R177</f>
        <v>360782</v>
      </c>
      <c r="O119" s="92">
        <f>[3]所得支出勘定!S177</f>
        <v>384099</v>
      </c>
      <c r="P119" s="79">
        <v>6</v>
      </c>
    </row>
    <row r="120" spans="2:16" s="15" customFormat="1" ht="17.25">
      <c r="B120" s="66" t="s">
        <v>23</v>
      </c>
      <c r="C120" s="63">
        <f>[3]所得支出勘定!G178</f>
        <v>5601683</v>
      </c>
      <c r="D120" s="63">
        <f>[3]所得支出勘定!H178</f>
        <v>5615758</v>
      </c>
      <c r="E120" s="63">
        <f>[3]所得支出勘定!I178</f>
        <v>5635286</v>
      </c>
      <c r="F120" s="63">
        <f>[3]所得支出勘定!J178</f>
        <v>5668324</v>
      </c>
      <c r="G120" s="63">
        <f>[3]所得支出勘定!K178</f>
        <v>5699931</v>
      </c>
      <c r="H120" s="63">
        <f>[3]所得支出勘定!L178</f>
        <v>5703893</v>
      </c>
      <c r="I120" s="63">
        <f>[3]所得支出勘定!M178</f>
        <v>5811154</v>
      </c>
      <c r="J120" s="63">
        <f>[3]所得支出勘定!N178</f>
        <v>5861158</v>
      </c>
      <c r="K120" s="63">
        <f>[3]所得支出勘定!O178</f>
        <v>5785115</v>
      </c>
      <c r="L120" s="63">
        <f>[3]所得支出勘定!P178</f>
        <v>6079514</v>
      </c>
      <c r="M120" s="63">
        <f>[3]所得支出勘定!Q178</f>
        <v>5977601</v>
      </c>
      <c r="N120" s="63">
        <f>[3]所得支出勘定!R178</f>
        <v>6016611</v>
      </c>
      <c r="O120" s="63">
        <f>[3]所得支出勘定!S178</f>
        <v>6163234</v>
      </c>
      <c r="P120" s="80" t="s">
        <v>60</v>
      </c>
    </row>
    <row r="121" spans="2:16" s="15" customFormat="1" ht="17.25">
      <c r="B121" s="91" t="s">
        <v>77</v>
      </c>
      <c r="C121" s="90">
        <f>[3]所得支出勘定!G180</f>
        <v>74236</v>
      </c>
      <c r="D121" s="90">
        <f>[3]所得支出勘定!H180</f>
        <v>71839</v>
      </c>
      <c r="E121" s="90">
        <f>[3]所得支出勘定!I180</f>
        <v>70201</v>
      </c>
      <c r="F121" s="90">
        <f>[3]所得支出勘定!J180</f>
        <v>74966</v>
      </c>
      <c r="G121" s="90">
        <f>[3]所得支出勘定!K180</f>
        <v>73874</v>
      </c>
      <c r="H121" s="90">
        <f>[3]所得支出勘定!L180</f>
        <v>66836</v>
      </c>
      <c r="I121" s="90">
        <f>[3]所得支出勘定!M180</f>
        <v>65082</v>
      </c>
      <c r="J121" s="90">
        <f>[3]所得支出勘定!N180</f>
        <v>67545</v>
      </c>
      <c r="K121" s="90">
        <f>[3]所得支出勘定!O180</f>
        <v>68925</v>
      </c>
      <c r="L121" s="90">
        <f>[3]所得支出勘定!P180</f>
        <v>66215</v>
      </c>
      <c r="M121" s="90">
        <f>[3]所得支出勘定!Q180</f>
        <v>63708</v>
      </c>
      <c r="N121" s="90">
        <f>[3]所得支出勘定!R180</f>
        <v>63845</v>
      </c>
      <c r="O121" s="90">
        <f>[3]所得支出勘定!S180</f>
        <v>62811</v>
      </c>
      <c r="P121" s="33"/>
    </row>
    <row r="122" spans="2:16" s="15" customFormat="1" ht="17.25">
      <c r="B122" s="59" t="s">
        <v>39</v>
      </c>
      <c r="C122" s="60">
        <f>[3]所得支出勘定!G185</f>
        <v>501443</v>
      </c>
      <c r="D122" s="60">
        <f>[3]所得支出勘定!H185</f>
        <v>510668</v>
      </c>
      <c r="E122" s="60">
        <f>[3]所得支出勘定!I185</f>
        <v>531730</v>
      </c>
      <c r="F122" s="60">
        <f>[3]所得支出勘定!J185</f>
        <v>515162</v>
      </c>
      <c r="G122" s="60">
        <f>[3]所得支出勘定!K185</f>
        <v>551700</v>
      </c>
      <c r="H122" s="60">
        <f>[3]所得支出勘定!L185</f>
        <v>522989</v>
      </c>
      <c r="I122" s="60">
        <f>[3]所得支出勘定!M185</f>
        <v>522578</v>
      </c>
      <c r="J122" s="60">
        <f>[3]所得支出勘定!N185</f>
        <v>504204</v>
      </c>
      <c r="K122" s="60">
        <f>[3]所得支出勘定!O185</f>
        <v>489046</v>
      </c>
      <c r="L122" s="60">
        <f>[3]所得支出勘定!P185</f>
        <v>507264</v>
      </c>
      <c r="M122" s="60">
        <f>[3]所得支出勘定!Q185</f>
        <v>500526</v>
      </c>
      <c r="N122" s="60">
        <f>[3]所得支出勘定!R185</f>
        <v>489015</v>
      </c>
      <c r="O122" s="60">
        <f>[3]所得支出勘定!S185</f>
        <v>516260</v>
      </c>
      <c r="P122" s="77">
        <v>7</v>
      </c>
    </row>
    <row r="123" spans="2:16" s="15" customFormat="1" ht="17.25">
      <c r="B123" s="59" t="s">
        <v>40</v>
      </c>
      <c r="C123" s="60">
        <f>[3]所得支出勘定!G186</f>
        <v>288662</v>
      </c>
      <c r="D123" s="60">
        <f>[3]所得支出勘定!H186</f>
        <v>295856</v>
      </c>
      <c r="E123" s="60">
        <f>[3]所得支出勘定!I186</f>
        <v>296221</v>
      </c>
      <c r="F123" s="60">
        <f>[3]所得支出勘定!J186</f>
        <v>286316</v>
      </c>
      <c r="G123" s="60">
        <f>[3]所得支出勘定!K186</f>
        <v>280171</v>
      </c>
      <c r="H123" s="60">
        <f>[3]所得支出勘定!L186</f>
        <v>275429</v>
      </c>
      <c r="I123" s="60">
        <f>[3]所得支出勘定!M186</f>
        <v>272044</v>
      </c>
      <c r="J123" s="60">
        <f>[3]所得支出勘定!N186</f>
        <v>264573</v>
      </c>
      <c r="K123" s="60">
        <f>[3]所得支出勘定!O186</f>
        <v>271342</v>
      </c>
      <c r="L123" s="60">
        <f>[3]所得支出勘定!P186</f>
        <v>281846</v>
      </c>
      <c r="M123" s="60">
        <f>[3]所得支出勘定!Q186</f>
        <v>277031</v>
      </c>
      <c r="N123" s="60">
        <f>[3]所得支出勘定!R186</f>
        <v>265273</v>
      </c>
      <c r="O123" s="60">
        <f>[3]所得支出勘定!S186</f>
        <v>282148</v>
      </c>
      <c r="P123" s="78" t="s">
        <v>68</v>
      </c>
    </row>
    <row r="124" spans="2:16" s="15" customFormat="1" ht="17.25">
      <c r="B124" s="59" t="s">
        <v>41</v>
      </c>
      <c r="C124" s="60">
        <f>[3]所得支出勘定!G187</f>
        <v>212781</v>
      </c>
      <c r="D124" s="60">
        <f>[3]所得支出勘定!H187</f>
        <v>214812</v>
      </c>
      <c r="E124" s="60">
        <f>[3]所得支出勘定!I187</f>
        <v>235509</v>
      </c>
      <c r="F124" s="60">
        <f>[3]所得支出勘定!J187</f>
        <v>228846</v>
      </c>
      <c r="G124" s="60">
        <f>[3]所得支出勘定!K187</f>
        <v>271529</v>
      </c>
      <c r="H124" s="60">
        <f>[3]所得支出勘定!L187</f>
        <v>247560</v>
      </c>
      <c r="I124" s="60">
        <f>[3]所得支出勘定!M187</f>
        <v>250534</v>
      </c>
      <c r="J124" s="60">
        <f>[3]所得支出勘定!N187</f>
        <v>239631</v>
      </c>
      <c r="K124" s="60">
        <f>[3]所得支出勘定!O187</f>
        <v>217704</v>
      </c>
      <c r="L124" s="60">
        <f>[3]所得支出勘定!P187</f>
        <v>225418</v>
      </c>
      <c r="M124" s="60">
        <f>[3]所得支出勘定!Q187</f>
        <v>223495</v>
      </c>
      <c r="N124" s="60">
        <f>[3]所得支出勘定!R187</f>
        <v>223742</v>
      </c>
      <c r="O124" s="60">
        <f>[3]所得支出勘定!S187</f>
        <v>234112</v>
      </c>
      <c r="P124" s="78" t="s">
        <v>150</v>
      </c>
    </row>
    <row r="125" spans="2:16" s="15" customFormat="1" ht="17.25">
      <c r="B125" s="59" t="s">
        <v>185</v>
      </c>
      <c r="C125" s="60">
        <f>[3]所得支出勘定!G188</f>
        <v>3491180</v>
      </c>
      <c r="D125" s="60">
        <f>[3]所得支出勘定!H188</f>
        <v>3493400</v>
      </c>
      <c r="E125" s="60">
        <f>[3]所得支出勘定!I188</f>
        <v>3472601</v>
      </c>
      <c r="F125" s="60">
        <f>[3]所得支出勘定!J188</f>
        <v>3528431</v>
      </c>
      <c r="G125" s="60">
        <f>[3]所得支出勘定!K188</f>
        <v>3537027</v>
      </c>
      <c r="H125" s="60">
        <f>[3]所得支出勘定!L188</f>
        <v>3591468</v>
      </c>
      <c r="I125" s="60">
        <f>[3]所得支出勘定!M188</f>
        <v>3675592</v>
      </c>
      <c r="J125" s="60">
        <f>[3]所得支出勘定!N188</f>
        <v>3755574</v>
      </c>
      <c r="K125" s="60">
        <f>[3]所得支出勘定!O188</f>
        <v>3721237</v>
      </c>
      <c r="L125" s="60">
        <f>[3]所得支出勘定!P188</f>
        <v>3744848</v>
      </c>
      <c r="M125" s="60">
        <f>[3]所得支出勘定!Q188</f>
        <v>3825407</v>
      </c>
      <c r="N125" s="60">
        <f>[3]所得支出勘定!R188</f>
        <v>3854226</v>
      </c>
      <c r="O125" s="60">
        <f>[3]所得支出勘定!S188</f>
        <v>3954815</v>
      </c>
      <c r="P125" s="77">
        <v>8</v>
      </c>
    </row>
    <row r="126" spans="2:16" s="15" customFormat="1" ht="17.25">
      <c r="B126" s="59" t="s">
        <v>42</v>
      </c>
      <c r="C126" s="60">
        <f>[3]所得支出勘定!G189</f>
        <v>3076232</v>
      </c>
      <c r="D126" s="60">
        <f>[3]所得支出勘定!H189</f>
        <v>3064441</v>
      </c>
      <c r="E126" s="60">
        <f>[3]所得支出勘定!I189</f>
        <v>3031977</v>
      </c>
      <c r="F126" s="60">
        <f>[3]所得支出勘定!J189</f>
        <v>3074685</v>
      </c>
      <c r="G126" s="60">
        <f>[3]所得支出勘定!K189</f>
        <v>3066877</v>
      </c>
      <c r="H126" s="60">
        <f>[3]所得支出勘定!L189</f>
        <v>3115269</v>
      </c>
      <c r="I126" s="60">
        <f>[3]所得支出勘定!M189</f>
        <v>3189963</v>
      </c>
      <c r="J126" s="60">
        <f>[3]所得支出勘定!N189</f>
        <v>3260448</v>
      </c>
      <c r="K126" s="60">
        <f>[3]所得支出勘定!O189</f>
        <v>3219289</v>
      </c>
      <c r="L126" s="60">
        <f>[3]所得支出勘定!P189</f>
        <v>3248792</v>
      </c>
      <c r="M126" s="60">
        <f>[3]所得支出勘定!Q189</f>
        <v>3320226</v>
      </c>
      <c r="N126" s="60">
        <f>[3]所得支出勘定!R189</f>
        <v>3334483</v>
      </c>
      <c r="O126" s="60">
        <f>[3]所得支出勘定!S189</f>
        <v>3435063</v>
      </c>
      <c r="P126" s="78" t="s">
        <v>68</v>
      </c>
    </row>
    <row r="127" spans="2:16" s="15" customFormat="1" ht="17.25">
      <c r="B127" s="59" t="s">
        <v>43</v>
      </c>
      <c r="C127" s="60">
        <f>[3]所得支出勘定!G190</f>
        <v>414948</v>
      </c>
      <c r="D127" s="60">
        <f>[3]所得支出勘定!H190</f>
        <v>428959</v>
      </c>
      <c r="E127" s="60">
        <f>[3]所得支出勘定!I190</f>
        <v>440624</v>
      </c>
      <c r="F127" s="60">
        <f>[3]所得支出勘定!J190</f>
        <v>453746</v>
      </c>
      <c r="G127" s="60">
        <f>[3]所得支出勘定!K190</f>
        <v>470150</v>
      </c>
      <c r="H127" s="60">
        <f>[3]所得支出勘定!L190</f>
        <v>476199</v>
      </c>
      <c r="I127" s="60">
        <f>[3]所得支出勘定!M190</f>
        <v>485629</v>
      </c>
      <c r="J127" s="60">
        <f>[3]所得支出勘定!N190</f>
        <v>495126</v>
      </c>
      <c r="K127" s="60">
        <f>[3]所得支出勘定!O190</f>
        <v>501948</v>
      </c>
      <c r="L127" s="60">
        <f>[3]所得支出勘定!P190</f>
        <v>496056</v>
      </c>
      <c r="M127" s="60">
        <f>[3]所得支出勘定!Q190</f>
        <v>505181</v>
      </c>
      <c r="N127" s="60">
        <f>[3]所得支出勘定!R190</f>
        <v>519743</v>
      </c>
      <c r="O127" s="60">
        <f>[3]所得支出勘定!S190</f>
        <v>519752</v>
      </c>
      <c r="P127" s="78" t="s">
        <v>150</v>
      </c>
    </row>
    <row r="128" spans="2:16" s="15" customFormat="1" ht="17.25">
      <c r="B128" s="59" t="s">
        <v>38</v>
      </c>
      <c r="C128" s="60">
        <f>[3]所得支出勘定!G191</f>
        <v>401698</v>
      </c>
      <c r="D128" s="60">
        <f>[3]所得支出勘定!H191</f>
        <v>408855</v>
      </c>
      <c r="E128" s="60">
        <f>[3]所得支出勘定!I191</f>
        <v>419257</v>
      </c>
      <c r="F128" s="60">
        <f>[3]所得支出勘定!J191</f>
        <v>434458</v>
      </c>
      <c r="G128" s="60">
        <f>[3]所得支出勘定!K191</f>
        <v>439406</v>
      </c>
      <c r="H128" s="60">
        <f>[3]所得支出勘定!L191</f>
        <v>444333</v>
      </c>
      <c r="I128" s="60">
        <f>[3]所得支出勘定!M191</f>
        <v>450259</v>
      </c>
      <c r="J128" s="60">
        <f>[3]所得支出勘定!N191</f>
        <v>463444</v>
      </c>
      <c r="K128" s="60">
        <f>[3]所得支出勘定!O191</f>
        <v>474073</v>
      </c>
      <c r="L128" s="60">
        <f>[3]所得支出勘定!P191</f>
        <v>472618</v>
      </c>
      <c r="M128" s="60">
        <f>[3]所得支出勘定!Q191</f>
        <v>492152</v>
      </c>
      <c r="N128" s="60">
        <f>[3]所得支出勘定!R191</f>
        <v>500110</v>
      </c>
      <c r="O128" s="60">
        <f>[3]所得支出勘定!S191</f>
        <v>510092</v>
      </c>
      <c r="P128" s="77" t="s">
        <v>73</v>
      </c>
    </row>
    <row r="129" spans="2:16" s="15" customFormat="1" ht="17.25">
      <c r="B129" s="59" t="s">
        <v>44</v>
      </c>
      <c r="C129" s="60">
        <f>[3]所得支出勘定!G194</f>
        <v>13250</v>
      </c>
      <c r="D129" s="60">
        <f>[3]所得支出勘定!H194</f>
        <v>20104</v>
      </c>
      <c r="E129" s="60">
        <f>[3]所得支出勘定!I194</f>
        <v>21367</v>
      </c>
      <c r="F129" s="60">
        <f>[3]所得支出勘定!J194</f>
        <v>19288</v>
      </c>
      <c r="G129" s="60">
        <f>[3]所得支出勘定!K194</f>
        <v>30744</v>
      </c>
      <c r="H129" s="60">
        <f>[3]所得支出勘定!L194</f>
        <v>31866</v>
      </c>
      <c r="I129" s="60">
        <f>[3]所得支出勘定!M194</f>
        <v>35370</v>
      </c>
      <c r="J129" s="60">
        <f>[3]所得支出勘定!N194</f>
        <v>31682</v>
      </c>
      <c r="K129" s="60">
        <f>[3]所得支出勘定!O194</f>
        <v>27875</v>
      </c>
      <c r="L129" s="60">
        <f>[3]所得支出勘定!P194</f>
        <v>23438</v>
      </c>
      <c r="M129" s="60">
        <f>[3]所得支出勘定!Q194</f>
        <v>13029</v>
      </c>
      <c r="N129" s="60">
        <f>[3]所得支出勘定!R194</f>
        <v>19633</v>
      </c>
      <c r="O129" s="60">
        <f>[3]所得支出勘定!S194</f>
        <v>9660</v>
      </c>
      <c r="P129" s="77" t="s">
        <v>74</v>
      </c>
    </row>
    <row r="130" spans="2:16" s="15" customFormat="1" ht="17.25">
      <c r="B130" s="59" t="s">
        <v>45</v>
      </c>
      <c r="C130" s="60">
        <f>[3]所得支出勘定!G197</f>
        <v>328272</v>
      </c>
      <c r="D130" s="60">
        <f>[3]所得支出勘定!H197</f>
        <v>327018</v>
      </c>
      <c r="E130" s="60">
        <f>[3]所得支出勘定!I197</f>
        <v>336887</v>
      </c>
      <c r="F130" s="60">
        <f>[3]所得支出勘定!J197</f>
        <v>341762</v>
      </c>
      <c r="G130" s="60">
        <f>[3]所得支出勘定!K197</f>
        <v>318760</v>
      </c>
      <c r="H130" s="60">
        <f>[3]所得支出勘定!L197</f>
        <v>294116</v>
      </c>
      <c r="I130" s="60">
        <f>[3]所得支出勘定!M197</f>
        <v>310942</v>
      </c>
      <c r="J130" s="60">
        <f>[3]所得支出勘定!N197</f>
        <v>297472</v>
      </c>
      <c r="K130" s="60">
        <f>[3]所得支出勘定!O197</f>
        <v>278162</v>
      </c>
      <c r="L130" s="60">
        <f>[3]所得支出勘定!P197</f>
        <v>280634</v>
      </c>
      <c r="M130" s="60">
        <f>[3]所得支出勘定!Q197</f>
        <v>292215</v>
      </c>
      <c r="N130" s="60">
        <f>[3]所得支出勘定!R197</f>
        <v>336003</v>
      </c>
      <c r="O130" s="60">
        <f>[3]所得支出勘定!S197</f>
        <v>359717</v>
      </c>
      <c r="P130" s="77">
        <v>9</v>
      </c>
    </row>
    <row r="131" spans="2:16" s="15" customFormat="1" ht="17.25">
      <c r="B131" s="59" t="s">
        <v>6</v>
      </c>
      <c r="C131" s="60">
        <f>[3]所得支出勘定!G198</f>
        <v>124209</v>
      </c>
      <c r="D131" s="60">
        <f>[3]所得支出勘定!H198</f>
        <v>93497</v>
      </c>
      <c r="E131" s="60">
        <f>[3]所得支出勘定!I198</f>
        <v>84692</v>
      </c>
      <c r="F131" s="60">
        <f>[3]所得支出勘定!J198</f>
        <v>82624</v>
      </c>
      <c r="G131" s="60">
        <f>[3]所得支出勘定!K198</f>
        <v>66845</v>
      </c>
      <c r="H131" s="60">
        <f>[3]所得支出勘定!L198</f>
        <v>58713</v>
      </c>
      <c r="I131" s="60">
        <f>[3]所得支出勘定!M198</f>
        <v>60268</v>
      </c>
      <c r="J131" s="60">
        <f>[3]所得支出勘定!N198</f>
        <v>62493</v>
      </c>
      <c r="K131" s="60">
        <f>[3]所得支出勘定!O198</f>
        <v>68368</v>
      </c>
      <c r="L131" s="60">
        <f>[3]所得支出勘定!P198</f>
        <v>54526</v>
      </c>
      <c r="M131" s="60">
        <f>[3]所得支出勘定!Q198</f>
        <v>54610</v>
      </c>
      <c r="N131" s="60">
        <f>[3]所得支出勘定!R198</f>
        <v>69170</v>
      </c>
      <c r="O131" s="60">
        <f>[3]所得支出勘定!S198</f>
        <v>102952</v>
      </c>
      <c r="P131" s="78" t="s">
        <v>68</v>
      </c>
    </row>
    <row r="132" spans="2:16" s="15" customFormat="1" ht="17.25">
      <c r="B132" s="59" t="s">
        <v>46</v>
      </c>
      <c r="C132" s="60">
        <f>[3]所得支出勘定!G202</f>
        <v>38210</v>
      </c>
      <c r="D132" s="60">
        <f>[3]所得支出勘定!H202</f>
        <v>63411</v>
      </c>
      <c r="E132" s="60">
        <f>[3]所得支出勘定!I202</f>
        <v>75760</v>
      </c>
      <c r="F132" s="60">
        <f>[3]所得支出勘定!J202</f>
        <v>86694</v>
      </c>
      <c r="G132" s="60">
        <f>[3]所得支出勘定!K202</f>
        <v>86789</v>
      </c>
      <c r="H132" s="60">
        <f>[3]所得支出勘定!L202</f>
        <v>77784</v>
      </c>
      <c r="I132" s="60">
        <f>[3]所得支出勘定!M202</f>
        <v>93231</v>
      </c>
      <c r="J132" s="60">
        <f>[3]所得支出勘定!N202</f>
        <v>77497</v>
      </c>
      <c r="K132" s="60">
        <f>[3]所得支出勘定!O202</f>
        <v>55490</v>
      </c>
      <c r="L132" s="60">
        <f>[3]所得支出勘定!P202</f>
        <v>73965</v>
      </c>
      <c r="M132" s="60">
        <f>[3]所得支出勘定!Q202</f>
        <v>79237</v>
      </c>
      <c r="N132" s="60">
        <f>[3]所得支出勘定!R202</f>
        <v>101905</v>
      </c>
      <c r="O132" s="60">
        <f>[3]所得支出勘定!S202</f>
        <v>77631</v>
      </c>
      <c r="P132" s="78" t="s">
        <v>71</v>
      </c>
    </row>
    <row r="133" spans="2:16" s="15" customFormat="1" ht="17.25">
      <c r="B133" s="59" t="s">
        <v>104</v>
      </c>
      <c r="C133" s="60">
        <f>[3]所得支出勘定!G203</f>
        <v>125816</v>
      </c>
      <c r="D133" s="60">
        <f>[3]所得支出勘定!H203</f>
        <v>129619</v>
      </c>
      <c r="E133" s="60">
        <f>[3]所得支出勘定!I203</f>
        <v>135784</v>
      </c>
      <c r="F133" s="60">
        <f>[3]所得支出勘定!J203</f>
        <v>132674</v>
      </c>
      <c r="G133" s="60">
        <f>[3]所得支出勘定!K203</f>
        <v>125208</v>
      </c>
      <c r="H133" s="60">
        <f>[3]所得支出勘定!L203</f>
        <v>117590</v>
      </c>
      <c r="I133" s="60">
        <f>[3]所得支出勘定!M203</f>
        <v>117432</v>
      </c>
      <c r="J133" s="60">
        <f>[3]所得支出勘定!N203</f>
        <v>117719</v>
      </c>
      <c r="K133" s="60">
        <f>[3]所得支出勘定!O203</f>
        <v>114292</v>
      </c>
      <c r="L133" s="60">
        <f>[3]所得支出勘定!P203</f>
        <v>111281</v>
      </c>
      <c r="M133" s="60">
        <f>[3]所得支出勘定!Q203</f>
        <v>117282</v>
      </c>
      <c r="N133" s="60">
        <f>[3]所得支出勘定!R203</f>
        <v>122790</v>
      </c>
      <c r="O133" s="60">
        <f>[3]所得支出勘定!S203</f>
        <v>135831</v>
      </c>
      <c r="P133" s="78" t="s">
        <v>70</v>
      </c>
    </row>
    <row r="134" spans="2:16" s="15" customFormat="1" ht="17.25">
      <c r="B134" s="101" t="s">
        <v>105</v>
      </c>
      <c r="C134" s="60">
        <f>[3]所得支出勘定!G204</f>
        <v>98008</v>
      </c>
      <c r="D134" s="60">
        <f>[3]所得支出勘定!H204</f>
        <v>96856</v>
      </c>
      <c r="E134" s="60">
        <f>[3]所得支出勘定!I204</f>
        <v>99975</v>
      </c>
      <c r="F134" s="60">
        <f>[3]所得支出勘定!J204</f>
        <v>103220</v>
      </c>
      <c r="G134" s="60">
        <f>[3]所得支出勘定!K204</f>
        <v>101957</v>
      </c>
      <c r="H134" s="60">
        <f>[3]所得支出勘定!L204</f>
        <v>100263</v>
      </c>
      <c r="I134" s="60">
        <f>[3]所得支出勘定!M204</f>
        <v>100014</v>
      </c>
      <c r="J134" s="60">
        <f>[3]所得支出勘定!N204</f>
        <v>100504</v>
      </c>
      <c r="K134" s="60">
        <f>[3]所得支出勘定!O204</f>
        <v>98507</v>
      </c>
      <c r="L134" s="60">
        <f>[3]所得支出勘定!P204</f>
        <v>98275</v>
      </c>
      <c r="M134" s="60">
        <f>[3]所得支出勘定!Q204</f>
        <v>102312</v>
      </c>
      <c r="N134" s="60">
        <f>[3]所得支出勘定!R204</f>
        <v>105821</v>
      </c>
      <c r="O134" s="60">
        <f>[3]所得支出勘定!S204</f>
        <v>114062</v>
      </c>
      <c r="P134" s="78" t="s">
        <v>154</v>
      </c>
    </row>
    <row r="135" spans="2:16" s="15" customFormat="1" ht="17.25">
      <c r="B135" s="101" t="s">
        <v>107</v>
      </c>
      <c r="C135" s="60">
        <f>[3]所得支出勘定!G205</f>
        <v>27808</v>
      </c>
      <c r="D135" s="60">
        <f>[3]所得支出勘定!H205</f>
        <v>25970</v>
      </c>
      <c r="E135" s="60">
        <f>[3]所得支出勘定!I205</f>
        <v>23243</v>
      </c>
      <c r="F135" s="60">
        <f>[3]所得支出勘定!J205</f>
        <v>21458</v>
      </c>
      <c r="G135" s="60">
        <f>[3]所得支出勘定!K205</f>
        <v>17862</v>
      </c>
      <c r="H135" s="60">
        <f>[3]所得支出勘定!L205</f>
        <v>12621</v>
      </c>
      <c r="I135" s="60">
        <f>[3]所得支出勘定!M205</f>
        <v>12769</v>
      </c>
      <c r="J135" s="60">
        <f>[3]所得支出勘定!N205</f>
        <v>12459</v>
      </c>
      <c r="K135" s="60">
        <f>[3]所得支出勘定!O205</f>
        <v>11519</v>
      </c>
      <c r="L135" s="60">
        <f>[3]所得支出勘定!P205</f>
        <v>10426</v>
      </c>
      <c r="M135" s="60">
        <f>[3]所得支出勘定!Q205</f>
        <v>11007</v>
      </c>
      <c r="N135" s="60">
        <f>[3]所得支出勘定!R205</f>
        <v>13569</v>
      </c>
      <c r="O135" s="60">
        <f>[3]所得支出勘定!S205</f>
        <v>17008</v>
      </c>
      <c r="P135" s="78" t="s">
        <v>74</v>
      </c>
    </row>
    <row r="136" spans="2:16" s="15" customFormat="1" ht="17.25">
      <c r="B136" s="101" t="s">
        <v>108</v>
      </c>
      <c r="C136" s="60">
        <f>[3]所得支出勘定!G206</f>
        <v>0</v>
      </c>
      <c r="D136" s="60">
        <f>[3]所得支出勘定!H206</f>
        <v>6793</v>
      </c>
      <c r="E136" s="60">
        <f>[3]所得支出勘定!I206</f>
        <v>12566</v>
      </c>
      <c r="F136" s="60">
        <f>[3]所得支出勘定!J206</f>
        <v>7996</v>
      </c>
      <c r="G136" s="60">
        <f>[3]所得支出勘定!K206</f>
        <v>5389</v>
      </c>
      <c r="H136" s="60">
        <f>[3]所得支出勘定!L206</f>
        <v>4706</v>
      </c>
      <c r="I136" s="60">
        <f>[3]所得支出勘定!M206</f>
        <v>4649</v>
      </c>
      <c r="J136" s="60">
        <f>[3]所得支出勘定!N206</f>
        <v>4756</v>
      </c>
      <c r="K136" s="60">
        <f>[3]所得支出勘定!O206</f>
        <v>4266</v>
      </c>
      <c r="L136" s="60">
        <f>[3]所得支出勘定!P206</f>
        <v>2580</v>
      </c>
      <c r="M136" s="60">
        <f>[3]所得支出勘定!Q206</f>
        <v>3963</v>
      </c>
      <c r="N136" s="60">
        <f>[3]所得支出勘定!R206</f>
        <v>3400</v>
      </c>
      <c r="O136" s="60">
        <f>[3]所得支出勘定!S206</f>
        <v>4761</v>
      </c>
      <c r="P136" s="78" t="s">
        <v>155</v>
      </c>
    </row>
    <row r="137" spans="2:16" s="15" customFormat="1" ht="17.25">
      <c r="B137" s="59" t="s">
        <v>7</v>
      </c>
      <c r="C137" s="60">
        <f>[3]所得支出勘定!G207</f>
        <v>40037</v>
      </c>
      <c r="D137" s="60">
        <f>[3]所得支出勘定!H207</f>
        <v>40491</v>
      </c>
      <c r="E137" s="60">
        <f>[3]所得支出勘定!I207</f>
        <v>40651</v>
      </c>
      <c r="F137" s="60">
        <f>[3]所得支出勘定!J207</f>
        <v>39770</v>
      </c>
      <c r="G137" s="60">
        <f>[3]所得支出勘定!K207</f>
        <v>39918</v>
      </c>
      <c r="H137" s="60">
        <f>[3]所得支出勘定!L207</f>
        <v>40029</v>
      </c>
      <c r="I137" s="60">
        <f>[3]所得支出勘定!M207</f>
        <v>40011</v>
      </c>
      <c r="J137" s="60">
        <f>[3]所得支出勘定!N207</f>
        <v>39763</v>
      </c>
      <c r="K137" s="60">
        <f>[3]所得支出勘定!O207</f>
        <v>40012</v>
      </c>
      <c r="L137" s="60">
        <f>[3]所得支出勘定!P207</f>
        <v>40862</v>
      </c>
      <c r="M137" s="60">
        <f>[3]所得支出勘定!Q207</f>
        <v>41086</v>
      </c>
      <c r="N137" s="60">
        <f>[3]所得支出勘定!R207</f>
        <v>42138</v>
      </c>
      <c r="O137" s="60">
        <f>[3]所得支出勘定!S207</f>
        <v>43303</v>
      </c>
      <c r="P137" s="78" t="s">
        <v>72</v>
      </c>
    </row>
    <row r="138" spans="2:16" s="15" customFormat="1" ht="17.25">
      <c r="B138" s="59" t="s">
        <v>47</v>
      </c>
      <c r="C138" s="60">
        <f>[3]所得支出勘定!G208</f>
        <v>1154141</v>
      </c>
      <c r="D138" s="60">
        <f>[3]所得支出勘定!H208</f>
        <v>1167304</v>
      </c>
      <c r="E138" s="60">
        <f>[3]所得支出勘定!I208</f>
        <v>1175847</v>
      </c>
      <c r="F138" s="60">
        <f>[3]所得支出勘定!J208</f>
        <v>1169532</v>
      </c>
      <c r="G138" s="60">
        <f>[3]所得支出勘定!K208</f>
        <v>1174804</v>
      </c>
      <c r="H138" s="60">
        <f>[3]所得支出勘定!L208</f>
        <v>1179674</v>
      </c>
      <c r="I138" s="60">
        <f>[3]所得支出勘定!M208</f>
        <v>1180134</v>
      </c>
      <c r="J138" s="60">
        <f>[3]所得支出勘定!N208</f>
        <v>1187378</v>
      </c>
      <c r="K138" s="60">
        <f>[3]所得支出勘定!O208</f>
        <v>1199256</v>
      </c>
      <c r="L138" s="60">
        <f>[3]所得支出勘定!P208</f>
        <v>1213946</v>
      </c>
      <c r="M138" s="60">
        <f>[3]所得支出勘定!Q208</f>
        <v>1268197</v>
      </c>
      <c r="N138" s="60">
        <f>[3]所得支出勘定!R208</f>
        <v>1231756</v>
      </c>
      <c r="O138" s="60">
        <f>[3]所得支出勘定!S208</f>
        <v>1235922</v>
      </c>
      <c r="P138" s="77">
        <v>10</v>
      </c>
    </row>
    <row r="139" spans="2:16" s="15" customFormat="1" ht="17.25">
      <c r="B139" s="59" t="s">
        <v>8</v>
      </c>
      <c r="C139" s="60">
        <f>[3]所得支出勘定!G209</f>
        <v>854506</v>
      </c>
      <c r="D139" s="60">
        <f>[3]所得支出勘定!H209</f>
        <v>869158</v>
      </c>
      <c r="E139" s="60">
        <f>[3]所得支出勘定!I209</f>
        <v>882073</v>
      </c>
      <c r="F139" s="60">
        <f>[3]所得支出勘定!J209</f>
        <v>876475</v>
      </c>
      <c r="G139" s="60">
        <f>[3]所得支出勘定!K209</f>
        <v>892004</v>
      </c>
      <c r="H139" s="60">
        <f>[3]所得支出勘定!L209</f>
        <v>896185</v>
      </c>
      <c r="I139" s="60">
        <f>[3]所得支出勘定!M209</f>
        <v>901896</v>
      </c>
      <c r="J139" s="60">
        <f>[3]所得支出勘定!N209</f>
        <v>907773</v>
      </c>
      <c r="K139" s="60">
        <f>[3]所得支出勘定!O209</f>
        <v>909639</v>
      </c>
      <c r="L139" s="60">
        <f>[3]所得支出勘定!P209</f>
        <v>911383</v>
      </c>
      <c r="M139" s="60">
        <f>[3]所得支出勘定!Q209</f>
        <v>912141</v>
      </c>
      <c r="N139" s="60">
        <f>[3]所得支出勘定!R209</f>
        <v>910333</v>
      </c>
      <c r="O139" s="60">
        <f>[3]所得支出勘定!S209</f>
        <v>909809</v>
      </c>
      <c r="P139" s="78" t="s">
        <v>68</v>
      </c>
    </row>
    <row r="140" spans="2:16" s="15" customFormat="1" ht="17.25">
      <c r="B140" s="59" t="s">
        <v>122</v>
      </c>
      <c r="C140" s="60">
        <f>[3]所得支出勘定!G210</f>
        <v>133136</v>
      </c>
      <c r="D140" s="60">
        <f>[3]所得支出勘定!H210</f>
        <v>134351</v>
      </c>
      <c r="E140" s="60">
        <f>[3]所得支出勘定!I210</f>
        <v>127094</v>
      </c>
      <c r="F140" s="60">
        <f>[3]所得支出勘定!J210</f>
        <v>127146</v>
      </c>
      <c r="G140" s="60">
        <f>[3]所得支出勘定!K210</f>
        <v>116584</v>
      </c>
      <c r="H140" s="60">
        <f>[3]所得支出勘定!L210</f>
        <v>111575</v>
      </c>
      <c r="I140" s="60">
        <f>[3]所得支出勘定!M210</f>
        <v>104467</v>
      </c>
      <c r="J140" s="60">
        <f>[3]所得支出勘定!N210</f>
        <v>109340</v>
      </c>
      <c r="K140" s="60">
        <f>[3]所得支出勘定!O210</f>
        <v>113829</v>
      </c>
      <c r="L140" s="60">
        <f>[3]所得支出勘定!P210</f>
        <v>117594</v>
      </c>
      <c r="M140" s="60">
        <f>[3]所得支出勘定!Q210</f>
        <v>129896</v>
      </c>
      <c r="N140" s="60">
        <f>[3]所得支出勘定!R210</f>
        <v>125040</v>
      </c>
      <c r="O140" s="60">
        <f>[3]所得支出勘定!S210</f>
        <v>125284</v>
      </c>
      <c r="P140" s="78" t="s">
        <v>150</v>
      </c>
    </row>
    <row r="141" spans="2:16" s="15" customFormat="1" ht="17.25">
      <c r="B141" s="59" t="s">
        <v>123</v>
      </c>
      <c r="C141" s="60">
        <f>[3]所得支出勘定!G211</f>
        <v>42493</v>
      </c>
      <c r="D141" s="60">
        <f>[3]所得支出勘定!H211</f>
        <v>46902</v>
      </c>
      <c r="E141" s="60">
        <f>[3]所得支出勘定!I211</f>
        <v>42950</v>
      </c>
      <c r="F141" s="60">
        <f>[3]所得支出勘定!J211</f>
        <v>38747</v>
      </c>
      <c r="G141" s="60">
        <f>[3]所得支出勘定!K211</f>
        <v>40058</v>
      </c>
      <c r="H141" s="60">
        <f>[3]所得支出勘定!L211</f>
        <v>39351</v>
      </c>
      <c r="I141" s="60">
        <f>[3]所得支出勘定!M211</f>
        <v>39811</v>
      </c>
      <c r="J141" s="60">
        <f>[3]所得支出勘定!N211</f>
        <v>39760</v>
      </c>
      <c r="K141" s="60">
        <f>[3]所得支出勘定!O211</f>
        <v>39241</v>
      </c>
      <c r="L141" s="60">
        <f>[3]所得支出勘定!P211</f>
        <v>38672</v>
      </c>
      <c r="M141" s="60">
        <f>[3]所得支出勘定!Q211</f>
        <v>39085</v>
      </c>
      <c r="N141" s="60">
        <f>[3]所得支出勘定!R211</f>
        <v>38371</v>
      </c>
      <c r="O141" s="60">
        <f>[3]所得支出勘定!S211</f>
        <v>28883</v>
      </c>
      <c r="P141" s="78" t="s">
        <v>70</v>
      </c>
    </row>
    <row r="142" spans="2:16" s="15" customFormat="1" ht="17.25">
      <c r="B142" s="59" t="s">
        <v>48</v>
      </c>
      <c r="C142" s="60">
        <f>[3]所得支出勘定!G212</f>
        <v>124006</v>
      </c>
      <c r="D142" s="60">
        <f>[3]所得支出勘定!H212</f>
        <v>116893</v>
      </c>
      <c r="E142" s="60">
        <f>[3]所得支出勘定!I212</f>
        <v>123730</v>
      </c>
      <c r="F142" s="60">
        <f>[3]所得支出勘定!J212</f>
        <v>127164</v>
      </c>
      <c r="G142" s="60">
        <f>[3]所得支出勘定!K212</f>
        <v>126158</v>
      </c>
      <c r="H142" s="60">
        <f>[3]所得支出勘定!L212</f>
        <v>132563</v>
      </c>
      <c r="I142" s="60">
        <f>[3]所得支出勘定!M212</f>
        <v>133960</v>
      </c>
      <c r="J142" s="60">
        <f>[3]所得支出勘定!N212</f>
        <v>130505</v>
      </c>
      <c r="K142" s="60">
        <f>[3]所得支出勘定!O212</f>
        <v>136547</v>
      </c>
      <c r="L142" s="60">
        <f>[3]所得支出勘定!P212</f>
        <v>146297</v>
      </c>
      <c r="M142" s="60">
        <f>[3]所得支出勘定!Q212</f>
        <v>187075</v>
      </c>
      <c r="N142" s="60">
        <f>[3]所得支出勘定!R212</f>
        <v>158012</v>
      </c>
      <c r="O142" s="60">
        <f>[3]所得支出勘定!S212</f>
        <v>171946</v>
      </c>
      <c r="P142" s="78" t="s">
        <v>72</v>
      </c>
    </row>
    <row r="143" spans="2:16" s="15" customFormat="1" ht="17.25">
      <c r="B143" s="59" t="s">
        <v>9</v>
      </c>
      <c r="C143" s="60">
        <f>[3]所得支出勘定!G213</f>
        <v>168866</v>
      </c>
      <c r="D143" s="60">
        <f>[3]所得支出勘定!H213</f>
        <v>162919</v>
      </c>
      <c r="E143" s="60">
        <f>[3]所得支出勘定!I213</f>
        <v>159177</v>
      </c>
      <c r="F143" s="60">
        <f>[3]所得支出勘定!J213</f>
        <v>153432</v>
      </c>
      <c r="G143" s="60">
        <f>[3]所得支出勘定!K213</f>
        <v>150132</v>
      </c>
      <c r="H143" s="60">
        <f>[3]所得支出勘定!L213</f>
        <v>147774</v>
      </c>
      <c r="I143" s="60">
        <f>[3]所得支出勘定!M213</f>
        <v>147089</v>
      </c>
      <c r="J143" s="60">
        <f>[3]所得支出勘定!N213</f>
        <v>145308</v>
      </c>
      <c r="K143" s="60">
        <f>[3]所得支出勘定!O213</f>
        <v>129998</v>
      </c>
      <c r="L143" s="60">
        <f>[3]所得支出勘定!P213</f>
        <v>368873</v>
      </c>
      <c r="M143" s="60">
        <f>[3]所得支出勘定!Q213</f>
        <v>138262</v>
      </c>
      <c r="N143" s="60">
        <f>[3]所得支出勘定!R213</f>
        <v>141706</v>
      </c>
      <c r="O143" s="60">
        <f>[3]所得支出勘定!S213</f>
        <v>130580</v>
      </c>
      <c r="P143" s="77">
        <v>11</v>
      </c>
    </row>
    <row r="144" spans="2:16" s="15" customFormat="1" ht="17.25">
      <c r="B144" s="59" t="s">
        <v>27</v>
      </c>
      <c r="C144" s="60">
        <f>[3]所得支出勘定!G216</f>
        <v>71147</v>
      </c>
      <c r="D144" s="60">
        <f>[3]所得支出勘定!H216</f>
        <v>66965</v>
      </c>
      <c r="E144" s="60">
        <f>[3]所得支出勘定!I216</f>
        <v>64995</v>
      </c>
      <c r="F144" s="60">
        <f>[3]所得支出勘定!J216</f>
        <v>61073</v>
      </c>
      <c r="G144" s="60">
        <f>[3]所得支出勘定!K216</f>
        <v>63687</v>
      </c>
      <c r="H144" s="60">
        <f>[3]所得支出勘定!L216</f>
        <v>66180</v>
      </c>
      <c r="I144" s="60">
        <f>[3]所得支出勘定!M216</f>
        <v>69842</v>
      </c>
      <c r="J144" s="60">
        <f>[3]所得支出勘定!N216</f>
        <v>70962</v>
      </c>
      <c r="K144" s="60">
        <f>[3]所得支出勘定!O216</f>
        <v>59798</v>
      </c>
      <c r="L144" s="60">
        <f>[3]所得支出勘定!P216</f>
        <v>59758</v>
      </c>
      <c r="M144" s="60">
        <f>[3]所得支出勘定!Q216</f>
        <v>60790</v>
      </c>
      <c r="N144" s="60">
        <f>[3]所得支出勘定!R216</f>
        <v>67531</v>
      </c>
      <c r="O144" s="60">
        <f>[3]所得支出勘定!S216</f>
        <v>71210</v>
      </c>
      <c r="P144" s="31"/>
    </row>
    <row r="145" spans="2:16" s="15" customFormat="1" ht="17.25">
      <c r="B145" s="59" t="s">
        <v>124</v>
      </c>
      <c r="C145" s="60">
        <f>[3]所得支出勘定!G217</f>
        <v>-42219</v>
      </c>
      <c r="D145" s="60">
        <f>[3]所得支出勘定!H217</f>
        <v>-45551</v>
      </c>
      <c r="E145" s="60">
        <f>[3]所得支出勘定!I217</f>
        <v>-40956</v>
      </c>
      <c r="F145" s="60">
        <f>[3]所得支出勘定!J217</f>
        <v>-39995</v>
      </c>
      <c r="G145" s="60">
        <f>[3]所得支出勘定!K217</f>
        <v>-32492</v>
      </c>
      <c r="H145" s="60">
        <f>[3]所得支出勘定!L217</f>
        <v>-32128</v>
      </c>
      <c r="I145" s="60">
        <f>[3]所得支出勘定!M217</f>
        <v>-25181</v>
      </c>
      <c r="J145" s="60">
        <f>[3]所得支出勘定!N217</f>
        <v>-28778</v>
      </c>
      <c r="K145" s="60">
        <f>[3]所得支出勘定!O217</f>
        <v>-32584</v>
      </c>
      <c r="L145" s="60">
        <f>[3]所得支出勘定!P217</f>
        <v>-36051</v>
      </c>
      <c r="M145" s="60">
        <f>[3]所得支出勘定!Q217</f>
        <v>-47006</v>
      </c>
      <c r="N145" s="60">
        <f>[3]所得支出勘定!R217</f>
        <v>-36095</v>
      </c>
      <c r="O145" s="60">
        <f>[3]所得支出勘定!S217</f>
        <v>-34060</v>
      </c>
      <c r="P145" s="77">
        <v>12</v>
      </c>
    </row>
    <row r="146" spans="2:16" s="15" customFormat="1" ht="17.25">
      <c r="B146" s="62" t="s">
        <v>28</v>
      </c>
      <c r="C146" s="63">
        <f>[3]所得支出勘定!G226</f>
        <v>5601683</v>
      </c>
      <c r="D146" s="63">
        <f>[3]所得支出勘定!H226</f>
        <v>5615758</v>
      </c>
      <c r="E146" s="63">
        <f>[3]所得支出勘定!I226</f>
        <v>5635286</v>
      </c>
      <c r="F146" s="63">
        <f>[3]所得支出勘定!J226</f>
        <v>5668324</v>
      </c>
      <c r="G146" s="63">
        <f>[3]所得支出勘定!K226</f>
        <v>5699931</v>
      </c>
      <c r="H146" s="63">
        <f>[3]所得支出勘定!L226</f>
        <v>5703893</v>
      </c>
      <c r="I146" s="63">
        <f>[3]所得支出勘定!M226</f>
        <v>5811154</v>
      </c>
      <c r="J146" s="63">
        <f>[3]所得支出勘定!N226</f>
        <v>5861158</v>
      </c>
      <c r="K146" s="63">
        <f>[3]所得支出勘定!O226</f>
        <v>5785115</v>
      </c>
      <c r="L146" s="63">
        <f>[3]所得支出勘定!P226</f>
        <v>6079514</v>
      </c>
      <c r="M146" s="63">
        <f>[3]所得支出勘定!Q226</f>
        <v>5977601</v>
      </c>
      <c r="N146" s="63">
        <f>[3]所得支出勘定!R226</f>
        <v>6016611</v>
      </c>
      <c r="O146" s="63">
        <f>[3]所得支出勘定!S226</f>
        <v>6163234</v>
      </c>
      <c r="P146" s="80" t="s">
        <v>60</v>
      </c>
    </row>
    <row r="147" spans="2:16" s="15" customFormat="1" ht="17.25">
      <c r="B147" s="91" t="s">
        <v>78</v>
      </c>
      <c r="C147" s="90">
        <f>[3]所得支出勘定!G228</f>
        <v>112652</v>
      </c>
      <c r="D147" s="90">
        <f>[3]所得支出勘定!H228</f>
        <v>83648</v>
      </c>
      <c r="E147" s="90">
        <f>[3]所得支出勘定!I228</f>
        <v>76163</v>
      </c>
      <c r="F147" s="90">
        <f>[3]所得支出勘定!J228</f>
        <v>75072</v>
      </c>
      <c r="G147" s="90">
        <f>[3]所得支出勘定!K228</f>
        <v>59350</v>
      </c>
      <c r="H147" s="90">
        <f>[3]所得支出勘定!L228</f>
        <v>49165</v>
      </c>
      <c r="I147" s="90">
        <f>[3]所得支出勘定!M228</f>
        <v>47922</v>
      </c>
      <c r="J147" s="90">
        <f>[3]所得支出勘定!N228</f>
        <v>47253</v>
      </c>
      <c r="K147" s="90">
        <f>[3]所得支出勘定!O228</f>
        <v>51901</v>
      </c>
      <c r="L147" s="90">
        <f>[3]所得支出勘定!P228</f>
        <v>40519</v>
      </c>
      <c r="M147" s="90">
        <f>[3]所得支出勘定!Q228</f>
        <v>40448</v>
      </c>
      <c r="N147" s="90">
        <f>[3]所得支出勘定!R228</f>
        <v>53130</v>
      </c>
      <c r="O147" s="90">
        <f>[3]所得支出勘定!S228</f>
        <v>84908</v>
      </c>
      <c r="P147" s="33"/>
    </row>
    <row r="148" spans="2:16" s="15" customFormat="1" ht="17.25">
      <c r="B148" s="26"/>
      <c r="C148" s="26"/>
      <c r="D148" s="14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37"/>
    </row>
    <row r="149" spans="2:16" ht="13.5" customHeight="1">
      <c r="B149" s="7"/>
      <c r="C149" s="7"/>
      <c r="D149" s="40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 spans="2:16" ht="26.25" customHeight="1">
      <c r="B150" s="7"/>
      <c r="C150" s="7"/>
      <c r="D150" s="40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2:16" ht="18.75">
      <c r="B151" s="67" t="s">
        <v>80</v>
      </c>
      <c r="C151" s="39"/>
      <c r="D151" s="52"/>
      <c r="E151" s="39"/>
      <c r="F151" s="39"/>
      <c r="G151" s="39"/>
      <c r="H151" s="39"/>
      <c r="I151" s="39"/>
      <c r="J151" s="39"/>
      <c r="K151" s="39"/>
      <c r="L151" s="39"/>
      <c r="M151" s="56"/>
      <c r="N151" s="56"/>
      <c r="O151" s="56" t="s">
        <v>0</v>
      </c>
    </row>
    <row r="152" spans="2:16" s="22" customFormat="1" ht="17.25">
      <c r="B152" s="19"/>
      <c r="C152" s="57" t="str">
        <f t="shared" ref="C152:M152" si="10">C4</f>
        <v>平成２３年度</v>
      </c>
      <c r="D152" s="58" t="str">
        <f t="shared" si="10"/>
        <v>平成２４年度</v>
      </c>
      <c r="E152" s="57" t="str">
        <f t="shared" si="10"/>
        <v>平成２５年度</v>
      </c>
      <c r="F152" s="57" t="str">
        <f t="shared" si="10"/>
        <v>平成２６年度</v>
      </c>
      <c r="G152" s="57" t="str">
        <f t="shared" si="10"/>
        <v>平成２７年度</v>
      </c>
      <c r="H152" s="57" t="str">
        <f t="shared" si="10"/>
        <v>平成２８年度</v>
      </c>
      <c r="I152" s="57" t="str">
        <f t="shared" si="10"/>
        <v>平成２９年度</v>
      </c>
      <c r="J152" s="57" t="str">
        <f t="shared" si="10"/>
        <v>平成３０年度</v>
      </c>
      <c r="K152" s="57" t="str">
        <f t="shared" si="10"/>
        <v>令和元年度</v>
      </c>
      <c r="L152" s="57" t="str">
        <f t="shared" si="10"/>
        <v>令和２年度</v>
      </c>
      <c r="M152" s="57" t="str">
        <f t="shared" si="10"/>
        <v>令和３年度</v>
      </c>
      <c r="N152" s="57" t="str">
        <f t="shared" ref="N152:O152" si="11">N4</f>
        <v>令和４年度</v>
      </c>
      <c r="O152" s="57" t="str">
        <f t="shared" si="11"/>
        <v>令和５年度</v>
      </c>
      <c r="P152" s="30"/>
    </row>
    <row r="153" spans="2:16" s="15" customFormat="1" ht="17.25">
      <c r="B153" s="59" t="s">
        <v>118</v>
      </c>
      <c r="C153" s="92">
        <f>[3]所得支出勘定!G235</f>
        <v>456</v>
      </c>
      <c r="D153" s="92">
        <f>[3]所得支出勘定!H235</f>
        <v>393</v>
      </c>
      <c r="E153" s="92">
        <f>[3]所得支出勘定!I235</f>
        <v>395</v>
      </c>
      <c r="F153" s="92">
        <f>[3]所得支出勘定!J235</f>
        <v>770</v>
      </c>
      <c r="G153" s="92">
        <f>[3]所得支出勘定!K235</f>
        <v>786</v>
      </c>
      <c r="H153" s="92">
        <f>[3]所得支出勘定!L235</f>
        <v>598</v>
      </c>
      <c r="I153" s="92">
        <f>[3]所得支出勘定!M235</f>
        <v>537</v>
      </c>
      <c r="J153" s="92">
        <f>[3]所得支出勘定!N235</f>
        <v>578</v>
      </c>
      <c r="K153" s="92">
        <f>[3]所得支出勘定!O235</f>
        <v>722</v>
      </c>
      <c r="L153" s="92">
        <f>[3]所得支出勘定!P235</f>
        <v>542</v>
      </c>
      <c r="M153" s="92">
        <f>[3]所得支出勘定!Q235</f>
        <v>536</v>
      </c>
      <c r="N153" s="92">
        <f>[3]所得支出勘定!R235</f>
        <v>753</v>
      </c>
      <c r="O153" s="92">
        <f>[3]所得支出勘定!S235</f>
        <v>845</v>
      </c>
      <c r="P153" s="77">
        <v>1</v>
      </c>
    </row>
    <row r="154" spans="2:16" s="15" customFormat="1" ht="17.25">
      <c r="B154" s="59" t="s">
        <v>6</v>
      </c>
      <c r="C154" s="92">
        <f>[3]所得支出勘定!G236</f>
        <v>210</v>
      </c>
      <c r="D154" s="92">
        <f>[3]所得支出勘定!H236</f>
        <v>108</v>
      </c>
      <c r="E154" s="92">
        <f>[3]所得支出勘定!I236</f>
        <v>99</v>
      </c>
      <c r="F154" s="92">
        <f>[3]所得支出勘定!J236</f>
        <v>423</v>
      </c>
      <c r="G154" s="92">
        <f>[3]所得支出勘定!K236</f>
        <v>408</v>
      </c>
      <c r="H154" s="92">
        <f>[3]所得支出勘定!L236</f>
        <v>279</v>
      </c>
      <c r="I154" s="92">
        <f>[3]所得支出勘定!M236</f>
        <v>270</v>
      </c>
      <c r="J154" s="92">
        <f>[3]所得支出勘定!N236</f>
        <v>307</v>
      </c>
      <c r="K154" s="92">
        <f>[3]所得支出勘定!O236</f>
        <v>429</v>
      </c>
      <c r="L154" s="92">
        <f>[3]所得支出勘定!P236</f>
        <v>198</v>
      </c>
      <c r="M154" s="92">
        <f>[3]所得支出勘定!Q236</f>
        <v>97</v>
      </c>
      <c r="N154" s="92">
        <f>[3]所得支出勘定!R236</f>
        <v>228</v>
      </c>
      <c r="O154" s="92">
        <f>[3]所得支出勘定!S236</f>
        <v>303</v>
      </c>
      <c r="P154" s="78" t="s">
        <v>68</v>
      </c>
    </row>
    <row r="155" spans="2:16" s="15" customFormat="1" ht="17.25">
      <c r="B155" s="59" t="s">
        <v>34</v>
      </c>
      <c r="C155" s="92">
        <f>[3]所得支出勘定!G238</f>
        <v>246</v>
      </c>
      <c r="D155" s="92">
        <f>[3]所得支出勘定!H238</f>
        <v>285</v>
      </c>
      <c r="E155" s="92">
        <f>[3]所得支出勘定!I238</f>
        <v>296</v>
      </c>
      <c r="F155" s="92">
        <f>[3]所得支出勘定!J238</f>
        <v>347</v>
      </c>
      <c r="G155" s="92">
        <f>[3]所得支出勘定!K238</f>
        <v>378</v>
      </c>
      <c r="H155" s="92">
        <f>[3]所得支出勘定!L238</f>
        <v>319</v>
      </c>
      <c r="I155" s="92">
        <f>[3]所得支出勘定!M238</f>
        <v>267</v>
      </c>
      <c r="J155" s="92">
        <f>[3]所得支出勘定!N238</f>
        <v>271</v>
      </c>
      <c r="K155" s="92">
        <f>[3]所得支出勘定!O238</f>
        <v>293</v>
      </c>
      <c r="L155" s="92">
        <f>[3]所得支出勘定!P238</f>
        <v>344</v>
      </c>
      <c r="M155" s="92">
        <f>[3]所得支出勘定!Q238</f>
        <v>439</v>
      </c>
      <c r="N155" s="92">
        <f>[3]所得支出勘定!R238</f>
        <v>525</v>
      </c>
      <c r="O155" s="92">
        <f>[3]所得支出勘定!S238</f>
        <v>542</v>
      </c>
      <c r="P155" s="78" t="s">
        <v>71</v>
      </c>
    </row>
    <row r="156" spans="2:16" s="15" customFormat="1" ht="17.25">
      <c r="B156" s="59" t="s">
        <v>119</v>
      </c>
      <c r="C156" s="92">
        <f>[3]所得支出勘定!G239</f>
        <v>9898</v>
      </c>
      <c r="D156" s="92">
        <f>[3]所得支出勘定!H239</f>
        <v>4053</v>
      </c>
      <c r="E156" s="92">
        <f>[3]所得支出勘定!I239</f>
        <v>11660</v>
      </c>
      <c r="F156" s="92">
        <f>[3]所得支出勘定!J239</f>
        <v>8320</v>
      </c>
      <c r="G156" s="92">
        <f>[3]所得支出勘定!K239</f>
        <v>6838</v>
      </c>
      <c r="H156" s="92">
        <f>[3]所得支出勘定!L239</f>
        <v>5338</v>
      </c>
      <c r="I156" s="92">
        <f>[3]所得支出勘定!M239</f>
        <v>5038</v>
      </c>
      <c r="J156" s="92">
        <f>[3]所得支出勘定!N239</f>
        <v>5154</v>
      </c>
      <c r="K156" s="92">
        <f>[3]所得支出勘定!O239</f>
        <v>5094</v>
      </c>
      <c r="L156" s="92">
        <f>[3]所得支出勘定!P239</f>
        <v>6690</v>
      </c>
      <c r="M156" s="92">
        <f>[3]所得支出勘定!Q239</f>
        <v>7712</v>
      </c>
      <c r="N156" s="92">
        <f>[3]所得支出勘定!R239</f>
        <v>6388</v>
      </c>
      <c r="O156" s="92">
        <f>[3]所得支出勘定!S239</f>
        <v>7438</v>
      </c>
      <c r="P156" s="77">
        <v>2</v>
      </c>
    </row>
    <row r="157" spans="2:16" s="15" customFormat="1" ht="17.25">
      <c r="B157" s="59" t="s">
        <v>125</v>
      </c>
      <c r="C157" s="92">
        <f>[3]所得支出勘定!G240</f>
        <v>324</v>
      </c>
      <c r="D157" s="92">
        <f>[3]所得支出勘定!H240</f>
        <v>341</v>
      </c>
      <c r="E157" s="92">
        <f>[3]所得支出勘定!I240</f>
        <v>359</v>
      </c>
      <c r="F157" s="92">
        <f>[3]所得支出勘定!J240</f>
        <v>390</v>
      </c>
      <c r="G157" s="92">
        <f>[3]所得支出勘定!K240</f>
        <v>401</v>
      </c>
      <c r="H157" s="92">
        <f>[3]所得支出勘定!L240</f>
        <v>412</v>
      </c>
      <c r="I157" s="92">
        <f>[3]所得支出勘定!M240</f>
        <v>431</v>
      </c>
      <c r="J157" s="92">
        <f>[3]所得支出勘定!N240</f>
        <v>459</v>
      </c>
      <c r="K157" s="92">
        <f>[3]所得支出勘定!O240</f>
        <v>451</v>
      </c>
      <c r="L157" s="92">
        <f>[3]所得支出勘定!P240</f>
        <v>464</v>
      </c>
      <c r="M157" s="92">
        <f>[3]所得支出勘定!Q240</f>
        <v>493</v>
      </c>
      <c r="N157" s="92">
        <f>[3]所得支出勘定!R240</f>
        <v>521</v>
      </c>
      <c r="O157" s="92">
        <f>[3]所得支出勘定!S240</f>
        <v>607</v>
      </c>
      <c r="P157" s="78" t="s">
        <v>68</v>
      </c>
    </row>
    <row r="158" spans="2:16" s="15" customFormat="1" ht="17.25">
      <c r="B158" s="59" t="s">
        <v>49</v>
      </c>
      <c r="C158" s="92">
        <f>[3]所得支出勘定!G241</f>
        <v>9574</v>
      </c>
      <c r="D158" s="92">
        <f>[3]所得支出勘定!H241</f>
        <v>3712</v>
      </c>
      <c r="E158" s="92">
        <f>[3]所得支出勘定!I241</f>
        <v>11301</v>
      </c>
      <c r="F158" s="92">
        <f>[3]所得支出勘定!J241</f>
        <v>7930</v>
      </c>
      <c r="G158" s="92">
        <f>[3]所得支出勘定!K241</f>
        <v>6437</v>
      </c>
      <c r="H158" s="92">
        <f>[3]所得支出勘定!L241</f>
        <v>4926</v>
      </c>
      <c r="I158" s="92">
        <f>[3]所得支出勘定!M241</f>
        <v>4607</v>
      </c>
      <c r="J158" s="92">
        <f>[3]所得支出勘定!N241</f>
        <v>4695</v>
      </c>
      <c r="K158" s="92">
        <f>[3]所得支出勘定!O241</f>
        <v>4643</v>
      </c>
      <c r="L158" s="92">
        <f>[3]所得支出勘定!P241</f>
        <v>6226</v>
      </c>
      <c r="M158" s="92">
        <f>[3]所得支出勘定!Q241</f>
        <v>7219</v>
      </c>
      <c r="N158" s="92">
        <f>[3]所得支出勘定!R241</f>
        <v>5867</v>
      </c>
      <c r="O158" s="92">
        <f>[3]所得支出勘定!S241</f>
        <v>6831</v>
      </c>
      <c r="P158" s="78" t="s">
        <v>71</v>
      </c>
    </row>
    <row r="159" spans="2:16" s="15" customFormat="1" ht="17.25">
      <c r="B159" s="59" t="s">
        <v>126</v>
      </c>
      <c r="C159" s="92">
        <f>[3]所得支出勘定!G242</f>
        <v>1067</v>
      </c>
      <c r="D159" s="92">
        <f>[3]所得支出勘定!H242</f>
        <v>726</v>
      </c>
      <c r="E159" s="92">
        <f>[3]所得支出勘定!I242</f>
        <v>649</v>
      </c>
      <c r="F159" s="92">
        <f>[3]所得支出勘定!J242</f>
        <v>564</v>
      </c>
      <c r="G159" s="92">
        <f>[3]所得支出勘定!K242</f>
        <v>557</v>
      </c>
      <c r="H159" s="92">
        <f>[3]所得支出勘定!L242</f>
        <v>689</v>
      </c>
      <c r="I159" s="92">
        <f>[3]所得支出勘定!M242</f>
        <v>1818</v>
      </c>
      <c r="J159" s="92">
        <f>[3]所得支出勘定!N242</f>
        <v>1994</v>
      </c>
      <c r="K159" s="92">
        <f>[3]所得支出勘定!O242</f>
        <v>840</v>
      </c>
      <c r="L159" s="92">
        <f>[3]所得支出勘定!P242</f>
        <v>1020</v>
      </c>
      <c r="M159" s="92">
        <f>[3]所得支出勘定!Q242</f>
        <v>865</v>
      </c>
      <c r="N159" s="92">
        <f>[3]所得支出勘定!R242</f>
        <v>1047</v>
      </c>
      <c r="O159" s="92">
        <f>[3]所得支出勘定!S242</f>
        <v>1323</v>
      </c>
      <c r="P159" s="77">
        <v>3</v>
      </c>
    </row>
    <row r="160" spans="2:16" s="15" customFormat="1" ht="17.25">
      <c r="B160" s="59" t="s">
        <v>143</v>
      </c>
      <c r="C160" s="92">
        <f>[3]所得支出勘定!G243</f>
        <v>88211</v>
      </c>
      <c r="D160" s="92">
        <f>[3]所得支出勘定!H243</f>
        <v>96502</v>
      </c>
      <c r="E160" s="92">
        <f>[3]所得支出勘定!I243</f>
        <v>99226</v>
      </c>
      <c r="F160" s="92">
        <f>[3]所得支出勘定!J243</f>
        <v>92960</v>
      </c>
      <c r="G160" s="92">
        <f>[3]所得支出勘定!K243</f>
        <v>98247</v>
      </c>
      <c r="H160" s="92">
        <f>[3]所得支出勘定!L243</f>
        <v>102628</v>
      </c>
      <c r="I160" s="92">
        <f>[3]所得支出勘定!M243</f>
        <v>103382</v>
      </c>
      <c r="J160" s="92">
        <f>[3]所得支出勘定!N243</f>
        <v>93757</v>
      </c>
      <c r="K160" s="92">
        <f>[3]所得支出勘定!O243</f>
        <v>101698</v>
      </c>
      <c r="L160" s="92">
        <f>[3]所得支出勘定!P243</f>
        <v>118444</v>
      </c>
      <c r="M160" s="92">
        <f>[3]所得支出勘定!Q243</f>
        <v>112657</v>
      </c>
      <c r="N160" s="92">
        <f>[3]所得支出勘定!R243</f>
        <v>109863</v>
      </c>
      <c r="O160" s="92">
        <f>[3]所得支出勘定!S243</f>
        <v>112330</v>
      </c>
      <c r="P160" s="77">
        <v>4</v>
      </c>
    </row>
    <row r="161" spans="1:16" s="15" customFormat="1" ht="17.25">
      <c r="B161" s="59" t="s">
        <v>22</v>
      </c>
      <c r="C161" s="92">
        <f>[3]所得支出勘定!G244</f>
        <v>-4855</v>
      </c>
      <c r="D161" s="92">
        <f>[3]所得支出勘定!H244</f>
        <v>1445</v>
      </c>
      <c r="E161" s="92">
        <f>[3]所得支出勘定!I244</f>
        <v>399</v>
      </c>
      <c r="F161" s="92">
        <f>[3]所得支出勘定!J244</f>
        <v>15335</v>
      </c>
      <c r="G161" s="92">
        <f>[3]所得支出勘定!K244</f>
        <v>22685</v>
      </c>
      <c r="H161" s="92">
        <f>[3]所得支出勘定!L244</f>
        <v>30176</v>
      </c>
      <c r="I161" s="92">
        <f>[3]所得支出勘定!M244</f>
        <v>13101</v>
      </c>
      <c r="J161" s="92">
        <f>[3]所得支出勘定!N244</f>
        <v>25950</v>
      </c>
      <c r="K161" s="92">
        <f>[3]所得支出勘定!O244</f>
        <v>20121</v>
      </c>
      <c r="L161" s="92">
        <f>[3]所得支出勘定!P244</f>
        <v>36715</v>
      </c>
      <c r="M161" s="92">
        <f>[3]所得支出勘定!Q244</f>
        <v>40050</v>
      </c>
      <c r="N161" s="92">
        <f>[3]所得支出勘定!R244</f>
        <v>16197</v>
      </c>
      <c r="O161" s="92">
        <f>[3]所得支出勘定!S244</f>
        <v>3674</v>
      </c>
      <c r="P161" s="77">
        <v>5</v>
      </c>
    </row>
    <row r="162" spans="1:16" s="15" customFormat="1" ht="17.25">
      <c r="B162" s="62" t="s">
        <v>23</v>
      </c>
      <c r="C162" s="63">
        <f>[3]所得支出勘定!G245</f>
        <v>94777</v>
      </c>
      <c r="D162" s="63">
        <f>[3]所得支出勘定!H245</f>
        <v>103119</v>
      </c>
      <c r="E162" s="63">
        <f>[3]所得支出勘定!I245</f>
        <v>112329</v>
      </c>
      <c r="F162" s="63">
        <f>[3]所得支出勘定!J245</f>
        <v>117949</v>
      </c>
      <c r="G162" s="63">
        <f>[3]所得支出勘定!K245</f>
        <v>129113</v>
      </c>
      <c r="H162" s="63">
        <f>[3]所得支出勘定!L245</f>
        <v>139429</v>
      </c>
      <c r="I162" s="63">
        <f>[3]所得支出勘定!M245</f>
        <v>123876</v>
      </c>
      <c r="J162" s="63">
        <f>[3]所得支出勘定!N245</f>
        <v>127433</v>
      </c>
      <c r="K162" s="63">
        <f>[3]所得支出勘定!O245</f>
        <v>128475</v>
      </c>
      <c r="L162" s="63">
        <f>[3]所得支出勘定!P245</f>
        <v>163411</v>
      </c>
      <c r="M162" s="63">
        <f>[3]所得支出勘定!Q245</f>
        <v>161820</v>
      </c>
      <c r="N162" s="63">
        <f>[3]所得支出勘定!R245</f>
        <v>134248</v>
      </c>
      <c r="O162" s="63">
        <f>[3]所得支出勘定!S245</f>
        <v>125610</v>
      </c>
      <c r="P162" s="80" t="s">
        <v>60</v>
      </c>
    </row>
    <row r="163" spans="1:16" s="15" customFormat="1" ht="17.25">
      <c r="B163" s="91" t="s">
        <v>77</v>
      </c>
      <c r="C163" s="86">
        <f>[3]所得支出勘定!G246</f>
        <v>2082</v>
      </c>
      <c r="D163" s="86">
        <f>[3]所得支出勘定!H246</f>
        <v>1918</v>
      </c>
      <c r="E163" s="86">
        <f>[3]所得支出勘定!I246</f>
        <v>1880</v>
      </c>
      <c r="F163" s="86">
        <f>[3]所得支出勘定!J246</f>
        <v>1924</v>
      </c>
      <c r="G163" s="86">
        <f>[3]所得支出勘定!K246</f>
        <v>1782</v>
      </c>
      <c r="H163" s="86">
        <f>[3]所得支出勘定!L246</f>
        <v>1642</v>
      </c>
      <c r="I163" s="86">
        <f>[3]所得支出勘定!M246</f>
        <v>1527</v>
      </c>
      <c r="J163" s="86">
        <f>[3]所得支出勘定!N246</f>
        <v>1601</v>
      </c>
      <c r="K163" s="86">
        <f>[3]所得支出勘定!O246</f>
        <v>1630</v>
      </c>
      <c r="L163" s="86">
        <f>[3]所得支出勘定!P246</f>
        <v>1405</v>
      </c>
      <c r="M163" s="86">
        <f>[3]所得支出勘定!Q246</f>
        <v>1280</v>
      </c>
      <c r="N163" s="86">
        <f>[3]所得支出勘定!R246</f>
        <v>1271</v>
      </c>
      <c r="O163" s="86">
        <f>[3]所得支出勘定!S246</f>
        <v>1325</v>
      </c>
      <c r="P163" s="33"/>
    </row>
    <row r="164" spans="1:16" s="15" customFormat="1" ht="17.25">
      <c r="B164" s="59" t="s">
        <v>50</v>
      </c>
      <c r="C164" s="92">
        <f>[3]所得支出勘定!G250</f>
        <v>4154</v>
      </c>
      <c r="D164" s="92">
        <f>[3]所得支出勘定!H250</f>
        <v>3853</v>
      </c>
      <c r="E164" s="92">
        <f>[3]所得支出勘定!I250</f>
        <v>3967</v>
      </c>
      <c r="F164" s="92">
        <f>[3]所得支出勘定!J250</f>
        <v>4404</v>
      </c>
      <c r="G164" s="92">
        <f>[3]所得支出勘定!K250</f>
        <v>4307</v>
      </c>
      <c r="H164" s="92">
        <f>[3]所得支出勘定!L250</f>
        <v>4297</v>
      </c>
      <c r="I164" s="92">
        <f>[3]所得支出勘定!M250</f>
        <v>4760</v>
      </c>
      <c r="J164" s="92">
        <f>[3]所得支出勘定!N250</f>
        <v>5026</v>
      </c>
      <c r="K164" s="92">
        <f>[3]所得支出勘定!O250</f>
        <v>4705</v>
      </c>
      <c r="L164" s="92">
        <f>[3]所得支出勘定!P250</f>
        <v>4479</v>
      </c>
      <c r="M164" s="92">
        <f>[3]所得支出勘定!Q250</f>
        <v>5184</v>
      </c>
      <c r="N164" s="92">
        <f>[3]所得支出勘定!R250</f>
        <v>5866</v>
      </c>
      <c r="O164" s="92">
        <f>[3]所得支出勘定!S250</f>
        <v>7274</v>
      </c>
      <c r="P164" s="77">
        <v>6</v>
      </c>
    </row>
    <row r="165" spans="1:16" s="15" customFormat="1" ht="17.25">
      <c r="B165" s="59" t="s">
        <v>6</v>
      </c>
      <c r="C165" s="92">
        <f>[3]所得支出勘定!G251</f>
        <v>2764</v>
      </c>
      <c r="D165" s="92">
        <f>[3]所得支出勘定!H251</f>
        <v>2308</v>
      </c>
      <c r="E165" s="92">
        <f>[3]所得支出勘定!I251</f>
        <v>2068</v>
      </c>
      <c r="F165" s="92">
        <f>[3]所得支出勘定!J251</f>
        <v>2137</v>
      </c>
      <c r="G165" s="92">
        <f>[3]所得支出勘定!K251</f>
        <v>1866</v>
      </c>
      <c r="H165" s="92">
        <f>[3]所得支出勘定!L251</f>
        <v>1673</v>
      </c>
      <c r="I165" s="92">
        <f>[3]所得支出勘定!M251</f>
        <v>1690</v>
      </c>
      <c r="J165" s="92">
        <f>[3]所得支出勘定!N251</f>
        <v>1802</v>
      </c>
      <c r="K165" s="92">
        <f>[3]所得支出勘定!O251</f>
        <v>1735</v>
      </c>
      <c r="L165" s="92">
        <f>[3]所得支出勘定!P251</f>
        <v>1334</v>
      </c>
      <c r="M165" s="92">
        <f>[3]所得支出勘定!Q251</f>
        <v>1306</v>
      </c>
      <c r="N165" s="92">
        <f>[3]所得支出勘定!R251</f>
        <v>1745</v>
      </c>
      <c r="O165" s="92">
        <f>[3]所得支出勘定!S251</f>
        <v>2324</v>
      </c>
      <c r="P165" s="78" t="s">
        <v>68</v>
      </c>
    </row>
    <row r="166" spans="1:16" s="15" customFormat="1" ht="17.25">
      <c r="B166" s="59" t="s">
        <v>127</v>
      </c>
      <c r="C166" s="92">
        <f>[3]所得支出勘定!G253</f>
        <v>842</v>
      </c>
      <c r="D166" s="92">
        <f>[3]所得支出勘定!H253</f>
        <v>976</v>
      </c>
      <c r="E166" s="92">
        <f>[3]所得支出勘定!I253</f>
        <v>1294</v>
      </c>
      <c r="F166" s="92">
        <f>[3]所得支出勘定!J253</f>
        <v>1648</v>
      </c>
      <c r="G166" s="92">
        <f>[3]所得支出勘定!K253</f>
        <v>1795</v>
      </c>
      <c r="H166" s="92">
        <f>[3]所得支出勘定!L253</f>
        <v>1906</v>
      </c>
      <c r="I166" s="92">
        <f>[3]所得支出勘定!M253</f>
        <v>2274</v>
      </c>
      <c r="J166" s="92">
        <f>[3]所得支出勘定!N253</f>
        <v>2392</v>
      </c>
      <c r="K166" s="92">
        <f>[3]所得支出勘定!O253</f>
        <v>2164</v>
      </c>
      <c r="L166" s="92">
        <f>[3]所得支出勘定!P253</f>
        <v>2294</v>
      </c>
      <c r="M166" s="92">
        <f>[3]所得支出勘定!Q253</f>
        <v>2979</v>
      </c>
      <c r="N166" s="92">
        <f>[3]所得支出勘定!R253</f>
        <v>3177</v>
      </c>
      <c r="O166" s="92">
        <f>[3]所得支出勘定!S253</f>
        <v>3865</v>
      </c>
      <c r="P166" s="78" t="s">
        <v>71</v>
      </c>
    </row>
    <row r="167" spans="1:16" s="15" customFormat="1" ht="17.25">
      <c r="B167" s="59" t="s">
        <v>98</v>
      </c>
      <c r="C167" s="92">
        <f>[3]所得支出勘定!G254</f>
        <v>40</v>
      </c>
      <c r="D167" s="92">
        <f>[3]所得支出勘定!H254</f>
        <v>27</v>
      </c>
      <c r="E167" s="92">
        <f>[3]所得支出勘定!I254</f>
        <v>27</v>
      </c>
      <c r="F167" s="92">
        <f>[3]所得支出勘定!J254</f>
        <v>29</v>
      </c>
      <c r="G167" s="92">
        <f>[3]所得支出勘定!K254</f>
        <v>30</v>
      </c>
      <c r="H167" s="92">
        <f>[3]所得支出勘定!L254</f>
        <v>27</v>
      </c>
      <c r="I167" s="92">
        <f>[3]所得支出勘定!M254</f>
        <v>55</v>
      </c>
      <c r="J167" s="92">
        <f>[3]所得支出勘定!N254</f>
        <v>70</v>
      </c>
      <c r="K167" s="92">
        <f>[3]所得支出勘定!O254</f>
        <v>56</v>
      </c>
      <c r="L167" s="92">
        <f>[3]所得支出勘定!P254</f>
        <v>48</v>
      </c>
      <c r="M167" s="92">
        <f>[3]所得支出勘定!Q254</f>
        <v>47</v>
      </c>
      <c r="N167" s="92">
        <f>[3]所得支出勘定!R254</f>
        <v>59</v>
      </c>
      <c r="O167" s="92">
        <f>[3]所得支出勘定!S254</f>
        <v>79</v>
      </c>
      <c r="P167" s="78" t="s">
        <v>70</v>
      </c>
    </row>
    <row r="168" spans="1:16" s="15" customFormat="1" ht="17.25">
      <c r="B168" s="59" t="s">
        <v>7</v>
      </c>
      <c r="C168" s="92">
        <f>[3]所得支出勘定!G255</f>
        <v>508</v>
      </c>
      <c r="D168" s="92">
        <f>[3]所得支出勘定!H255</f>
        <v>542</v>
      </c>
      <c r="E168" s="92">
        <f>[3]所得支出勘定!I255</f>
        <v>578</v>
      </c>
      <c r="F168" s="92">
        <f>[3]所得支出勘定!J255</f>
        <v>590</v>
      </c>
      <c r="G168" s="92">
        <f>[3]所得支出勘定!K255</f>
        <v>616</v>
      </c>
      <c r="H168" s="92">
        <f>[3]所得支出勘定!L255</f>
        <v>691</v>
      </c>
      <c r="I168" s="92">
        <f>[3]所得支出勘定!M255</f>
        <v>741</v>
      </c>
      <c r="J168" s="92">
        <f>[3]所得支出勘定!N255</f>
        <v>762</v>
      </c>
      <c r="K168" s="92">
        <f>[3]所得支出勘定!O255</f>
        <v>750</v>
      </c>
      <c r="L168" s="92">
        <f>[3]所得支出勘定!P255</f>
        <v>803</v>
      </c>
      <c r="M168" s="92">
        <f>[3]所得支出勘定!Q255</f>
        <v>852</v>
      </c>
      <c r="N168" s="92">
        <f>[3]所得支出勘定!R255</f>
        <v>885</v>
      </c>
      <c r="O168" s="92">
        <f>[3]所得支出勘定!S255</f>
        <v>1006</v>
      </c>
      <c r="P168" s="78" t="s">
        <v>72</v>
      </c>
    </row>
    <row r="169" spans="1:16" s="15" customFormat="1" ht="17.25">
      <c r="B169" s="59" t="s">
        <v>128</v>
      </c>
      <c r="C169" s="92">
        <f>[3]所得支出勘定!G256</f>
        <v>324</v>
      </c>
      <c r="D169" s="92">
        <f>[3]所得支出勘定!H256</f>
        <v>341</v>
      </c>
      <c r="E169" s="92">
        <f>[3]所得支出勘定!I256</f>
        <v>359</v>
      </c>
      <c r="F169" s="92">
        <f>[3]所得支出勘定!J256</f>
        <v>390</v>
      </c>
      <c r="G169" s="92">
        <f>[3]所得支出勘定!K256</f>
        <v>401</v>
      </c>
      <c r="H169" s="92">
        <f>[3]所得支出勘定!L256</f>
        <v>412</v>
      </c>
      <c r="I169" s="92">
        <f>[3]所得支出勘定!M256</f>
        <v>431</v>
      </c>
      <c r="J169" s="92">
        <f>[3]所得支出勘定!N256</f>
        <v>459</v>
      </c>
      <c r="K169" s="92">
        <f>[3]所得支出勘定!O256</f>
        <v>451</v>
      </c>
      <c r="L169" s="92">
        <f>[3]所得支出勘定!P256</f>
        <v>464</v>
      </c>
      <c r="M169" s="92">
        <f>[3]所得支出勘定!Q256</f>
        <v>493</v>
      </c>
      <c r="N169" s="92">
        <f>[3]所得支出勘定!R256</f>
        <v>521</v>
      </c>
      <c r="O169" s="92">
        <f>[3]所得支出勘定!S256</f>
        <v>607</v>
      </c>
      <c r="P169" s="77">
        <v>7</v>
      </c>
    </row>
    <row r="170" spans="1:16" s="15" customFormat="1" ht="17.25">
      <c r="B170" s="59" t="s">
        <v>51</v>
      </c>
      <c r="C170" s="92">
        <f>[3]所得支出勘定!G257</f>
        <v>90299</v>
      </c>
      <c r="D170" s="92">
        <f>[3]所得支出勘定!H257</f>
        <v>98925</v>
      </c>
      <c r="E170" s="92">
        <f>[3]所得支出勘定!I257</f>
        <v>108003</v>
      </c>
      <c r="F170" s="92">
        <f>[3]所得支出勘定!J257</f>
        <v>113155</v>
      </c>
      <c r="G170" s="92">
        <f>[3]所得支出勘定!K257</f>
        <v>124405</v>
      </c>
      <c r="H170" s="92">
        <f>[3]所得支出勘定!L257</f>
        <v>134720</v>
      </c>
      <c r="I170" s="92">
        <f>[3]所得支出勘定!M257</f>
        <v>118685</v>
      </c>
      <c r="J170" s="92">
        <f>[3]所得支出勘定!N257</f>
        <v>121948</v>
      </c>
      <c r="K170" s="92">
        <f>[3]所得支出勘定!O257</f>
        <v>123319</v>
      </c>
      <c r="L170" s="92">
        <f>[3]所得支出勘定!P257</f>
        <v>158468</v>
      </c>
      <c r="M170" s="92">
        <f>[3]所得支出勘定!Q257</f>
        <v>156143</v>
      </c>
      <c r="N170" s="92">
        <f>[3]所得支出勘定!R257</f>
        <v>127861</v>
      </c>
      <c r="O170" s="92">
        <f>[3]所得支出勘定!S257</f>
        <v>117729</v>
      </c>
      <c r="P170" s="77">
        <v>8</v>
      </c>
    </row>
    <row r="171" spans="1:16" s="15" customFormat="1" ht="17.25">
      <c r="B171" s="66" t="s">
        <v>27</v>
      </c>
      <c r="C171" s="92">
        <f>[3]所得支出勘定!G259</f>
        <v>1067</v>
      </c>
      <c r="D171" s="92">
        <f>[3]所得支出勘定!H259</f>
        <v>726</v>
      </c>
      <c r="E171" s="92">
        <f>[3]所得支出勘定!I259</f>
        <v>649</v>
      </c>
      <c r="F171" s="92">
        <f>[3]所得支出勘定!J259</f>
        <v>564</v>
      </c>
      <c r="G171" s="92">
        <f>[3]所得支出勘定!K259</f>
        <v>557</v>
      </c>
      <c r="H171" s="92">
        <f>[3]所得支出勘定!L259</f>
        <v>689</v>
      </c>
      <c r="I171" s="92">
        <f>[3]所得支出勘定!M259</f>
        <v>1818</v>
      </c>
      <c r="J171" s="92">
        <f>[3]所得支出勘定!N259</f>
        <v>1994</v>
      </c>
      <c r="K171" s="92">
        <f>[3]所得支出勘定!O259</f>
        <v>840</v>
      </c>
      <c r="L171" s="92">
        <f>[3]所得支出勘定!P259</f>
        <v>1020</v>
      </c>
      <c r="M171" s="92">
        <f>[3]所得支出勘定!Q259</f>
        <v>865</v>
      </c>
      <c r="N171" s="92">
        <f>[3]所得支出勘定!R259</f>
        <v>1047</v>
      </c>
      <c r="O171" s="92">
        <f>[3]所得支出勘定!S259</f>
        <v>1323</v>
      </c>
      <c r="P171" s="32"/>
    </row>
    <row r="172" spans="1:16" s="15" customFormat="1" ht="17.25">
      <c r="B172" s="66" t="s">
        <v>28</v>
      </c>
      <c r="C172" s="63">
        <f>[3]所得支出勘定!G260</f>
        <v>94777</v>
      </c>
      <c r="D172" s="63">
        <f>[3]所得支出勘定!H260</f>
        <v>103119</v>
      </c>
      <c r="E172" s="63">
        <f>[3]所得支出勘定!I260</f>
        <v>112329</v>
      </c>
      <c r="F172" s="63">
        <f>[3]所得支出勘定!J260</f>
        <v>117949</v>
      </c>
      <c r="G172" s="63">
        <f>[3]所得支出勘定!K260</f>
        <v>129113</v>
      </c>
      <c r="H172" s="63">
        <f>[3]所得支出勘定!L260</f>
        <v>139429</v>
      </c>
      <c r="I172" s="63">
        <f>[3]所得支出勘定!M260</f>
        <v>123876</v>
      </c>
      <c r="J172" s="63">
        <f>[3]所得支出勘定!N260</f>
        <v>127433</v>
      </c>
      <c r="K172" s="63">
        <f>[3]所得支出勘定!O260</f>
        <v>128475</v>
      </c>
      <c r="L172" s="63">
        <f>[3]所得支出勘定!P260</f>
        <v>163411</v>
      </c>
      <c r="M172" s="63">
        <f>[3]所得支出勘定!Q260</f>
        <v>161820</v>
      </c>
      <c r="N172" s="63">
        <f>[3]所得支出勘定!R260</f>
        <v>134248</v>
      </c>
      <c r="O172" s="63">
        <f>[3]所得支出勘定!S260</f>
        <v>125610</v>
      </c>
      <c r="P172" s="80" t="s">
        <v>60</v>
      </c>
    </row>
    <row r="173" spans="1:16" s="15" customFormat="1" ht="17.25">
      <c r="B173" s="93" t="s">
        <v>78</v>
      </c>
      <c r="C173" s="95">
        <f>[3]所得支出勘定!G261</f>
        <v>-112</v>
      </c>
      <c r="D173" s="95">
        <f>[3]所得支出勘定!H261</f>
        <v>-180</v>
      </c>
      <c r="E173" s="95">
        <f>[3]所得支出勘定!I261</f>
        <v>-172</v>
      </c>
      <c r="F173" s="95">
        <f>[3]所得支出勘定!J261</f>
        <v>166</v>
      </c>
      <c r="G173" s="95">
        <f>[3]所得支出勘定!K261</f>
        <v>136</v>
      </c>
      <c r="H173" s="95">
        <f>[3]所得支出勘定!L261</f>
        <v>-101</v>
      </c>
      <c r="I173" s="95">
        <f>[3]所得支出勘定!M261</f>
        <v>-249</v>
      </c>
      <c r="J173" s="95">
        <f>[3]所得支出勘定!N261</f>
        <v>-341</v>
      </c>
      <c r="K173" s="95">
        <f>[3]所得支出勘定!O261</f>
        <v>-242</v>
      </c>
      <c r="L173" s="95">
        <f>[3]所得支出勘定!P261</f>
        <v>-388</v>
      </c>
      <c r="M173" s="95">
        <f>[3]所得支出勘定!Q261</f>
        <v>-508</v>
      </c>
      <c r="N173" s="95">
        <f>[3]所得支出勘定!R261</f>
        <v>-459</v>
      </c>
      <c r="O173" s="95">
        <f>[3]所得支出勘定!S261</f>
        <v>-523</v>
      </c>
      <c r="P173" s="34"/>
    </row>
    <row r="174" spans="1:16" ht="15" customHeight="1"/>
    <row r="175" spans="1:16" customFormat="1" ht="13.5">
      <c r="A175" s="2"/>
    </row>
    <row r="176" spans="1:16" customFormat="1" ht="13.5">
      <c r="A176" s="2"/>
    </row>
    <row r="177" spans="1:1" customFormat="1" ht="13.5">
      <c r="A177" s="2"/>
    </row>
    <row r="178" spans="1:1" customFormat="1" ht="13.5">
      <c r="A178" s="2"/>
    </row>
    <row r="179" spans="1:1" customFormat="1" ht="13.5">
      <c r="A179" s="2"/>
    </row>
    <row r="180" spans="1:1" customFormat="1" ht="13.5">
      <c r="A180" s="2"/>
    </row>
    <row r="181" spans="1:1" customFormat="1" ht="13.5">
      <c r="A181" s="2"/>
    </row>
    <row r="182" spans="1:1" customFormat="1" ht="13.5">
      <c r="A182" s="2"/>
    </row>
    <row r="183" spans="1:1" customFormat="1" ht="13.5">
      <c r="A183" s="2"/>
    </row>
    <row r="184" spans="1:1" customFormat="1" ht="13.5">
      <c r="A184" s="2"/>
    </row>
    <row r="185" spans="1:1" customFormat="1" ht="13.5">
      <c r="A185" s="2"/>
    </row>
    <row r="186" spans="1:1" customFormat="1" ht="13.5">
      <c r="A186" s="2"/>
    </row>
    <row r="187" spans="1:1" customFormat="1" ht="13.5">
      <c r="A187" s="2"/>
    </row>
    <row r="188" spans="1:1" customFormat="1" ht="13.5">
      <c r="A188" s="2"/>
    </row>
    <row r="189" spans="1:1" customFormat="1" ht="13.5">
      <c r="A189" s="2"/>
    </row>
    <row r="190" spans="1:1" customFormat="1" ht="13.5">
      <c r="A190" s="2"/>
    </row>
    <row r="191" spans="1:1" customFormat="1" ht="13.5">
      <c r="A191" s="2"/>
    </row>
    <row r="192" spans="1:1" customFormat="1" ht="13.5">
      <c r="A192" s="2"/>
    </row>
    <row r="193" spans="1:1" customFormat="1" ht="13.5">
      <c r="A193" s="2"/>
    </row>
    <row r="194" spans="1:1" customFormat="1" ht="13.5">
      <c r="A194" s="2"/>
    </row>
    <row r="195" spans="1:1" customFormat="1" ht="13.5">
      <c r="A195" s="2"/>
    </row>
    <row r="196" spans="1:1" customFormat="1" ht="13.5">
      <c r="A196" s="2"/>
    </row>
    <row r="197" spans="1:1" customFormat="1" ht="13.5">
      <c r="A197" s="2"/>
    </row>
    <row r="198" spans="1:1" customFormat="1" ht="13.5">
      <c r="A198" s="2"/>
    </row>
    <row r="199" spans="1:1" customFormat="1" ht="13.5">
      <c r="A199" s="2"/>
    </row>
    <row r="200" spans="1:1" customFormat="1" ht="13.5">
      <c r="A200" s="2"/>
    </row>
    <row r="201" spans="1:1" customFormat="1" ht="13.5">
      <c r="A201" s="2"/>
    </row>
    <row r="202" spans="1:1" customFormat="1" ht="13.5">
      <c r="A202" s="2"/>
    </row>
    <row r="203" spans="1:1" customFormat="1" ht="13.5">
      <c r="A203" s="2"/>
    </row>
    <row r="204" spans="1:1" customFormat="1" ht="13.5">
      <c r="A204" s="2"/>
    </row>
    <row r="205" spans="1:1" customFormat="1" ht="13.5">
      <c r="A205" s="2"/>
    </row>
    <row r="206" spans="1:1" customFormat="1" ht="13.5">
      <c r="A206" s="2"/>
    </row>
    <row r="207" spans="1:1" customFormat="1" ht="13.5">
      <c r="A207" s="2"/>
    </row>
    <row r="208" spans="1:1" customFormat="1" ht="13.5">
      <c r="A208" s="2"/>
    </row>
    <row r="209" spans="1:1" customFormat="1" ht="13.5">
      <c r="A209" s="2"/>
    </row>
    <row r="210" spans="1:1" customFormat="1" ht="13.5">
      <c r="A210" s="2"/>
    </row>
    <row r="211" spans="1:1" customFormat="1" ht="13.5">
      <c r="A211" s="2"/>
    </row>
    <row r="212" spans="1:1" customFormat="1" ht="13.5">
      <c r="A212" s="2"/>
    </row>
    <row r="213" spans="1:1" customFormat="1" ht="13.5">
      <c r="A213" s="2"/>
    </row>
    <row r="214" spans="1:1" customFormat="1" ht="13.5">
      <c r="A214" s="2"/>
    </row>
    <row r="215" spans="1:1" customFormat="1" ht="13.5">
      <c r="A215" s="2"/>
    </row>
    <row r="216" spans="1:1" customFormat="1" ht="13.5">
      <c r="A216" s="2"/>
    </row>
    <row r="217" spans="1:1" customFormat="1" ht="13.5">
      <c r="A217" s="2"/>
    </row>
    <row r="218" spans="1:1" customFormat="1" ht="13.5">
      <c r="A218" s="2"/>
    </row>
    <row r="219" spans="1:1" customFormat="1" ht="13.5">
      <c r="A219" s="2"/>
    </row>
    <row r="220" spans="1:1" customFormat="1" ht="13.5">
      <c r="A220" s="2"/>
    </row>
    <row r="221" spans="1:1" customFormat="1" ht="13.5">
      <c r="A221" s="2"/>
    </row>
    <row r="222" spans="1:1" customFormat="1" ht="13.5">
      <c r="A222" s="2"/>
    </row>
    <row r="223" spans="1:1" customFormat="1" ht="13.5">
      <c r="A223" s="2"/>
    </row>
    <row r="224" spans="1:1" customFormat="1" ht="13.5">
      <c r="A224" s="2"/>
    </row>
    <row r="225" spans="1:1" customFormat="1" ht="13.5">
      <c r="A225" s="2"/>
    </row>
    <row r="226" spans="1:1" customFormat="1" ht="13.5">
      <c r="A226" s="2"/>
    </row>
    <row r="227" spans="1:1" customFormat="1" ht="13.5">
      <c r="A227" s="2"/>
    </row>
    <row r="228" spans="1:1" customFormat="1" ht="13.5">
      <c r="A228" s="2"/>
    </row>
    <row r="229" spans="1:1" customFormat="1" ht="13.5">
      <c r="A229" s="2"/>
    </row>
    <row r="230" spans="1:1" customFormat="1" ht="13.5">
      <c r="A230" s="2"/>
    </row>
    <row r="231" spans="1:1" customFormat="1" ht="13.5">
      <c r="A231" s="2"/>
    </row>
    <row r="232" spans="1:1" customFormat="1" ht="13.5">
      <c r="A232" s="2"/>
    </row>
    <row r="233" spans="1:1" customFormat="1" ht="13.5">
      <c r="A233" s="2"/>
    </row>
    <row r="234" spans="1:1" customFormat="1" ht="13.5">
      <c r="A234" s="2"/>
    </row>
  </sheetData>
  <phoneticPr fontId="6"/>
  <pageMargins left="0.70866141732283472" right="0.31496062992125984" top="0.70866141732283472" bottom="0.62992125984251968" header="0.39370078740157483" footer="0.19685039370078741"/>
  <pageSetup paperSize="9" scale="45" firstPageNumber="20" fitToWidth="2" fitToHeight="2" pageOrder="overThenDown" orientation="portrait" useFirstPageNumber="1" horizontalDpi="300" verticalDpi="300" r:id="rId1"/>
  <headerFooter alignWithMargins="0"/>
  <rowBreaks count="1" manualBreakCount="1">
    <brk id="101" max="28" man="1"/>
  </rowBreaks>
  <colBreaks count="1" manualBreakCount="1">
    <brk id="8" max="18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</sheetPr>
  <dimension ref="B1:P58"/>
  <sheetViews>
    <sheetView showGridLines="0" topLeftCell="A40" zoomScaleNormal="100" zoomScaleSheetLayoutView="98" workbookViewId="0">
      <pane xSplit="2" topLeftCell="F1" activePane="topRight" state="frozen"/>
      <selection activeCell="M6" sqref="M6"/>
      <selection pane="topRight" activeCell="O57" sqref="O57"/>
    </sheetView>
  </sheetViews>
  <sheetFormatPr defaultRowHeight="15"/>
  <cols>
    <col min="1" max="1" width="9.33203125" style="2"/>
    <col min="2" max="2" width="66.5" style="1" customWidth="1"/>
    <col min="3" max="8" width="20.83203125" style="2" customWidth="1"/>
    <col min="9" max="15" width="20.83203125" style="1" customWidth="1"/>
    <col min="16" max="16" width="5.83203125" style="29" customWidth="1"/>
    <col min="17" max="16384" width="9.33203125" style="2"/>
  </cols>
  <sheetData>
    <row r="1" spans="2:16" ht="18.75" customHeight="1">
      <c r="B1" s="54" t="s">
        <v>190</v>
      </c>
    </row>
    <row r="2" spans="2:16" ht="20.25" customHeight="1">
      <c r="B2" s="5"/>
    </row>
    <row r="3" spans="2:16" ht="18.75">
      <c r="B3" s="67" t="s">
        <v>84</v>
      </c>
      <c r="C3" s="16"/>
      <c r="D3" s="16"/>
      <c r="E3" s="16"/>
      <c r="F3" s="16"/>
      <c r="G3" s="16"/>
      <c r="H3" s="16"/>
      <c r="I3" s="39"/>
      <c r="J3" s="39"/>
      <c r="K3" s="39"/>
      <c r="L3" s="39"/>
      <c r="M3" s="56"/>
      <c r="N3" s="56"/>
      <c r="O3" s="56" t="s">
        <v>0</v>
      </c>
    </row>
    <row r="4" spans="2:16" s="22" customFormat="1" ht="17.25">
      <c r="B4" s="19"/>
      <c r="C4" s="57" t="s">
        <v>88</v>
      </c>
      <c r="D4" s="57" t="s">
        <v>91</v>
      </c>
      <c r="E4" s="57" t="s">
        <v>92</v>
      </c>
      <c r="F4" s="57" t="s">
        <v>95</v>
      </c>
      <c r="G4" s="57" t="s">
        <v>96</v>
      </c>
      <c r="H4" s="57" t="s">
        <v>146</v>
      </c>
      <c r="I4" s="57" t="s">
        <v>156</v>
      </c>
      <c r="J4" s="57" t="s">
        <v>157</v>
      </c>
      <c r="K4" s="57" t="s">
        <v>158</v>
      </c>
      <c r="L4" s="57" t="s">
        <v>186</v>
      </c>
      <c r="M4" s="57" t="s">
        <v>191</v>
      </c>
      <c r="N4" s="57" t="s">
        <v>193</v>
      </c>
      <c r="O4" s="57" t="s">
        <v>197</v>
      </c>
      <c r="P4" s="30"/>
    </row>
    <row r="5" spans="2:16" s="15" customFormat="1" ht="17.25">
      <c r="B5" s="96" t="s">
        <v>54</v>
      </c>
      <c r="C5" s="92">
        <f>ROUND([2]資本調達勘定!AQ36,0)</f>
        <v>841642</v>
      </c>
      <c r="D5" s="92">
        <f>ROUND([2]資本調達勘定!AR36,0)</f>
        <v>1022980</v>
      </c>
      <c r="E5" s="92">
        <f>ROUND([2]資本調達勘定!AS36,0)</f>
        <v>1027100</v>
      </c>
      <c r="F5" s="92">
        <f>ROUND([2]資本調達勘定!AT36,0)</f>
        <v>1080546</v>
      </c>
      <c r="G5" s="92">
        <f>ROUND([2]資本調達勘定!AU36,0)</f>
        <v>1108960</v>
      </c>
      <c r="H5" s="92">
        <f>ROUND([2]資本調達勘定!AV36,0)</f>
        <v>1191057</v>
      </c>
      <c r="I5" s="92">
        <f>ROUND([2]資本調達勘定!AW36,0)</f>
        <v>1331626</v>
      </c>
      <c r="J5" s="92">
        <f>ROUND([2]資本調達勘定!AX36,0)</f>
        <v>1695126</v>
      </c>
      <c r="K5" s="92">
        <f>ROUND([2]資本調達勘定!AY36,0)</f>
        <v>1340686</v>
      </c>
      <c r="L5" s="92">
        <f>ROUND([2]資本調達勘定!AZ36,0)</f>
        <v>1218108</v>
      </c>
      <c r="M5" s="92">
        <f>ROUND([2]資本調達勘定!BA36,0)</f>
        <v>1261725</v>
      </c>
      <c r="N5" s="92">
        <f>ROUND([2]資本調達勘定!BB36,0)</f>
        <v>1372127</v>
      </c>
      <c r="O5" s="92">
        <f>ROUND([2]資本調達勘定!BC36,0)</f>
        <v>1426683</v>
      </c>
      <c r="P5" s="77">
        <v>1</v>
      </c>
    </row>
    <row r="6" spans="2:16" s="15" customFormat="1" ht="17.25">
      <c r="B6" s="96" t="s">
        <v>55</v>
      </c>
      <c r="C6" s="92">
        <f>ROUND([2]資本調達勘定!AQ37,0)</f>
        <v>1747293</v>
      </c>
      <c r="D6" s="92">
        <f>ROUND([2]資本調達勘定!AR37,0)</f>
        <v>1757485</v>
      </c>
      <c r="E6" s="92">
        <f>ROUND([2]資本調達勘定!AS37,0)</f>
        <v>1829608</v>
      </c>
      <c r="F6" s="92">
        <f>ROUND([2]資本調達勘定!AT37,0)</f>
        <v>1797480</v>
      </c>
      <c r="G6" s="92">
        <f>ROUND([2]資本調達勘定!AU37,0)</f>
        <v>1754615</v>
      </c>
      <c r="H6" s="92">
        <f>ROUND([2]資本調達勘定!AV37,0)</f>
        <v>1741566</v>
      </c>
      <c r="I6" s="92">
        <f>ROUND([2]資本調達勘定!AW37,0)</f>
        <v>1817445</v>
      </c>
      <c r="J6" s="92">
        <f>ROUND([2]資本調達勘定!AX37,0)</f>
        <v>1875641</v>
      </c>
      <c r="K6" s="92">
        <f>ROUND([2]資本調達勘定!AY37,0)</f>
        <v>1867319</v>
      </c>
      <c r="L6" s="92">
        <f>ROUND([2]資本調達勘定!AZ37,0)</f>
        <v>1920130</v>
      </c>
      <c r="M6" s="92">
        <f>ROUND([2]資本調達勘定!BA37,0)</f>
        <v>1991826</v>
      </c>
      <c r="N6" s="92">
        <f>ROUND([2]資本調達勘定!BB37,0)</f>
        <v>2014704</v>
      </c>
      <c r="O6" s="92">
        <f>ROUND([2]資本調達勘定!BC37,0)</f>
        <v>2079962</v>
      </c>
      <c r="P6" s="77">
        <v>2</v>
      </c>
    </row>
    <row r="7" spans="2:16" s="15" customFormat="1" ht="17.25">
      <c r="B7" s="96" t="s">
        <v>132</v>
      </c>
      <c r="C7" s="60">
        <f>ROUND([2]資本調達勘定!AQ38,0)</f>
        <v>600</v>
      </c>
      <c r="D7" s="60">
        <f>ROUND([2]資本調達勘定!AR38,0)</f>
        <v>10430</v>
      </c>
      <c r="E7" s="60">
        <f>ROUND([2]資本調達勘定!AS38,0)</f>
        <v>-2132</v>
      </c>
      <c r="F7" s="60">
        <f>ROUND([2]資本調達勘定!AT38,0)</f>
        <v>-7400</v>
      </c>
      <c r="G7" s="60">
        <f>ROUND([2]資本調達勘定!AU38,0)</f>
        <v>23101</v>
      </c>
      <c r="H7" s="60">
        <f>ROUND([2]資本調達勘定!AV38,0)</f>
        <v>-2265</v>
      </c>
      <c r="I7" s="60">
        <f>ROUND([2]資本調達勘定!AW38,0)</f>
        <v>-13020</v>
      </c>
      <c r="J7" s="60">
        <f>ROUND([2]資本調達勘定!AX38,0)</f>
        <v>-3090</v>
      </c>
      <c r="K7" s="60">
        <f>ROUND([2]資本調達勘定!AY38,0)</f>
        <v>7133</v>
      </c>
      <c r="L7" s="60">
        <f>ROUND([2]資本調達勘定!AZ38,0)</f>
        <v>19735</v>
      </c>
      <c r="M7" s="60">
        <f>ROUND([2]資本調達勘定!BA38,0)</f>
        <v>-93483</v>
      </c>
      <c r="N7" s="60">
        <f>ROUND([2]資本調達勘定!BB38,0)</f>
        <v>-70507</v>
      </c>
      <c r="O7" s="60">
        <f>ROUND([2]資本調達勘定!BC38,0)</f>
        <v>22402</v>
      </c>
      <c r="P7" s="77">
        <v>3</v>
      </c>
    </row>
    <row r="8" spans="2:16" s="15" customFormat="1" ht="17.25">
      <c r="B8" s="66" t="s">
        <v>135</v>
      </c>
      <c r="C8" s="68">
        <f>ROUND([2]資本調達勘定!AQ39,0)</f>
        <v>1315587</v>
      </c>
      <c r="D8" s="68">
        <f>ROUND([2]資本調達勘定!AR39,0)</f>
        <v>1181372</v>
      </c>
      <c r="E8" s="68">
        <f>ROUND([2]資本調達勘定!AS39,0)</f>
        <v>1436947</v>
      </c>
      <c r="F8" s="68">
        <f>ROUND([2]資本調達勘定!AT39,0)</f>
        <v>1249685</v>
      </c>
      <c r="G8" s="68">
        <f>ROUND([2]資本調達勘定!AU39,0)</f>
        <v>1368385</v>
      </c>
      <c r="H8" s="68">
        <f>ROUND([2]資本調達勘定!AV39,0)</f>
        <v>1471575</v>
      </c>
      <c r="I8" s="68">
        <f>ROUND([2]資本調達勘定!AW39,0)</f>
        <v>1482815</v>
      </c>
      <c r="J8" s="68">
        <f>ROUND([2]資本調達勘定!AX39,0)</f>
        <v>1070400</v>
      </c>
      <c r="K8" s="68">
        <f>ROUND([2]資本調達勘定!AY39,0)</f>
        <v>1066249</v>
      </c>
      <c r="L8" s="68">
        <f>ROUND([2]資本調達勘定!AZ39,0)</f>
        <v>1261666</v>
      </c>
      <c r="M8" s="68">
        <f>ROUND([2]資本調達勘定!BA39,0)</f>
        <v>1435078</v>
      </c>
      <c r="N8" s="68">
        <f>ROUND([2]資本調達勘定!BB39,0)</f>
        <v>1309387</v>
      </c>
      <c r="O8" s="68">
        <f>ROUND([2]資本調達勘定!BC39,0)</f>
        <v>1232858</v>
      </c>
      <c r="P8" s="79">
        <v>4</v>
      </c>
    </row>
    <row r="9" spans="2:16" s="15" customFormat="1" ht="17.25">
      <c r="B9" s="97" t="s">
        <v>56</v>
      </c>
      <c r="C9" s="63">
        <f>ROUND([2]資本調達勘定!AQ40,0)</f>
        <v>410536</v>
      </c>
      <c r="D9" s="63">
        <f>ROUND([2]資本調達勘定!AR40,0)</f>
        <v>457297</v>
      </c>
      <c r="E9" s="63">
        <f>ROUND([2]資本調達勘定!AS40,0)</f>
        <v>632307</v>
      </c>
      <c r="F9" s="63">
        <f>ROUND([2]資本調達勘定!AT40,0)</f>
        <v>525351</v>
      </c>
      <c r="G9" s="63">
        <f>ROUND([2]資本調達勘定!AU40,0)</f>
        <v>745831</v>
      </c>
      <c r="H9" s="63">
        <f>ROUND([2]資本調達勘定!AV40,0)</f>
        <v>918801</v>
      </c>
      <c r="I9" s="63">
        <f>ROUND([2]資本調達勘定!AW40,0)</f>
        <v>983976</v>
      </c>
      <c r="J9" s="63">
        <f>ROUND([2]資本調達勘定!AX40,0)</f>
        <v>886795</v>
      </c>
      <c r="K9" s="63">
        <f>ROUND([2]資本調達勘定!AY40,0)</f>
        <v>546749</v>
      </c>
      <c r="L9" s="63">
        <f>ROUND([2]資本調達勘定!AZ40,0)</f>
        <v>579379</v>
      </c>
      <c r="M9" s="63">
        <f>ROUND([2]資本調達勘定!BA40,0)</f>
        <v>611494</v>
      </c>
      <c r="N9" s="63">
        <f>ROUND([2]資本調達勘定!BB40,0)</f>
        <v>596303</v>
      </c>
      <c r="O9" s="63">
        <f>ROUND([2]資本調達勘定!BC40,0)</f>
        <v>601981</v>
      </c>
      <c r="P9" s="36"/>
    </row>
    <row r="10" spans="2:16" s="15" customFormat="1" ht="17.25">
      <c r="B10" s="96" t="s">
        <v>136</v>
      </c>
      <c r="C10" s="92">
        <f>ROUND([2]資本調達勘定!AQ41,0)</f>
        <v>313248</v>
      </c>
      <c r="D10" s="92">
        <f>ROUND([2]資本調達勘定!AR41,0)</f>
        <v>356080</v>
      </c>
      <c r="E10" s="92">
        <f>ROUND([2]資本調達勘定!AS41,0)</f>
        <v>555894</v>
      </c>
      <c r="F10" s="92">
        <f>ROUND([2]資本調達勘定!AT41,0)</f>
        <v>455910</v>
      </c>
      <c r="G10" s="92">
        <f>ROUND([2]資本調達勘定!AU41,0)</f>
        <v>676171</v>
      </c>
      <c r="H10" s="92">
        <f>ROUND([2]資本調達勘定!AV41,0)</f>
        <v>853008</v>
      </c>
      <c r="I10" s="92">
        <f>ROUND([2]資本調達勘定!AW41,0)</f>
        <v>918002</v>
      </c>
      <c r="J10" s="92">
        <f>ROUND([2]資本調達勘定!AX41,0)</f>
        <v>823976</v>
      </c>
      <c r="K10" s="92">
        <f>ROUND([2]資本調達勘定!AY41,0)</f>
        <v>489167</v>
      </c>
      <c r="L10" s="92">
        <f>ROUND([2]資本調達勘定!AZ41,0)</f>
        <v>493405</v>
      </c>
      <c r="M10" s="92">
        <f>ROUND([2]資本調達勘定!BA41,0)</f>
        <v>550802</v>
      </c>
      <c r="N10" s="92">
        <f>ROUND([2]資本調達勘定!BB41,0)</f>
        <v>524040</v>
      </c>
      <c r="O10" s="92">
        <f>ROUND([2]資本調達勘定!BC41,0)</f>
        <v>538103</v>
      </c>
      <c r="P10" s="77">
        <v>5</v>
      </c>
    </row>
    <row r="11" spans="2:16" s="15" customFormat="1" ht="17.25">
      <c r="B11" s="98" t="s">
        <v>137</v>
      </c>
      <c r="C11" s="68">
        <f>ROUND([2]資本調達勘定!AQ42,0)</f>
        <v>97288</v>
      </c>
      <c r="D11" s="68">
        <f>ROUND([2]資本調達勘定!AR42,0)</f>
        <v>101217</v>
      </c>
      <c r="E11" s="68">
        <f>ROUND([2]資本調達勘定!AS42,0)</f>
        <v>76413</v>
      </c>
      <c r="F11" s="68">
        <f>ROUND([2]資本調達勘定!AT42,0)</f>
        <v>69441</v>
      </c>
      <c r="G11" s="68">
        <f>ROUND([2]資本調達勘定!AU42,0)</f>
        <v>69660</v>
      </c>
      <c r="H11" s="68">
        <f>ROUND([2]資本調達勘定!AV42,0)</f>
        <v>65793</v>
      </c>
      <c r="I11" s="68">
        <f>ROUND([2]資本調達勘定!AW42,0)</f>
        <v>65974</v>
      </c>
      <c r="J11" s="68">
        <f>ROUND([2]資本調達勘定!AX42,0)</f>
        <v>62819</v>
      </c>
      <c r="K11" s="68">
        <f>ROUND([2]資本調達勘定!AY42,0)</f>
        <v>57582</v>
      </c>
      <c r="L11" s="68">
        <f>ROUND([2]資本調達勘定!AZ42,0)</f>
        <v>85974</v>
      </c>
      <c r="M11" s="68">
        <f>ROUND([2]資本調達勘定!BA42,0)</f>
        <v>60692</v>
      </c>
      <c r="N11" s="68">
        <f>ROUND([2]資本調達勘定!BB42,0)</f>
        <v>72263</v>
      </c>
      <c r="O11" s="68">
        <f>ROUND([2]資本調達勘定!BC42,0)</f>
        <v>63878</v>
      </c>
      <c r="P11" s="79">
        <v>6</v>
      </c>
    </row>
    <row r="12" spans="2:16" s="15" customFormat="1" ht="17.25">
      <c r="B12" s="66" t="s">
        <v>58</v>
      </c>
      <c r="C12" s="68">
        <f>ROUND([2]資本調達勘定!AQ43,0)</f>
        <v>410536</v>
      </c>
      <c r="D12" s="68">
        <f>ROUND([2]資本調達勘定!AR43,0)</f>
        <v>457297</v>
      </c>
      <c r="E12" s="68">
        <f>ROUND([2]資本調達勘定!AS43,0)</f>
        <v>632307</v>
      </c>
      <c r="F12" s="68">
        <f>ROUND([2]資本調達勘定!AT43,0)</f>
        <v>525351</v>
      </c>
      <c r="G12" s="68">
        <f>ROUND([2]資本調達勘定!AU43,0)</f>
        <v>745831</v>
      </c>
      <c r="H12" s="68">
        <f>ROUND([2]資本調達勘定!AV43,0)</f>
        <v>918801</v>
      </c>
      <c r="I12" s="68">
        <f>ROUND([2]資本調達勘定!AW43,0)</f>
        <v>983976</v>
      </c>
      <c r="J12" s="68">
        <f>ROUND([2]資本調達勘定!AX43,0)</f>
        <v>886795</v>
      </c>
      <c r="K12" s="68">
        <f>ROUND([2]資本調達勘定!AY43,0)</f>
        <v>546749</v>
      </c>
      <c r="L12" s="68">
        <f>ROUND([2]資本調達勘定!AZ43,0)</f>
        <v>579379</v>
      </c>
      <c r="M12" s="68">
        <f>ROUND([2]資本調達勘定!BA43,0)</f>
        <v>611494</v>
      </c>
      <c r="N12" s="68">
        <f>ROUND([2]資本調達勘定!BB43,0)</f>
        <v>596303</v>
      </c>
      <c r="O12" s="68">
        <f>ROUND([2]資本調達勘定!BC43,0)</f>
        <v>601981</v>
      </c>
      <c r="P12" s="32"/>
    </row>
    <row r="13" spans="2:16" s="15" customFormat="1" ht="17.25">
      <c r="B13" s="99" t="s">
        <v>129</v>
      </c>
      <c r="M13" s="26"/>
      <c r="N13" s="26"/>
      <c r="O13" s="26"/>
      <c r="P13" s="37"/>
    </row>
    <row r="14" spans="2:16" ht="28.5" customHeight="1"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7"/>
      <c r="N14" s="7"/>
      <c r="O14" s="7"/>
    </row>
    <row r="15" spans="2:16" ht="18.75">
      <c r="B15" s="100" t="s">
        <v>86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56"/>
      <c r="N15" s="56"/>
      <c r="O15" s="56" t="s">
        <v>0</v>
      </c>
    </row>
    <row r="16" spans="2:16" s="22" customFormat="1" ht="17.25">
      <c r="B16" s="19"/>
      <c r="C16" s="57" t="str">
        <f t="shared" ref="C16:M16" si="0">C4</f>
        <v>平成２３年度</v>
      </c>
      <c r="D16" s="57" t="str">
        <f t="shared" ref="D16:L16" si="1">D4</f>
        <v>平成２４年度</v>
      </c>
      <c r="E16" s="57" t="str">
        <f t="shared" si="1"/>
        <v>平成２５年度</v>
      </c>
      <c r="F16" s="57" t="str">
        <f t="shared" si="1"/>
        <v>平成２６年度</v>
      </c>
      <c r="G16" s="57" t="str">
        <f t="shared" si="1"/>
        <v>平成２７年度</v>
      </c>
      <c r="H16" s="57" t="str">
        <f t="shared" si="1"/>
        <v>平成２８年度</v>
      </c>
      <c r="I16" s="57" t="str">
        <f t="shared" si="1"/>
        <v>平成２９年度</v>
      </c>
      <c r="J16" s="57" t="str">
        <f t="shared" si="1"/>
        <v>平成３０年度</v>
      </c>
      <c r="K16" s="57" t="str">
        <f t="shared" si="1"/>
        <v>令和元年度</v>
      </c>
      <c r="L16" s="57" t="str">
        <f t="shared" si="1"/>
        <v>令和２年度</v>
      </c>
      <c r="M16" s="57" t="str">
        <f t="shared" si="0"/>
        <v>令和３年度</v>
      </c>
      <c r="N16" s="57" t="str">
        <f t="shared" ref="N16:O16" si="2">N4</f>
        <v>令和４年度</v>
      </c>
      <c r="O16" s="57" t="str">
        <f t="shared" si="2"/>
        <v>令和５年度</v>
      </c>
      <c r="P16" s="30"/>
    </row>
    <row r="17" spans="2:16" s="15" customFormat="1" ht="17.25">
      <c r="B17" s="96" t="s">
        <v>54</v>
      </c>
      <c r="C17" s="92">
        <f>ROUND([2]資本調達勘定!AQ48,0)</f>
        <v>30024</v>
      </c>
      <c r="D17" s="92">
        <f>ROUND([2]資本調達勘定!AR48,0)</f>
        <v>29465</v>
      </c>
      <c r="E17" s="92">
        <f>ROUND([2]資本調達勘定!AS48,0)</f>
        <v>31034</v>
      </c>
      <c r="F17" s="92">
        <f>ROUND([2]資本調達勘定!AT48,0)</f>
        <v>32109</v>
      </c>
      <c r="G17" s="92">
        <f>ROUND([2]資本調達勘定!AU48,0)</f>
        <v>32793</v>
      </c>
      <c r="H17" s="92">
        <f>ROUND([2]資本調達勘定!AV48,0)</f>
        <v>31744</v>
      </c>
      <c r="I17" s="92">
        <f>ROUND([2]資本調達勘定!AW48,0)</f>
        <v>32126</v>
      </c>
      <c r="J17" s="92">
        <f>ROUND([2]資本調達勘定!AX48,0)</f>
        <v>33669</v>
      </c>
      <c r="K17" s="92">
        <f>ROUND([2]資本調達勘定!AY48,0)</f>
        <v>36098</v>
      </c>
      <c r="L17" s="92">
        <f>ROUND([2]資本調達勘定!AZ48,0)</f>
        <v>35871</v>
      </c>
      <c r="M17" s="92">
        <f>ROUND([2]資本調達勘定!BA48,0)</f>
        <v>36850</v>
      </c>
      <c r="N17" s="92">
        <f>ROUND([2]資本調達勘定!BB48,0)</f>
        <v>38867</v>
      </c>
      <c r="O17" s="92">
        <f>ROUND([2]資本調達勘定!BC48,0)</f>
        <v>41412</v>
      </c>
      <c r="P17" s="77">
        <v>1</v>
      </c>
    </row>
    <row r="18" spans="2:16" s="15" customFormat="1" ht="17.25">
      <c r="B18" s="96" t="s">
        <v>55</v>
      </c>
      <c r="C18" s="60">
        <f>ROUND([2]資本調達勘定!AQ49,0)</f>
        <v>27461</v>
      </c>
      <c r="D18" s="60">
        <f>ROUND([2]資本調達勘定!AR49,0)</f>
        <v>26287</v>
      </c>
      <c r="E18" s="60">
        <f>ROUND([2]資本調達勘定!AS49,0)</f>
        <v>25726</v>
      </c>
      <c r="F18" s="60">
        <f>ROUND([2]資本調達勘定!AT49,0)</f>
        <v>27089</v>
      </c>
      <c r="G18" s="60">
        <f>ROUND([2]資本調達勘定!AU49,0)</f>
        <v>27893</v>
      </c>
      <c r="H18" s="60">
        <f>ROUND([2]資本調達勘定!AV49,0)</f>
        <v>27642</v>
      </c>
      <c r="I18" s="60">
        <f>ROUND([2]資本調達勘定!AW49,0)</f>
        <v>27448</v>
      </c>
      <c r="J18" s="60">
        <f>ROUND([2]資本調達勘定!AX49,0)</f>
        <v>28002</v>
      </c>
      <c r="K18" s="60">
        <f>ROUND([2]資本調達勘定!AY49,0)</f>
        <v>30239</v>
      </c>
      <c r="L18" s="60">
        <f>ROUND([2]資本調達勘定!AZ49,0)</f>
        <v>29559</v>
      </c>
      <c r="M18" s="60">
        <f>ROUND([2]資本調達勘定!BA49,0)</f>
        <v>30576</v>
      </c>
      <c r="N18" s="60">
        <f>ROUND([2]資本調達勘定!BB49,0)</f>
        <v>31191</v>
      </c>
      <c r="O18" s="60">
        <f>ROUND([2]資本調達勘定!BC49,0)</f>
        <v>31679</v>
      </c>
      <c r="P18" s="77">
        <v>2</v>
      </c>
    </row>
    <row r="19" spans="2:16" s="15" customFormat="1" ht="17.25">
      <c r="B19" s="66" t="s">
        <v>138</v>
      </c>
      <c r="C19" s="68">
        <f>ROUND([2]資本調達勘定!AQ50,0)</f>
        <v>184868</v>
      </c>
      <c r="D19" s="68">
        <f>ROUND([2]資本調達勘定!AR50,0)</f>
        <v>147743</v>
      </c>
      <c r="E19" s="68">
        <f>ROUND([2]資本調達勘定!AS50,0)</f>
        <v>150591</v>
      </c>
      <c r="F19" s="68">
        <f>ROUND([2]資本調達勘定!AT50,0)</f>
        <v>139936</v>
      </c>
      <c r="G19" s="68">
        <f>ROUND([2]資本調達勘定!AU50,0)</f>
        <v>97649</v>
      </c>
      <c r="H19" s="68">
        <f>ROUND([2]資本調達勘定!AV50,0)</f>
        <v>112127</v>
      </c>
      <c r="I19" s="68">
        <f>ROUND([2]資本調達勘定!AW50,0)</f>
        <v>101814</v>
      </c>
      <c r="J19" s="68">
        <f>ROUND([2]資本調達勘定!AX50,0)</f>
        <v>105789</v>
      </c>
      <c r="K19" s="68">
        <f>ROUND([2]資本調達勘定!AY50,0)</f>
        <v>143155</v>
      </c>
      <c r="L19" s="68">
        <f>ROUND([2]資本調達勘定!AZ50,0)</f>
        <v>129308</v>
      </c>
      <c r="M19" s="68">
        <f>ROUND([2]資本調達勘定!BA50,0)</f>
        <v>160469</v>
      </c>
      <c r="N19" s="68">
        <f>ROUND([2]資本調達勘定!BB50,0)</f>
        <v>195462</v>
      </c>
      <c r="O19" s="68">
        <f>ROUND([2]資本調達勘定!BC50,0)</f>
        <v>223270</v>
      </c>
      <c r="P19" s="79">
        <v>3</v>
      </c>
    </row>
    <row r="20" spans="2:16" s="15" customFormat="1" ht="17.25">
      <c r="B20" s="97" t="s">
        <v>56</v>
      </c>
      <c r="C20" s="63">
        <f>ROUND([2]資本調達勘定!AQ51,0)</f>
        <v>187431</v>
      </c>
      <c r="D20" s="63">
        <f>ROUND([2]資本調達勘定!AR51,0)</f>
        <v>150921</v>
      </c>
      <c r="E20" s="63">
        <f>ROUND([2]資本調達勘定!AS51,0)</f>
        <v>155899</v>
      </c>
      <c r="F20" s="63">
        <f>ROUND([2]資本調達勘定!AT51,0)</f>
        <v>144956</v>
      </c>
      <c r="G20" s="63">
        <f>ROUND([2]資本調達勘定!AU51,0)</f>
        <v>102549</v>
      </c>
      <c r="H20" s="63">
        <f>ROUND([2]資本調達勘定!AV51,0)</f>
        <v>116229</v>
      </c>
      <c r="I20" s="63">
        <f>ROUND([2]資本調達勘定!AW51,0)</f>
        <v>106492</v>
      </c>
      <c r="J20" s="63">
        <f>ROUND([2]資本調達勘定!AX51,0)</f>
        <v>111456</v>
      </c>
      <c r="K20" s="63">
        <f>ROUND([2]資本調達勘定!AY51,0)</f>
        <v>149014</v>
      </c>
      <c r="L20" s="63">
        <f>ROUND([2]資本調達勘定!AZ51,0)</f>
        <v>135620</v>
      </c>
      <c r="M20" s="63">
        <f>ROUND([2]資本調達勘定!BA51,0)</f>
        <v>166743</v>
      </c>
      <c r="N20" s="63">
        <f>ROUND([2]資本調達勘定!BB51,0)</f>
        <v>203138</v>
      </c>
      <c r="O20" s="63">
        <f>ROUND([2]資本調達勘定!BC51,0)</f>
        <v>233003</v>
      </c>
      <c r="P20" s="36"/>
    </row>
    <row r="21" spans="2:16" s="15" customFormat="1" ht="17.25">
      <c r="B21" s="96" t="s">
        <v>139</v>
      </c>
      <c r="C21" s="60">
        <f>ROUND([2]資本調達勘定!AQ52,0)</f>
        <v>187431</v>
      </c>
      <c r="D21" s="60">
        <f>ROUND([2]資本調達勘定!AR52,0)</f>
        <v>150921</v>
      </c>
      <c r="E21" s="60">
        <f>ROUND([2]資本調達勘定!AS52,0)</f>
        <v>155899</v>
      </c>
      <c r="F21" s="60">
        <f>ROUND([2]資本調達勘定!AT52,0)</f>
        <v>144956</v>
      </c>
      <c r="G21" s="60">
        <f>ROUND([2]資本調達勘定!AU52,0)</f>
        <v>102549</v>
      </c>
      <c r="H21" s="60">
        <f>ROUND([2]資本調達勘定!AV52,0)</f>
        <v>116229</v>
      </c>
      <c r="I21" s="60">
        <f>ROUND([2]資本調達勘定!AW52,0)</f>
        <v>106492</v>
      </c>
      <c r="J21" s="60">
        <f>ROUND([2]資本調達勘定!AX52,0)</f>
        <v>111456</v>
      </c>
      <c r="K21" s="60">
        <f>ROUND([2]資本調達勘定!AY52,0)</f>
        <v>149014</v>
      </c>
      <c r="L21" s="60">
        <f>ROUND([2]資本調達勘定!AZ52,0)</f>
        <v>135620</v>
      </c>
      <c r="M21" s="60">
        <f>ROUND([2]資本調達勘定!BA52,0)</f>
        <v>166743</v>
      </c>
      <c r="N21" s="60">
        <f>ROUND([2]資本調達勘定!BB52,0)</f>
        <v>203138</v>
      </c>
      <c r="O21" s="60">
        <f>ROUND([2]資本調達勘定!BC52,0)</f>
        <v>233003</v>
      </c>
      <c r="P21" s="77">
        <v>4</v>
      </c>
    </row>
    <row r="22" spans="2:16" s="15" customFormat="1" ht="17.25">
      <c r="B22" s="2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32"/>
    </row>
    <row r="23" spans="2:16" s="15" customFormat="1" ht="17.25">
      <c r="B23" s="102" t="s">
        <v>58</v>
      </c>
      <c r="C23" s="63">
        <f>ROUND([2]資本調達勘定!AQ54,0)</f>
        <v>187431</v>
      </c>
      <c r="D23" s="63">
        <f>ROUND([2]資本調達勘定!AR54,0)</f>
        <v>150921</v>
      </c>
      <c r="E23" s="63">
        <f>ROUND([2]資本調達勘定!AS54,0)</f>
        <v>155899</v>
      </c>
      <c r="F23" s="63">
        <f>ROUND([2]資本調達勘定!AT54,0)</f>
        <v>144956</v>
      </c>
      <c r="G23" s="63">
        <f>ROUND([2]資本調達勘定!AU54,0)</f>
        <v>102549</v>
      </c>
      <c r="H23" s="63">
        <f>ROUND([2]資本調達勘定!AV54,0)</f>
        <v>116229</v>
      </c>
      <c r="I23" s="63">
        <f>ROUND([2]資本調達勘定!AW54,0)</f>
        <v>106492</v>
      </c>
      <c r="J23" s="63">
        <f>ROUND([2]資本調達勘定!AX54,0)</f>
        <v>111456</v>
      </c>
      <c r="K23" s="63">
        <f>ROUND([2]資本調達勘定!AY54,0)</f>
        <v>149014</v>
      </c>
      <c r="L23" s="63">
        <f>ROUND([2]資本調達勘定!AZ54,0)</f>
        <v>135620</v>
      </c>
      <c r="M23" s="63">
        <f>ROUND([2]資本調達勘定!BA54,0)</f>
        <v>166743</v>
      </c>
      <c r="N23" s="63">
        <f>ROUND([2]資本調達勘定!BB54,0)</f>
        <v>203138</v>
      </c>
      <c r="O23" s="63">
        <f>ROUND([2]資本調達勘定!BC54,0)</f>
        <v>233003</v>
      </c>
      <c r="P23" s="36"/>
    </row>
    <row r="24" spans="2:16" s="11" customFormat="1">
      <c r="B24" s="99" t="s">
        <v>130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38"/>
    </row>
    <row r="25" spans="2:16" ht="28.5" customHeight="1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7"/>
      <c r="N25" s="7"/>
      <c r="O25" s="7"/>
    </row>
    <row r="26" spans="2:16" ht="18.75">
      <c r="B26" s="100" t="s">
        <v>85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56"/>
      <c r="N26" s="56"/>
      <c r="O26" s="56" t="s">
        <v>0</v>
      </c>
    </row>
    <row r="27" spans="2:16" s="22" customFormat="1" ht="17.25">
      <c r="B27" s="19"/>
      <c r="C27" s="57" t="str">
        <f t="shared" ref="C27:M27" si="3">C4</f>
        <v>平成２３年度</v>
      </c>
      <c r="D27" s="57" t="str">
        <f t="shared" ref="D27:L27" si="4">D4</f>
        <v>平成２４年度</v>
      </c>
      <c r="E27" s="57" t="str">
        <f t="shared" si="4"/>
        <v>平成２５年度</v>
      </c>
      <c r="F27" s="57" t="str">
        <f t="shared" si="4"/>
        <v>平成２６年度</v>
      </c>
      <c r="G27" s="57" t="str">
        <f t="shared" si="4"/>
        <v>平成２７年度</v>
      </c>
      <c r="H27" s="57" t="str">
        <f t="shared" si="4"/>
        <v>平成２８年度</v>
      </c>
      <c r="I27" s="57" t="str">
        <f t="shared" si="4"/>
        <v>平成２９年度</v>
      </c>
      <c r="J27" s="57" t="str">
        <f t="shared" si="4"/>
        <v>平成３０年度</v>
      </c>
      <c r="K27" s="57" t="str">
        <f t="shared" si="4"/>
        <v>令和元年度</v>
      </c>
      <c r="L27" s="57" t="str">
        <f t="shared" si="4"/>
        <v>令和２年度</v>
      </c>
      <c r="M27" s="57" t="str">
        <f t="shared" si="3"/>
        <v>令和３年度</v>
      </c>
      <c r="N27" s="57" t="str">
        <f t="shared" ref="N27:O27" si="5">N4</f>
        <v>令和４年度</v>
      </c>
      <c r="O27" s="57" t="str">
        <f t="shared" si="5"/>
        <v>令和５年度</v>
      </c>
      <c r="P27" s="30"/>
    </row>
    <row r="28" spans="2:16" s="15" customFormat="1" ht="17.25">
      <c r="B28" s="96" t="s">
        <v>54</v>
      </c>
      <c r="C28" s="85">
        <f>ROUND([2]資本調達勘定!AQ59,0)</f>
        <v>337668</v>
      </c>
      <c r="D28" s="85">
        <f>ROUND([2]資本調達勘定!AR59,0)</f>
        <v>346008</v>
      </c>
      <c r="E28" s="85">
        <f>ROUND([2]資本調達勘定!AS59,0)</f>
        <v>368143</v>
      </c>
      <c r="F28" s="85">
        <f>ROUND([2]資本調達勘定!AT59,0)</f>
        <v>378815</v>
      </c>
      <c r="G28" s="85">
        <f>ROUND([2]資本調達勘定!AU59,0)</f>
        <v>362850</v>
      </c>
      <c r="H28" s="85">
        <f>ROUND([2]資本調達勘定!AV59,0)</f>
        <v>363423</v>
      </c>
      <c r="I28" s="85">
        <f>ROUND([2]資本調達勘定!AW59,0)</f>
        <v>362765</v>
      </c>
      <c r="J28" s="85">
        <f>ROUND([2]資本調達勘定!AX59,0)</f>
        <v>387059</v>
      </c>
      <c r="K28" s="85">
        <f>ROUND([2]資本調達勘定!AY59,0)</f>
        <v>379901</v>
      </c>
      <c r="L28" s="85">
        <f>ROUND([2]資本調達勘定!AZ59,0)</f>
        <v>392997</v>
      </c>
      <c r="M28" s="85">
        <f>ROUND([2]資本調達勘定!BA59,0)</f>
        <v>380027</v>
      </c>
      <c r="N28" s="85">
        <f>ROUND([2]資本調達勘定!BB59,0)</f>
        <v>412057</v>
      </c>
      <c r="O28" s="85">
        <f>ROUND([2]資本調達勘定!BC59,0)</f>
        <v>400653</v>
      </c>
      <c r="P28" s="77">
        <v>1</v>
      </c>
    </row>
    <row r="29" spans="2:16" s="15" customFormat="1" ht="17.25">
      <c r="B29" s="96" t="s">
        <v>55</v>
      </c>
      <c r="C29" s="60">
        <f>ROUND([2]資本調達勘定!AQ60,0)</f>
        <v>190713</v>
      </c>
      <c r="D29" s="60">
        <f>ROUND([2]資本調達勘定!AR60,0)</f>
        <v>188620</v>
      </c>
      <c r="E29" s="60">
        <f>ROUND([2]資本調達勘定!AS60,0)</f>
        <v>191300</v>
      </c>
      <c r="F29" s="60">
        <f>ROUND([2]資本調達勘定!AT60,0)</f>
        <v>194274</v>
      </c>
      <c r="G29" s="60">
        <f>ROUND([2]資本調達勘定!AU60,0)</f>
        <v>200196</v>
      </c>
      <c r="H29" s="60">
        <f>ROUND([2]資本調達勘定!AV60,0)</f>
        <v>198618</v>
      </c>
      <c r="I29" s="60">
        <f>ROUND([2]資本調達勘定!AW60,0)</f>
        <v>208136</v>
      </c>
      <c r="J29" s="60">
        <f>ROUND([2]資本調達勘定!AX60,0)</f>
        <v>213053</v>
      </c>
      <c r="K29" s="60">
        <f>ROUND([2]資本調達勘定!AY60,0)</f>
        <v>216487</v>
      </c>
      <c r="L29" s="60">
        <f>ROUND([2]資本調達勘定!AZ60,0)</f>
        <v>217285</v>
      </c>
      <c r="M29" s="60">
        <f>ROUND([2]資本調達勘定!BA60,0)</f>
        <v>223953</v>
      </c>
      <c r="N29" s="60">
        <f>ROUND([2]資本調達勘定!BB60,0)</f>
        <v>229367</v>
      </c>
      <c r="O29" s="60">
        <f>ROUND([2]資本調達勘定!BC60,0)</f>
        <v>228944</v>
      </c>
      <c r="P29" s="77">
        <v>2</v>
      </c>
    </row>
    <row r="30" spans="2:16" s="15" customFormat="1" ht="17.25">
      <c r="B30" s="96" t="s">
        <v>141</v>
      </c>
      <c r="C30" s="60">
        <f>ROUND([2]資本調達勘定!AQ61,0)</f>
        <v>7576</v>
      </c>
      <c r="D30" s="60">
        <f>ROUND([2]資本調達勘定!AR61,0)</f>
        <v>11611</v>
      </c>
      <c r="E30" s="60">
        <f>ROUND([2]資本調達勘定!AS61,0)</f>
        <v>9025</v>
      </c>
      <c r="F30" s="60">
        <f>ROUND([2]資本調達勘定!AT61,0)</f>
        <v>8841</v>
      </c>
      <c r="G30" s="60">
        <f>ROUND([2]資本調達勘定!AU61,0)</f>
        <v>8761</v>
      </c>
      <c r="H30" s="60">
        <f>ROUND([2]資本調達勘定!AV61,0)</f>
        <v>6684</v>
      </c>
      <c r="I30" s="60">
        <f>ROUND([2]資本調達勘定!AW61,0)</f>
        <v>3807</v>
      </c>
      <c r="J30" s="60">
        <f>ROUND([2]資本調達勘定!AX61,0)</f>
        <v>2663</v>
      </c>
      <c r="K30" s="60">
        <f>ROUND([2]資本調達勘定!AY61,0)</f>
        <v>965</v>
      </c>
      <c r="L30" s="60">
        <f>ROUND([2]資本調達勘定!AZ61,0)</f>
        <v>1473</v>
      </c>
      <c r="M30" s="60">
        <f>ROUND([2]資本調達勘定!BA61,0)</f>
        <v>-2565</v>
      </c>
      <c r="N30" s="60">
        <f>ROUND([2]資本調達勘定!BB61,0)</f>
        <v>3087</v>
      </c>
      <c r="O30" s="60">
        <f>ROUND([2]資本調達勘定!BC61,0)</f>
        <v>529</v>
      </c>
      <c r="P30" s="77">
        <v>3</v>
      </c>
    </row>
    <row r="31" spans="2:16" s="15" customFormat="1" ht="17.25">
      <c r="B31" s="66" t="s">
        <v>135</v>
      </c>
      <c r="C31" s="68">
        <f>ROUND([2]資本調達勘定!AQ62,0)</f>
        <v>-357771</v>
      </c>
      <c r="D31" s="68">
        <f>ROUND([2]資本調達勘定!AR62,0)</f>
        <v>-379368</v>
      </c>
      <c r="E31" s="68">
        <f>ROUND([2]資本調達勘定!AS62,0)</f>
        <v>-316724</v>
      </c>
      <c r="F31" s="68">
        <f>ROUND([2]資本調達勘定!AT62,0)</f>
        <v>-332180</v>
      </c>
      <c r="G31" s="68">
        <f>ROUND([2]資本調達勘定!AU62,0)</f>
        <v>-274361</v>
      </c>
      <c r="H31" s="68">
        <f>ROUND([2]資本調達勘定!AV62,0)</f>
        <v>-260342</v>
      </c>
      <c r="I31" s="68">
        <f>ROUND([2]資本調達勘定!AW62,0)</f>
        <v>-232445</v>
      </c>
      <c r="J31" s="68">
        <f>ROUND([2]資本調達勘定!AX62,0)</f>
        <v>-234235</v>
      </c>
      <c r="K31" s="68">
        <f>ROUND([2]資本調達勘定!AY62,0)</f>
        <v>-263396</v>
      </c>
      <c r="L31" s="68">
        <f>ROUND([2]資本調達勘定!AZ62,0)</f>
        <v>-235495</v>
      </c>
      <c r="M31" s="68">
        <f>ROUND([2]資本調達勘定!BA62,0)</f>
        <v>-134204</v>
      </c>
      <c r="N31" s="68">
        <f>ROUND([2]資本調達勘定!BB62,0)</f>
        <v>-88391</v>
      </c>
      <c r="O31" s="68">
        <f>ROUND([2]資本調達勘定!BC62,0)</f>
        <v>-127506</v>
      </c>
      <c r="P31" s="79">
        <v>4</v>
      </c>
    </row>
    <row r="32" spans="2:16" s="15" customFormat="1" ht="17.25">
      <c r="B32" s="97" t="s">
        <v>56</v>
      </c>
      <c r="C32" s="68">
        <f>ROUND([2]資本調達勘定!AQ63,0)</f>
        <v>-203240</v>
      </c>
      <c r="D32" s="68">
        <f>ROUND([2]資本調達勘定!AR63,0)</f>
        <v>-210369</v>
      </c>
      <c r="E32" s="68">
        <f>ROUND([2]資本調達勘定!AS63,0)</f>
        <v>-130856</v>
      </c>
      <c r="F32" s="68">
        <f>ROUND([2]資本調達勘定!AT63,0)</f>
        <v>-138798</v>
      </c>
      <c r="G32" s="68">
        <f>ROUND([2]資本調達勘定!AU63,0)</f>
        <v>-102946</v>
      </c>
      <c r="H32" s="68">
        <f>ROUND([2]資本調達勘定!AV63,0)</f>
        <v>-88853</v>
      </c>
      <c r="I32" s="68">
        <f>ROUND([2]資本調達勘定!AW63,0)</f>
        <v>-74009</v>
      </c>
      <c r="J32" s="68">
        <f>ROUND([2]資本調達勘定!AX63,0)</f>
        <v>-57566</v>
      </c>
      <c r="K32" s="68">
        <f>ROUND([2]資本調達勘定!AY63,0)</f>
        <v>-99017</v>
      </c>
      <c r="L32" s="68">
        <f>ROUND([2]資本調達勘定!AZ63,0)</f>
        <v>-58310</v>
      </c>
      <c r="M32" s="68">
        <f>ROUND([2]資本調達勘定!BA63,0)</f>
        <v>19305</v>
      </c>
      <c r="N32" s="68">
        <f>ROUND([2]資本調達勘定!BB63,0)</f>
        <v>97386</v>
      </c>
      <c r="O32" s="68">
        <f>ROUND([2]資本調達勘定!BC63,0)</f>
        <v>44732</v>
      </c>
      <c r="P32" s="36"/>
    </row>
    <row r="33" spans="2:16" s="15" customFormat="1" ht="17.25">
      <c r="B33" s="96" t="s">
        <v>57</v>
      </c>
      <c r="C33" s="92">
        <f>ROUND([2]資本調達勘定!AQ64,0)</f>
        <v>-128054</v>
      </c>
      <c r="D33" s="92">
        <f>ROUND([2]資本調達勘定!AR64,0)</f>
        <v>-131111</v>
      </c>
      <c r="E33" s="92">
        <f>ROUND([2]資本調達勘定!AS64,0)</f>
        <v>-115560</v>
      </c>
      <c r="F33" s="92">
        <f>ROUND([2]資本調達勘定!AT64,0)</f>
        <v>-117324</v>
      </c>
      <c r="G33" s="92">
        <f>ROUND([2]資本調達勘定!AU64,0)</f>
        <v>-96076</v>
      </c>
      <c r="H33" s="92">
        <f>ROUND([2]資本調達勘定!AV64,0)</f>
        <v>-86582</v>
      </c>
      <c r="I33" s="92">
        <f>ROUND([2]資本調達勘定!AW64,0)</f>
        <v>-83807</v>
      </c>
      <c r="J33" s="92">
        <f>ROUND([2]資本調達勘定!AX64,0)</f>
        <v>-74199</v>
      </c>
      <c r="K33" s="92">
        <f>ROUND([2]資本調達勘定!AY64,0)</f>
        <v>-122047</v>
      </c>
      <c r="L33" s="92">
        <f>ROUND([2]資本調達勘定!AZ64,0)</f>
        <v>-29979</v>
      </c>
      <c r="M33" s="92">
        <f>ROUND([2]資本調達勘定!BA64,0)</f>
        <v>3552</v>
      </c>
      <c r="N33" s="92">
        <f>ROUND([2]資本調達勘定!BB64,0)</f>
        <v>85781</v>
      </c>
      <c r="O33" s="92">
        <f>ROUND([2]資本調達勘定!BC64,0)</f>
        <v>15776</v>
      </c>
      <c r="P33" s="77">
        <v>5</v>
      </c>
    </row>
    <row r="34" spans="2:16" s="15" customFormat="1" ht="17.25">
      <c r="B34" s="98" t="s">
        <v>59</v>
      </c>
      <c r="C34" s="68">
        <f>ROUND([2]資本調達勘定!AQ65,0)</f>
        <v>-75186</v>
      </c>
      <c r="D34" s="68">
        <f>ROUND([2]資本調達勘定!AR65,0)</f>
        <v>-79258</v>
      </c>
      <c r="E34" s="68">
        <f>ROUND([2]資本調達勘定!AS65,0)</f>
        <v>-15296</v>
      </c>
      <c r="F34" s="68">
        <f>ROUND([2]資本調達勘定!AT65,0)</f>
        <v>-21474</v>
      </c>
      <c r="G34" s="68">
        <f>ROUND([2]資本調達勘定!AU65,0)</f>
        <v>-6870</v>
      </c>
      <c r="H34" s="68">
        <f>ROUND([2]資本調達勘定!AV65,0)</f>
        <v>-2271</v>
      </c>
      <c r="I34" s="68">
        <f>ROUND([2]資本調達勘定!AW65,0)</f>
        <v>9798</v>
      </c>
      <c r="J34" s="68">
        <f>ROUND([2]資本調達勘定!AX65,0)</f>
        <v>16633</v>
      </c>
      <c r="K34" s="68">
        <f>ROUND([2]資本調達勘定!AY65,0)</f>
        <v>23030</v>
      </c>
      <c r="L34" s="68">
        <f>ROUND([2]資本調達勘定!AZ65,0)</f>
        <v>-28331</v>
      </c>
      <c r="M34" s="68">
        <f>ROUND([2]資本調達勘定!BA65,0)</f>
        <v>15753</v>
      </c>
      <c r="N34" s="68">
        <f>ROUND([2]資本調達勘定!BB65,0)</f>
        <v>11605</v>
      </c>
      <c r="O34" s="68">
        <f>ROUND([2]資本調達勘定!BC65,0)</f>
        <v>28956</v>
      </c>
      <c r="P34" s="79">
        <v>6</v>
      </c>
    </row>
    <row r="35" spans="2:16" s="15" customFormat="1" ht="17.25">
      <c r="B35" s="103" t="s">
        <v>58</v>
      </c>
      <c r="C35" s="68">
        <f>ROUND([2]資本調達勘定!AQ66,0)</f>
        <v>-203240</v>
      </c>
      <c r="D35" s="68">
        <f>ROUND([2]資本調達勘定!AR66,0)</f>
        <v>-210369</v>
      </c>
      <c r="E35" s="68">
        <f>ROUND([2]資本調達勘定!AS66,0)</f>
        <v>-130856</v>
      </c>
      <c r="F35" s="68">
        <f>ROUND([2]資本調達勘定!AT66,0)</f>
        <v>-138798</v>
      </c>
      <c r="G35" s="68">
        <f>ROUND([2]資本調達勘定!AU66,0)</f>
        <v>-102946</v>
      </c>
      <c r="H35" s="68">
        <f>ROUND([2]資本調達勘定!AV66,0)</f>
        <v>-88853</v>
      </c>
      <c r="I35" s="68">
        <f>ROUND([2]資本調達勘定!AW66,0)</f>
        <v>-74009</v>
      </c>
      <c r="J35" s="68">
        <f>ROUND([2]資本調達勘定!AX66,0)</f>
        <v>-57566</v>
      </c>
      <c r="K35" s="68">
        <f>ROUND([2]資本調達勘定!AY66,0)</f>
        <v>-99017</v>
      </c>
      <c r="L35" s="68">
        <f>ROUND([2]資本調達勘定!AZ66,0)</f>
        <v>-58310</v>
      </c>
      <c r="M35" s="68">
        <f>ROUND([2]資本調達勘定!BA66,0)</f>
        <v>19305</v>
      </c>
      <c r="N35" s="68">
        <f>ROUND([2]資本調達勘定!BB66,0)</f>
        <v>97386</v>
      </c>
      <c r="O35" s="68">
        <f>ROUND([2]資本調達勘定!BC66,0)</f>
        <v>44732</v>
      </c>
      <c r="P35" s="32"/>
    </row>
    <row r="36" spans="2:16" ht="28.5" customHeight="1"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7"/>
      <c r="O36" s="7"/>
    </row>
    <row r="37" spans="2:16" ht="18.75">
      <c r="B37" s="100" t="s">
        <v>66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56"/>
      <c r="N37" s="56"/>
      <c r="O37" s="56" t="s">
        <v>0</v>
      </c>
    </row>
    <row r="38" spans="2:16" s="22" customFormat="1" ht="17.25">
      <c r="B38" s="19"/>
      <c r="C38" s="57" t="str">
        <f t="shared" ref="C38:M38" si="6">C4</f>
        <v>平成２３年度</v>
      </c>
      <c r="D38" s="57" t="str">
        <f t="shared" ref="D38:L38" si="7">D4</f>
        <v>平成２４年度</v>
      </c>
      <c r="E38" s="57" t="str">
        <f t="shared" si="7"/>
        <v>平成２５年度</v>
      </c>
      <c r="F38" s="57" t="str">
        <f t="shared" si="7"/>
        <v>平成２６年度</v>
      </c>
      <c r="G38" s="57" t="str">
        <f t="shared" si="7"/>
        <v>平成２７年度</v>
      </c>
      <c r="H38" s="57" t="str">
        <f t="shared" si="7"/>
        <v>平成２８年度</v>
      </c>
      <c r="I38" s="57" t="str">
        <f t="shared" si="7"/>
        <v>平成２９年度</v>
      </c>
      <c r="J38" s="57" t="str">
        <f t="shared" si="7"/>
        <v>平成３０年度</v>
      </c>
      <c r="K38" s="57" t="str">
        <f t="shared" si="7"/>
        <v>令和元年度</v>
      </c>
      <c r="L38" s="57" t="str">
        <f t="shared" si="7"/>
        <v>令和２年度</v>
      </c>
      <c r="M38" s="57" t="str">
        <f t="shared" si="6"/>
        <v>令和３年度</v>
      </c>
      <c r="N38" s="57" t="str">
        <f t="shared" ref="N38:O38" si="8">N4</f>
        <v>令和４年度</v>
      </c>
      <c r="O38" s="57" t="str">
        <f t="shared" si="8"/>
        <v>令和５年度</v>
      </c>
      <c r="P38" s="30"/>
    </row>
    <row r="39" spans="2:16" s="15" customFormat="1" ht="17.25">
      <c r="B39" s="96" t="s">
        <v>54</v>
      </c>
      <c r="C39" s="92">
        <f>ROUND([2]資本調達勘定!AQ71,0)</f>
        <v>285751</v>
      </c>
      <c r="D39" s="92">
        <f>ROUND([2]資本調達勘定!AR71,0)</f>
        <v>295317</v>
      </c>
      <c r="E39" s="92">
        <f>ROUND([2]資本調達勘定!AS71,0)</f>
        <v>322772</v>
      </c>
      <c r="F39" s="92">
        <f>ROUND([2]資本調達勘定!AT71,0)</f>
        <v>299659</v>
      </c>
      <c r="G39" s="92">
        <f>ROUND([2]資本調達勘定!AU71,0)</f>
        <v>297528</v>
      </c>
      <c r="H39" s="92">
        <f>ROUND([2]資本調達勘定!AV71,0)</f>
        <v>310871</v>
      </c>
      <c r="I39" s="92">
        <f>ROUND([2]資本調達勘定!AW71,0)</f>
        <v>313708</v>
      </c>
      <c r="J39" s="92">
        <f>ROUND([2]資本調達勘定!AX71,0)</f>
        <v>313798</v>
      </c>
      <c r="K39" s="92">
        <f>ROUND([2]資本調達勘定!AY71,0)</f>
        <v>307743</v>
      </c>
      <c r="L39" s="92">
        <f>ROUND([2]資本調達勘定!AZ71,0)</f>
        <v>297558</v>
      </c>
      <c r="M39" s="92">
        <f>ROUND([2]資本調達勘定!BA71,0)</f>
        <v>313969</v>
      </c>
      <c r="N39" s="92">
        <f>ROUND([2]資本調達勘定!BB71,0)</f>
        <v>308831</v>
      </c>
      <c r="O39" s="92">
        <f>ROUND([2]資本調達勘定!BC71,0)</f>
        <v>298912</v>
      </c>
      <c r="P39" s="77">
        <v>1</v>
      </c>
    </row>
    <row r="40" spans="2:16" s="15" customFormat="1" ht="17.25">
      <c r="B40" s="96" t="s">
        <v>55</v>
      </c>
      <c r="C40" s="92">
        <f>ROUND([2]資本調達勘定!AQ72,0)</f>
        <v>332889</v>
      </c>
      <c r="D40" s="92">
        <f>ROUND([2]資本調達勘定!AR72,0)</f>
        <v>335952</v>
      </c>
      <c r="E40" s="92">
        <f>ROUND([2]資本調達勘定!AS72,0)</f>
        <v>343346</v>
      </c>
      <c r="F40" s="92">
        <f>ROUND([2]資本調達勘定!AT72,0)</f>
        <v>336373</v>
      </c>
      <c r="G40" s="92">
        <f>ROUND([2]資本調達勘定!AU72,0)</f>
        <v>331631</v>
      </c>
      <c r="H40" s="92">
        <f>ROUND([2]資本調達勘定!AV72,0)</f>
        <v>327468</v>
      </c>
      <c r="I40" s="92">
        <f>ROUND([2]資本調達勘定!AW72,0)</f>
        <v>337033</v>
      </c>
      <c r="J40" s="92">
        <f>ROUND([2]資本調達勘定!AX72,0)</f>
        <v>327450</v>
      </c>
      <c r="K40" s="92">
        <f>ROUND([2]資本調達勘定!AY72,0)</f>
        <v>337216</v>
      </c>
      <c r="L40" s="92">
        <f>ROUND([2]資本調達勘定!AZ72,0)</f>
        <v>354105</v>
      </c>
      <c r="M40" s="92">
        <f>ROUND([2]資本調達勘定!BA72,0)</f>
        <v>380733</v>
      </c>
      <c r="N40" s="92">
        <f>ROUND([2]資本調達勘定!BB72,0)</f>
        <v>394699</v>
      </c>
      <c r="O40" s="92">
        <f>ROUND([2]資本調達勘定!BC72,0)</f>
        <v>419940</v>
      </c>
      <c r="P40" s="77">
        <v>2</v>
      </c>
    </row>
    <row r="41" spans="2:16" s="15" customFormat="1" ht="17.25">
      <c r="B41" s="96" t="s">
        <v>132</v>
      </c>
      <c r="C41" s="60">
        <f>ROUND([2]資本調達勘定!AQ73,0)</f>
        <v>42</v>
      </c>
      <c r="D41" s="60">
        <f>ROUND([2]資本調達勘定!AR73,0)</f>
        <v>24</v>
      </c>
      <c r="E41" s="60">
        <f>ROUND([2]資本調達勘定!AS73,0)</f>
        <v>14</v>
      </c>
      <c r="F41" s="60">
        <f>ROUND([2]資本調達勘定!AT73,0)</f>
        <v>-27</v>
      </c>
      <c r="G41" s="60">
        <f>ROUND([2]資本調達勘定!AU73,0)</f>
        <v>42</v>
      </c>
      <c r="H41" s="60">
        <f>ROUND([2]資本調達勘定!AV73,0)</f>
        <v>-45</v>
      </c>
      <c r="I41" s="60">
        <f>ROUND([2]資本調達勘定!AW73,0)</f>
        <v>29</v>
      </c>
      <c r="J41" s="60">
        <f>ROUND([2]資本調達勘定!AX73,0)</f>
        <v>33</v>
      </c>
      <c r="K41" s="60">
        <f>ROUND([2]資本調達勘定!AY73,0)</f>
        <v>10</v>
      </c>
      <c r="L41" s="60">
        <f>ROUND([2]資本調達勘定!AZ73,0)</f>
        <v>-3</v>
      </c>
      <c r="M41" s="60">
        <f>ROUND([2]資本調達勘定!BA73,0)</f>
        <v>-95</v>
      </c>
      <c r="N41" s="60">
        <f>ROUND([2]資本調達勘定!BB73,0)</f>
        <v>-31</v>
      </c>
      <c r="O41" s="60">
        <f>ROUND([2]資本調達勘定!BC73,0)</f>
        <v>28</v>
      </c>
      <c r="P41" s="77">
        <v>3</v>
      </c>
    </row>
    <row r="42" spans="2:16" s="15" customFormat="1" ht="17.25">
      <c r="B42" s="66" t="s">
        <v>135</v>
      </c>
      <c r="C42" s="68">
        <f>ROUND([2]資本調達勘定!AQ74,0)</f>
        <v>291163</v>
      </c>
      <c r="D42" s="68">
        <f>ROUND([2]資本調達勘定!AR74,0)</f>
        <v>212471</v>
      </c>
      <c r="E42" s="68">
        <f>ROUND([2]資本調達勘定!AS74,0)</f>
        <v>28631</v>
      </c>
      <c r="F42" s="68">
        <f>ROUND([2]資本調達勘定!AT74,0)</f>
        <v>83219</v>
      </c>
      <c r="G42" s="68">
        <f>ROUND([2]資本調達勘定!AU74,0)</f>
        <v>100857</v>
      </c>
      <c r="H42" s="68">
        <f>ROUND([2]資本調達勘定!AV74,0)</f>
        <v>137314</v>
      </c>
      <c r="I42" s="68">
        <f>ROUND([2]資本調達勘定!AW74,0)</f>
        <v>201841</v>
      </c>
      <c r="J42" s="68">
        <f>ROUND([2]資本調達勘定!AX74,0)</f>
        <v>209380</v>
      </c>
      <c r="K42" s="68">
        <f>ROUND([2]資本調達勘定!AY74,0)</f>
        <v>186101</v>
      </c>
      <c r="L42" s="68">
        <f>ROUND([2]資本調達勘定!AZ74,0)</f>
        <v>810897</v>
      </c>
      <c r="M42" s="68">
        <f>ROUND([2]資本調達勘定!BA74,0)</f>
        <v>574646</v>
      </c>
      <c r="N42" s="68">
        <f>ROUND([2]資本調達勘定!BB74,0)</f>
        <v>382377</v>
      </c>
      <c r="O42" s="68">
        <f>ROUND([2]資本調達勘定!BC74,0)</f>
        <v>429396</v>
      </c>
      <c r="P42" s="79">
        <v>4</v>
      </c>
    </row>
    <row r="43" spans="2:16" s="15" customFormat="1" ht="17.25">
      <c r="B43" s="97" t="s">
        <v>56</v>
      </c>
      <c r="C43" s="63">
        <f>ROUND([2]資本調達勘定!AQ75,0)</f>
        <v>244067</v>
      </c>
      <c r="D43" s="63">
        <f>ROUND([2]資本調達勘定!AR75,0)</f>
        <v>171860</v>
      </c>
      <c r="E43" s="63">
        <f>ROUND([2]資本調達勘定!AS75,0)</f>
        <v>8071</v>
      </c>
      <c r="F43" s="63">
        <f>ROUND([2]資本調達勘定!AT75,0)</f>
        <v>46478</v>
      </c>
      <c r="G43" s="63">
        <f>ROUND([2]資本調達勘定!AU75,0)</f>
        <v>66796</v>
      </c>
      <c r="H43" s="63">
        <f>ROUND([2]資本調達勘定!AV75,0)</f>
        <v>120672</v>
      </c>
      <c r="I43" s="63">
        <f>ROUND([2]資本調達勘定!AW75,0)</f>
        <v>178545</v>
      </c>
      <c r="J43" s="63">
        <f>ROUND([2]資本調達勘定!AX75,0)</f>
        <v>195761</v>
      </c>
      <c r="K43" s="63">
        <f>ROUND([2]資本調達勘定!AY75,0)</f>
        <v>156638</v>
      </c>
      <c r="L43" s="63">
        <f>ROUND([2]資本調達勘定!AZ75,0)</f>
        <v>754347</v>
      </c>
      <c r="M43" s="63">
        <f>ROUND([2]資本調達勘定!BA75,0)</f>
        <v>507787</v>
      </c>
      <c r="N43" s="63">
        <f>ROUND([2]資本調達勘定!BB75,0)</f>
        <v>296478</v>
      </c>
      <c r="O43" s="63">
        <f>ROUND([2]資本調達勘定!BC75,0)</f>
        <v>308396</v>
      </c>
      <c r="P43" s="36"/>
    </row>
    <row r="44" spans="2:16" s="15" customFormat="1" ht="17.25">
      <c r="B44" s="96" t="s">
        <v>133</v>
      </c>
      <c r="C44" s="92">
        <f>ROUND([2]資本調達勘定!AQ76,0)</f>
        <v>273011</v>
      </c>
      <c r="D44" s="92">
        <f>ROUND([2]資本調達勘定!AR76,0)</f>
        <v>207100</v>
      </c>
      <c r="E44" s="92">
        <f>ROUND([2]資本調達勘定!AS76,0)</f>
        <v>60785</v>
      </c>
      <c r="F44" s="92">
        <f>ROUND([2]資本調達勘定!AT76,0)</f>
        <v>85764</v>
      </c>
      <c r="G44" s="92">
        <f>ROUND([2]資本調達勘定!AU76,0)</f>
        <v>118761</v>
      </c>
      <c r="H44" s="92">
        <f>ROUND([2]資本調達勘定!AV76,0)</f>
        <v>174730</v>
      </c>
      <c r="I44" s="92">
        <f>ROUND([2]資本調達勘定!AW76,0)</f>
        <v>242193</v>
      </c>
      <c r="J44" s="92">
        <f>ROUND([2]資本調達勘定!AX76,0)</f>
        <v>255821</v>
      </c>
      <c r="K44" s="92">
        <f>ROUND([2]資本調達勘定!AY76,0)</f>
        <v>216614</v>
      </c>
      <c r="L44" s="92">
        <f>ROUND([2]資本調達勘定!AZ76,0)</f>
        <v>796591</v>
      </c>
      <c r="M44" s="92">
        <f>ROUND([2]資本調達勘定!BA76,0)</f>
        <v>565016</v>
      </c>
      <c r="N44" s="92">
        <f>ROUND([2]資本調達勘定!BB76,0)</f>
        <v>360782</v>
      </c>
      <c r="O44" s="92">
        <f>ROUND([2]資本調達勘定!BC76,0)</f>
        <v>384099</v>
      </c>
      <c r="P44" s="77">
        <v>5</v>
      </c>
    </row>
    <row r="45" spans="2:16" s="15" customFormat="1" ht="17.25">
      <c r="B45" s="98" t="s">
        <v>59</v>
      </c>
      <c r="C45" s="68">
        <f>ROUND([2]資本調達勘定!AQ77,0)</f>
        <v>-28944</v>
      </c>
      <c r="D45" s="68">
        <f>ROUND([2]資本調達勘定!AR77,0)</f>
        <v>-35240</v>
      </c>
      <c r="E45" s="68">
        <f>ROUND([2]資本調達勘定!AS77,0)</f>
        <v>-52714</v>
      </c>
      <c r="F45" s="68">
        <f>ROUND([2]資本調達勘定!AT77,0)</f>
        <v>-39286</v>
      </c>
      <c r="G45" s="68">
        <f>ROUND([2]資本調達勘定!AU77,0)</f>
        <v>-51965</v>
      </c>
      <c r="H45" s="68">
        <f>ROUND([2]資本調達勘定!AV77,0)</f>
        <v>-54058</v>
      </c>
      <c r="I45" s="68">
        <f>ROUND([2]資本調達勘定!AW77,0)</f>
        <v>-63648</v>
      </c>
      <c r="J45" s="68">
        <f>ROUND([2]資本調達勘定!AX77,0)</f>
        <v>-60060</v>
      </c>
      <c r="K45" s="68">
        <f>ROUND([2]資本調達勘定!AY77,0)</f>
        <v>-59976</v>
      </c>
      <c r="L45" s="68">
        <f>ROUND([2]資本調達勘定!AZ77,0)</f>
        <v>-42244</v>
      </c>
      <c r="M45" s="68">
        <f>ROUND([2]資本調達勘定!BA77,0)</f>
        <v>-57229</v>
      </c>
      <c r="N45" s="68">
        <f>ROUND([2]資本調達勘定!BB77,0)</f>
        <v>-64304</v>
      </c>
      <c r="O45" s="68">
        <f>ROUND([2]資本調達勘定!BC77,0)</f>
        <v>-75703</v>
      </c>
      <c r="P45" s="79">
        <v>6</v>
      </c>
    </row>
    <row r="46" spans="2:16" s="15" customFormat="1" ht="17.25">
      <c r="B46" s="103" t="s">
        <v>58</v>
      </c>
      <c r="C46" s="68">
        <f>ROUND([2]資本調達勘定!AQ78,0)</f>
        <v>244067</v>
      </c>
      <c r="D46" s="68">
        <f>ROUND([2]資本調達勘定!AR78,0)</f>
        <v>171860</v>
      </c>
      <c r="E46" s="68">
        <f>ROUND([2]資本調達勘定!AS78,0)</f>
        <v>8071</v>
      </c>
      <c r="F46" s="68">
        <f>ROUND([2]資本調達勘定!AT78,0)</f>
        <v>46478</v>
      </c>
      <c r="G46" s="68">
        <f>ROUND([2]資本調達勘定!AU78,0)</f>
        <v>66796</v>
      </c>
      <c r="H46" s="68">
        <f>ROUND([2]資本調達勘定!AV78,0)</f>
        <v>120672</v>
      </c>
      <c r="I46" s="68">
        <f>ROUND([2]資本調達勘定!AW78,0)</f>
        <v>178545</v>
      </c>
      <c r="J46" s="68">
        <f>ROUND([2]資本調達勘定!AX78,0)</f>
        <v>195761</v>
      </c>
      <c r="K46" s="68">
        <f>ROUND([2]資本調達勘定!AY78,0)</f>
        <v>156638</v>
      </c>
      <c r="L46" s="68">
        <f>ROUND([2]資本調達勘定!AZ78,0)</f>
        <v>754347</v>
      </c>
      <c r="M46" s="68">
        <f>ROUND([2]資本調達勘定!BA78,0)</f>
        <v>507787</v>
      </c>
      <c r="N46" s="68">
        <f>ROUND([2]資本調達勘定!BB78,0)</f>
        <v>296478</v>
      </c>
      <c r="O46" s="68">
        <f>ROUND([2]資本調達勘定!BC78,0)</f>
        <v>308396</v>
      </c>
      <c r="P46" s="32"/>
    </row>
    <row r="47" spans="2:16" s="11" customFormat="1">
      <c r="B47" s="99" t="s">
        <v>129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3"/>
      <c r="N47" s="13"/>
      <c r="O47" s="13"/>
      <c r="P47" s="37"/>
    </row>
    <row r="48" spans="2:16" ht="27.75" customHeight="1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7"/>
      <c r="N48" s="7"/>
      <c r="O48" s="7"/>
    </row>
    <row r="49" spans="2:16" ht="18.75">
      <c r="B49" s="100" t="s">
        <v>87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56"/>
      <c r="N49" s="56"/>
      <c r="O49" s="56" t="s">
        <v>0</v>
      </c>
    </row>
    <row r="50" spans="2:16" s="22" customFormat="1" ht="17.25">
      <c r="B50" s="19"/>
      <c r="C50" s="57" t="str">
        <f t="shared" ref="C50:M50" si="9">C4</f>
        <v>平成２３年度</v>
      </c>
      <c r="D50" s="57" t="str">
        <f t="shared" ref="D50:L50" si="10">D4</f>
        <v>平成２４年度</v>
      </c>
      <c r="E50" s="57" t="str">
        <f t="shared" si="10"/>
        <v>平成２５年度</v>
      </c>
      <c r="F50" s="57" t="str">
        <f t="shared" si="10"/>
        <v>平成２６年度</v>
      </c>
      <c r="G50" s="57" t="str">
        <f t="shared" si="10"/>
        <v>平成２７年度</v>
      </c>
      <c r="H50" s="57" t="str">
        <f t="shared" si="10"/>
        <v>平成２８年度</v>
      </c>
      <c r="I50" s="57" t="str">
        <f t="shared" si="10"/>
        <v>平成２９年度</v>
      </c>
      <c r="J50" s="57" t="str">
        <f t="shared" si="10"/>
        <v>平成３０年度</v>
      </c>
      <c r="K50" s="57" t="str">
        <f t="shared" si="10"/>
        <v>令和元年度</v>
      </c>
      <c r="L50" s="57" t="str">
        <f t="shared" si="10"/>
        <v>令和２年度</v>
      </c>
      <c r="M50" s="57" t="str">
        <f t="shared" si="9"/>
        <v>令和３年度</v>
      </c>
      <c r="N50" s="57" t="str">
        <f t="shared" ref="N50:O50" si="11">N4</f>
        <v>令和４年度</v>
      </c>
      <c r="O50" s="57" t="str">
        <f t="shared" si="11"/>
        <v>令和５年度</v>
      </c>
      <c r="P50" s="30"/>
    </row>
    <row r="51" spans="2:16" s="15" customFormat="1" ht="17.25">
      <c r="B51" s="96" t="s">
        <v>54</v>
      </c>
      <c r="C51" s="92">
        <f>ROUND([2]資本調達勘定!AQ83,0)</f>
        <v>18003</v>
      </c>
      <c r="D51" s="92">
        <f>ROUND([2]資本調達勘定!AR83,0)</f>
        <v>20735</v>
      </c>
      <c r="E51" s="92">
        <f>ROUND([2]資本調達勘定!AS83,0)</f>
        <v>21309</v>
      </c>
      <c r="F51" s="92">
        <f>ROUND([2]資本調達勘定!AT83,0)</f>
        <v>20604</v>
      </c>
      <c r="G51" s="92">
        <f>ROUND([2]資本調達勘定!AU83,0)</f>
        <v>21736</v>
      </c>
      <c r="H51" s="92">
        <f>ROUND([2]資本調達勘定!AV83,0)</f>
        <v>23644</v>
      </c>
      <c r="I51" s="92">
        <f>ROUND([2]資本調達勘定!AW83,0)</f>
        <v>26228</v>
      </c>
      <c r="J51" s="92">
        <f>ROUND([2]資本調達勘定!AX83,0)</f>
        <v>33010</v>
      </c>
      <c r="K51" s="92">
        <f>ROUND([2]資本調達勘定!AY83,0)</f>
        <v>28421</v>
      </c>
      <c r="L51" s="92">
        <f>ROUND([2]資本調達勘定!AZ83,0)</f>
        <v>27018</v>
      </c>
      <c r="M51" s="92">
        <f>ROUND([2]資本調達勘定!BA83,0)</f>
        <v>26929</v>
      </c>
      <c r="N51" s="92">
        <f>ROUND([2]資本調達勘定!BB83,0)</f>
        <v>29675</v>
      </c>
      <c r="O51" s="92">
        <f>ROUND([2]資本調達勘定!BC83,0)</f>
        <v>27346</v>
      </c>
      <c r="P51" s="77">
        <v>1</v>
      </c>
    </row>
    <row r="52" spans="2:16" s="15" customFormat="1" ht="17.25">
      <c r="B52" s="96" t="s">
        <v>55</v>
      </c>
      <c r="C52" s="60">
        <f>ROUND([2]資本調達勘定!AQ84,0)</f>
        <v>26958</v>
      </c>
      <c r="D52" s="60">
        <f>ROUND([2]資本調達勘定!AR84,0)</f>
        <v>27723</v>
      </c>
      <c r="E52" s="60">
        <f>ROUND([2]資本調達勘定!AS84,0)</f>
        <v>29116</v>
      </c>
      <c r="F52" s="60">
        <f>ROUND([2]資本調達勘定!AT84,0)</f>
        <v>30620</v>
      </c>
      <c r="G52" s="60">
        <f>ROUND([2]資本調達勘定!AU84,0)</f>
        <v>30643</v>
      </c>
      <c r="H52" s="60">
        <f>ROUND([2]資本調達勘定!AV84,0)</f>
        <v>30369</v>
      </c>
      <c r="I52" s="60">
        <f>ROUND([2]資本調達勘定!AW84,0)</f>
        <v>31149</v>
      </c>
      <c r="J52" s="60">
        <f>ROUND([2]資本調達勘定!AX84,0)</f>
        <v>31328</v>
      </c>
      <c r="K52" s="60">
        <f>ROUND([2]資本調達勘定!AY84,0)</f>
        <v>33502</v>
      </c>
      <c r="L52" s="60">
        <f>ROUND([2]資本調達勘定!AZ84,0)</f>
        <v>33519</v>
      </c>
      <c r="M52" s="60">
        <f>ROUND([2]資本調達勘定!BA84,0)</f>
        <v>33842</v>
      </c>
      <c r="N52" s="60">
        <f>ROUND([2]資本調達勘定!BB84,0)</f>
        <v>33204</v>
      </c>
      <c r="O52" s="60">
        <f>ROUND([2]資本調達勘定!BC84,0)</f>
        <v>33061</v>
      </c>
      <c r="P52" s="77">
        <v>2</v>
      </c>
    </row>
    <row r="53" spans="2:16" s="15" customFormat="1" ht="17.25">
      <c r="B53" s="66" t="s">
        <v>138</v>
      </c>
      <c r="C53" s="68">
        <f>ROUND([2]資本調達勘定!AQ85,0)</f>
        <v>19108</v>
      </c>
      <c r="D53" s="68">
        <f>ROUND([2]資本調達勘定!AR85,0)</f>
        <v>34973</v>
      </c>
      <c r="E53" s="68">
        <f>ROUND([2]資本調達勘定!AS85,0)</f>
        <v>18922</v>
      </c>
      <c r="F53" s="68">
        <f>ROUND([2]資本調達勘定!AT85,0)</f>
        <v>37954</v>
      </c>
      <c r="G53" s="68">
        <f>ROUND([2]資本調達勘定!AU85,0)</f>
        <v>42850</v>
      </c>
      <c r="H53" s="68">
        <f>ROUND([2]資本調達勘定!AV85,0)</f>
        <v>46045</v>
      </c>
      <c r="I53" s="68">
        <f>ROUND([2]資本調達勘定!AW85,0)</f>
        <v>28888</v>
      </c>
      <c r="J53" s="68">
        <f>ROUND([2]資本調達勘定!AX85,0)</f>
        <v>33418</v>
      </c>
      <c r="K53" s="68">
        <f>ROUND([2]資本調達勘定!AY85,0)</f>
        <v>32074</v>
      </c>
      <c r="L53" s="68">
        <f>ROUND([2]資本調達勘定!AZ85,0)</f>
        <v>52671</v>
      </c>
      <c r="M53" s="68">
        <f>ROUND([2]資本調達勘定!BA85,0)</f>
        <v>55956</v>
      </c>
      <c r="N53" s="68">
        <f>ROUND([2]資本調達勘定!BB85,0)</f>
        <v>26079</v>
      </c>
      <c r="O53" s="68">
        <f>ROUND([2]資本調達勘定!BC85,0)</f>
        <v>13901</v>
      </c>
      <c r="P53" s="79">
        <v>3</v>
      </c>
    </row>
    <row r="54" spans="2:16" s="15" customFormat="1" ht="17.25">
      <c r="B54" s="97" t="s">
        <v>56</v>
      </c>
      <c r="C54" s="63">
        <f>ROUND([2]資本調達勘定!AQ86,0)</f>
        <v>10153</v>
      </c>
      <c r="D54" s="63">
        <f>ROUND([2]資本調達勘定!AR86,0)</f>
        <v>27985</v>
      </c>
      <c r="E54" s="63">
        <f>ROUND([2]資本調達勘定!AS86,0)</f>
        <v>11115</v>
      </c>
      <c r="F54" s="63">
        <f>ROUND([2]資本調達勘定!AT86,0)</f>
        <v>27938</v>
      </c>
      <c r="G54" s="63">
        <f>ROUND([2]資本調達勘定!AU86,0)</f>
        <v>33943</v>
      </c>
      <c r="H54" s="63">
        <f>ROUND([2]資本調達勘定!AV86,0)</f>
        <v>39320</v>
      </c>
      <c r="I54" s="63">
        <f>ROUND([2]資本調達勘定!AW86,0)</f>
        <v>23967</v>
      </c>
      <c r="J54" s="63">
        <f>ROUND([2]資本調達勘定!AX86,0)</f>
        <v>35100</v>
      </c>
      <c r="K54" s="63">
        <f>ROUND([2]資本調達勘定!AY86,0)</f>
        <v>26993</v>
      </c>
      <c r="L54" s="63">
        <f>ROUND([2]資本調達勘定!AZ86,0)</f>
        <v>46170</v>
      </c>
      <c r="M54" s="63">
        <f>ROUND([2]資本調達勘定!BA86,0)</f>
        <v>49043</v>
      </c>
      <c r="N54" s="63">
        <f>ROUND([2]資本調達勘定!BB86,0)</f>
        <v>22550</v>
      </c>
      <c r="O54" s="63">
        <f>ROUND([2]資本調達勘定!BC86,0)</f>
        <v>8186</v>
      </c>
      <c r="P54" s="36"/>
    </row>
    <row r="55" spans="2:16" s="15" customFormat="1" ht="17.25">
      <c r="B55" s="96" t="s">
        <v>139</v>
      </c>
      <c r="C55" s="92">
        <f>ROUND([2]資本調達勘定!AQ87,0)</f>
        <v>-4855</v>
      </c>
      <c r="D55" s="92">
        <f>ROUND([2]資本調達勘定!AR87,0)</f>
        <v>1445</v>
      </c>
      <c r="E55" s="92">
        <f>ROUND([2]資本調達勘定!AS87,0)</f>
        <v>399</v>
      </c>
      <c r="F55" s="92">
        <f>ROUND([2]資本調達勘定!AT87,0)</f>
        <v>15335</v>
      </c>
      <c r="G55" s="92">
        <f>ROUND([2]資本調達勘定!AU87,0)</f>
        <v>22685</v>
      </c>
      <c r="H55" s="92">
        <f>ROUND([2]資本調達勘定!AV87,0)</f>
        <v>30176</v>
      </c>
      <c r="I55" s="92">
        <f>ROUND([2]資本調達勘定!AW87,0)</f>
        <v>13101</v>
      </c>
      <c r="J55" s="92">
        <f>ROUND([2]資本調達勘定!AX87,0)</f>
        <v>25950</v>
      </c>
      <c r="K55" s="92">
        <f>ROUND([2]資本調達勘定!AY87,0)</f>
        <v>20121</v>
      </c>
      <c r="L55" s="92">
        <f>ROUND([2]資本調達勘定!AZ87,0)</f>
        <v>36715</v>
      </c>
      <c r="M55" s="92">
        <f>ROUND([2]資本調達勘定!BA87,0)</f>
        <v>40050</v>
      </c>
      <c r="N55" s="92">
        <f>ROUND([2]資本調達勘定!BB87,0)</f>
        <v>16197</v>
      </c>
      <c r="O55" s="92">
        <f>ROUND([2]資本調達勘定!BC87,0)</f>
        <v>3674</v>
      </c>
      <c r="P55" s="77">
        <v>4</v>
      </c>
    </row>
    <row r="56" spans="2:16" s="15" customFormat="1" ht="17.25">
      <c r="B56" s="98" t="s">
        <v>140</v>
      </c>
      <c r="C56" s="68">
        <f>ROUND([2]資本調達勘定!AQ88,0)</f>
        <v>15008</v>
      </c>
      <c r="D56" s="68">
        <f>ROUND([2]資本調達勘定!AR88,0)</f>
        <v>26540</v>
      </c>
      <c r="E56" s="68">
        <f>ROUND([2]資本調達勘定!AS88,0)</f>
        <v>10716</v>
      </c>
      <c r="F56" s="68">
        <f>ROUND([2]資本調達勘定!AT88,0)</f>
        <v>12603</v>
      </c>
      <c r="G56" s="68">
        <f>ROUND([2]資本調達勘定!AU88,0)</f>
        <v>11258</v>
      </c>
      <c r="H56" s="68">
        <f>ROUND([2]資本調達勘定!AV88,0)</f>
        <v>9144</v>
      </c>
      <c r="I56" s="68">
        <f>ROUND([2]資本調達勘定!AW88,0)</f>
        <v>10866</v>
      </c>
      <c r="J56" s="68">
        <f>ROUND([2]資本調達勘定!AX88,0)</f>
        <v>9150</v>
      </c>
      <c r="K56" s="68">
        <f>ROUND([2]資本調達勘定!AY88,0)</f>
        <v>6872</v>
      </c>
      <c r="L56" s="68">
        <f>ROUND([2]資本調達勘定!AZ88,0)</f>
        <v>9455</v>
      </c>
      <c r="M56" s="68">
        <f>ROUND([2]資本調達勘定!BA88,0)</f>
        <v>8993</v>
      </c>
      <c r="N56" s="68">
        <f>ROUND([2]資本調達勘定!BB88,0)</f>
        <v>6353</v>
      </c>
      <c r="O56" s="68">
        <f>ROUND([2]資本調達勘定!BC88,0)</f>
        <v>4512</v>
      </c>
      <c r="P56" s="79">
        <v>5</v>
      </c>
    </row>
    <row r="57" spans="2:16" s="15" customFormat="1" ht="17.25">
      <c r="B57" s="103" t="s">
        <v>58</v>
      </c>
      <c r="C57" s="68">
        <f>ROUND([2]資本調達勘定!AQ89,0)</f>
        <v>10153</v>
      </c>
      <c r="D57" s="68">
        <f>ROUND([2]資本調達勘定!AR89,0)</f>
        <v>27985</v>
      </c>
      <c r="E57" s="68">
        <f>ROUND([2]資本調達勘定!AS89,0)</f>
        <v>11115</v>
      </c>
      <c r="F57" s="68">
        <f>ROUND([2]資本調達勘定!AT89,0)</f>
        <v>27938</v>
      </c>
      <c r="G57" s="68">
        <f>ROUND([2]資本調達勘定!AU89,0)</f>
        <v>33943</v>
      </c>
      <c r="H57" s="68">
        <f>ROUND([2]資本調達勘定!AV89,0)</f>
        <v>39320</v>
      </c>
      <c r="I57" s="68">
        <f>ROUND([2]資本調達勘定!AW89,0)</f>
        <v>23967</v>
      </c>
      <c r="J57" s="68">
        <f>ROUND([2]資本調達勘定!AX89,0)</f>
        <v>35100</v>
      </c>
      <c r="K57" s="68">
        <f>ROUND([2]資本調達勘定!AY89,0)</f>
        <v>26993</v>
      </c>
      <c r="L57" s="68">
        <f>ROUND([2]資本調達勘定!AZ89,0)</f>
        <v>46170</v>
      </c>
      <c r="M57" s="68">
        <f>ROUND([2]資本調達勘定!BA89,0)</f>
        <v>49043</v>
      </c>
      <c r="N57" s="68">
        <f>ROUND([2]資本調達勘定!BB89,0)</f>
        <v>22550</v>
      </c>
      <c r="O57" s="68">
        <f>ROUND([2]資本調達勘定!BC89,0)</f>
        <v>8186</v>
      </c>
      <c r="P57" s="32"/>
    </row>
    <row r="58" spans="2:16" s="11" customFormat="1">
      <c r="B58" s="99" t="s">
        <v>130</v>
      </c>
      <c r="C58" s="12"/>
      <c r="D58" s="12"/>
      <c r="E58" s="12"/>
      <c r="F58" s="12"/>
      <c r="G58" s="12"/>
      <c r="H58" s="12"/>
      <c r="I58" s="13"/>
      <c r="J58" s="13"/>
      <c r="K58" s="13"/>
      <c r="L58" s="13"/>
      <c r="M58" s="13"/>
      <c r="N58" s="13"/>
      <c r="O58" s="13"/>
      <c r="P58" s="37"/>
    </row>
  </sheetData>
  <phoneticPr fontId="6"/>
  <pageMargins left="0.70866141732283472" right="0.31496062992125984" top="0.70866141732283472" bottom="0.62992125984251968" header="0.39370078740157483" footer="0.19685039370078741"/>
  <pageSetup paperSize="9" scale="50" firstPageNumber="20" fitToWidth="2" orientation="portrait" useFirstPageNumber="1" horizontalDpi="300" verticalDpi="300" r:id="rId1"/>
  <headerFooter alignWithMargins="0"/>
  <colBreaks count="1" manualBreakCount="1">
    <brk id="8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統合勘定</vt:lpstr>
      <vt:lpstr>所得支出勘定</vt:lpstr>
      <vt:lpstr>資本調達勘定</vt:lpstr>
      <vt:lpstr>資本調達勘定!Print_Area</vt:lpstr>
      <vt:lpstr>所得支出勘定!Print_Area</vt:lpstr>
      <vt:lpstr>統合勘定!Print_Area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