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07_名張市\"/>
    </mc:Choice>
  </mc:AlternateContent>
  <xr:revisionPtr revIDLastSave="0" documentId="13_ncr:1_{CA33204A-28F1-4888-91D3-039B13C4661B}" xr6:coauthVersionLast="47" xr6:coauthVersionMax="47" xr10:uidLastSave="{00000000-0000-0000-0000-000000000000}"/>
  <workbookProtection workbookAlgorithmName="SHA-512" workbookHashValue="F5k6zDsSG9Y3xgMkwoRiBIeeHk9jx7uuOkhR4vBg4Uqweiezwz52jI/hdSp4tva2N3ynjXSU4n8baTy4bLEYnw==" workbookSaltValue="aE8GbJsceZrYHL+GWskyRw==" workbookSpinCount="100000" lockStructure="1"/>
  <bookViews>
    <workbookView xWindow="-289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KO32" i="4" s="1"/>
  <c r="DQ7" i="5"/>
  <c r="JV32" i="4" s="1"/>
  <c r="DP7" i="5"/>
  <c r="JC32" i="4" s="1"/>
  <c r="DO7" i="5"/>
  <c r="MA31" i="4" s="1"/>
  <c r="DN7" i="5"/>
  <c r="LH31" i="4" s="1"/>
  <c r="DM7" i="5"/>
  <c r="KO31" i="4" s="1"/>
  <c r="DL7" i="5"/>
  <c r="DK7" i="5"/>
  <c r="DI7" i="5"/>
  <c r="MI78" i="4" s="1"/>
  <c r="DH7" i="5"/>
  <c r="LT78" i="4" s="1"/>
  <c r="DG7" i="5"/>
  <c r="DF7" i="5"/>
  <c r="DE7" i="5"/>
  <c r="KA78" i="4" s="1"/>
  <c r="DD7" i="5"/>
  <c r="MI77" i="4" s="1"/>
  <c r="DC7" i="5"/>
  <c r="LT77" i="4" s="1"/>
  <c r="DB7" i="5"/>
  <c r="LE77" i="4" s="1"/>
  <c r="DA7" i="5"/>
  <c r="KP77" i="4" s="1"/>
  <c r="CZ7" i="5"/>
  <c r="KA77" i="4" s="1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FE53" i="4" s="1"/>
  <c r="BK7" i="5"/>
  <c r="EL53" i="4" s="1"/>
  <c r="BJ7" i="5"/>
  <c r="HJ52" i="4" s="1"/>
  <c r="BI7" i="5"/>
  <c r="GQ52" i="4" s="1"/>
  <c r="BH7" i="5"/>
  <c r="FX52" i="4" s="1"/>
  <c r="BG7" i="5"/>
  <c r="FE52" i="4" s="1"/>
  <c r="BF7" i="5"/>
  <c r="EL52" i="4" s="1"/>
  <c r="BD7" i="5"/>
  <c r="CS53" i="4" s="1"/>
  <c r="BC7" i="5"/>
  <c r="BZ53" i="4" s="1"/>
  <c r="BB7" i="5"/>
  <c r="BA7" i="5"/>
  <c r="AZ7" i="5"/>
  <c r="AY7" i="5"/>
  <c r="CS52" i="4" s="1"/>
  <c r="AX7" i="5"/>
  <c r="BZ52" i="4" s="1"/>
  <c r="AW7" i="5"/>
  <c r="BG52" i="4" s="1"/>
  <c r="AV7" i="5"/>
  <c r="AN52" i="4" s="1"/>
  <c r="AU7" i="5"/>
  <c r="U52" i="4" s="1"/>
  <c r="AS7" i="5"/>
  <c r="AR7" i="5"/>
  <c r="AQ7" i="5"/>
  <c r="FX32" i="4" s="1"/>
  <c r="AP7" i="5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BG32" i="4" s="1"/>
  <c r="AE7" i="5"/>
  <c r="AN32" i="4" s="1"/>
  <c r="AD7" i="5"/>
  <c r="U32" i="4" s="1"/>
  <c r="AC7" i="5"/>
  <c r="CS31" i="4" s="1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BG53" i="4"/>
  <c r="AN53" i="4"/>
  <c r="U53" i="4"/>
  <c r="MA52" i="4"/>
  <c r="LH52" i="4"/>
  <c r="KO52" i="4"/>
  <c r="JV52" i="4"/>
  <c r="JC52" i="4"/>
  <c r="HJ32" i="4"/>
  <c r="GQ32" i="4"/>
  <c r="FE32" i="4"/>
  <c r="EL32" i="4"/>
  <c r="JV31" i="4"/>
  <c r="JC31" i="4"/>
  <c r="HJ31" i="4"/>
  <c r="GQ31" i="4"/>
  <c r="FE31" i="4"/>
  <c r="EL31" i="4"/>
  <c r="BZ31" i="4"/>
  <c r="BG31" i="4"/>
  <c r="AN31" i="4"/>
  <c r="U31" i="4"/>
  <c r="LJ10" i="4"/>
  <c r="JQ10" i="4"/>
  <c r="B10" i="4"/>
  <c r="JQ8" i="4"/>
  <c r="HX8" i="4"/>
  <c r="CF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<sst xmlns="http://schemas.openxmlformats.org/spreadsheetml/2006/main" count="278" uniqueCount="134">
  <si>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</si>
  <si>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</si>
  <si>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</si>
  <si>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</si>
  <si>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</si>
  <si>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</si>
  <si>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</si>
  <si>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</si>
  <si>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</si>
  <si>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</si>
  <si>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</si>
  <si>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</si>
  <si>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</si>
  <si>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</si>
  <si>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</si>
  <si>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</si>
  <si>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</si>
  <si>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</si>
  <si>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</si>
  <si>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</si>
  <si>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</si>
  <si>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</si>
  <si>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</si>
  <si>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</si>
  <si>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</si>
  <si>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</si>
  <si>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</si>
  <si>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</si>
  <si>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</si>
  <si>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</si>
  <si>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</si>
  <si>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</si>
  <si>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</si>
  <si>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</si>
  <si>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</si>
  <si>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</si>
  <si>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</si>
  <si>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</si>
  <si>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</si>
  <si>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</si>
  <si>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</si>
  <si>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</si>
  <si>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</si>
  <si>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</si>
  <si>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</si>
  <si>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</si>
  <si>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</si>
  <si>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</si>
  <si>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</si>
  <si>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</si>
  <si>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</si>
  <si>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</si>
  <si>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</si>
  <si>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</si>
  <si>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</si>
  <si>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</si>
  <si>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</si>
  <si>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</si>
  <si>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</si>
  <si>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</si>
  <si>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</si>
  <si>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</si>
  <si>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</si>
  <si>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</si>
  <si>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</si>
  <si>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</si>
  <si>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</si>
  <si>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</si>
  <si>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</si>
  <si>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</si>
  <si>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</si>
  <si>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</si>
  <si>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</si>
  <si>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</si>
  <si>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</si>
  <si>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</si>
  <si>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</si>
  <si>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</si>
  <si>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</si>
  <si>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</si>
  <si>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</si>
  <si>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</si>
  <si>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</si>
  <si>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</si>
  <si>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</si>
  <si>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</si>
  <si>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</si>
  <si>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</si>
  <si>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</si>
  <si>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</si>
  <si>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</si>
  <si>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</si>
  <si>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</si>
  <si>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</si>
  <si>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</si>
  <si>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</si>
  <si>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</si>
  <si>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</si>
  <si>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</si>
  <si>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</si>
  <si>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</si>
  <si>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</si>
  <si>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</si>
  <si>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</si>
  <si>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</si>
  <si>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</si>
  <si>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</si>
  <si>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</si>
  <si>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</si>
  <si>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</si>
  <si>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</si>
  <si>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</si>
  <si>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</si>
  <si>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</si>
  <si>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</si>
  <si>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</si>
  <si>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</si>
  <si>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</si>
  <si>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</si>
  <si>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</si>
  <si>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</si>
  <si>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</si>
  <si>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</si>
  <si>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</si>
  <si>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</si>
  <si>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</si>
  <si>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</si>
  <si>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</si>
  <si>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</si>
  <si>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</si>
  <si>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</si>
  <si>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</si>
  <si>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当駐車場の施設機械の老朽化に伴い、駐車場運営を令和４年１０月より中止している。</t>
    <rPh sb="1" eb="2">
      <t>トウ</t>
    </rPh>
    <rPh sb="2" eb="5">
      <t>チュウシャジョウ</t>
    </rPh>
    <rPh sb="6" eb="8">
      <t>シセツ</t>
    </rPh>
    <rPh sb="8" eb="10">
      <t>キカイ</t>
    </rPh>
    <rPh sb="11" eb="14">
      <t>ロウキュウカ</t>
    </rPh>
    <rPh sb="15" eb="16">
      <t>トモナ</t>
    </rPh>
    <rPh sb="18" eb="21">
      <t>チュウシャジョウ</t>
    </rPh>
    <rPh sb="21" eb="23">
      <t>ウンエイ</t>
    </rPh>
    <rPh sb="24" eb="26">
      <t>レイワ</t>
    </rPh>
    <rPh sb="27" eb="28">
      <t>ネン</t>
    </rPh>
    <rPh sb="30" eb="31">
      <t>ツキ</t>
    </rPh>
    <rPh sb="33" eb="35">
      <t>チュウシ</t>
    </rPh>
    <phoneticPr fontId="5"/>
  </si>
  <si>
    <t>　当駐車場の駐車場運営を中止していることにより、跡地利用の検討が必要となっている。</t>
    <rPh sb="1" eb="2">
      <t>トウ</t>
    </rPh>
    <rPh sb="2" eb="5">
      <t>チュウシャジョウ</t>
    </rPh>
    <rPh sb="6" eb="9">
      <t>チュウシャジョウ</t>
    </rPh>
    <rPh sb="9" eb="11">
      <t>ウンエイ</t>
    </rPh>
    <rPh sb="12" eb="14">
      <t>チュウシ</t>
    </rPh>
    <rPh sb="24" eb="28">
      <t>アトチリヨウ</t>
    </rPh>
    <rPh sb="29" eb="31">
      <t>ケントウ</t>
    </rPh>
    <rPh sb="32" eb="34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</si>
</sst>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22.6</c:v>
                </c:pt>
                <c:pt idx="1">
                  <c:v>100</c:v>
                </c:pt>
                <c:pt idx="2">
                  <c:v>100</c:v>
                </c:pt>
                <c:pt idx="3">
                  <c:v>7.1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9-4B45-819F-172B5FFC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9-4B45-819F-172B5FFC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3-45DB-BFE7-ECCBC39C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3-45DB-BFE7-ECCBC39C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38-4F3F-904A-1511D9B3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8-4F3F-904A-1511D9B37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855-4C78-BBD2-890D06390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5-4C78-BBD2-890D06390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86.8</c:v>
                </c:pt>
                <c:pt idx="2">
                  <c:v>89</c:v>
                </c:pt>
                <c:pt idx="3">
                  <c:v>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2-4003-B199-D6F171543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2-4003-B199-D6F171543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1071</c:v>
                </c:pt>
                <c:pt idx="2">
                  <c:v>1073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2-4F8C-827B-2CFAA554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2-4F8C-827B-2CFAA554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8.3000000000000007</c:v>
                </c:pt>
                <c:pt idx="1">
                  <c:v>8.3000000000000007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9-42BC-8012-323A1605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9-42BC-8012-323A1605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-343</c:v>
                </c:pt>
                <c:pt idx="1">
                  <c:v>-662.7</c:v>
                </c:pt>
                <c:pt idx="2">
                  <c:v>-871.1</c:v>
                </c:pt>
                <c:pt idx="3">
                  <c:v>-1312.5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2-4C61-992F-8CAAE7D3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2-4C61-992F-8CAAE7D3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-367</c:v>
                </c:pt>
                <c:pt idx="1">
                  <c:v>-391</c:v>
                </c:pt>
                <c:pt idx="2">
                  <c:v>-392</c:v>
                </c:pt>
                <c:pt idx="3">
                  <c:v>-315</c:v>
                </c:pt>
                <c:pt idx="4">
                  <c:v>-1485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3-4D68-9469-CF363D4D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3-4D68-9469-CF363D4D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三重県名張市　市営桔梗が丘駅南駐車場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449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600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22.6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100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7.1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0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86.8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89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100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8.3000000000000007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8.3000000000000007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8.3000000000000007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8.3000000000000007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754.2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383.4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338.4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1268.9000000000001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2085.8000000000002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10.199999999999999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295.5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224.4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251.9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291.5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314.89999999999998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17">
        <f>データ!AU7</f>
        <v>0</v>
      </c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>
        <f>データ!AV7</f>
        <v>1071</v>
      </c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>
        <f>データ!AW7</f>
        <v>1073</v>
      </c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>
        <f>データ!AX7</f>
        <v>0</v>
      </c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>
        <f>データ!AY7</f>
        <v>0</v>
      </c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-343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-662.7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-871.1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-1312.5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0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17">
        <f>データ!BQ7</f>
        <v>-367</v>
      </c>
      <c r="JD52" s="117"/>
      <c r="JE52" s="117"/>
      <c r="JF52" s="117"/>
      <c r="JG52" s="117"/>
      <c r="JH52" s="117"/>
      <c r="JI52" s="117"/>
      <c r="JJ52" s="117"/>
      <c r="JK52" s="117"/>
      <c r="JL52" s="117"/>
      <c r="JM52" s="117"/>
      <c r="JN52" s="117"/>
      <c r="JO52" s="117"/>
      <c r="JP52" s="117"/>
      <c r="JQ52" s="117"/>
      <c r="JR52" s="117"/>
      <c r="JS52" s="117"/>
      <c r="JT52" s="117"/>
      <c r="JU52" s="117"/>
      <c r="JV52" s="117">
        <f>データ!BR7</f>
        <v>-391</v>
      </c>
      <c r="JW52" s="117"/>
      <c r="JX52" s="117"/>
      <c r="JY52" s="117"/>
      <c r="JZ52" s="117"/>
      <c r="KA52" s="117"/>
      <c r="KB52" s="117"/>
      <c r="KC52" s="117"/>
      <c r="KD52" s="117"/>
      <c r="KE52" s="117"/>
      <c r="KF52" s="117"/>
      <c r="KG52" s="117"/>
      <c r="KH52" s="117"/>
      <c r="KI52" s="117"/>
      <c r="KJ52" s="117"/>
      <c r="KK52" s="117"/>
      <c r="KL52" s="117"/>
      <c r="KM52" s="117"/>
      <c r="KN52" s="117"/>
      <c r="KO52" s="117">
        <f>データ!BS7</f>
        <v>-392</v>
      </c>
      <c r="KP52" s="117"/>
      <c r="KQ52" s="117"/>
      <c r="KR52" s="117"/>
      <c r="KS52" s="117"/>
      <c r="KT52" s="117"/>
      <c r="KU52" s="117"/>
      <c r="KV52" s="117"/>
      <c r="KW52" s="117"/>
      <c r="KX52" s="117"/>
      <c r="KY52" s="117"/>
      <c r="KZ52" s="117"/>
      <c r="LA52" s="117"/>
      <c r="LB52" s="117"/>
      <c r="LC52" s="117"/>
      <c r="LD52" s="117"/>
      <c r="LE52" s="117"/>
      <c r="LF52" s="117"/>
      <c r="LG52" s="117"/>
      <c r="LH52" s="117">
        <f>データ!BT7</f>
        <v>-315</v>
      </c>
      <c r="LI52" s="117"/>
      <c r="LJ52" s="117"/>
      <c r="LK52" s="117"/>
      <c r="LL52" s="117"/>
      <c r="LM52" s="117"/>
      <c r="LN52" s="117"/>
      <c r="LO52" s="117"/>
      <c r="LP52" s="117"/>
      <c r="LQ52" s="117"/>
      <c r="LR52" s="117"/>
      <c r="LS52" s="117"/>
      <c r="LT52" s="117"/>
      <c r="LU52" s="117"/>
      <c r="LV52" s="117"/>
      <c r="LW52" s="117"/>
      <c r="LX52" s="117"/>
      <c r="LY52" s="117"/>
      <c r="LZ52" s="117"/>
      <c r="MA52" s="117">
        <f>データ!BU7</f>
        <v>-1485</v>
      </c>
      <c r="MB52" s="117"/>
      <c r="MC52" s="117"/>
      <c r="MD52" s="117"/>
      <c r="ME52" s="117"/>
      <c r="MF52" s="117"/>
      <c r="MG52" s="117"/>
      <c r="MH52" s="117"/>
      <c r="MI52" s="117"/>
      <c r="MJ52" s="117"/>
      <c r="MK52" s="117"/>
      <c r="ML52" s="117"/>
      <c r="MM52" s="117"/>
      <c r="MN52" s="117"/>
      <c r="MO52" s="117"/>
      <c r="MP52" s="117"/>
      <c r="MQ52" s="117"/>
      <c r="MR52" s="117"/>
      <c r="MS52" s="11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17">
        <f>データ!AZ7</f>
        <v>15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>
        <f>データ!BA7</f>
        <v>407</v>
      </c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>
        <f>データ!BB7</f>
        <v>166</v>
      </c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>
        <f>データ!BC7</f>
        <v>18</v>
      </c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>
        <f>データ!BD7</f>
        <v>18</v>
      </c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33.6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-122.5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8.5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26.6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36.5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17">
        <f>データ!BV7</f>
        <v>7940</v>
      </c>
      <c r="JD53" s="117"/>
      <c r="JE53" s="117"/>
      <c r="JF53" s="117"/>
      <c r="JG53" s="117"/>
      <c r="JH53" s="117"/>
      <c r="JI53" s="117"/>
      <c r="JJ53" s="117"/>
      <c r="JK53" s="117"/>
      <c r="JL53" s="117"/>
      <c r="JM53" s="117"/>
      <c r="JN53" s="117"/>
      <c r="JO53" s="117"/>
      <c r="JP53" s="117"/>
      <c r="JQ53" s="117"/>
      <c r="JR53" s="117"/>
      <c r="JS53" s="117"/>
      <c r="JT53" s="117"/>
      <c r="JU53" s="117"/>
      <c r="JV53" s="117">
        <f>データ!BW7</f>
        <v>2576</v>
      </c>
      <c r="JW53" s="117"/>
      <c r="JX53" s="117"/>
      <c r="JY53" s="117"/>
      <c r="JZ53" s="117"/>
      <c r="KA53" s="117"/>
      <c r="KB53" s="117"/>
      <c r="KC53" s="117"/>
      <c r="KD53" s="117"/>
      <c r="KE53" s="117"/>
      <c r="KF53" s="117"/>
      <c r="KG53" s="117"/>
      <c r="KH53" s="117"/>
      <c r="KI53" s="117"/>
      <c r="KJ53" s="117"/>
      <c r="KK53" s="117"/>
      <c r="KL53" s="117"/>
      <c r="KM53" s="117"/>
      <c r="KN53" s="117"/>
      <c r="KO53" s="117">
        <f>データ!BX7</f>
        <v>4153</v>
      </c>
      <c r="KP53" s="117"/>
      <c r="KQ53" s="117"/>
      <c r="KR53" s="117"/>
      <c r="KS53" s="117"/>
      <c r="KT53" s="117"/>
      <c r="KU53" s="117"/>
      <c r="KV53" s="117"/>
      <c r="KW53" s="117"/>
      <c r="KX53" s="117"/>
      <c r="KY53" s="117"/>
      <c r="KZ53" s="117"/>
      <c r="LA53" s="117"/>
      <c r="LB53" s="117"/>
      <c r="LC53" s="117"/>
      <c r="LD53" s="117"/>
      <c r="LE53" s="117"/>
      <c r="LF53" s="117"/>
      <c r="LG53" s="117"/>
      <c r="LH53" s="117">
        <f>データ!BY7</f>
        <v>6140</v>
      </c>
      <c r="LI53" s="117"/>
      <c r="LJ53" s="117"/>
      <c r="LK53" s="117"/>
      <c r="LL53" s="117"/>
      <c r="LM53" s="117"/>
      <c r="LN53" s="117"/>
      <c r="LO53" s="117"/>
      <c r="LP53" s="117"/>
      <c r="LQ53" s="117"/>
      <c r="LR53" s="117"/>
      <c r="LS53" s="117"/>
      <c r="LT53" s="117"/>
      <c r="LU53" s="117"/>
      <c r="LV53" s="117"/>
      <c r="LW53" s="117"/>
      <c r="LX53" s="117"/>
      <c r="LY53" s="117"/>
      <c r="LZ53" s="117"/>
      <c r="MA53" s="117">
        <f>データ!BZ7</f>
        <v>9395</v>
      </c>
      <c r="MB53" s="117"/>
      <c r="MC53" s="117"/>
      <c r="MD53" s="117"/>
      <c r="ME53" s="117"/>
      <c r="MF53" s="117"/>
      <c r="MG53" s="117"/>
      <c r="MH53" s="117"/>
      <c r="MI53" s="117"/>
      <c r="MJ53" s="117"/>
      <c r="MK53" s="117"/>
      <c r="ML53" s="117"/>
      <c r="MM53" s="117"/>
      <c r="MN53" s="117"/>
      <c r="MO53" s="117"/>
      <c r="MP53" s="117"/>
      <c r="MQ53" s="117"/>
      <c r="MR53" s="117"/>
      <c r="MS53" s="11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18" t="s">
        <v>32</v>
      </c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00"/>
      <c r="NE64" s="101"/>
      <c r="NF64" s="101"/>
      <c r="NG64" s="101"/>
      <c r="NH64" s="101"/>
      <c r="NI64" s="101"/>
      <c r="NJ64" s="101"/>
      <c r="NK64" s="101"/>
      <c r="NL64" s="101"/>
      <c r="NM64" s="101"/>
      <c r="NN64" s="101"/>
      <c r="NO64" s="101"/>
      <c r="NP64" s="101"/>
      <c r="NQ64" s="101"/>
      <c r="NR64" s="102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47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18" t="s">
        <v>34</v>
      </c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  <c r="DH72" s="118"/>
      <c r="DI72" s="118"/>
      <c r="DJ72" s="118"/>
      <c r="DK72" s="118"/>
      <c r="DL72" s="118"/>
      <c r="DM72" s="118"/>
      <c r="DN72" s="118"/>
      <c r="DO72" s="118"/>
      <c r="DP72" s="118"/>
      <c r="DQ72" s="118"/>
      <c r="DR72" s="118"/>
      <c r="DS72" s="118"/>
      <c r="DT72" s="118"/>
      <c r="DU72" s="118"/>
      <c r="DV72" s="118"/>
      <c r="DW72" s="118"/>
      <c r="DX72" s="118"/>
      <c r="DY72" s="118"/>
      <c r="DZ72" s="118"/>
      <c r="EA72" s="118"/>
      <c r="EB72" s="118"/>
      <c r="EC72" s="118"/>
      <c r="ED72" s="118"/>
      <c r="EE72" s="118"/>
      <c r="EF72" s="118"/>
      <c r="EG72" s="118"/>
      <c r="EH72" s="118"/>
      <c r="EI72" s="118"/>
      <c r="EJ72" s="118"/>
      <c r="EK72" s="118"/>
      <c r="EL72" s="118"/>
      <c r="EM72" s="118"/>
      <c r="EN72" s="118"/>
      <c r="EO72" s="118"/>
      <c r="EP72" s="118"/>
      <c r="EQ72" s="118"/>
      <c r="ER72" s="118"/>
      <c r="ES72" s="118"/>
      <c r="ET72" s="118"/>
      <c r="EU72" s="118"/>
      <c r="EV72" s="118"/>
      <c r="EW72" s="118"/>
      <c r="EX72" s="118"/>
      <c r="EY72" s="118"/>
      <c r="EZ72" s="118"/>
      <c r="FA72" s="118"/>
      <c r="FB72" s="118"/>
      <c r="FC72" s="118"/>
      <c r="FD72" s="118"/>
      <c r="FE72" s="118"/>
      <c r="FF72" s="118"/>
      <c r="FG72" s="118"/>
      <c r="FH72" s="118"/>
      <c r="FI72" s="118"/>
      <c r="FJ72" s="118"/>
      <c r="FK72" s="118"/>
      <c r="FL72" s="118"/>
      <c r="FM72" s="118"/>
      <c r="FN72" s="118"/>
      <c r="FO72" s="118"/>
      <c r="FP72" s="118"/>
      <c r="FQ72" s="118"/>
      <c r="FR72" s="118"/>
      <c r="FS72" s="118"/>
      <c r="FT72" s="118"/>
      <c r="FU72" s="118"/>
      <c r="FV72" s="118"/>
      <c r="FW72" s="118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18"/>
      <c r="CW73" s="118"/>
      <c r="CX73" s="118"/>
      <c r="CY73" s="118"/>
      <c r="CZ73" s="118"/>
      <c r="DA73" s="118"/>
      <c r="DB73" s="118"/>
      <c r="DC73" s="118"/>
      <c r="DD73" s="118"/>
      <c r="DE73" s="118"/>
      <c r="DF73" s="118"/>
      <c r="DG73" s="118"/>
      <c r="DH73" s="118"/>
      <c r="DI73" s="118"/>
      <c r="DJ73" s="118"/>
      <c r="DK73" s="118"/>
      <c r="DL73" s="118"/>
      <c r="DM73" s="118"/>
      <c r="DN73" s="118"/>
      <c r="DO73" s="118"/>
      <c r="DP73" s="118"/>
      <c r="DQ73" s="118"/>
      <c r="DR73" s="118"/>
      <c r="DS73" s="118"/>
      <c r="DT73" s="118"/>
      <c r="DU73" s="118"/>
      <c r="DV73" s="118"/>
      <c r="DW73" s="118"/>
      <c r="DX73" s="118"/>
      <c r="DY73" s="118"/>
      <c r="DZ73" s="118"/>
      <c r="EA73" s="118"/>
      <c r="EB73" s="118"/>
      <c r="EC73" s="118"/>
      <c r="ED73" s="118"/>
      <c r="EE73" s="118"/>
      <c r="EF73" s="118"/>
      <c r="EG73" s="118"/>
      <c r="EH73" s="118"/>
      <c r="EI73" s="118"/>
      <c r="EJ73" s="118"/>
      <c r="EK73" s="118"/>
      <c r="EL73" s="118"/>
      <c r="EM73" s="118"/>
      <c r="EN73" s="118"/>
      <c r="EO73" s="118"/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18"/>
      <c r="CW75" s="118"/>
      <c r="CX75" s="118"/>
      <c r="CY75" s="118"/>
      <c r="CZ75" s="118"/>
      <c r="DA75" s="118"/>
      <c r="DB75" s="118"/>
      <c r="DC75" s="118"/>
      <c r="DD75" s="118"/>
      <c r="DE75" s="118"/>
      <c r="DF75" s="118"/>
      <c r="DG75" s="118"/>
      <c r="DH75" s="118"/>
      <c r="DI75" s="118"/>
      <c r="DJ75" s="118"/>
      <c r="DK75" s="118"/>
      <c r="DL75" s="118"/>
      <c r="DM75" s="118"/>
      <c r="DN75" s="118"/>
      <c r="DO75" s="118"/>
      <c r="DP75" s="118"/>
      <c r="DQ75" s="118"/>
      <c r="DR75" s="118"/>
      <c r="DS75" s="118"/>
      <c r="DT75" s="118"/>
      <c r="DU75" s="118"/>
      <c r="DV75" s="118"/>
      <c r="DW75" s="118"/>
      <c r="DX75" s="118"/>
      <c r="DY75" s="118"/>
      <c r="DZ75" s="118"/>
      <c r="EA75" s="118"/>
      <c r="EB75" s="118"/>
      <c r="EC75" s="118"/>
      <c r="ED75" s="118"/>
      <c r="EE75" s="118"/>
      <c r="EF75" s="118"/>
      <c r="EG75" s="118"/>
      <c r="EH75" s="118"/>
      <c r="EI75" s="118"/>
      <c r="EJ75" s="118"/>
      <c r="EK75" s="118"/>
      <c r="EL75" s="118"/>
      <c r="EM75" s="118"/>
      <c r="EN75" s="118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54.4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70.3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47.6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36.1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9"/>
      <c r="NE82" s="120"/>
      <c r="NF82" s="120"/>
      <c r="NG82" s="120"/>
      <c r="NH82" s="120"/>
      <c r="NI82" s="120"/>
      <c r="NJ82" s="120"/>
      <c r="NK82" s="120"/>
      <c r="NL82" s="120"/>
      <c r="NM82" s="120"/>
      <c r="NN82" s="120"/>
      <c r="NO82" s="120"/>
      <c r="NP82" s="120"/>
      <c r="NQ82" s="120"/>
      <c r="NR82" s="12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D43MsCSmghHD/ixadFxMbTV8YV6GjMrETe8ho5Opz7XqVXD6xJp0O+ENGVE06nzqK3i0Dx/J2gQKX1vgWqdOg==" saltValue="fMyEEAbaDnBs2UXaBskNp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104</v>
      </c>
      <c r="AX5" s="47" t="s">
        <v>105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104</v>
      </c>
      <c r="BI5" s="47" t="s">
        <v>102</v>
      </c>
      <c r="BJ5" s="47" t="s">
        <v>106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107</v>
      </c>
      <c r="BR5" s="47" t="s">
        <v>101</v>
      </c>
      <c r="BS5" s="47" t="s">
        <v>104</v>
      </c>
      <c r="BT5" s="47" t="s">
        <v>92</v>
      </c>
      <c r="BU5" s="47" t="s">
        <v>106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108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109</v>
      </c>
      <c r="CR5" s="47" t="s">
        <v>105</v>
      </c>
      <c r="CS5" s="47" t="s">
        <v>106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108</v>
      </c>
      <c r="DB5" s="47" t="s">
        <v>104</v>
      </c>
      <c r="DC5" s="47" t="s">
        <v>105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108</v>
      </c>
      <c r="DM5" s="47" t="s">
        <v>91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110</v>
      </c>
      <c r="B6" s="48">
        <f>B8</f>
        <v>2023</v>
      </c>
      <c r="C6" s="48">
        <f t="shared" ref="C6:X6" si="1">C8</f>
        <v>242080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三重県名張市</v>
      </c>
      <c r="I6" s="48" t="str">
        <f t="shared" si="1"/>
        <v>市営桔梗が丘駅南駐車場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駅</v>
      </c>
      <c r="T6" s="50" t="str">
        <f t="shared" si="1"/>
        <v>有</v>
      </c>
      <c r="U6" s="51">
        <f t="shared" si="1"/>
        <v>449</v>
      </c>
      <c r="V6" s="51">
        <f t="shared" si="1"/>
        <v>12</v>
      </c>
      <c r="W6" s="51">
        <f t="shared" si="1"/>
        <v>600</v>
      </c>
      <c r="X6" s="50" t="str">
        <f t="shared" si="1"/>
        <v>無</v>
      </c>
      <c r="Y6" s="52">
        <f>IF(Y8="-",NA(),Y8)</f>
        <v>22.6</v>
      </c>
      <c r="Z6" s="52">
        <f t="shared" ref="Z6:AH6" si="2">IF(Z8="-",NA(),Z8)</f>
        <v>100</v>
      </c>
      <c r="AA6" s="52">
        <f t="shared" si="2"/>
        <v>100</v>
      </c>
      <c r="AB6" s="52">
        <f t="shared" si="2"/>
        <v>7.1</v>
      </c>
      <c r="AC6" s="52">
        <f t="shared" si="2"/>
        <v>0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86.8</v>
      </c>
      <c r="AL6" s="52">
        <f t="shared" si="3"/>
        <v>89</v>
      </c>
      <c r="AM6" s="52">
        <f t="shared" si="3"/>
        <v>0</v>
      </c>
      <c r="AN6" s="52">
        <f t="shared" si="3"/>
        <v>100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1071</v>
      </c>
      <c r="AW6" s="53">
        <f t="shared" si="4"/>
        <v>1073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-343</v>
      </c>
      <c r="BG6" s="52">
        <f t="shared" ref="BG6:BO6" si="5">IF(BG8="-",NA(),BG8)</f>
        <v>-662.7</v>
      </c>
      <c r="BH6" s="52">
        <f t="shared" si="5"/>
        <v>-871.1</v>
      </c>
      <c r="BI6" s="52">
        <f t="shared" si="5"/>
        <v>-1312.5</v>
      </c>
      <c r="BJ6" s="52">
        <f t="shared" si="5"/>
        <v>0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-367</v>
      </c>
      <c r="BR6" s="53">
        <f t="shared" ref="BR6:BZ6" si="6">IF(BR8="-",NA(),BR8)</f>
        <v>-391</v>
      </c>
      <c r="BS6" s="53">
        <f t="shared" si="6"/>
        <v>-392</v>
      </c>
      <c r="BT6" s="53">
        <f t="shared" si="6"/>
        <v>-315</v>
      </c>
      <c r="BU6" s="53">
        <f t="shared" si="6"/>
        <v>-1485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47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8.3000000000000007</v>
      </c>
      <c r="DL6" s="52">
        <f t="shared" ref="DL6:DT6" si="9">IF(DL8="-",NA(),DL8)</f>
        <v>8.3000000000000007</v>
      </c>
      <c r="DM6" s="52">
        <f t="shared" si="9"/>
        <v>8.3000000000000007</v>
      </c>
      <c r="DN6" s="52">
        <f t="shared" si="9"/>
        <v>8.3000000000000007</v>
      </c>
      <c r="DO6" s="52">
        <f t="shared" si="9"/>
        <v>0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112</v>
      </c>
      <c r="B7" s="48">
        <f t="shared" ref="B7:X7" si="10">B8</f>
        <v>2023</v>
      </c>
      <c r="C7" s="48">
        <f t="shared" si="10"/>
        <v>242080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三重県　名張市</v>
      </c>
      <c r="I7" s="48" t="str">
        <f t="shared" si="10"/>
        <v>市営桔梗が丘駅南駐車場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駅</v>
      </c>
      <c r="T7" s="50" t="str">
        <f t="shared" si="10"/>
        <v>有</v>
      </c>
      <c r="U7" s="51">
        <f t="shared" si="10"/>
        <v>449</v>
      </c>
      <c r="V7" s="51">
        <f t="shared" si="10"/>
        <v>12</v>
      </c>
      <c r="W7" s="51">
        <f t="shared" si="10"/>
        <v>600</v>
      </c>
      <c r="X7" s="50" t="str">
        <f t="shared" si="10"/>
        <v>無</v>
      </c>
      <c r="Y7" s="52">
        <f>Y8</f>
        <v>22.6</v>
      </c>
      <c r="Z7" s="52">
        <f t="shared" ref="Z7:AH7" si="11">Z8</f>
        <v>100</v>
      </c>
      <c r="AA7" s="52">
        <f t="shared" si="11"/>
        <v>100</v>
      </c>
      <c r="AB7" s="52">
        <f t="shared" si="11"/>
        <v>7.1</v>
      </c>
      <c r="AC7" s="52">
        <f t="shared" si="11"/>
        <v>0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86.8</v>
      </c>
      <c r="AL7" s="52">
        <f t="shared" si="12"/>
        <v>89</v>
      </c>
      <c r="AM7" s="52">
        <f t="shared" si="12"/>
        <v>0</v>
      </c>
      <c r="AN7" s="52">
        <f t="shared" si="12"/>
        <v>100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1071</v>
      </c>
      <c r="AW7" s="53">
        <f t="shared" si="13"/>
        <v>1073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-343</v>
      </c>
      <c r="BG7" s="52">
        <f t="shared" ref="BG7:BO7" si="14">BG8</f>
        <v>-662.7</v>
      </c>
      <c r="BH7" s="52">
        <f t="shared" si="14"/>
        <v>-871.1</v>
      </c>
      <c r="BI7" s="52">
        <f t="shared" si="14"/>
        <v>-1312.5</v>
      </c>
      <c r="BJ7" s="52">
        <f t="shared" si="14"/>
        <v>0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-367</v>
      </c>
      <c r="BR7" s="53">
        <f t="shared" ref="BR7:BZ7" si="15">BR8</f>
        <v>-391</v>
      </c>
      <c r="BS7" s="53">
        <f t="shared" si="15"/>
        <v>-392</v>
      </c>
      <c r="BT7" s="53">
        <f t="shared" si="15"/>
        <v>-315</v>
      </c>
      <c r="BU7" s="53">
        <f t="shared" si="15"/>
        <v>-1485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47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8.3000000000000007</v>
      </c>
      <c r="DL7" s="52">
        <f t="shared" ref="DL7:DT7" si="17">DL8</f>
        <v>8.3000000000000007</v>
      </c>
      <c r="DM7" s="52">
        <f t="shared" si="17"/>
        <v>8.3000000000000007</v>
      </c>
      <c r="DN7" s="52">
        <f t="shared" si="17"/>
        <v>8.3000000000000007</v>
      </c>
      <c r="DO7" s="52">
        <f t="shared" si="17"/>
        <v>0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242080</v>
      </c>
      <c r="D8" s="55">
        <v>47</v>
      </c>
      <c r="E8" s="55">
        <v>14</v>
      </c>
      <c r="F8" s="55">
        <v>0</v>
      </c>
      <c r="G8" s="55">
        <v>4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30</v>
      </c>
      <c r="S8" s="57" t="s">
        <v>124</v>
      </c>
      <c r="T8" s="57" t="s">
        <v>125</v>
      </c>
      <c r="U8" s="58">
        <v>449</v>
      </c>
      <c r="V8" s="58">
        <v>12</v>
      </c>
      <c r="W8" s="58">
        <v>600</v>
      </c>
      <c r="X8" s="57" t="s">
        <v>126</v>
      </c>
      <c r="Y8" s="59">
        <v>22.6</v>
      </c>
      <c r="Z8" s="59">
        <v>100</v>
      </c>
      <c r="AA8" s="59">
        <v>100</v>
      </c>
      <c r="AB8" s="59">
        <v>7.1</v>
      </c>
      <c r="AC8" s="59">
        <v>0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86.8</v>
      </c>
      <c r="AL8" s="59">
        <v>89</v>
      </c>
      <c r="AM8" s="59">
        <v>0</v>
      </c>
      <c r="AN8" s="59">
        <v>100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1071</v>
      </c>
      <c r="AW8" s="60">
        <v>1073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-343</v>
      </c>
      <c r="BG8" s="59">
        <v>-662.7</v>
      </c>
      <c r="BH8" s="59">
        <v>-871.1</v>
      </c>
      <c r="BI8" s="59">
        <v>-1312.5</v>
      </c>
      <c r="BJ8" s="59">
        <v>0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-367</v>
      </c>
      <c r="BR8" s="60">
        <v>-391</v>
      </c>
      <c r="BS8" s="60">
        <v>-392</v>
      </c>
      <c r="BT8" s="61">
        <v>-315</v>
      </c>
      <c r="BU8" s="61">
        <v>-1485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47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8.3000000000000007</v>
      </c>
      <c r="DL8" s="59">
        <v>8.3000000000000007</v>
      </c>
      <c r="DM8" s="59">
        <v>8.3000000000000007</v>
      </c>
      <c r="DN8" s="59">
        <v>8.3000000000000007</v>
      </c>
      <c r="DO8" s="59">
        <v>0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