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7_名張市\"/>
    </mc:Choice>
  </mc:AlternateContent>
  <xr:revisionPtr revIDLastSave="0" documentId="13_ncr:1_{B5FAB370-48A6-4176-BB53-6FFEE5625F96}" xr6:coauthVersionLast="47" xr6:coauthVersionMax="47" xr10:uidLastSave="{00000000-0000-0000-0000-000000000000}"/>
  <workbookProtection workbookAlgorithmName="SHA-512" workbookHashValue="PuQldiIWGotIhPsWQzcJmqT3k9IqNZWVu93PCEybggo1KkcZ081LsIx16c6C6KDNdiNOEZXAA449QE8pZgDaWQ==" workbookSaltValue="Axg6H7uu5mXuIGV35KM8L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AL10" i="4"/>
  <c r="I8" i="4"/>
</calcChain>
</file>

<file path=xl/sharedStrings.xml><?xml version="1.0" encoding="utf-8"?>
<sst xmlns="http://schemas.openxmlformats.org/spreadsheetml/2006/main" count="327" uniqueCount="116">
  <si>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</si>
  <si>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</si>
  <si>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</si>
  <si>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</si>
  <si>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</si>
  <si>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</si>
  <si>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</si>
  <si>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</si>
  <si>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</si>
  <si>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</si>
  <si>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</si>
  <si>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</si>
  <si>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</si>
  <si>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</si>
  <si>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</si>
  <si>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</si>
  <si>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</si>
  <si>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</si>
  <si>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</si>
  <si>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</si>
  <si>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</si>
  <si>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</si>
  <si>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</si>
  <si>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</si>
  <si>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</si>
  <si>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</si>
  <si>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</si>
  <si>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</si>
  <si>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</si>
  <si>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</si>
  <si>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</si>
  <si>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</si>
  <si>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</si>
  <si>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</si>
  <si>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</si>
  <si>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</si>
  <si>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</si>
  <si>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</si>
  <si>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</si>
  <si>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</si>
  <si>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</si>
  <si>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</si>
  <si>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</si>
  <si>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</si>
  <si>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</si>
  <si>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</si>
  <si>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</si>
  <si>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</si>
  <si>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</si>
  <si>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</si>
  <si>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</si>
  <si>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</si>
  <si>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</si>
  <si>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</si>
  <si>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</si>
  <si>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</si>
  <si>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</si>
  <si>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</si>
  <si>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</si>
  <si>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</si>
  <si>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</si>
  <si>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</si>
  <si>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</si>
  <si>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</si>
  <si>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</si>
  <si>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</si>
  <si>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</si>
  <si>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</si>
  <si>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</si>
  <si>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</si>
  <si>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</si>
  <si>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</si>
  <si>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</si>
  <si>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</si>
  <si>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</si>
  <si>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</si>
  <si>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</si>
  <si>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</si>
  <si>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</si>
  <si>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</si>
  <si>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</si>
  <si>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</si>
  <si>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</si>
  <si>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</si>
  <si>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</si>
  <si>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</si>
  <si>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</si>
  <si>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</si>
  <si>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</si>
  <si>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</si>
  <si>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</si>
  <si>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</si>
  <si>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</si>
  <si>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</si>
  <si>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</si>
  <si>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</si>
  <si>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</si>
  <si>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</si>
  <si>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</si>
  <si>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</si>
  <si>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</si>
  <si>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</si>
  <si>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</si>
  <si>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</si>
  <si>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</si>
  <si>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</si>
  <si>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</si>
  <si>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</si>
  <si>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</si>
  <si>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</si>
  <si>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</si>
  <si>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</si>
  <si>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</si>
  <si>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戸別浄化槽事業については、平成20年度に長瀬地区、平成26年度に国津地区を整備、供用開始した。
地方公営企業法としての決算数値を踏まえた経営状況の分析を行うとともに、令和5年度に改定した経営戦略を活用し経営改善に取り組んでいく。</t>
    <rPh sb="0" eb="2">
      <t>コベツ</t>
    </rPh>
    <rPh sb="2" eb="5">
      <t>ジョウカソウ</t>
    </rPh>
    <rPh sb="13" eb="15">
      <t>ヘイセイ</t>
    </rPh>
    <rPh sb="17" eb="19">
      <t>ネンド</t>
    </rPh>
    <rPh sb="20" eb="22">
      <t>ナガセ</t>
    </rPh>
    <rPh sb="22" eb="24">
      <t>チク</t>
    </rPh>
    <rPh sb="25" eb="27">
      <t>ヘイセイ</t>
    </rPh>
    <rPh sb="29" eb="31">
      <t>ネンド</t>
    </rPh>
    <rPh sb="32" eb="34">
      <t>クニツ</t>
    </rPh>
    <rPh sb="34" eb="36">
      <t>チク</t>
    </rPh>
    <rPh sb="37" eb="39">
      <t>セイビ</t>
    </rPh>
    <rPh sb="40" eb="42">
      <t>キョウヨウ</t>
    </rPh>
    <rPh sb="42" eb="44">
      <t>カイシ</t>
    </rPh>
    <phoneticPr fontId="4"/>
  </si>
  <si>
    <t>戸別浄化槽事業については、令和5年度決算分より分析の対象となったため令和4年度以前の数値は全て0となっている。
①経常収支比率が100％を下回っている要因としては、平成24年度に使用料を公共下水道の使用料と合わせて一元化したことにより収益が減額となったことがあげられる。
②累積欠損金は使用料の改定以降の収入の減額により繰越欠損金からのスタートとなったこと、4年連続での純損失によるものである。
⑤経費回収率は類似団体の数値を下回っている。
各家庭に設置されている浄化槽であるため⑦施設利用率については対象外、⑧水洗化率については100％となっている。
　戸別浄化槽事業の各指標をみると、戸別浄化槽使用者の使用料収入だけで維持管理を賄えない状況は明白だが、当市では公共下水道・農業集落排水事業・戸別浄化槽事業を含めた健全経営を考えており、市域全体での下水道事業決算においては4年連続で純利益を出すことができている。</t>
    <rPh sb="0" eb="2">
      <t>コベツ</t>
    </rPh>
    <rPh sb="2" eb="5">
      <t>ジョウカソウ</t>
    </rPh>
    <rPh sb="5" eb="7">
      <t>ジギョウ</t>
    </rPh>
    <rPh sb="23" eb="25">
      <t>ブンセキ</t>
    </rPh>
    <rPh sb="26" eb="28">
      <t>タイショウ</t>
    </rPh>
    <rPh sb="34" eb="36">
      <t>レイワ</t>
    </rPh>
    <rPh sb="37" eb="39">
      <t>ネンド</t>
    </rPh>
    <rPh sb="39" eb="41">
      <t>イゼン</t>
    </rPh>
    <rPh sb="42" eb="44">
      <t>スウチ</t>
    </rPh>
    <rPh sb="45" eb="46">
      <t>スベ</t>
    </rPh>
    <rPh sb="213" eb="215">
      <t>シタマワ</t>
    </rPh>
    <rPh sb="221" eb="224">
      <t>カクカテイ</t>
    </rPh>
    <rPh sb="225" eb="227">
      <t>セッチ</t>
    </rPh>
    <rPh sb="232" eb="235">
      <t>ジョウカソウ</t>
    </rPh>
    <rPh sb="251" eb="254">
      <t>タイショウガイ</t>
    </rPh>
    <rPh sb="280" eb="282">
      <t>コベツ</t>
    </rPh>
    <rPh sb="282" eb="285">
      <t>ジョウカソウ</t>
    </rPh>
    <rPh sb="296" eb="298">
      <t>コベツ</t>
    </rPh>
    <rPh sb="298" eb="301">
      <t>ジョウカソウ</t>
    </rPh>
    <phoneticPr fontId="4"/>
  </si>
  <si>
    <t>戸別浄化槽事業については②管渠老朽化率、③管渠改善率ともに対象外のため0％である。浄化槽の設備については修繕等、維持管理をおこなっている。</t>
    <rPh sb="0" eb="2">
      <t>コベツ</t>
    </rPh>
    <rPh sb="2" eb="5">
      <t>ジョウカソウ</t>
    </rPh>
    <rPh sb="29" eb="32">
      <t>タイショウガイ</t>
    </rPh>
    <rPh sb="41" eb="44">
      <t>ジョウカソウ</t>
    </rPh>
    <rPh sb="45" eb="47">
      <t>セツビ</t>
    </rPh>
    <rPh sb="54" eb="55">
      <t>トウ</t>
    </rPh>
    <rPh sb="56" eb="58">
      <t>イジ</t>
    </rPh>
    <rPh sb="58" eb="60">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</si>
</sst>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AF-443C-BBE1-A353E010FC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2AF-443C-BBE1-A353E010FC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E9-4BCD-8A62-A1214D02DF9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B2E9-4BCD-8A62-A1214D02DF9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742-4AC4-AC32-D372B1FB18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8742-4AC4-AC32-D372B1FB18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67.180000000000007</c:v>
                </c:pt>
              </c:numCache>
            </c:numRef>
          </c:val>
          <c:extLst>
            <c:ext xmlns:c16="http://schemas.microsoft.com/office/drawing/2014/chart" uri="{C3380CC4-5D6E-409C-BE32-E72D297353CC}">
              <c16:uniqueId val="{00000000-A502-49C4-B0A6-E661E93E10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A502-49C4-B0A6-E661E93E10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18.2</c:v>
                </c:pt>
              </c:numCache>
            </c:numRef>
          </c:val>
          <c:extLst>
            <c:ext xmlns:c16="http://schemas.microsoft.com/office/drawing/2014/chart" uri="{C3380CC4-5D6E-409C-BE32-E72D297353CC}">
              <c16:uniqueId val="{00000000-CA47-400E-BFE1-EE69963D7AA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CA47-400E-BFE1-EE69963D7AA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D7-4270-9F3B-0B92FD0BD8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D7-4270-9F3B-0B92FD0BD8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733.62</c:v>
                </c:pt>
              </c:numCache>
            </c:numRef>
          </c:val>
          <c:extLst>
            <c:ext xmlns:c16="http://schemas.microsoft.com/office/drawing/2014/chart" uri="{C3380CC4-5D6E-409C-BE32-E72D297353CC}">
              <c16:uniqueId val="{00000000-91B2-4295-A547-B957B0EC80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91B2-4295-A547-B957B0EC80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-352.16</c:v>
                </c:pt>
              </c:numCache>
            </c:numRef>
          </c:val>
          <c:extLst>
            <c:ext xmlns:c16="http://schemas.microsoft.com/office/drawing/2014/chart" uri="{C3380CC4-5D6E-409C-BE32-E72D297353CC}">
              <c16:uniqueId val="{00000000-397B-4152-867E-51B93F7ABB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397B-4152-867E-51B93F7ABB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1154.58</c:v>
                </c:pt>
              </c:numCache>
            </c:numRef>
          </c:val>
          <c:extLst>
            <c:ext xmlns:c16="http://schemas.microsoft.com/office/drawing/2014/chart" uri="{C3380CC4-5D6E-409C-BE32-E72D297353CC}">
              <c16:uniqueId val="{00000000-0A60-4991-AAA5-3E1558578D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0A60-4991-AAA5-3E1558578D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42.78</c:v>
                </c:pt>
              </c:numCache>
            </c:numRef>
          </c:val>
          <c:extLst>
            <c:ext xmlns:c16="http://schemas.microsoft.com/office/drawing/2014/chart" uri="{C3380CC4-5D6E-409C-BE32-E72D297353CC}">
              <c16:uniqueId val="{00000000-2E7C-4438-8BA7-17D14A65A1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2E7C-4438-8BA7-17D14A65A1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420.98</c:v>
                </c:pt>
              </c:numCache>
            </c:numRef>
          </c:val>
          <c:extLst>
            <c:ext xmlns:c16="http://schemas.microsoft.com/office/drawing/2014/chart" uri="{C3380CC4-5D6E-409C-BE32-E72D297353CC}">
              <c16:uniqueId val="{00000000-2174-4A1F-BCB6-08B60D28CA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2174-4A1F-BCB6-08B60D28CA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名張市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75248</v>
      </c>
      <c r="AM8" s="41"/>
      <c r="AN8" s="41"/>
      <c r="AO8" s="41"/>
      <c r="AP8" s="41"/>
      <c r="AQ8" s="41"/>
      <c r="AR8" s="41"/>
      <c r="AS8" s="41"/>
      <c r="AT8" s="34">
        <f>データ!T6</f>
        <v>129.77000000000001</v>
      </c>
      <c r="AU8" s="34"/>
      <c r="AV8" s="34"/>
      <c r="AW8" s="34"/>
      <c r="AX8" s="34"/>
      <c r="AY8" s="34"/>
      <c r="AZ8" s="34"/>
      <c r="BA8" s="34"/>
      <c r="BB8" s="34">
        <f>データ!U6</f>
        <v>579.86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0.01</v>
      </c>
      <c r="J10" s="34"/>
      <c r="K10" s="34"/>
      <c r="L10" s="34"/>
      <c r="M10" s="34"/>
      <c r="N10" s="34"/>
      <c r="O10" s="34"/>
      <c r="P10" s="34">
        <f>データ!P6</f>
        <v>0.33</v>
      </c>
      <c r="Q10" s="34"/>
      <c r="R10" s="34"/>
      <c r="S10" s="34"/>
      <c r="T10" s="34"/>
      <c r="U10" s="34"/>
      <c r="V10" s="34"/>
      <c r="W10" s="34">
        <f>データ!Q6</f>
        <v>100</v>
      </c>
      <c r="X10" s="34"/>
      <c r="Y10" s="34"/>
      <c r="Z10" s="34"/>
      <c r="AA10" s="34"/>
      <c r="AB10" s="34"/>
      <c r="AC10" s="34"/>
      <c r="AD10" s="41">
        <f>データ!R6</f>
        <v>3344</v>
      </c>
      <c r="AE10" s="41"/>
      <c r="AF10" s="41"/>
      <c r="AG10" s="41"/>
      <c r="AH10" s="41"/>
      <c r="AI10" s="41"/>
      <c r="AJ10" s="41"/>
      <c r="AK10" s="2"/>
      <c r="AL10" s="41">
        <f>データ!V6</f>
        <v>244</v>
      </c>
      <c r="AM10" s="41"/>
      <c r="AN10" s="41"/>
      <c r="AO10" s="41"/>
      <c r="AP10" s="41"/>
      <c r="AQ10" s="41"/>
      <c r="AR10" s="41"/>
      <c r="AS10" s="41"/>
      <c r="AT10" s="34">
        <f>データ!W6</f>
        <v>0</v>
      </c>
      <c r="AU10" s="34"/>
      <c r="AV10" s="34"/>
      <c r="AW10" s="34"/>
      <c r="AX10" s="34"/>
      <c r="AY10" s="34"/>
      <c r="AZ10" s="34"/>
      <c r="BA10" s="34"/>
      <c r="BB10" s="34" t="str">
        <f>データ!X6</f>
        <v>-</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VhpSDMQSOekbbJ8U2mJy1i2ti57lNjXxaMEynkXRm0xqm9lYpmJtvwx2WaATGxGiY7SW1KAy8Z3vqTRW08foww==" saltValue="WZWfbxl055VhAwIh5cy8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242080</v>
      </c>
      <c r="D6" s="19">
        <f t="shared" si="3"/>
        <v>46</v>
      </c>
      <c r="E6" s="19">
        <f t="shared" si="3"/>
        <v>18</v>
      </c>
      <c r="F6" s="19">
        <f t="shared" si="3"/>
        <v>0</v>
      </c>
      <c r="G6" s="19">
        <f t="shared" si="3"/>
        <v>0</v>
      </c>
      <c r="H6" s="19" t="str">
        <f t="shared" si="3"/>
        <v>三重県　名張市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0.01</v>
      </c>
      <c r="P6" s="20">
        <f t="shared" si="3"/>
        <v>0.33</v>
      </c>
      <c r="Q6" s="20">
        <f t="shared" si="3"/>
        <v>100</v>
      </c>
      <c r="R6" s="20">
        <f t="shared" si="3"/>
        <v>3344</v>
      </c>
      <c r="S6" s="20">
        <f t="shared" si="3"/>
        <v>75248</v>
      </c>
      <c r="T6" s="20">
        <f t="shared" si="3"/>
        <v>129.77000000000001</v>
      </c>
      <c r="U6" s="20">
        <f t="shared" si="3"/>
        <v>579.86</v>
      </c>
      <c r="V6" s="20">
        <f t="shared" si="3"/>
        <v>244</v>
      </c>
      <c r="W6" s="20">
        <f t="shared" si="3"/>
        <v>0</v>
      </c>
      <c r="X6" s="20" t="str">
        <f t="shared" si="3"/>
        <v>-</v>
      </c>
      <c r="Y6" s="21" t="str">
        <f>IF(Y7="",NA(),Y7)</f>
        <v>-</v>
      </c>
      <c r="Z6" s="21" t="str">
        <f t="shared" ref="Z6:AH6" si="4">IF(Z7="",NA(),Z7)</f>
        <v>-</v>
      </c>
      <c r="AA6" s="21" t="str">
        <f t="shared" si="4"/>
        <v>-</v>
      </c>
      <c r="AB6" s="21" t="str">
        <f t="shared" si="4"/>
        <v>-</v>
      </c>
      <c r="AC6" s="21">
        <f t="shared" si="4"/>
        <v>67.180000000000007</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1">
        <f t="shared" si="5"/>
        <v>733.62</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-352.16</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1154.58</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42.78</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420.98</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18.2</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242080</v>
      </c>
      <c r="D7" s="23">
        <v>46</v>
      </c>
      <c r="E7" s="23">
        <v>18</v>
      </c>
      <c r="F7" s="23">
        <v>0</v>
      </c>
      <c r="G7" s="23">
        <v>0</v>
      </c>
      <c r="H7" s="23" t="s">
        <v>96</v>
      </c>
      <c r="I7" s="23" t="s">
        <v>97</v>
      </c>
      <c r="J7" s="23" t="s">
        <v>98</v>
      </c>
      <c r="K7" s="23" t="s">
        <v>99</v>
      </c>
      <c r="L7" s="23" t="s">
        <v>100</v>
      </c>
      <c r="M7" s="23" t="s">
        <v>101</v>
      </c>
      <c r="N7" s="24" t="s">
        <v>102</v>
      </c>
      <c r="O7" s="24">
        <v>0.01</v>
      </c>
      <c r="P7" s="24">
        <v>0.33</v>
      </c>
      <c r="Q7" s="24">
        <v>100</v>
      </c>
      <c r="R7" s="24">
        <v>3344</v>
      </c>
      <c r="S7" s="24">
        <v>75248</v>
      </c>
      <c r="T7" s="24">
        <v>129.77000000000001</v>
      </c>
      <c r="U7" s="24">
        <v>579.86</v>
      </c>
      <c r="V7" s="24">
        <v>244</v>
      </c>
      <c r="W7" s="24">
        <v>0</v>
      </c>
      <c r="X7" s="24" t="s">
        <v>102</v>
      </c>
      <c r="Y7" s="24" t="s">
        <v>102</v>
      </c>
      <c r="Z7" s="24" t="s">
        <v>102</v>
      </c>
      <c r="AA7" s="24" t="s">
        <v>102</v>
      </c>
      <c r="AB7" s="24" t="s">
        <v>102</v>
      </c>
      <c r="AC7" s="24">
        <v>67.180000000000007</v>
      </c>
      <c r="AD7" s="24" t="s">
        <v>102</v>
      </c>
      <c r="AE7" s="24" t="s">
        <v>102</v>
      </c>
      <c r="AF7" s="24" t="s">
        <v>102</v>
      </c>
      <c r="AG7" s="24" t="s">
        <v>102</v>
      </c>
      <c r="AH7" s="24">
        <v>96.95</v>
      </c>
      <c r="AI7" s="24">
        <v>96.62</v>
      </c>
      <c r="AJ7" s="24" t="s">
        <v>102</v>
      </c>
      <c r="AK7" s="24" t="s">
        <v>102</v>
      </c>
      <c r="AL7" s="24" t="s">
        <v>102</v>
      </c>
      <c r="AM7" s="24" t="s">
        <v>102</v>
      </c>
      <c r="AN7" s="24">
        <v>733.62</v>
      </c>
      <c r="AO7" s="24" t="s">
        <v>102</v>
      </c>
      <c r="AP7" s="24" t="s">
        <v>102</v>
      </c>
      <c r="AQ7" s="24" t="s">
        <v>102</v>
      </c>
      <c r="AR7" s="24" t="s">
        <v>102</v>
      </c>
      <c r="AS7" s="24">
        <v>91.33</v>
      </c>
      <c r="AT7" s="24">
        <v>111.69</v>
      </c>
      <c r="AU7" s="24" t="s">
        <v>102</v>
      </c>
      <c r="AV7" s="24" t="s">
        <v>102</v>
      </c>
      <c r="AW7" s="24" t="s">
        <v>102</v>
      </c>
      <c r="AX7" s="24" t="s">
        <v>102</v>
      </c>
      <c r="AY7" s="24">
        <v>-352.16</v>
      </c>
      <c r="AZ7" s="24" t="s">
        <v>102</v>
      </c>
      <c r="BA7" s="24" t="s">
        <v>102</v>
      </c>
      <c r="BB7" s="24" t="s">
        <v>102</v>
      </c>
      <c r="BC7" s="24" t="s">
        <v>102</v>
      </c>
      <c r="BD7" s="24">
        <v>126.97</v>
      </c>
      <c r="BE7" s="24">
        <v>111.29</v>
      </c>
      <c r="BF7" s="24" t="s">
        <v>102</v>
      </c>
      <c r="BG7" s="24" t="s">
        <v>102</v>
      </c>
      <c r="BH7" s="24" t="s">
        <v>102</v>
      </c>
      <c r="BI7" s="24" t="s">
        <v>102</v>
      </c>
      <c r="BJ7" s="24">
        <v>1154.58</v>
      </c>
      <c r="BK7" s="24" t="s">
        <v>102</v>
      </c>
      <c r="BL7" s="24" t="s">
        <v>102</v>
      </c>
      <c r="BM7" s="24" t="s">
        <v>102</v>
      </c>
      <c r="BN7" s="24" t="s">
        <v>102</v>
      </c>
      <c r="BO7" s="24">
        <v>338.47</v>
      </c>
      <c r="BP7" s="24">
        <v>349.83</v>
      </c>
      <c r="BQ7" s="24" t="s">
        <v>102</v>
      </c>
      <c r="BR7" s="24" t="s">
        <v>102</v>
      </c>
      <c r="BS7" s="24" t="s">
        <v>102</v>
      </c>
      <c r="BT7" s="24" t="s">
        <v>102</v>
      </c>
      <c r="BU7" s="24">
        <v>42.78</v>
      </c>
      <c r="BV7" s="24" t="s">
        <v>102</v>
      </c>
      <c r="BW7" s="24" t="s">
        <v>102</v>
      </c>
      <c r="BX7" s="24" t="s">
        <v>102</v>
      </c>
      <c r="BY7" s="24" t="s">
        <v>102</v>
      </c>
      <c r="BZ7" s="24">
        <v>56.06</v>
      </c>
      <c r="CA7" s="24">
        <v>53.65</v>
      </c>
      <c r="CB7" s="24" t="s">
        <v>102</v>
      </c>
      <c r="CC7" s="24" t="s">
        <v>102</v>
      </c>
      <c r="CD7" s="24" t="s">
        <v>102</v>
      </c>
      <c r="CE7" s="24" t="s">
        <v>102</v>
      </c>
      <c r="CF7" s="24">
        <v>420.98</v>
      </c>
      <c r="CG7" s="24" t="s">
        <v>102</v>
      </c>
      <c r="CH7" s="24" t="s">
        <v>102</v>
      </c>
      <c r="CI7" s="24" t="s">
        <v>102</v>
      </c>
      <c r="CJ7" s="24" t="s">
        <v>102</v>
      </c>
      <c r="CK7" s="24">
        <v>304.36</v>
      </c>
      <c r="CL7" s="24">
        <v>307.86</v>
      </c>
      <c r="CM7" s="24" t="s">
        <v>102</v>
      </c>
      <c r="CN7" s="24" t="s">
        <v>102</v>
      </c>
      <c r="CO7" s="24" t="s">
        <v>102</v>
      </c>
      <c r="CP7" s="24" t="s">
        <v>102</v>
      </c>
      <c r="CQ7" s="24" t="s">
        <v>102</v>
      </c>
      <c r="CR7" s="24" t="s">
        <v>102</v>
      </c>
      <c r="CS7" s="24" t="s">
        <v>102</v>
      </c>
      <c r="CT7" s="24" t="s">
        <v>102</v>
      </c>
      <c r="CU7" s="24" t="s">
        <v>102</v>
      </c>
      <c r="CV7" s="24">
        <v>54.08</v>
      </c>
      <c r="CW7" s="24">
        <v>54.61</v>
      </c>
      <c r="CX7" s="24" t="s">
        <v>102</v>
      </c>
      <c r="CY7" s="24" t="s">
        <v>102</v>
      </c>
      <c r="CZ7" s="24" t="s">
        <v>102</v>
      </c>
      <c r="DA7" s="24" t="s">
        <v>102</v>
      </c>
      <c r="DB7" s="24">
        <v>100</v>
      </c>
      <c r="DC7" s="24" t="s">
        <v>102</v>
      </c>
      <c r="DD7" s="24" t="s">
        <v>102</v>
      </c>
      <c r="DE7" s="24" t="s">
        <v>102</v>
      </c>
      <c r="DF7" s="24" t="s">
        <v>102</v>
      </c>
      <c r="DG7" s="24">
        <v>90.57</v>
      </c>
      <c r="DH7" s="24">
        <v>85.31</v>
      </c>
      <c r="DI7" s="24" t="s">
        <v>102</v>
      </c>
      <c r="DJ7" s="24" t="s">
        <v>102</v>
      </c>
      <c r="DK7" s="24" t="s">
        <v>102</v>
      </c>
      <c r="DL7" s="24" t="s">
        <v>102</v>
      </c>
      <c r="DM7" s="24">
        <v>18.2</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