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427863BF-FE40-485C-9337-DD23B6E9C6FE}" xr6:coauthVersionLast="47" xr6:coauthVersionMax="47" xr10:uidLastSave="{00000000-0000-0000-0000-000000000000}"/>
  <bookViews>
    <workbookView xWindow="-120" yWindow="-120" windowWidth="29040" windowHeight="15990" tabRatio="813" firstSheet="2" activeTab="2" xr2:uid="{00000000-000D-0000-FFFF-FFFF00000000}"/>
  </bookViews>
  <sheets>
    <sheet name="×(印）更新できないver主要死因別死亡者数－医療施設等 " sheetId="26" state="hidden" r:id="rId1"/>
    <sheet name="×#175医療施設・医師数等(更新できないVER)" sheetId="24" state="hidden" r:id="rId2"/>
    <sheet name="173生活排水処理施設の整備状況" sheetId="12" r:id="rId3"/>
  </sheets>
  <definedNames>
    <definedName name="_xlnm.Print_Area" localSheetId="1">'×#175医療施設・医師数等(更新できないVER)'!$D$2:$N$48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2" l="1"/>
  <c r="I7" i="12" l="1"/>
  <c r="H7" i="12"/>
  <c r="F7" i="12"/>
  <c r="E7" i="12"/>
  <c r="D7" i="12"/>
  <c r="G7" i="12" s="1"/>
  <c r="B7" i="12"/>
  <c r="J7" i="12" l="1"/>
  <c r="K7" i="12" s="1"/>
  <c r="L7" i="12" s="1"/>
  <c r="M52" i="24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<sst xmlns="http://schemas.openxmlformats.org/spreadsheetml/2006/main" count="168" uniqueCount="127">
  <si>
    <t>病                      院</t>
  </si>
  <si>
    <t>一般診療所</t>
  </si>
  <si>
    <t>歯科診療所</t>
  </si>
  <si>
    <t>歯科医師</t>
  </si>
  <si>
    <t>薬 剤 師</t>
  </si>
  <si>
    <t>…</t>
  </si>
  <si>
    <t>集  合  処  理  施  設</t>
  </si>
  <si>
    <t>漁業集落</t>
  </si>
  <si>
    <t>集合処理</t>
  </si>
  <si>
    <t>下水道</t>
  </si>
  <si>
    <t>排水施設</t>
  </si>
  <si>
    <t>プラント</t>
  </si>
  <si>
    <t>施設合計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</si>
  <si>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</si>
  <si>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</si>
  <si>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</si>
  <si>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</si>
  <si>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</si>
  <si>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</si>
  <si>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</si>
  <si>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</si>
  <si>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</si>
  <si>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</si>
  <si>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</si>
  <si>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</si>
  <si>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単位：人、率 ％</t>
  </si>
  <si>
    <t>個 別 処 理 施 設</t>
  </si>
  <si>
    <t>農業集落</t>
  </si>
  <si>
    <t>個別処理</t>
  </si>
  <si>
    <t>総数</t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</si>
  <si>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</si>
  <si>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</si>
  <si>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</si>
  <si>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</si>
  <si>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</si>
  <si>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</si>
  <si>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3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</si>
  <si>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3"/>
  </si>
  <si>
    <t>津市</t>
    <rPh sb="0" eb="1">
      <t>ツ</t>
    </rPh>
    <rPh sb="1" eb="2">
      <t>シ</t>
    </rPh>
    <phoneticPr fontId="6"/>
  </si>
  <si>
    <t>四日市市</t>
    <rPh sb="0" eb="4">
      <t>ヨッカイチシ</t>
    </rPh>
    <phoneticPr fontId="6"/>
  </si>
  <si>
    <t>松阪市</t>
    <rPh sb="0" eb="3">
      <t>マツサカシ</t>
    </rPh>
    <phoneticPr fontId="6"/>
  </si>
  <si>
    <t>桑名市</t>
    <rPh sb="0" eb="3">
      <t>クワナシ</t>
    </rPh>
    <phoneticPr fontId="6"/>
  </si>
  <si>
    <t>鈴鹿市</t>
    <rPh sb="0" eb="3">
      <t>スズカシ</t>
    </rPh>
    <phoneticPr fontId="6"/>
  </si>
  <si>
    <t>名張市</t>
    <rPh sb="0" eb="3">
      <t>ナバリシ</t>
    </rPh>
    <phoneticPr fontId="6"/>
  </si>
  <si>
    <t>尾鷲市</t>
    <rPh sb="0" eb="3">
      <t>オワセシ</t>
    </rPh>
    <phoneticPr fontId="6"/>
  </si>
  <si>
    <t>亀山市</t>
    <rPh sb="0" eb="3">
      <t>カメヤマシ</t>
    </rPh>
    <phoneticPr fontId="6"/>
  </si>
  <si>
    <t>鳥羽市</t>
    <rPh sb="0" eb="3">
      <t>トバシ</t>
    </rPh>
    <phoneticPr fontId="6"/>
  </si>
  <si>
    <t>熊野市</t>
    <rPh sb="0" eb="2">
      <t>クマノ</t>
    </rPh>
    <rPh sb="2" eb="3">
      <t>シ</t>
    </rPh>
    <phoneticPr fontId="6"/>
  </si>
  <si>
    <t>いなべ市</t>
    <rPh sb="3" eb="4">
      <t>シ</t>
    </rPh>
    <phoneticPr fontId="6"/>
  </si>
  <si>
    <t>志摩市</t>
    <rPh sb="0" eb="2">
      <t>シマ</t>
    </rPh>
    <rPh sb="2" eb="3">
      <t>シ</t>
    </rPh>
    <phoneticPr fontId="6"/>
  </si>
  <si>
    <t>伊賀市</t>
    <rPh sb="0" eb="2">
      <t>イガ</t>
    </rPh>
    <rPh sb="2" eb="3">
      <t>シ</t>
    </rPh>
    <phoneticPr fontId="6"/>
  </si>
  <si>
    <t>木曽岬町</t>
    <rPh sb="0" eb="4">
      <t>キソサキチョウ</t>
    </rPh>
    <phoneticPr fontId="6"/>
  </si>
  <si>
    <t>東員町</t>
    <rPh sb="0" eb="3">
      <t>トウインチョウ</t>
    </rPh>
    <phoneticPr fontId="6"/>
  </si>
  <si>
    <t>菰野町</t>
    <rPh sb="0" eb="3">
      <t>コモノチョウ</t>
    </rPh>
    <phoneticPr fontId="6"/>
  </si>
  <si>
    <t>朝日町</t>
    <rPh sb="0" eb="3">
      <t>アサヒチョウ</t>
    </rPh>
    <phoneticPr fontId="6"/>
  </si>
  <si>
    <t>川越町</t>
    <rPh sb="0" eb="3">
      <t>カワゴエチョウ</t>
    </rPh>
    <phoneticPr fontId="6"/>
  </si>
  <si>
    <t>多気町</t>
    <rPh sb="0" eb="3">
      <t>タキチョウ</t>
    </rPh>
    <phoneticPr fontId="6"/>
  </si>
  <si>
    <t>明和町</t>
    <rPh sb="0" eb="3">
      <t>メイワチョウ</t>
    </rPh>
    <phoneticPr fontId="6"/>
  </si>
  <si>
    <t>大台町</t>
    <rPh sb="0" eb="3">
      <t>オオダイチョウ</t>
    </rPh>
    <phoneticPr fontId="6"/>
  </si>
  <si>
    <t>玉城町</t>
    <rPh sb="0" eb="3">
      <t>タマキチョウ</t>
    </rPh>
    <phoneticPr fontId="6"/>
  </si>
  <si>
    <t>度会町</t>
    <rPh sb="0" eb="2">
      <t>ワタライ</t>
    </rPh>
    <rPh sb="2" eb="3">
      <t>チョウ</t>
    </rPh>
    <phoneticPr fontId="6"/>
  </si>
  <si>
    <t>大紀町</t>
    <rPh sb="0" eb="2">
      <t>ダイキ</t>
    </rPh>
    <rPh sb="2" eb="3">
      <t>マチ</t>
    </rPh>
    <phoneticPr fontId="6"/>
  </si>
  <si>
    <t>御浜町</t>
    <rPh sb="0" eb="3">
      <t>ミハマチョウ</t>
    </rPh>
    <phoneticPr fontId="6"/>
  </si>
  <si>
    <t>紀宝町</t>
    <rPh sb="0" eb="3">
      <t>キホウチョウ</t>
    </rPh>
    <phoneticPr fontId="6"/>
  </si>
  <si>
    <t>排水施設等</t>
    <rPh sb="4" eb="5">
      <t>トウ</t>
    </rPh>
    <phoneticPr fontId="2"/>
  </si>
  <si>
    <t>市　町　村</t>
    <rPh sb="0" eb="1">
      <t>シ</t>
    </rPh>
    <rPh sb="2" eb="3">
      <t>マチ</t>
    </rPh>
    <rPh sb="4" eb="5">
      <t>ソン</t>
    </rPh>
    <phoneticPr fontId="2"/>
  </si>
  <si>
    <t>設　置　型</t>
    <rPh sb="0" eb="1">
      <t>セツ</t>
    </rPh>
    <rPh sb="2" eb="3">
      <t>オキ</t>
    </rPh>
    <rPh sb="4" eb="5">
      <t>カタ</t>
    </rPh>
    <phoneticPr fontId="2"/>
  </si>
  <si>
    <t>浄  化  槽</t>
    <rPh sb="0" eb="1">
      <t>ジョウ</t>
    </rPh>
    <rPh sb="3" eb="4">
      <t>カ</t>
    </rPh>
    <rPh sb="6" eb="7">
      <t>ソウ</t>
    </rPh>
    <phoneticPr fontId="2"/>
  </si>
  <si>
    <t>浄化槽等</t>
    <rPh sb="3" eb="4">
      <t>トウ</t>
    </rPh>
    <phoneticPr fontId="2"/>
  </si>
  <si>
    <t>個　　人</t>
    <rPh sb="0" eb="1">
      <t>コ</t>
    </rPh>
    <rPh sb="3" eb="4">
      <t>ジン</t>
    </rPh>
    <phoneticPr fontId="2"/>
  </si>
  <si>
    <t>設 置 型</t>
    <rPh sb="0" eb="1">
      <t>セツ</t>
    </rPh>
    <rPh sb="2" eb="3">
      <t>オキ</t>
    </rPh>
    <rPh sb="4" eb="5">
      <t>カタ</t>
    </rPh>
    <phoneticPr fontId="2"/>
  </si>
  <si>
    <t>南伊勢町</t>
    <rPh sb="0" eb="1">
      <t>ミナミ</t>
    </rPh>
    <rPh sb="1" eb="3">
      <t>イセ</t>
    </rPh>
    <rPh sb="3" eb="4">
      <t>チョウ</t>
    </rPh>
    <phoneticPr fontId="6"/>
  </si>
  <si>
    <t>紀北町</t>
    <rPh sb="0" eb="2">
      <t>キホク</t>
    </rPh>
    <rPh sb="2" eb="3">
      <t>チョウ</t>
    </rPh>
    <phoneticPr fontId="6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</si>
  <si>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</si>
  <si>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</si>
  <si>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</si>
  <si>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</si>
  <si>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</si>
  <si>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</si>
  <si>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</si>
  <si>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</si>
  <si>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</si>
  <si>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</si>
  <si>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</si>
  <si>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</si>
  <si>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</si>
  <si>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</si>
  <si>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</si>
  <si>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3"/>
  </si>
  <si>
    <t>総　数</t>
    <phoneticPr fontId="5"/>
  </si>
  <si>
    <t>一　般</t>
    <phoneticPr fontId="5"/>
  </si>
  <si>
    <t>精　神</t>
    <phoneticPr fontId="5"/>
  </si>
  <si>
    <t>生活排水
処理施設
整備人口
合　　　計</t>
    <rPh sb="7" eb="9">
      <t>シセツ</t>
    </rPh>
    <rPh sb="10" eb="12">
      <t>セイビ</t>
    </rPh>
    <phoneticPr fontId="2"/>
  </si>
  <si>
    <t>生活排水
処理施設
の整備率</t>
    <rPh sb="5" eb="7">
      <t>ショリ</t>
    </rPh>
    <rPh sb="7" eb="9">
      <t>シセツ</t>
    </rPh>
    <rPh sb="11" eb="13">
      <t>セイビ</t>
    </rPh>
    <phoneticPr fontId="2"/>
  </si>
  <si>
    <t>コ ミ ュ</t>
    <phoneticPr fontId="2"/>
  </si>
  <si>
    <t>ニティ・</t>
    <phoneticPr fontId="2"/>
  </si>
  <si>
    <t>　２ 「農業集落排水施設等」とは、農業集落排水施設、簡易排水施設の合計を表す。</t>
    <rPh sb="4" eb="6">
      <t>ノウギョウ</t>
    </rPh>
    <rPh sb="6" eb="8">
      <t>シュウラク</t>
    </rPh>
    <rPh sb="8" eb="10">
      <t>ハイスイ</t>
    </rPh>
    <rPh sb="10" eb="12">
      <t>シセツ</t>
    </rPh>
    <rPh sb="12" eb="13">
      <t>トウ</t>
    </rPh>
    <rPh sb="17" eb="19">
      <t>ノウギョウ</t>
    </rPh>
    <rPh sb="19" eb="21">
      <t>シュウラク</t>
    </rPh>
    <rPh sb="21" eb="23">
      <t>ハイスイ</t>
    </rPh>
    <rPh sb="23" eb="25">
      <t>シセツ</t>
    </rPh>
    <rPh sb="26" eb="28">
      <t>カンイ</t>
    </rPh>
    <rPh sb="28" eb="30">
      <t>ハイスイ</t>
    </rPh>
    <rPh sb="30" eb="32">
      <t>シセツ</t>
    </rPh>
    <rPh sb="33" eb="35">
      <t>ゴウケイ</t>
    </rPh>
    <rPh sb="36" eb="37">
      <t>アラワ</t>
    </rPh>
    <phoneticPr fontId="5"/>
  </si>
  <si>
    <t>　３ 浄化槽とは、従来から合併処理浄化槽と呼んでいたものである。</t>
    <rPh sb="3" eb="6">
      <t>ジ</t>
    </rPh>
    <rPh sb="9" eb="11">
      <t>ジュウライ</t>
    </rPh>
    <rPh sb="13" eb="15">
      <t>ガッペイ</t>
    </rPh>
    <rPh sb="15" eb="17">
      <t>ショリ</t>
    </rPh>
    <rPh sb="17" eb="20">
      <t>ジ</t>
    </rPh>
    <rPh sb="21" eb="22">
      <t>ヨ</t>
    </rPh>
    <phoneticPr fontId="5"/>
  </si>
  <si>
    <t xml:space="preserve">  ４ 医師、歯科医師、薬剤師は従業地による数。</t>
    <phoneticPr fontId="13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</si>
  <si>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</si>
  <si>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</si>
  <si>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>　５ 「個人設置型浄化槽等」の整備人口は、個人や民間事業者によって設置された浄化槽の整備人口である。</t>
    <rPh sb="4" eb="6">
      <t>コジン</t>
    </rPh>
    <rPh sb="6" eb="8">
      <t>セッチ</t>
    </rPh>
    <rPh sb="8" eb="9">
      <t>カタ</t>
    </rPh>
    <rPh sb="9" eb="12">
      <t>ジ</t>
    </rPh>
    <rPh sb="12" eb="13">
      <t>トウ</t>
    </rPh>
    <rPh sb="15" eb="17">
      <t>セイビ</t>
    </rPh>
    <rPh sb="17" eb="19">
      <t>ジンコウ</t>
    </rPh>
    <rPh sb="21" eb="23">
      <t>コジン</t>
    </rPh>
    <rPh sb="24" eb="26">
      <t>ミンカン</t>
    </rPh>
    <rPh sb="26" eb="28">
      <t>ジギョウ</t>
    </rPh>
    <rPh sb="28" eb="29">
      <t>シャ</t>
    </rPh>
    <rPh sb="33" eb="35">
      <t>セッチ</t>
    </rPh>
    <rPh sb="38" eb="41">
      <t>ジ</t>
    </rPh>
    <rPh sb="42" eb="44">
      <t>セイビ</t>
    </rPh>
    <rPh sb="44" eb="46">
      <t>ジンコウ</t>
    </rPh>
    <phoneticPr fontId="5"/>
  </si>
  <si>
    <t>住民基本
台帳人口</t>
    <rPh sb="0" eb="2">
      <t>ジュウミン</t>
    </rPh>
    <rPh sb="2" eb="4">
      <t>キホン</t>
    </rPh>
    <rPh sb="5" eb="7">
      <t>ダイチョウ</t>
    </rPh>
    <rPh sb="7" eb="9">
      <t>ジンコウ</t>
    </rPh>
    <phoneticPr fontId="2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</si>
  <si>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3"/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</si>
  <si>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</si>
  <si>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</si>
  <si>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</si>
  <si>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</si>
  <si>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</si>
  <si>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</si>
  <si>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</si>
  <si>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</si>
  <si>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</si>
  <si>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</si>
  <si>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</si>
  <si>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</si>
  <si>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3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</si>
  <si>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3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</si>
  <si>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3"/>
  </si>
  <si>
    <t>　 浄化槽等の生活排水処理施設による処理が可能な地域の居住人口（各家庭で宅内配管を行えば</t>
    <rPh sb="41" eb="42">
      <t>オコナ</t>
    </rPh>
    <phoneticPr fontId="3"/>
  </si>
  <si>
    <t>　 利用できる人口）を住民基本台帳人口で除して求めた率である。</t>
    <rPh sb="11" eb="13">
      <t>ジュウミン</t>
    </rPh>
    <rPh sb="13" eb="15">
      <t>キホン</t>
    </rPh>
    <rPh sb="15" eb="17">
      <t>ダイチョウ</t>
    </rPh>
    <rPh sb="17" eb="19">
      <t>ジンコウ</t>
    </rPh>
    <rPh sb="20" eb="21">
      <t>ジョ</t>
    </rPh>
    <rPh sb="23" eb="24">
      <t>モト</t>
    </rPh>
    <rPh sb="26" eb="27">
      <t>リツ</t>
    </rPh>
    <phoneticPr fontId="5"/>
  </si>
  <si>
    <t>　４ 「市町村設置型浄化槽」の整備人口は、浄化槽市町村整備推進事業で設置されたもののほか、</t>
    <rPh sb="4" eb="6">
      <t>シチョウ</t>
    </rPh>
    <rPh sb="6" eb="7">
      <t>ソン</t>
    </rPh>
    <rPh sb="7" eb="9">
      <t>セッチ</t>
    </rPh>
    <rPh sb="9" eb="10">
      <t>カタ</t>
    </rPh>
    <rPh sb="10" eb="13">
      <t>ジ</t>
    </rPh>
    <rPh sb="15" eb="17">
      <t>セイビ</t>
    </rPh>
    <rPh sb="17" eb="19">
      <t>ジンコウ</t>
    </rPh>
    <rPh sb="21" eb="24">
      <t>ジ</t>
    </rPh>
    <rPh sb="24" eb="29">
      <t>シ</t>
    </rPh>
    <rPh sb="29" eb="31">
      <t>スイシン</t>
    </rPh>
    <rPh sb="31" eb="33">
      <t>ジギョウ</t>
    </rPh>
    <rPh sb="34" eb="36">
      <t>セッチ</t>
    </rPh>
    <phoneticPr fontId="5"/>
  </si>
  <si>
    <t xml:space="preserve">   市町が設置・管理を行う浄化槽の整備人口である。</t>
    <rPh sb="3" eb="5">
      <t>シマチ</t>
    </rPh>
    <rPh sb="6" eb="8">
      <t>セッチ</t>
    </rPh>
    <phoneticPr fontId="2"/>
  </si>
  <si>
    <t>資料出所 県環境生活部環境共生局大気・水環境課</t>
    <rPh sb="2" eb="4">
      <t>シュッショ</t>
    </rPh>
    <rPh sb="5" eb="6">
      <t>ケン</t>
    </rPh>
    <rPh sb="8" eb="10">
      <t>セイカツ</t>
    </rPh>
    <rPh sb="11" eb="13">
      <t>カンキョウ</t>
    </rPh>
    <rPh sb="13" eb="15">
      <t>キョウセイ</t>
    </rPh>
    <rPh sb="15" eb="16">
      <t>キョク</t>
    </rPh>
    <rPh sb="16" eb="18">
      <t>タイキ</t>
    </rPh>
    <rPh sb="20" eb="22">
      <t>カンキョウ</t>
    </rPh>
    <rPh sb="22" eb="23">
      <t>カ</t>
    </rPh>
    <phoneticPr fontId="3"/>
  </si>
  <si>
    <t xml:space="preserve"> １７３． 生 活 排 水 処 理 施 設 の 整 備 状 況 －市 町－</t>
    <rPh sb="18" eb="21">
      <t>シセツ</t>
    </rPh>
    <rPh sb="24" eb="27">
      <t>セイビ</t>
    </rPh>
    <phoneticPr fontId="2"/>
  </si>
  <si>
    <t>令和５年度末</t>
    <rPh sb="0" eb="2">
      <t>レイワ</t>
    </rPh>
    <phoneticPr fontId="0"/>
  </si>
  <si>
    <t>注１ 生活排水処理施設の整備率とは、下水道、農業・漁業集落排水施設、コミュニティ・プラント、</t>
    <rPh sb="0" eb="1">
      <t>チュウ</t>
    </rPh>
    <rPh sb="3" eb="9">
      <t>セ</t>
    </rPh>
    <rPh sb="9" eb="11">
      <t>シセツ</t>
    </rPh>
    <rPh sb="12" eb="14">
      <t>セイビ</t>
    </rPh>
    <rPh sb="14" eb="15">
      <t>リツ</t>
    </rPh>
    <rPh sb="18" eb="21">
      <t>ゲスイドウ</t>
    </rPh>
    <rPh sb="22" eb="24">
      <t>ノウギョウ</t>
    </rPh>
    <rPh sb="25" eb="27">
      <t>ギョギョウ</t>
    </rPh>
    <rPh sb="27" eb="29">
      <t>シュウラク</t>
    </rPh>
    <rPh sb="29" eb="31">
      <t>ハイスイ</t>
    </rPh>
    <rPh sb="31" eb="33">
      <t>シセツ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</si>
</sst>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_);[Red]\(0.0\)"/>
    <numFmt numFmtId="177" formatCode="_ * #,##0;_ * \-#,##0_ ;_ * &quot;-&quot;;_ @_ "/>
    <numFmt numFmtId="179" formatCode="#,##0;\-#,##0;&quot;-&quot;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42">
    <xf numFmtId="0" fontId="0" fillId="0" borderId="0" xfId="0"/>
    <xf numFmtId="37" fontId="4" fillId="0" borderId="0" xfId="1" applyFont="1" applyFill="1"/>
    <xf numFmtId="0" fontId="11" fillId="0" borderId="0" xfId="2" applyNumberFormat="1" applyFont="1" applyFill="1" applyAlignment="1">
      <alignment horizontal="centerContinuous"/>
    </xf>
    <xf numFmtId="37" fontId="4" fillId="0" borderId="5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37" fontId="4" fillId="0" borderId="0" xfId="1" applyFont="1" applyFill="1" applyAlignment="1" applyProtection="1">
      <alignment horizontal="right"/>
    </xf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37" fontId="4" fillId="0" borderId="0" xfId="2" applyFont="1" applyFill="1" applyAlignment="1" applyProtection="1">
      <alignment horizontal="left"/>
    </xf>
    <xf numFmtId="37" fontId="4" fillId="0" borderId="1" xfId="2" applyFont="1" applyFill="1" applyBorder="1" applyAlignment="1" applyProtection="1">
      <alignment horizontal="distributed"/>
    </xf>
    <xf numFmtId="0" fontId="11" fillId="0" borderId="0" xfId="2" applyNumberFormat="1" applyFont="1" applyFill="1" applyAlignment="1" applyProtection="1">
      <alignment horizontal="centerContinuous"/>
    </xf>
    <xf numFmtId="37" fontId="4" fillId="0" borderId="0" xfId="2" applyFont="1" applyFill="1" applyAlignment="1">
      <alignment vertical="center"/>
    </xf>
    <xf numFmtId="37" fontId="4" fillId="0" borderId="2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1" xfId="2" applyFont="1" applyFill="1" applyBorder="1" applyAlignment="1">
      <alignment vertical="center"/>
    </xf>
    <xf numFmtId="37" fontId="4" fillId="0" borderId="2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4" xfId="2" applyFont="1" applyFill="1" applyBorder="1" applyAlignment="1" applyProtection="1">
      <alignment horizontal="center" vertical="center"/>
    </xf>
    <xf numFmtId="37" fontId="4" fillId="0" borderId="0" xfId="2" applyFont="1" applyFill="1" applyAlignment="1" applyProtection="1">
      <alignment horizontal="right"/>
    </xf>
    <xf numFmtId="37" fontId="4" fillId="0" borderId="1" xfId="2" applyFont="1" applyFill="1" applyBorder="1"/>
    <xf numFmtId="0" fontId="4" fillId="0" borderId="0" xfId="2" applyNumberFormat="1" applyFont="1" applyFill="1" applyAlignment="1" applyProtection="1">
      <alignment horizontal="left"/>
    </xf>
    <xf numFmtId="0" fontId="11" fillId="0" borderId="0" xfId="2" applyNumberFormat="1" applyFont="1" applyFill="1" applyBorder="1" applyAlignment="1" applyProtection="1">
      <alignment horizontal="centerContinuous"/>
    </xf>
    <xf numFmtId="37" fontId="12" fillId="0" borderId="0" xfId="2" applyFont="1" applyFill="1"/>
    <xf numFmtId="37" fontId="4" fillId="0" borderId="0" xfId="2" applyFont="1" applyFill="1" applyAlignment="1" applyProtection="1">
      <alignment horizontal="distributed"/>
    </xf>
    <xf numFmtId="37" fontId="4" fillId="0" borderId="4" xfId="1" applyFont="1" applyFill="1" applyBorder="1" applyAlignment="1" applyProtection="1">
      <alignment horizontal="right"/>
    </xf>
    <xf numFmtId="0" fontId="11" fillId="0" borderId="0" xfId="2" applyNumberFormat="1" applyFont="1" applyFill="1" applyAlignment="1"/>
    <xf numFmtId="176" fontId="4" fillId="0" borderId="5" xfId="2" applyNumberFormat="1" applyFont="1" applyFill="1" applyBorder="1" applyAlignment="1">
      <alignment horizontal="right"/>
    </xf>
    <xf numFmtId="37" fontId="9" fillId="0" borderId="2" xfId="2" applyFont="1" applyFill="1" applyBorder="1" applyAlignment="1">
      <alignment horizontal="centerContinuous" vertical="center"/>
    </xf>
    <xf numFmtId="37" fontId="9" fillId="0" borderId="1" xfId="2" applyFont="1" applyFill="1" applyBorder="1" applyAlignment="1">
      <alignment horizontal="centerContinuous"/>
    </xf>
    <xf numFmtId="37" fontId="9" fillId="0" borderId="2" xfId="2" applyFont="1" applyFill="1" applyBorder="1" applyAlignment="1">
      <alignment horizontal="centerContinuous"/>
    </xf>
    <xf numFmtId="37" fontId="4" fillId="0" borderId="0" xfId="2" applyFont="1" applyFill="1" applyAlignment="1">
      <alignment horizontal="distributed"/>
    </xf>
    <xf numFmtId="0" fontId="11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9" fontId="14" fillId="0" borderId="0" xfId="0" applyNumberFormat="1" applyFont="1" applyFill="1"/>
    <xf numFmtId="37" fontId="4" fillId="0" borderId="1" xfId="2" applyFont="1" applyFill="1" applyBorder="1" applyAlignment="1" applyProtection="1">
      <alignment horizontal="distributed" vertical="center"/>
    </xf>
    <xf numFmtId="37" fontId="4" fillId="0" borderId="0" xfId="2" applyFont="1" applyFill="1" applyAlignment="1" applyProtection="1">
      <alignment horizontal="distributed" vertical="center"/>
    </xf>
    <xf numFmtId="0" fontId="4" fillId="0" borderId="0" xfId="0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5" fillId="0" borderId="0" xfId="1" applyFont="1" applyFill="1" applyAlignment="1" applyProtection="1">
      <alignment horizontal="right"/>
    </xf>
    <xf numFmtId="37" fontId="15" fillId="0" borderId="0" xfId="2" applyFont="1" applyFill="1" applyAlignment="1" applyProtection="1">
      <alignment horizontal="distributed"/>
    </xf>
    <xf numFmtId="0" fontId="16" fillId="0" borderId="0" xfId="0" applyFont="1" applyFill="1" applyBorder="1" applyAlignment="1">
      <alignment horizontal="right"/>
    </xf>
    <xf numFmtId="177" fontId="16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37" fontId="10" fillId="0" borderId="4" xfId="2" applyFont="1" applyFill="1" applyBorder="1"/>
    <xf numFmtId="37" fontId="10" fillId="0" borderId="4" xfId="2" applyFont="1" applyFill="1" applyBorder="1" applyAlignment="1" applyProtection="1">
      <alignment horizontal="center"/>
    </xf>
    <xf numFmtId="37" fontId="10" fillId="0" borderId="7" xfId="2" applyFont="1" applyFill="1" applyBorder="1" applyAlignment="1" applyProtection="1">
      <alignment horizontal="center"/>
    </xf>
    <xf numFmtId="37" fontId="10" fillId="0" borderId="8" xfId="2" applyFont="1" applyFill="1" applyBorder="1" applyAlignment="1" applyProtection="1">
      <alignment horizontal="center"/>
    </xf>
    <xf numFmtId="37" fontId="10" fillId="0" borderId="0" xfId="2" applyFont="1" applyFill="1" applyBorder="1" applyAlignment="1" applyProtection="1">
      <alignment horizontal="center"/>
    </xf>
    <xf numFmtId="37" fontId="9" fillId="0" borderId="4" xfId="2" applyFont="1" applyFill="1" applyBorder="1" applyAlignment="1" applyProtection="1">
      <alignment horizontal="center" vertical="center"/>
    </xf>
    <xf numFmtId="37" fontId="10" fillId="0" borderId="4" xfId="2" applyFont="1" applyFill="1" applyBorder="1" applyAlignment="1" applyProtection="1">
      <alignment horizontal="center" vertical="center"/>
    </xf>
    <xf numFmtId="37" fontId="10" fillId="0" borderId="8" xfId="2" applyFont="1" applyFill="1" applyBorder="1" applyAlignment="1" applyProtection="1">
      <alignment horizontal="center" vertical="center"/>
    </xf>
    <xf numFmtId="37" fontId="10" fillId="0" borderId="0" xfId="2" applyFont="1" applyFill="1" applyBorder="1" applyAlignment="1" applyProtection="1">
      <alignment horizontal="center" vertical="center"/>
    </xf>
    <xf numFmtId="37" fontId="10" fillId="0" borderId="2" xfId="2" applyFont="1" applyFill="1" applyBorder="1" applyAlignment="1">
      <alignment horizontal="center" vertical="center"/>
    </xf>
    <xf numFmtId="37" fontId="10" fillId="0" borderId="2" xfId="2" applyFont="1" applyFill="1" applyBorder="1" applyAlignment="1">
      <alignment horizontal="center" vertical="top"/>
    </xf>
    <xf numFmtId="37" fontId="10" fillId="0" borderId="3" xfId="2" applyFont="1" applyFill="1" applyBorder="1" applyAlignment="1">
      <alignment horizontal="center" vertical="top"/>
    </xf>
    <xf numFmtId="37" fontId="10" fillId="0" borderId="3" xfId="2" applyFont="1" applyFill="1" applyBorder="1" applyAlignment="1" applyProtection="1">
      <alignment horizontal="center" vertical="top"/>
    </xf>
    <xf numFmtId="37" fontId="10" fillId="0" borderId="1" xfId="2" applyFont="1" applyFill="1" applyBorder="1" applyAlignment="1">
      <alignment horizontal="center" vertical="top"/>
    </xf>
    <xf numFmtId="37" fontId="12" fillId="0" borderId="0" xfId="2" applyFont="1" applyFill="1" applyAlignment="1" applyProtection="1">
      <alignment horizontal="distributed" vertical="center"/>
    </xf>
    <xf numFmtId="0" fontId="16" fillId="0" borderId="0" xfId="0" applyFont="1" applyFill="1" applyAlignment="1">
      <alignment horizontal="right"/>
    </xf>
    <xf numFmtId="37" fontId="15" fillId="0" borderId="0" xfId="2" applyFont="1" applyFill="1" applyAlignment="1" applyProtection="1">
      <alignment horizontal="center"/>
    </xf>
    <xf numFmtId="37" fontId="17" fillId="0" borderId="0" xfId="2" applyFont="1" applyFill="1" applyAlignment="1" applyProtection="1">
      <alignment horizontal="distributed"/>
    </xf>
    <xf numFmtId="37" fontId="17" fillId="0" borderId="0" xfId="1" applyFont="1" applyFill="1" applyAlignment="1" applyProtection="1">
      <alignment horizontal="right"/>
    </xf>
    <xf numFmtId="37" fontId="17" fillId="0" borderId="0" xfId="1" applyFont="1" applyFill="1" applyAlignment="1" applyProtection="1">
      <alignment horizontal="right"/>
      <protection locked="0"/>
    </xf>
    <xf numFmtId="179" fontId="16" fillId="2" borderId="0" xfId="3" applyNumberFormat="1" applyFont="1" applyFill="1" applyBorder="1" applyAlignment="1" applyProtection="1">
      <alignment horizontal="right" vertical="center"/>
      <protection locked="0"/>
    </xf>
    <xf numFmtId="179" fontId="16" fillId="0" borderId="0" xfId="0" applyNumberFormat="1" applyFont="1" applyFill="1" applyAlignment="1" applyProtection="1">
      <alignment horizontal="right" vertical="center"/>
      <protection locked="0"/>
    </xf>
    <xf numFmtId="179" fontId="16" fillId="2" borderId="1" xfId="3" applyNumberFormat="1" applyFont="1" applyFill="1" applyBorder="1" applyAlignment="1" applyProtection="1">
      <alignment horizontal="right" vertical="center"/>
      <protection locked="0"/>
    </xf>
    <xf numFmtId="179" fontId="16" fillId="0" borderId="1" xfId="0" applyNumberFormat="1" applyFont="1" applyFill="1" applyBorder="1" applyAlignment="1" applyProtection="1">
      <alignment horizontal="right" vertical="center"/>
      <protection locked="0"/>
    </xf>
    <xf numFmtId="37" fontId="16" fillId="0" borderId="0" xfId="2" applyFont="1" applyFill="1"/>
    <xf numFmtId="37" fontId="16" fillId="0" borderId="0" xfId="1" applyFont="1" applyFill="1" applyAlignment="1" applyProtection="1">
      <alignment horizontal="left"/>
    </xf>
    <xf numFmtId="0" fontId="20" fillId="0" borderId="0" xfId="2" applyNumberFormat="1" applyFont="1" applyFill="1" applyAlignment="1">
      <alignment horizontal="centerContinuous"/>
    </xf>
    <xf numFmtId="37" fontId="16" fillId="0" borderId="5" xfId="2" applyFont="1" applyFill="1" applyBorder="1" applyAlignment="1">
      <alignment horizontal="center"/>
    </xf>
    <xf numFmtId="37" fontId="16" fillId="0" borderId="5" xfId="2" applyFont="1" applyFill="1" applyBorder="1"/>
    <xf numFmtId="37" fontId="17" fillId="0" borderId="4" xfId="1" applyFont="1" applyFill="1" applyBorder="1" applyAlignment="1" applyProtection="1">
      <alignment horizontal="right"/>
    </xf>
    <xf numFmtId="0" fontId="16" fillId="0" borderId="4" xfId="0" applyFont="1" applyFill="1" applyBorder="1" applyAlignment="1">
      <alignment horizontal="right"/>
    </xf>
    <xf numFmtId="179" fontId="4" fillId="0" borderId="4" xfId="2" applyNumberFormat="1" applyFont="1" applyFill="1" applyBorder="1" applyAlignment="1" applyProtection="1">
      <alignment horizontal="right" vertical="center"/>
    </xf>
    <xf numFmtId="179" fontId="4" fillId="0" borderId="0" xfId="0" applyNumberFormat="1" applyFont="1" applyFill="1" applyAlignment="1" applyProtection="1">
      <alignment horizontal="right" vertical="center"/>
      <protection locked="0"/>
    </xf>
    <xf numFmtId="179" fontId="4" fillId="0" borderId="0" xfId="0" applyNumberFormat="1" applyFont="1" applyFill="1" applyBorder="1" applyAlignment="1" applyProtection="1">
      <alignment horizontal="right" vertical="center"/>
      <protection locked="0"/>
    </xf>
    <xf numFmtId="179" fontId="4" fillId="0" borderId="2" xfId="2" applyNumberFormat="1" applyFont="1" applyFill="1" applyBorder="1" applyAlignment="1" applyProtection="1">
      <alignment horizontal="right" vertical="center"/>
    </xf>
    <xf numFmtId="179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7" fillId="0" borderId="0" xfId="1" applyFont="1" applyFill="1" applyBorder="1" applyAlignment="1" applyProtection="1">
      <alignment horizontal="right"/>
    </xf>
    <xf numFmtId="37" fontId="19" fillId="0" borderId="0" xfId="2" applyFont="1" applyFill="1"/>
    <xf numFmtId="37" fontId="18" fillId="0" borderId="0" xfId="2" applyFont="1" applyFill="1"/>
    <xf numFmtId="37" fontId="19" fillId="0" borderId="0" xfId="2" applyFont="1" applyFill="1" applyAlignment="1">
      <alignment vertical="center"/>
    </xf>
    <xf numFmtId="37" fontId="4" fillId="0" borderId="0" xfId="2" applyFont="1" applyFill="1" applyBorder="1" applyAlignment="1"/>
    <xf numFmtId="37" fontId="4" fillId="0" borderId="6" xfId="2" applyFont="1" applyFill="1" applyBorder="1"/>
    <xf numFmtId="37" fontId="4" fillId="0" borderId="6" xfId="2" applyFont="1" applyFill="1" applyBorder="1" applyAlignment="1" applyProtection="1">
      <alignment horizontal="left"/>
    </xf>
    <xf numFmtId="37" fontId="4" fillId="0" borderId="6" xfId="2" applyFont="1" applyFill="1" applyBorder="1" applyAlignment="1" applyProtection="1">
      <alignment horizontal="right"/>
    </xf>
    <xf numFmtId="41" fontId="12" fillId="0" borderId="9" xfId="2" applyNumberFormat="1" applyFont="1" applyFill="1" applyBorder="1" applyAlignment="1" applyProtection="1">
      <alignment horizontal="right" vertical="center"/>
    </xf>
    <xf numFmtId="41" fontId="12" fillId="0" borderId="0" xfId="2" applyNumberFormat="1" applyFont="1" applyFill="1" applyBorder="1" applyAlignment="1" applyProtection="1">
      <alignment horizontal="right" vertical="center"/>
    </xf>
    <xf numFmtId="41" fontId="12" fillId="0" borderId="6" xfId="2" applyNumberFormat="1" applyFont="1" applyFill="1" applyBorder="1" applyAlignment="1" applyProtection="1">
      <alignment horizontal="right" vertical="center"/>
    </xf>
    <xf numFmtId="176" fontId="12" fillId="0" borderId="0" xfId="2" applyNumberFormat="1" applyFont="1" applyFill="1" applyAlignment="1" applyProtection="1">
      <alignment horizontal="right" vertical="center"/>
    </xf>
    <xf numFmtId="41" fontId="4" fillId="0" borderId="4" xfId="2" applyNumberFormat="1" applyFont="1" applyFill="1" applyBorder="1" applyAlignment="1">
      <alignment horizontal="right"/>
    </xf>
    <xf numFmtId="41" fontId="4" fillId="0" borderId="0" xfId="2" applyNumberFormat="1" applyFont="1" applyFill="1" applyAlignment="1">
      <alignment horizontal="right"/>
    </xf>
    <xf numFmtId="176" fontId="4" fillId="0" borderId="0" xfId="2" applyNumberFormat="1" applyFont="1" applyFill="1" applyAlignment="1">
      <alignment horizontal="right"/>
    </xf>
    <xf numFmtId="41" fontId="4" fillId="0" borderId="4" xfId="2" applyNumberFormat="1" applyFont="1" applyFill="1" applyBorder="1" applyAlignment="1" applyProtection="1">
      <alignment horizontal="right"/>
    </xf>
    <xf numFmtId="41" fontId="4" fillId="0" borderId="0" xfId="2" applyNumberFormat="1" applyFont="1" applyFill="1" applyBorder="1" applyAlignment="1" applyProtection="1">
      <alignment horizontal="right"/>
      <protection locked="0"/>
    </xf>
    <xf numFmtId="41" fontId="4" fillId="0" borderId="0" xfId="2" applyNumberFormat="1" applyFont="1" applyFill="1" applyBorder="1" applyAlignment="1" applyProtection="1">
      <alignment horizontal="right"/>
    </xf>
    <xf numFmtId="41" fontId="12" fillId="0" borderId="0" xfId="2" applyNumberFormat="1" applyFont="1" applyFill="1" applyBorder="1" applyAlignment="1" applyProtection="1">
      <alignment horizontal="right"/>
    </xf>
    <xf numFmtId="176" fontId="12" fillId="0" borderId="0" xfId="2" applyNumberFormat="1" applyFont="1" applyFill="1" applyAlignment="1" applyProtection="1">
      <alignment horizontal="right"/>
    </xf>
    <xf numFmtId="41" fontId="4" fillId="0" borderId="2" xfId="2" applyNumberFormat="1" applyFont="1" applyFill="1" applyBorder="1" applyAlignment="1" applyProtection="1">
      <alignment horizontal="right"/>
    </xf>
    <xf numFmtId="41" fontId="4" fillId="0" borderId="1" xfId="2" applyNumberFormat="1" applyFont="1" applyFill="1" applyBorder="1" applyAlignment="1" applyProtection="1">
      <alignment horizontal="right"/>
    </xf>
    <xf numFmtId="41" fontId="12" fillId="0" borderId="1" xfId="2" applyNumberFormat="1" applyFont="1" applyFill="1" applyBorder="1" applyAlignment="1" applyProtection="1">
      <alignment horizontal="right"/>
    </xf>
    <xf numFmtId="41" fontId="4" fillId="0" borderId="1" xfId="2" applyNumberFormat="1" applyFont="1" applyFill="1" applyBorder="1" applyAlignment="1" applyProtection="1">
      <alignment horizontal="right"/>
      <protection locked="0"/>
    </xf>
    <xf numFmtId="37" fontId="4" fillId="0" borderId="11" xfId="2" applyFont="1" applyFill="1" applyBorder="1" applyAlignment="1" applyProtection="1">
      <alignment horizontal="center" vertical="center"/>
    </xf>
    <xf numFmtId="37" fontId="4" fillId="0" borderId="3" xfId="2" applyFont="1" applyFill="1" applyBorder="1" applyAlignment="1" applyProtection="1">
      <alignment horizontal="center" vertical="center"/>
    </xf>
    <xf numFmtId="37" fontId="4" fillId="0" borderId="10" xfId="2" applyFont="1" applyFill="1" applyBorder="1" applyAlignment="1" applyProtection="1">
      <alignment horizontal="center" vertical="center" wrapText="1"/>
    </xf>
    <xf numFmtId="37" fontId="4" fillId="0" borderId="2" xfId="2" applyFont="1" applyFill="1" applyBorder="1" applyAlignment="1" applyProtection="1">
      <alignment horizontal="center" vertical="center" wrapText="1"/>
    </xf>
    <xf numFmtId="37" fontId="9" fillId="0" borderId="11" xfId="2" applyFont="1" applyFill="1" applyBorder="1" applyAlignment="1">
      <alignment horizontal="center" vertical="center" wrapText="1"/>
    </xf>
    <xf numFmtId="37" fontId="9" fillId="0" borderId="8" xfId="2" applyFont="1" applyFill="1" applyBorder="1" applyAlignment="1">
      <alignment horizontal="center" vertical="center" wrapText="1"/>
    </xf>
    <xf numFmtId="37" fontId="9" fillId="0" borderId="3" xfId="2" applyFont="1" applyFill="1" applyBorder="1" applyAlignment="1">
      <alignment horizontal="center" vertical="center" wrapText="1"/>
    </xf>
    <xf numFmtId="37" fontId="9" fillId="0" borderId="11" xfId="2" applyFont="1" applyFill="1" applyBorder="1" applyAlignment="1" applyProtection="1">
      <alignment horizontal="center" vertical="center" wrapText="1"/>
    </xf>
    <xf numFmtId="37" fontId="9" fillId="0" borderId="8" xfId="2" applyFont="1" applyFill="1" applyBorder="1" applyAlignment="1" applyProtection="1">
      <alignment horizontal="center" vertical="center" wrapText="1"/>
    </xf>
    <xf numFmtId="37" fontId="9" fillId="0" borderId="3" xfId="2" applyFont="1" applyFill="1" applyBorder="1" applyAlignment="1" applyProtection="1">
      <alignment horizontal="center" vertical="center" wrapText="1"/>
    </xf>
    <xf numFmtId="37" fontId="9" fillId="0" borderId="10" xfId="2" applyFont="1" applyFill="1" applyBorder="1" applyAlignment="1">
      <alignment horizontal="center" vertical="center" wrapText="1"/>
    </xf>
    <xf numFmtId="37" fontId="9" fillId="0" borderId="4" xfId="2" applyFont="1" applyFill="1" applyBorder="1" applyAlignment="1">
      <alignment horizontal="center" vertical="center" wrapText="1"/>
    </xf>
    <xf numFmtId="37" fontId="9" fillId="0" borderId="2" xfId="2" applyFont="1" applyFill="1" applyBorder="1" applyAlignment="1">
      <alignment horizontal="center" vertical="center" wrapText="1"/>
    </xf>
  </cellXfs>
  <cellStyles count="4">
    <cellStyle name="標準" xfId="0" builtinId="0"/>
    <cellStyle name="標準 3" xfId="3" xr:uid="{00000000-0005-0000-0000-000002000000}"/>
    <cellStyle name="標準_16衛生・環境" xfId="1" xr:uid="{00000000-0005-0000-0000-000003000000}"/>
    <cellStyle name="標準_16衛生・環境_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01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02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5" defaultRowHeight="17.25" x14ac:dyDescent="0.2"/>
  <cols>
    <col min="1" max="11" width="12.75" style="9"/>
    <col min="12" max="12" width="13.625" style="9" customWidth="1"/>
    <col min="13" max="16384" width="12.75" style="9"/>
  </cols>
  <sheetData>
    <row r="22" spans="1:12" s="12" customFormat="1" ht="27.6" customHeight="1" x14ac:dyDescent="0.25">
      <c r="A22" s="10"/>
      <c r="B22" s="10"/>
      <c r="C22" s="10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24.95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26.25" customHeight="1" x14ac:dyDescent="0.2">
      <c r="A24" s="13"/>
      <c r="B24" s="13"/>
      <c r="C24" s="13"/>
      <c r="D24" s="14"/>
      <c r="E24" s="15"/>
      <c r="F24" s="15"/>
      <c r="G24" s="15"/>
      <c r="H24" s="13"/>
      <c r="I24" s="13"/>
      <c r="J24" s="13"/>
      <c r="K24" s="13"/>
      <c r="L24" s="13"/>
    </row>
    <row r="25" spans="1:12" ht="20.100000000000001" customHeight="1" x14ac:dyDescent="0.2">
      <c r="A25" s="13"/>
      <c r="B25" s="13"/>
      <c r="C25" s="13"/>
      <c r="D25" s="13"/>
      <c r="E25" s="13"/>
      <c r="F25" s="13"/>
      <c r="G25" s="13"/>
      <c r="H25" s="16"/>
      <c r="I25" s="16"/>
      <c r="J25" s="16"/>
      <c r="K25" s="16"/>
      <c r="L25" s="16"/>
    </row>
    <row r="26" spans="1:12" ht="26.25" customHeight="1" x14ac:dyDescent="0.2">
      <c r="A26" s="13"/>
      <c r="B26" s="13"/>
      <c r="C26" s="13"/>
      <c r="D26" s="17"/>
      <c r="E26" s="18"/>
      <c r="F26" s="17"/>
      <c r="G26" s="17"/>
      <c r="H26" s="13"/>
      <c r="I26" s="13"/>
      <c r="J26" s="13"/>
      <c r="K26" s="13"/>
      <c r="L26" s="13"/>
    </row>
    <row r="27" spans="1:12" ht="26.25" customHeight="1" x14ac:dyDescent="0.2">
      <c r="A27" s="19"/>
      <c r="B27" s="19"/>
      <c r="C27" s="19"/>
      <c r="D27" s="20"/>
      <c r="E27" s="21"/>
      <c r="F27" s="21"/>
      <c r="G27" s="21"/>
      <c r="H27" s="21"/>
      <c r="I27" s="21"/>
      <c r="J27" s="21"/>
      <c r="K27" s="22"/>
      <c r="L27" s="22"/>
    </row>
    <row r="28" spans="1:12" ht="26.25" customHeight="1" x14ac:dyDescent="0.2">
      <c r="A28" s="23"/>
      <c r="B28" s="23"/>
      <c r="C28" s="23"/>
      <c r="D28" s="20"/>
      <c r="E28" s="21"/>
      <c r="F28" s="21"/>
      <c r="G28" s="21"/>
      <c r="H28" s="21"/>
      <c r="I28" s="21"/>
      <c r="J28" s="21"/>
      <c r="K28" s="22"/>
      <c r="L28" s="22"/>
    </row>
    <row r="29" spans="1:12" s="27" customFormat="1" ht="26.25" customHeight="1" x14ac:dyDescent="0.2">
      <c r="A29" s="24"/>
      <c r="B29" s="24"/>
      <c r="C29" s="24"/>
      <c r="D29" s="25"/>
      <c r="E29" s="25"/>
      <c r="F29" s="25"/>
      <c r="G29" s="25"/>
      <c r="H29" s="25"/>
      <c r="I29" s="25"/>
      <c r="J29" s="25"/>
      <c r="K29" s="26"/>
      <c r="L29" s="26"/>
    </row>
    <row r="30" spans="1:12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ht="27" customHeight="1" x14ac:dyDescent="0.2">
      <c r="A31" s="19"/>
      <c r="B31" s="28"/>
      <c r="C31" s="19"/>
      <c r="D31" s="29"/>
      <c r="E31" s="21"/>
      <c r="F31" s="21"/>
      <c r="G31" s="21"/>
      <c r="H31" s="21"/>
      <c r="I31" s="21"/>
      <c r="J31" s="21"/>
      <c r="K31" s="22"/>
      <c r="L31" s="22"/>
    </row>
    <row r="32" spans="1:12" ht="27" customHeight="1" x14ac:dyDescent="0.2">
      <c r="A32" s="19"/>
      <c r="B32" s="28"/>
      <c r="C32" s="19"/>
      <c r="D32" s="29"/>
      <c r="E32" s="21"/>
      <c r="F32" s="21"/>
      <c r="G32" s="21"/>
      <c r="H32" s="21"/>
      <c r="I32" s="21"/>
      <c r="J32" s="21"/>
      <c r="K32" s="22"/>
      <c r="L32" s="22"/>
    </row>
    <row r="33" spans="1:12" ht="27" customHeight="1" x14ac:dyDescent="0.2">
      <c r="A33" s="19"/>
      <c r="B33" s="28"/>
      <c r="C33" s="19"/>
      <c r="D33" s="29"/>
      <c r="E33" s="21"/>
      <c r="F33" s="21"/>
      <c r="G33" s="22"/>
      <c r="H33" s="21"/>
      <c r="I33" s="21"/>
      <c r="J33" s="21"/>
      <c r="K33" s="22"/>
      <c r="L33" s="22"/>
    </row>
    <row r="34" spans="1:12" ht="27" customHeight="1" x14ac:dyDescent="0.2">
      <c r="A34" s="19"/>
      <c r="B34" s="28"/>
      <c r="C34" s="19"/>
      <c r="D34" s="29"/>
      <c r="E34" s="21"/>
      <c r="F34" s="21"/>
      <c r="G34" s="21"/>
      <c r="H34" s="21"/>
      <c r="I34" s="21"/>
      <c r="J34" s="21"/>
      <c r="K34" s="22"/>
      <c r="L34" s="22"/>
    </row>
    <row r="35" spans="1:12" ht="27" customHeight="1" x14ac:dyDescent="0.2">
      <c r="A35" s="19"/>
      <c r="B35" s="28"/>
      <c r="C35" s="19"/>
      <c r="D35" s="29"/>
      <c r="E35" s="21"/>
      <c r="F35" s="21"/>
      <c r="G35" s="22"/>
      <c r="H35" s="21"/>
      <c r="I35" s="21"/>
      <c r="J35" s="21"/>
      <c r="K35" s="22"/>
      <c r="L35" s="22"/>
    </row>
    <row r="36" spans="1:12" ht="27" customHeight="1" x14ac:dyDescent="0.2">
      <c r="A36" s="19"/>
      <c r="B36" s="28"/>
      <c r="C36" s="19"/>
      <c r="D36" s="29"/>
      <c r="E36" s="21"/>
      <c r="F36" s="21"/>
      <c r="G36" s="21"/>
      <c r="H36" s="21"/>
      <c r="I36" s="21"/>
      <c r="J36" s="21"/>
      <c r="K36" s="22"/>
      <c r="L36" s="22"/>
    </row>
    <row r="37" spans="1:12" ht="27" customHeight="1" x14ac:dyDescent="0.2">
      <c r="A37" s="19"/>
      <c r="B37" s="28"/>
      <c r="C37" s="19"/>
      <c r="D37" s="29"/>
      <c r="E37" s="21"/>
      <c r="F37" s="21"/>
      <c r="G37" s="21"/>
      <c r="H37" s="21"/>
      <c r="I37" s="21"/>
      <c r="J37" s="21"/>
      <c r="K37" s="22"/>
      <c r="L37" s="22"/>
    </row>
    <row r="38" spans="1:12" ht="27" customHeight="1" x14ac:dyDescent="0.2">
      <c r="A38" s="19"/>
      <c r="B38" s="28"/>
      <c r="C38" s="19"/>
      <c r="D38" s="29"/>
      <c r="E38" s="22"/>
      <c r="F38" s="21"/>
      <c r="G38" s="22"/>
      <c r="H38" s="21"/>
      <c r="I38" s="21"/>
      <c r="J38" s="21"/>
      <c r="K38" s="22"/>
      <c r="L38" s="22"/>
    </row>
    <row r="39" spans="1:12" ht="27" customHeight="1" x14ac:dyDescent="0.2">
      <c r="A39" s="19"/>
      <c r="B39" s="28"/>
      <c r="C39" s="19"/>
      <c r="D39" s="29"/>
      <c r="E39" s="21"/>
      <c r="F39" s="21"/>
      <c r="G39" s="22"/>
      <c r="H39" s="21"/>
      <c r="I39" s="21"/>
      <c r="J39" s="21"/>
      <c r="K39" s="22"/>
      <c r="L39" s="22"/>
    </row>
    <row r="40" spans="1:12" ht="27" customHeight="1" x14ac:dyDescent="0.2">
      <c r="A40" s="19"/>
      <c r="B40" s="28"/>
      <c r="C40" s="19"/>
      <c r="D40" s="29"/>
      <c r="E40" s="22"/>
      <c r="F40" s="21"/>
      <c r="G40" s="22"/>
      <c r="H40" s="21"/>
      <c r="I40" s="21"/>
      <c r="J40" s="21"/>
      <c r="K40" s="22"/>
      <c r="L40" s="22"/>
    </row>
    <row r="41" spans="1:12" ht="27" customHeight="1" x14ac:dyDescent="0.2">
      <c r="A41" s="19"/>
      <c r="B41" s="28"/>
      <c r="C41" s="19"/>
      <c r="D41" s="29"/>
      <c r="E41" s="22"/>
      <c r="F41" s="22"/>
      <c r="G41" s="22"/>
      <c r="H41" s="21"/>
      <c r="I41" s="21"/>
      <c r="J41" s="21"/>
      <c r="K41" s="22"/>
      <c r="L41" s="22"/>
    </row>
    <row r="42" spans="1:12" ht="27" customHeight="1" x14ac:dyDescent="0.2">
      <c r="A42" s="19"/>
      <c r="B42" s="28"/>
      <c r="C42" s="19"/>
      <c r="D42" s="29"/>
      <c r="E42" s="22"/>
      <c r="F42" s="22"/>
      <c r="G42" s="21"/>
      <c r="H42" s="21"/>
      <c r="I42" s="21"/>
      <c r="J42" s="21"/>
      <c r="K42" s="22"/>
      <c r="L42" s="22"/>
    </row>
    <row r="43" spans="1:12" ht="27" customHeight="1" x14ac:dyDescent="0.2">
      <c r="A43" s="19"/>
      <c r="B43" s="28"/>
      <c r="C43" s="19"/>
      <c r="D43" s="29"/>
      <c r="E43" s="21"/>
      <c r="F43" s="21"/>
      <c r="G43" s="21"/>
      <c r="H43" s="21"/>
      <c r="I43" s="21"/>
      <c r="J43" s="21"/>
      <c r="K43" s="22"/>
      <c r="L43" s="22"/>
    </row>
    <row r="44" spans="1:12" ht="27" customHeight="1" x14ac:dyDescent="0.2">
      <c r="A44" s="30"/>
      <c r="B44" s="28"/>
      <c r="C44" s="30"/>
      <c r="D44" s="29"/>
      <c r="E44" s="21"/>
      <c r="F44" s="21"/>
      <c r="G44" s="21"/>
      <c r="H44" s="21"/>
      <c r="I44" s="21"/>
      <c r="J44" s="21"/>
      <c r="K44" s="21"/>
      <c r="L44" s="21"/>
    </row>
    <row r="45" spans="1:12" s="13" customFormat="1" ht="27" customHeight="1" x14ac:dyDescent="0.2">
      <c r="A45" s="19"/>
      <c r="B45" s="28"/>
      <c r="C45" s="19"/>
      <c r="D45" s="29"/>
      <c r="E45" s="22"/>
      <c r="F45" s="21"/>
      <c r="G45" s="22"/>
      <c r="H45" s="21"/>
      <c r="I45" s="21"/>
      <c r="J45" s="21"/>
      <c r="K45" s="22"/>
      <c r="L45" s="22"/>
    </row>
    <row r="46" spans="1:12" s="13" customFormat="1" ht="27" customHeight="1" x14ac:dyDescent="0.2">
      <c r="A46" s="19"/>
      <c r="B46" s="28"/>
      <c r="C46" s="19"/>
      <c r="D46" s="29"/>
      <c r="E46" s="22"/>
      <c r="F46" s="21"/>
      <c r="G46" s="21"/>
      <c r="H46" s="21"/>
      <c r="I46" s="21"/>
      <c r="J46" s="21"/>
      <c r="K46" s="22"/>
      <c r="L46" s="22"/>
    </row>
    <row r="47" spans="1:12" s="13" customFormat="1" ht="27" customHeight="1" x14ac:dyDescent="0.2">
      <c r="A47" s="19"/>
      <c r="B47" s="28"/>
      <c r="C47" s="19"/>
      <c r="D47" s="29"/>
      <c r="E47" s="22"/>
      <c r="F47" s="21"/>
      <c r="G47" s="22"/>
      <c r="H47" s="21"/>
      <c r="I47" s="21"/>
      <c r="J47" s="21"/>
      <c r="K47" s="22"/>
      <c r="L47" s="22"/>
    </row>
    <row r="48" spans="1:12" s="13" customFormat="1" ht="27" customHeight="1" x14ac:dyDescent="0.2">
      <c r="A48" s="19"/>
      <c r="B48" s="28"/>
      <c r="C48" s="19"/>
      <c r="D48" s="29"/>
      <c r="E48" s="22"/>
      <c r="F48" s="22"/>
      <c r="G48" s="22"/>
      <c r="H48" s="21"/>
      <c r="I48" s="21"/>
      <c r="J48" s="22"/>
      <c r="K48" s="22"/>
      <c r="L48" s="22"/>
    </row>
    <row r="49" spans="1:12" s="13" customFormat="1" ht="27" customHeight="1" x14ac:dyDescent="0.2">
      <c r="A49" s="19"/>
      <c r="B49" s="28"/>
      <c r="C49" s="19"/>
      <c r="D49" s="29"/>
      <c r="E49" s="22"/>
      <c r="F49" s="22"/>
      <c r="G49" s="22"/>
      <c r="H49" s="21"/>
      <c r="I49" s="21"/>
      <c r="J49" s="21"/>
      <c r="K49" s="22"/>
      <c r="L49" s="22"/>
    </row>
    <row r="50" spans="1:12" s="13" customFormat="1" ht="27" customHeight="1" x14ac:dyDescent="0.2">
      <c r="A50" s="19"/>
      <c r="B50" s="28"/>
      <c r="C50" s="19"/>
      <c r="D50" s="29"/>
      <c r="E50" s="22"/>
      <c r="F50" s="21"/>
      <c r="G50" s="22"/>
      <c r="H50" s="21"/>
      <c r="I50" s="21"/>
      <c r="J50" s="21"/>
      <c r="K50" s="22"/>
      <c r="L50" s="22"/>
    </row>
    <row r="51" spans="1:12" s="13" customFormat="1" ht="27" customHeight="1" x14ac:dyDescent="0.2">
      <c r="A51" s="19"/>
      <c r="B51" s="28"/>
      <c r="C51" s="19"/>
      <c r="D51" s="29"/>
      <c r="E51" s="22"/>
      <c r="F51" s="22"/>
      <c r="G51" s="22"/>
      <c r="H51" s="21"/>
      <c r="I51" s="21"/>
      <c r="J51" s="21"/>
      <c r="K51" s="22"/>
      <c r="L51" s="22"/>
    </row>
    <row r="52" spans="1:12" s="13" customFormat="1" ht="27" customHeight="1" x14ac:dyDescent="0.2">
      <c r="A52" s="19"/>
      <c r="B52" s="28"/>
      <c r="C52" s="19"/>
      <c r="D52" s="29"/>
      <c r="E52" s="22"/>
      <c r="F52" s="21"/>
      <c r="G52" s="22"/>
      <c r="H52" s="21"/>
      <c r="I52" s="21"/>
      <c r="J52" s="21"/>
      <c r="K52" s="22"/>
      <c r="L52" s="22"/>
    </row>
    <row r="53" spans="1:12" s="13" customFormat="1" ht="27" customHeight="1" x14ac:dyDescent="0.2">
      <c r="A53" s="19"/>
      <c r="B53" s="28"/>
      <c r="C53" s="19"/>
      <c r="D53" s="29"/>
      <c r="E53" s="22"/>
      <c r="F53" s="21"/>
      <c r="G53" s="22"/>
      <c r="H53" s="21"/>
      <c r="I53" s="21"/>
      <c r="J53" s="21"/>
      <c r="K53" s="22"/>
      <c r="L53" s="22"/>
    </row>
    <row r="54" spans="1:12" s="13" customFormat="1" ht="27" customHeight="1" x14ac:dyDescent="0.2">
      <c r="A54" s="19"/>
      <c r="B54" s="28"/>
      <c r="C54" s="19"/>
      <c r="D54" s="29"/>
      <c r="E54" s="22"/>
      <c r="F54" s="22"/>
      <c r="G54" s="22"/>
      <c r="H54" s="21"/>
      <c r="I54" s="21"/>
      <c r="J54" s="21"/>
      <c r="K54" s="22"/>
      <c r="L54" s="22"/>
    </row>
    <row r="55" spans="1:12" s="13" customFormat="1" ht="27" customHeight="1" x14ac:dyDescent="0.2">
      <c r="A55" s="19"/>
      <c r="B55" s="28"/>
      <c r="C55" s="19"/>
      <c r="D55" s="29"/>
      <c r="E55" s="22"/>
      <c r="F55" s="22"/>
      <c r="G55" s="22"/>
      <c r="H55" s="21"/>
      <c r="I55" s="21"/>
      <c r="J55" s="21"/>
      <c r="K55" s="22"/>
      <c r="L55" s="22"/>
    </row>
    <row r="56" spans="1:12" s="13" customFormat="1" ht="27" customHeight="1" x14ac:dyDescent="0.2">
      <c r="A56" s="19"/>
      <c r="B56" s="28"/>
      <c r="C56" s="19"/>
      <c r="D56" s="29"/>
      <c r="E56" s="21"/>
      <c r="F56" s="21"/>
      <c r="G56" s="22"/>
      <c r="H56" s="21"/>
      <c r="I56" s="21"/>
      <c r="J56" s="21"/>
      <c r="K56" s="22"/>
      <c r="L56" s="22"/>
    </row>
    <row r="57" spans="1:12" s="13" customFormat="1" ht="27" customHeight="1" x14ac:dyDescent="0.2">
      <c r="A57" s="19"/>
      <c r="B57" s="28"/>
      <c r="C57" s="19"/>
      <c r="D57" s="29"/>
      <c r="E57" s="22"/>
      <c r="F57" s="21"/>
      <c r="G57" s="22"/>
      <c r="H57" s="21"/>
      <c r="I57" s="21"/>
      <c r="J57" s="21"/>
      <c r="K57" s="22"/>
      <c r="L57" s="22"/>
    </row>
    <row r="58" spans="1:12" s="13" customFormat="1" ht="27" customHeight="1" x14ac:dyDescent="0.2">
      <c r="A58" s="19"/>
      <c r="B58" s="28"/>
      <c r="C58" s="19"/>
      <c r="D58" s="29"/>
      <c r="E58" s="22"/>
      <c r="F58" s="21"/>
      <c r="G58" s="22"/>
      <c r="H58" s="21"/>
      <c r="I58" s="21"/>
      <c r="J58" s="21"/>
      <c r="K58" s="22"/>
      <c r="L58" s="22"/>
    </row>
    <row r="59" spans="1:12" s="13" customFormat="1" x14ac:dyDescent="0.2">
      <c r="A59" s="31"/>
      <c r="B59" s="31"/>
      <c r="C59" s="31"/>
      <c r="K59" s="31"/>
    </row>
    <row r="60" spans="1:12" s="13" customFormat="1" x14ac:dyDescent="0.2">
      <c r="A60" s="31"/>
      <c r="B60" s="31"/>
      <c r="C60" s="31"/>
    </row>
    <row r="61" spans="1:12" s="13" customFormat="1" x14ac:dyDescent="0.2">
      <c r="A61" s="31"/>
      <c r="B61" s="31"/>
      <c r="C61" s="31"/>
    </row>
    <row r="62" spans="1:12" s="13" customFormat="1" x14ac:dyDescent="0.2">
      <c r="A62" s="31"/>
      <c r="B62" s="31"/>
      <c r="C62" s="31"/>
    </row>
    <row r="63" spans="1:12" s="13" customFormat="1" x14ac:dyDescent="0.2"/>
  </sheetData>
  <phoneticPr fontId="13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75" defaultRowHeight="17.25" x14ac:dyDescent="0.2"/>
  <cols>
    <col min="1" max="1" width="13.375" style="6" hidden="1" customWidth="1"/>
    <col min="2" max="3" width="13.375" style="6" customWidth="1"/>
    <col min="4" max="4" width="16.125" style="6" customWidth="1"/>
    <col min="5" max="7" width="12.625" style="6" customWidth="1"/>
    <col min="8" max="14" width="13.5" style="6" customWidth="1"/>
    <col min="15" max="16384" width="13.375" style="6"/>
  </cols>
  <sheetData>
    <row r="1" spans="4:16" ht="170.25" customHeight="1" x14ac:dyDescent="0.2"/>
    <row r="2" spans="4:16" s="56" customFormat="1" ht="27.6" customHeight="1" x14ac:dyDescent="0.25">
      <c r="D2" s="35" t="s">
        <v>103</v>
      </c>
      <c r="E2" s="2"/>
      <c r="F2" s="2"/>
      <c r="G2" s="2"/>
      <c r="H2" s="2"/>
      <c r="I2" s="2"/>
      <c r="J2" s="2"/>
      <c r="K2" s="2"/>
      <c r="L2" s="2"/>
      <c r="M2" s="2"/>
      <c r="N2" s="95"/>
    </row>
    <row r="3" spans="4:16" ht="24.95" customHeight="1" thickBot="1" x14ac:dyDescent="0.25">
      <c r="D3" s="3"/>
      <c r="E3" s="3"/>
      <c r="F3" s="3"/>
      <c r="G3" s="3"/>
      <c r="H3" s="3"/>
      <c r="I3" s="3"/>
      <c r="J3" s="3"/>
      <c r="K3" s="97"/>
      <c r="L3" s="97"/>
      <c r="M3" s="3"/>
      <c r="N3" s="96"/>
      <c r="P3" s="93" t="s">
        <v>112</v>
      </c>
    </row>
    <row r="4" spans="4:16" ht="26.25" customHeight="1" thickTop="1" x14ac:dyDescent="0.2">
      <c r="E4" s="37" t="s">
        <v>0</v>
      </c>
      <c r="F4" s="38"/>
      <c r="G4" s="38"/>
      <c r="H4" s="129" t="s">
        <v>1</v>
      </c>
      <c r="I4" s="129" t="s">
        <v>2</v>
      </c>
      <c r="J4" s="129" t="s">
        <v>31</v>
      </c>
      <c r="K4" s="129" t="s">
        <v>32</v>
      </c>
      <c r="L4" s="129" t="s">
        <v>3</v>
      </c>
      <c r="M4" s="129" t="s">
        <v>4</v>
      </c>
      <c r="N4" s="131" t="s">
        <v>88</v>
      </c>
      <c r="P4" s="93" t="s">
        <v>113</v>
      </c>
    </row>
    <row r="5" spans="4:16" s="36" customFormat="1" ht="26.25" customHeight="1" x14ac:dyDescent="0.15">
      <c r="D5" s="39"/>
      <c r="E5" s="40" t="s">
        <v>89</v>
      </c>
      <c r="F5" s="40" t="s">
        <v>90</v>
      </c>
      <c r="G5" s="40" t="s">
        <v>91</v>
      </c>
      <c r="H5" s="130"/>
      <c r="I5" s="130"/>
      <c r="J5" s="130"/>
      <c r="K5" s="130"/>
      <c r="L5" s="130"/>
      <c r="M5" s="130"/>
      <c r="N5" s="132"/>
    </row>
    <row r="6" spans="4:16" s="36" customFormat="1" ht="6" customHeight="1" x14ac:dyDescent="0.15">
      <c r="D6" s="41"/>
      <c r="E6" s="42"/>
      <c r="F6" s="32"/>
      <c r="G6" s="32"/>
      <c r="H6" s="32"/>
      <c r="I6" s="32"/>
      <c r="J6" s="32"/>
      <c r="K6" s="32"/>
      <c r="L6" s="32"/>
      <c r="M6" s="32"/>
      <c r="N6" s="68"/>
    </row>
    <row r="7" spans="4:16" ht="27" customHeight="1" x14ac:dyDescent="0.2">
      <c r="D7" s="65" t="s">
        <v>104</v>
      </c>
      <c r="E7" s="49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106">
        <f t="shared" ref="P7:P12" si="0">E7-SUM(F7:G7)</f>
        <v>0</v>
      </c>
    </row>
    <row r="8" spans="4:16" ht="27" customHeight="1" x14ac:dyDescent="0.2">
      <c r="D8" s="85" t="s">
        <v>105</v>
      </c>
      <c r="E8" s="49">
        <v>93</v>
      </c>
      <c r="F8" s="7">
        <v>81</v>
      </c>
      <c r="G8" s="7">
        <v>12</v>
      </c>
      <c r="H8" s="7">
        <v>1519</v>
      </c>
      <c r="I8" s="7">
        <v>822</v>
      </c>
      <c r="J8" s="7">
        <v>846</v>
      </c>
      <c r="K8" s="64" t="s">
        <v>5</v>
      </c>
      <c r="L8" s="64" t="s">
        <v>5</v>
      </c>
      <c r="M8" s="64" t="s">
        <v>5</v>
      </c>
      <c r="N8" s="64" t="s">
        <v>5</v>
      </c>
      <c r="P8" s="106">
        <f t="shared" si="0"/>
        <v>0</v>
      </c>
    </row>
    <row r="9" spans="4:16" s="47" customFormat="1" ht="27" customHeight="1" x14ac:dyDescent="0.2">
      <c r="D9" s="86">
        <v>2</v>
      </c>
      <c r="E9" s="98" t="s">
        <v>110</v>
      </c>
      <c r="F9" s="105" t="s">
        <v>110</v>
      </c>
      <c r="G9" s="105" t="s">
        <v>110</v>
      </c>
      <c r="H9" s="105" t="s">
        <v>110</v>
      </c>
      <c r="I9" s="105" t="s">
        <v>110</v>
      </c>
      <c r="J9" s="87">
        <v>853</v>
      </c>
      <c r="K9" s="88" t="s">
        <v>115</v>
      </c>
      <c r="L9" s="88" t="s">
        <v>115</v>
      </c>
      <c r="M9" s="88" t="s">
        <v>115</v>
      </c>
      <c r="N9" s="88">
        <v>22348</v>
      </c>
      <c r="P9" s="107" t="e">
        <f t="shared" si="0"/>
        <v>#VALUE!</v>
      </c>
    </row>
    <row r="10" spans="4:16" ht="10.5" customHeight="1" x14ac:dyDescent="0.2">
      <c r="E10" s="99"/>
      <c r="F10" s="66"/>
      <c r="G10" s="66"/>
      <c r="H10" s="66"/>
      <c r="I10" s="66"/>
      <c r="J10" s="61"/>
      <c r="K10" s="67"/>
      <c r="L10" s="66"/>
      <c r="M10" s="66"/>
      <c r="N10" s="62"/>
      <c r="P10" s="106"/>
    </row>
    <row r="11" spans="4:16" s="36" customFormat="1" ht="27" customHeight="1" x14ac:dyDescent="0.15">
      <c r="D11" s="60" t="s">
        <v>13</v>
      </c>
      <c r="E11" s="100">
        <v>22</v>
      </c>
      <c r="F11" s="101">
        <v>19</v>
      </c>
      <c r="G11" s="101">
        <v>3</v>
      </c>
      <c r="H11" s="101">
        <v>272</v>
      </c>
      <c r="I11" s="101">
        <v>138</v>
      </c>
      <c r="J11" s="89">
        <v>130</v>
      </c>
      <c r="K11" s="101">
        <v>1119</v>
      </c>
      <c r="L11" s="101">
        <v>221</v>
      </c>
      <c r="M11" s="101">
        <v>772</v>
      </c>
      <c r="N11" s="90">
        <v>4518</v>
      </c>
      <c r="P11" s="108">
        <f t="shared" si="0"/>
        <v>0</v>
      </c>
    </row>
    <row r="12" spans="4:16" s="36" customFormat="1" ht="27" customHeight="1" x14ac:dyDescent="0.15">
      <c r="D12" s="60" t="s">
        <v>15</v>
      </c>
      <c r="E12" s="100">
        <v>13</v>
      </c>
      <c r="F12" s="101">
        <v>12</v>
      </c>
      <c r="G12" s="101">
        <v>1</v>
      </c>
      <c r="H12" s="101">
        <v>260</v>
      </c>
      <c r="I12" s="101">
        <v>144</v>
      </c>
      <c r="J12" s="89">
        <v>158</v>
      </c>
      <c r="K12" s="101">
        <v>716</v>
      </c>
      <c r="L12" s="101">
        <v>203</v>
      </c>
      <c r="M12" s="101">
        <v>613</v>
      </c>
      <c r="N12" s="90">
        <v>3858</v>
      </c>
      <c r="P12" s="108">
        <f t="shared" si="0"/>
        <v>0</v>
      </c>
    </row>
    <row r="13" spans="4:16" s="36" customFormat="1" ht="27" customHeight="1" x14ac:dyDescent="0.15">
      <c r="D13" s="60" t="s">
        <v>16</v>
      </c>
      <c r="E13" s="100">
        <v>4</v>
      </c>
      <c r="F13" s="101">
        <v>4</v>
      </c>
      <c r="G13" s="102" t="s">
        <v>14</v>
      </c>
      <c r="H13" s="102">
        <v>132</v>
      </c>
      <c r="I13" s="101">
        <v>76</v>
      </c>
      <c r="J13" s="89">
        <v>72</v>
      </c>
      <c r="K13" s="102">
        <v>406</v>
      </c>
      <c r="L13" s="101">
        <v>118</v>
      </c>
      <c r="M13" s="101">
        <v>261</v>
      </c>
      <c r="N13" s="90">
        <v>2095</v>
      </c>
      <c r="P13" s="108">
        <f>E13-SUM(F13:G13)</f>
        <v>0</v>
      </c>
    </row>
    <row r="14" spans="4:16" s="36" customFormat="1" ht="27" customHeight="1" x14ac:dyDescent="0.15">
      <c r="D14" s="60" t="s">
        <v>17</v>
      </c>
      <c r="E14" s="100">
        <v>7</v>
      </c>
      <c r="F14" s="101">
        <v>7</v>
      </c>
      <c r="G14" s="102" t="s">
        <v>14</v>
      </c>
      <c r="H14" s="101">
        <v>150</v>
      </c>
      <c r="I14" s="101">
        <v>73</v>
      </c>
      <c r="J14" s="89">
        <v>89</v>
      </c>
      <c r="K14" s="101">
        <v>471</v>
      </c>
      <c r="L14" s="101">
        <v>116</v>
      </c>
      <c r="M14" s="101">
        <v>339</v>
      </c>
      <c r="N14" s="90">
        <v>2494</v>
      </c>
      <c r="P14" s="108">
        <f t="shared" ref="P14:P39" si="1">E14-SUM(F14:G14)</f>
        <v>0</v>
      </c>
    </row>
    <row r="15" spans="4:16" s="36" customFormat="1" ht="27" customHeight="1" x14ac:dyDescent="0.15">
      <c r="D15" s="60" t="s">
        <v>18</v>
      </c>
      <c r="E15" s="100">
        <v>9</v>
      </c>
      <c r="F15" s="101">
        <v>8</v>
      </c>
      <c r="G15" s="102">
        <v>1</v>
      </c>
      <c r="H15" s="102">
        <v>98</v>
      </c>
      <c r="I15" s="101">
        <v>67</v>
      </c>
      <c r="J15" s="89">
        <v>83</v>
      </c>
      <c r="K15" s="102">
        <v>279</v>
      </c>
      <c r="L15" s="101">
        <v>90</v>
      </c>
      <c r="M15" s="101">
        <v>300</v>
      </c>
      <c r="N15" s="90">
        <v>1585</v>
      </c>
      <c r="P15" s="108">
        <f t="shared" si="1"/>
        <v>0</v>
      </c>
    </row>
    <row r="16" spans="4:16" s="36" customFormat="1" ht="27" customHeight="1" x14ac:dyDescent="0.15">
      <c r="D16" s="60" t="s">
        <v>19</v>
      </c>
      <c r="E16" s="100">
        <v>9</v>
      </c>
      <c r="F16" s="101">
        <v>7</v>
      </c>
      <c r="G16" s="102">
        <v>2</v>
      </c>
      <c r="H16" s="101">
        <v>150</v>
      </c>
      <c r="I16" s="101">
        <v>78</v>
      </c>
      <c r="J16" s="89">
        <v>91</v>
      </c>
      <c r="K16" s="101">
        <v>416</v>
      </c>
      <c r="L16" s="101">
        <v>117</v>
      </c>
      <c r="M16" s="101">
        <v>409</v>
      </c>
      <c r="N16" s="90">
        <v>2360</v>
      </c>
      <c r="P16" s="108">
        <f t="shared" si="1"/>
        <v>0</v>
      </c>
    </row>
    <row r="17" spans="4:16" s="36" customFormat="1" ht="27" customHeight="1" x14ac:dyDescent="0.2">
      <c r="D17" s="60" t="s">
        <v>20</v>
      </c>
      <c r="E17" s="100">
        <v>2</v>
      </c>
      <c r="F17" s="102">
        <v>2</v>
      </c>
      <c r="G17" s="102" t="s">
        <v>14</v>
      </c>
      <c r="H17" s="102">
        <v>66</v>
      </c>
      <c r="I17" s="101">
        <v>38</v>
      </c>
      <c r="J17" s="89">
        <v>33</v>
      </c>
      <c r="K17" s="109">
        <v>109</v>
      </c>
      <c r="L17" s="109">
        <v>47</v>
      </c>
      <c r="M17" s="109">
        <v>129</v>
      </c>
      <c r="N17" s="90">
        <v>654</v>
      </c>
      <c r="P17" s="108">
        <f t="shared" si="1"/>
        <v>0</v>
      </c>
    </row>
    <row r="18" spans="4:16" s="36" customFormat="1" ht="27" customHeight="1" x14ac:dyDescent="0.15">
      <c r="D18" s="60" t="s">
        <v>21</v>
      </c>
      <c r="E18" s="100">
        <v>1</v>
      </c>
      <c r="F18" s="101">
        <v>1</v>
      </c>
      <c r="G18" s="102" t="s">
        <v>14</v>
      </c>
      <c r="H18" s="102">
        <v>22</v>
      </c>
      <c r="I18" s="101">
        <v>9</v>
      </c>
      <c r="J18" s="89">
        <v>13</v>
      </c>
      <c r="K18" s="102">
        <v>32</v>
      </c>
      <c r="L18" s="101">
        <v>10</v>
      </c>
      <c r="M18" s="101">
        <v>38</v>
      </c>
      <c r="N18" s="90">
        <v>232</v>
      </c>
      <c r="P18" s="108">
        <f t="shared" si="1"/>
        <v>0</v>
      </c>
    </row>
    <row r="19" spans="4:16" s="36" customFormat="1" ht="27" customHeight="1" x14ac:dyDescent="0.15">
      <c r="D19" s="60" t="s">
        <v>22</v>
      </c>
      <c r="E19" s="100">
        <v>3</v>
      </c>
      <c r="F19" s="102">
        <v>3</v>
      </c>
      <c r="G19" s="102" t="s">
        <v>14</v>
      </c>
      <c r="H19" s="102">
        <v>35</v>
      </c>
      <c r="I19" s="101">
        <v>18</v>
      </c>
      <c r="J19" s="89">
        <v>21</v>
      </c>
      <c r="K19" s="102">
        <v>45</v>
      </c>
      <c r="L19" s="101">
        <v>24</v>
      </c>
      <c r="M19" s="101">
        <v>55</v>
      </c>
      <c r="N19" s="90">
        <v>283</v>
      </c>
      <c r="P19" s="108">
        <f t="shared" si="1"/>
        <v>0</v>
      </c>
    </row>
    <row r="20" spans="4:16" s="36" customFormat="1" ht="27" customHeight="1" x14ac:dyDescent="0.15">
      <c r="D20" s="60" t="s">
        <v>23</v>
      </c>
      <c r="E20" s="100">
        <v>0</v>
      </c>
      <c r="F20" s="102" t="s">
        <v>14</v>
      </c>
      <c r="G20" s="102" t="s">
        <v>14</v>
      </c>
      <c r="H20" s="102">
        <v>19</v>
      </c>
      <c r="I20" s="101">
        <v>7</v>
      </c>
      <c r="J20" s="89">
        <v>2</v>
      </c>
      <c r="K20" s="102">
        <v>17</v>
      </c>
      <c r="L20" s="101">
        <v>11</v>
      </c>
      <c r="M20" s="101">
        <v>10</v>
      </c>
      <c r="N20" s="90">
        <v>85</v>
      </c>
      <c r="P20" s="108">
        <f t="shared" si="1"/>
        <v>0</v>
      </c>
    </row>
    <row r="21" spans="4:16" s="36" customFormat="1" ht="27" customHeight="1" x14ac:dyDescent="0.15">
      <c r="D21" s="60" t="s">
        <v>24</v>
      </c>
      <c r="E21" s="100">
        <v>1</v>
      </c>
      <c r="F21" s="102" t="s">
        <v>14</v>
      </c>
      <c r="G21" s="102">
        <v>1</v>
      </c>
      <c r="H21" s="101">
        <v>27</v>
      </c>
      <c r="I21" s="101">
        <v>10</v>
      </c>
      <c r="J21" s="89">
        <v>7</v>
      </c>
      <c r="K21" s="101">
        <v>24</v>
      </c>
      <c r="L21" s="101">
        <v>11</v>
      </c>
      <c r="M21" s="101">
        <v>19</v>
      </c>
      <c r="N21" s="90">
        <v>229</v>
      </c>
      <c r="P21" s="108">
        <f t="shared" si="1"/>
        <v>0</v>
      </c>
    </row>
    <row r="22" spans="4:16" s="36" customFormat="1" ht="27" customHeight="1" x14ac:dyDescent="0.15">
      <c r="D22" s="60" t="s">
        <v>33</v>
      </c>
      <c r="E22" s="100">
        <v>4</v>
      </c>
      <c r="F22" s="101">
        <v>3</v>
      </c>
      <c r="G22" s="102">
        <v>1</v>
      </c>
      <c r="H22" s="101">
        <v>25</v>
      </c>
      <c r="I22" s="101">
        <v>15</v>
      </c>
      <c r="J22" s="89">
        <v>13</v>
      </c>
      <c r="K22" s="101">
        <v>75</v>
      </c>
      <c r="L22" s="101">
        <v>18</v>
      </c>
      <c r="M22" s="101">
        <v>76</v>
      </c>
      <c r="N22" s="90">
        <v>500</v>
      </c>
      <c r="P22" s="108">
        <f t="shared" si="1"/>
        <v>0</v>
      </c>
    </row>
    <row r="23" spans="4:16" s="36" customFormat="1" ht="27" customHeight="1" x14ac:dyDescent="0.15">
      <c r="D23" s="60" t="s">
        <v>34</v>
      </c>
      <c r="E23" s="100">
        <v>3</v>
      </c>
      <c r="F23" s="101">
        <v>3</v>
      </c>
      <c r="G23" s="102" t="s">
        <v>14</v>
      </c>
      <c r="H23" s="101">
        <v>44</v>
      </c>
      <c r="I23" s="101">
        <v>28</v>
      </c>
      <c r="J23" s="89">
        <v>24</v>
      </c>
      <c r="K23" s="101">
        <v>74</v>
      </c>
      <c r="L23" s="101">
        <v>36</v>
      </c>
      <c r="M23" s="101">
        <v>70</v>
      </c>
      <c r="N23" s="90">
        <v>466</v>
      </c>
      <c r="P23" s="108">
        <f t="shared" si="1"/>
        <v>0</v>
      </c>
    </row>
    <row r="24" spans="4:16" s="36" customFormat="1" ht="27" customHeight="1" x14ac:dyDescent="0.15">
      <c r="D24" s="60" t="s">
        <v>35</v>
      </c>
      <c r="E24" s="100">
        <v>4</v>
      </c>
      <c r="F24" s="101">
        <v>3</v>
      </c>
      <c r="G24" s="102">
        <v>1</v>
      </c>
      <c r="H24" s="101">
        <v>71</v>
      </c>
      <c r="I24" s="101">
        <v>32</v>
      </c>
      <c r="J24" s="89">
        <v>44</v>
      </c>
      <c r="K24" s="101">
        <v>140</v>
      </c>
      <c r="L24" s="101">
        <v>48</v>
      </c>
      <c r="M24" s="101">
        <v>181</v>
      </c>
      <c r="N24" s="90">
        <v>945</v>
      </c>
      <c r="P24" s="108">
        <f t="shared" si="1"/>
        <v>0</v>
      </c>
    </row>
    <row r="25" spans="4:16" s="36" customFormat="1" ht="27" customHeight="1" x14ac:dyDescent="0.15">
      <c r="D25" s="60" t="s">
        <v>73</v>
      </c>
      <c r="E25" s="100">
        <v>0</v>
      </c>
      <c r="F25" s="102" t="s">
        <v>14</v>
      </c>
      <c r="G25" s="102" t="s">
        <v>14</v>
      </c>
      <c r="H25" s="102">
        <v>3</v>
      </c>
      <c r="I25" s="101">
        <v>2</v>
      </c>
      <c r="J25" s="89">
        <v>0</v>
      </c>
      <c r="K25" s="101">
        <v>4</v>
      </c>
      <c r="L25" s="101">
        <v>2</v>
      </c>
      <c r="M25" s="101">
        <v>1</v>
      </c>
      <c r="N25" s="90">
        <v>28</v>
      </c>
      <c r="P25" s="108">
        <f t="shared" si="1"/>
        <v>0</v>
      </c>
    </row>
    <row r="26" spans="4:16" s="36" customFormat="1" ht="27" customHeight="1" x14ac:dyDescent="0.15">
      <c r="D26" s="60" t="s">
        <v>74</v>
      </c>
      <c r="E26" s="100">
        <v>2</v>
      </c>
      <c r="F26" s="102" t="s">
        <v>14</v>
      </c>
      <c r="G26" s="102">
        <v>2</v>
      </c>
      <c r="H26" s="101">
        <v>13</v>
      </c>
      <c r="I26" s="101">
        <v>10</v>
      </c>
      <c r="J26" s="89">
        <v>9</v>
      </c>
      <c r="K26" s="101">
        <v>23</v>
      </c>
      <c r="L26" s="101">
        <v>13</v>
      </c>
      <c r="M26" s="101">
        <v>38</v>
      </c>
      <c r="N26" s="90">
        <v>318</v>
      </c>
      <c r="P26" s="108">
        <f t="shared" si="1"/>
        <v>0</v>
      </c>
    </row>
    <row r="27" spans="4:16" s="36" customFormat="1" ht="27" customHeight="1" x14ac:dyDescent="0.15">
      <c r="D27" s="60" t="s">
        <v>75</v>
      </c>
      <c r="E27" s="100">
        <v>1</v>
      </c>
      <c r="F27" s="102">
        <v>1</v>
      </c>
      <c r="G27" s="102" t="s">
        <v>14</v>
      </c>
      <c r="H27" s="102">
        <v>24</v>
      </c>
      <c r="I27" s="101">
        <v>13</v>
      </c>
      <c r="J27" s="89">
        <v>12</v>
      </c>
      <c r="K27" s="101">
        <v>48</v>
      </c>
      <c r="L27" s="101">
        <v>17</v>
      </c>
      <c r="M27" s="101">
        <v>42</v>
      </c>
      <c r="N27" s="90">
        <v>359</v>
      </c>
      <c r="P27" s="108">
        <f t="shared" si="1"/>
        <v>0</v>
      </c>
    </row>
    <row r="28" spans="4:16" s="36" customFormat="1" ht="27" customHeight="1" x14ac:dyDescent="0.15">
      <c r="D28" s="60" t="s">
        <v>76</v>
      </c>
      <c r="E28" s="100">
        <v>0</v>
      </c>
      <c r="F28" s="102" t="s">
        <v>14</v>
      </c>
      <c r="G28" s="102" t="s">
        <v>14</v>
      </c>
      <c r="H28" s="102">
        <v>7</v>
      </c>
      <c r="I28" s="101">
        <v>4</v>
      </c>
      <c r="J28" s="89">
        <v>2</v>
      </c>
      <c r="K28" s="101">
        <v>8</v>
      </c>
      <c r="L28" s="101">
        <v>4</v>
      </c>
      <c r="M28" s="101">
        <v>4</v>
      </c>
      <c r="N28" s="90">
        <v>48</v>
      </c>
      <c r="P28" s="108">
        <f t="shared" si="1"/>
        <v>0</v>
      </c>
    </row>
    <row r="29" spans="4:16" s="36" customFormat="1" ht="27" customHeight="1" x14ac:dyDescent="0.15">
      <c r="D29" s="60" t="s">
        <v>77</v>
      </c>
      <c r="E29" s="100">
        <v>0</v>
      </c>
      <c r="F29" s="102" t="s">
        <v>14</v>
      </c>
      <c r="G29" s="102" t="s">
        <v>14</v>
      </c>
      <c r="H29" s="102">
        <v>7</v>
      </c>
      <c r="I29" s="101">
        <v>7</v>
      </c>
      <c r="J29" s="89">
        <v>3</v>
      </c>
      <c r="K29" s="101">
        <v>8</v>
      </c>
      <c r="L29" s="101">
        <v>8</v>
      </c>
      <c r="M29" s="101">
        <v>6</v>
      </c>
      <c r="N29" s="90">
        <v>50</v>
      </c>
      <c r="P29" s="108">
        <f t="shared" si="1"/>
        <v>0</v>
      </c>
    </row>
    <row r="30" spans="4:16" s="36" customFormat="1" ht="27" customHeight="1" x14ac:dyDescent="0.15">
      <c r="D30" s="60" t="s">
        <v>78</v>
      </c>
      <c r="E30" s="100">
        <v>0</v>
      </c>
      <c r="F30" s="102" t="s">
        <v>14</v>
      </c>
      <c r="G30" s="102" t="s">
        <v>14</v>
      </c>
      <c r="H30" s="102">
        <v>9</v>
      </c>
      <c r="I30" s="101">
        <v>6</v>
      </c>
      <c r="J30" s="89">
        <v>1</v>
      </c>
      <c r="K30" s="101">
        <v>9</v>
      </c>
      <c r="L30" s="101">
        <v>10</v>
      </c>
      <c r="M30" s="101">
        <v>7</v>
      </c>
      <c r="N30" s="90">
        <v>72</v>
      </c>
      <c r="P30" s="108">
        <f t="shared" si="1"/>
        <v>0</v>
      </c>
    </row>
    <row r="31" spans="4:16" s="36" customFormat="1" ht="27" customHeight="1" x14ac:dyDescent="0.15">
      <c r="D31" s="60" t="s">
        <v>79</v>
      </c>
      <c r="E31" s="100">
        <v>2</v>
      </c>
      <c r="F31" s="102">
        <v>2</v>
      </c>
      <c r="G31" s="102" t="s">
        <v>14</v>
      </c>
      <c r="H31" s="102">
        <v>14</v>
      </c>
      <c r="I31" s="101">
        <v>8</v>
      </c>
      <c r="J31" s="89">
        <v>7</v>
      </c>
      <c r="K31" s="101">
        <v>37</v>
      </c>
      <c r="L31" s="101">
        <v>10</v>
      </c>
      <c r="M31" s="101">
        <v>31</v>
      </c>
      <c r="N31" s="90">
        <v>289</v>
      </c>
      <c r="P31" s="108">
        <f t="shared" si="1"/>
        <v>0</v>
      </c>
    </row>
    <row r="32" spans="4:16" s="36" customFormat="1" ht="27" customHeight="1" x14ac:dyDescent="0.15">
      <c r="D32" s="60" t="s">
        <v>80</v>
      </c>
      <c r="E32" s="100">
        <v>1</v>
      </c>
      <c r="F32" s="102">
        <v>1</v>
      </c>
      <c r="G32" s="102" t="s">
        <v>14</v>
      </c>
      <c r="H32" s="102">
        <v>9</v>
      </c>
      <c r="I32" s="101">
        <v>6</v>
      </c>
      <c r="J32" s="89">
        <v>6</v>
      </c>
      <c r="K32" s="101">
        <v>15</v>
      </c>
      <c r="L32" s="101">
        <v>4</v>
      </c>
      <c r="M32" s="101">
        <v>21</v>
      </c>
      <c r="N32" s="90">
        <v>143</v>
      </c>
      <c r="P32" s="108">
        <f t="shared" si="1"/>
        <v>0</v>
      </c>
    </row>
    <row r="33" spans="4:16" s="36" customFormat="1" ht="27" customHeight="1" x14ac:dyDescent="0.15">
      <c r="D33" s="60" t="s">
        <v>81</v>
      </c>
      <c r="E33" s="100">
        <v>1</v>
      </c>
      <c r="F33" s="102">
        <v>1</v>
      </c>
      <c r="G33" s="102" t="s">
        <v>14</v>
      </c>
      <c r="H33" s="102">
        <v>11</v>
      </c>
      <c r="I33" s="101">
        <v>7</v>
      </c>
      <c r="J33" s="89">
        <v>9</v>
      </c>
      <c r="K33" s="101">
        <v>12</v>
      </c>
      <c r="L33" s="101">
        <v>7</v>
      </c>
      <c r="M33" s="101">
        <v>30</v>
      </c>
      <c r="N33" s="90">
        <v>127</v>
      </c>
      <c r="P33" s="108">
        <f t="shared" si="1"/>
        <v>0</v>
      </c>
    </row>
    <row r="34" spans="4:16" s="36" customFormat="1" ht="27" customHeight="1" x14ac:dyDescent="0.15">
      <c r="D34" s="60" t="s">
        <v>82</v>
      </c>
      <c r="E34" s="100">
        <v>0</v>
      </c>
      <c r="F34" s="102" t="s">
        <v>14</v>
      </c>
      <c r="G34" s="102" t="s">
        <v>14</v>
      </c>
      <c r="H34" s="102">
        <v>5</v>
      </c>
      <c r="I34" s="101">
        <v>3</v>
      </c>
      <c r="J34" s="89">
        <v>1</v>
      </c>
      <c r="K34" s="101">
        <v>3</v>
      </c>
      <c r="L34" s="101">
        <v>3</v>
      </c>
      <c r="M34" s="101">
        <v>2</v>
      </c>
      <c r="N34" s="90">
        <v>22</v>
      </c>
      <c r="P34" s="108">
        <f t="shared" si="1"/>
        <v>0</v>
      </c>
    </row>
    <row r="35" spans="4:16" s="36" customFormat="1" ht="27" customHeight="1" x14ac:dyDescent="0.15">
      <c r="D35" s="60" t="s">
        <v>83</v>
      </c>
      <c r="E35" s="100">
        <v>0</v>
      </c>
      <c r="F35" s="102" t="s">
        <v>14</v>
      </c>
      <c r="G35" s="102" t="s">
        <v>14</v>
      </c>
      <c r="H35" s="102">
        <v>9</v>
      </c>
      <c r="I35" s="101">
        <v>1</v>
      </c>
      <c r="J35" s="89">
        <v>2</v>
      </c>
      <c r="K35" s="101">
        <v>7</v>
      </c>
      <c r="L35" s="101">
        <v>1</v>
      </c>
      <c r="M35" s="101">
        <v>5</v>
      </c>
      <c r="N35" s="90">
        <v>45</v>
      </c>
      <c r="P35" s="108">
        <f t="shared" si="1"/>
        <v>0</v>
      </c>
    </row>
    <row r="36" spans="4:16" s="36" customFormat="1" ht="27" customHeight="1" x14ac:dyDescent="0.15">
      <c r="D36" s="60" t="s">
        <v>84</v>
      </c>
      <c r="E36" s="100">
        <v>1</v>
      </c>
      <c r="F36" s="102">
        <v>1</v>
      </c>
      <c r="G36" s="102" t="s">
        <v>14</v>
      </c>
      <c r="H36" s="102">
        <v>10</v>
      </c>
      <c r="I36" s="101">
        <v>5</v>
      </c>
      <c r="J36" s="89">
        <v>5</v>
      </c>
      <c r="K36" s="101">
        <v>11</v>
      </c>
      <c r="L36" s="101">
        <v>6</v>
      </c>
      <c r="M36" s="101">
        <v>11</v>
      </c>
      <c r="N36" s="90">
        <v>99</v>
      </c>
      <c r="P36" s="108">
        <f t="shared" si="1"/>
        <v>0</v>
      </c>
    </row>
    <row r="37" spans="4:16" s="36" customFormat="1" ht="27" customHeight="1" x14ac:dyDescent="0.15">
      <c r="D37" s="60" t="s">
        <v>85</v>
      </c>
      <c r="E37" s="100">
        <v>2</v>
      </c>
      <c r="F37" s="102">
        <v>2</v>
      </c>
      <c r="G37" s="102" t="s">
        <v>14</v>
      </c>
      <c r="H37" s="102">
        <v>15</v>
      </c>
      <c r="I37" s="101">
        <v>8</v>
      </c>
      <c r="J37" s="89">
        <v>7</v>
      </c>
      <c r="K37" s="101">
        <v>21</v>
      </c>
      <c r="L37" s="101">
        <v>10</v>
      </c>
      <c r="M37" s="101">
        <v>18</v>
      </c>
      <c r="N37" s="90">
        <v>165</v>
      </c>
      <c r="P37" s="108">
        <f t="shared" si="1"/>
        <v>0</v>
      </c>
    </row>
    <row r="38" spans="4:16" s="36" customFormat="1" ht="27" customHeight="1" x14ac:dyDescent="0.15">
      <c r="D38" s="60" t="s">
        <v>86</v>
      </c>
      <c r="E38" s="100">
        <v>1</v>
      </c>
      <c r="F38" s="102">
        <v>1</v>
      </c>
      <c r="G38" s="102" t="s">
        <v>14</v>
      </c>
      <c r="H38" s="102">
        <v>6</v>
      </c>
      <c r="I38" s="101">
        <v>3</v>
      </c>
      <c r="J38" s="89">
        <v>7</v>
      </c>
      <c r="K38" s="101">
        <v>26</v>
      </c>
      <c r="L38" s="101">
        <v>5</v>
      </c>
      <c r="M38" s="101">
        <v>19</v>
      </c>
      <c r="N38" s="90">
        <v>238</v>
      </c>
      <c r="P38" s="108">
        <f t="shared" si="1"/>
        <v>0</v>
      </c>
    </row>
    <row r="39" spans="4:16" s="36" customFormat="1" ht="27" customHeight="1" x14ac:dyDescent="0.15">
      <c r="D39" s="59" t="s">
        <v>87</v>
      </c>
      <c r="E39" s="103">
        <v>0</v>
      </c>
      <c r="F39" s="104" t="s">
        <v>14</v>
      </c>
      <c r="G39" s="104" t="s">
        <v>14</v>
      </c>
      <c r="H39" s="104">
        <v>6</v>
      </c>
      <c r="I39" s="104">
        <v>6</v>
      </c>
      <c r="J39" s="91">
        <v>2</v>
      </c>
      <c r="K39" s="104">
        <v>4</v>
      </c>
      <c r="L39" s="104">
        <v>6</v>
      </c>
      <c r="M39" s="104">
        <v>4</v>
      </c>
      <c r="N39" s="92">
        <v>41</v>
      </c>
      <c r="P39" s="108">
        <f t="shared" si="1"/>
        <v>0</v>
      </c>
    </row>
    <row r="40" spans="4:16" ht="17.45" customHeight="1" x14ac:dyDescent="0.2">
      <c r="D40" s="8" t="s">
        <v>30</v>
      </c>
      <c r="E40" s="5"/>
      <c r="F40" s="5"/>
      <c r="G40" s="5"/>
      <c r="H40" s="5"/>
      <c r="I40" s="5"/>
      <c r="J40" s="5"/>
      <c r="N40" s="57" t="s">
        <v>99</v>
      </c>
    </row>
    <row r="41" spans="4:16" ht="17.45" customHeight="1" x14ac:dyDescent="0.2">
      <c r="D41" s="8" t="s">
        <v>36</v>
      </c>
      <c r="E41" s="5"/>
      <c r="F41" s="5"/>
      <c r="G41" s="5"/>
      <c r="H41" s="5"/>
      <c r="I41" s="5"/>
      <c r="J41" s="5"/>
      <c r="N41" s="57" t="s">
        <v>100</v>
      </c>
    </row>
    <row r="42" spans="4:16" ht="17.45" customHeight="1" x14ac:dyDescent="0.2">
      <c r="D42" s="8" t="s">
        <v>118</v>
      </c>
      <c r="E42" s="63"/>
      <c r="F42" s="63"/>
      <c r="G42" s="63"/>
      <c r="H42" s="63"/>
      <c r="I42" s="63"/>
      <c r="J42" s="63"/>
      <c r="K42" s="63"/>
      <c r="L42" s="58"/>
      <c r="M42" s="63"/>
      <c r="N42" s="84" t="s">
        <v>108</v>
      </c>
    </row>
    <row r="43" spans="4:16" ht="17.45" customHeight="1" x14ac:dyDescent="0.2">
      <c r="D43" s="94" t="s">
        <v>117</v>
      </c>
      <c r="E43" s="63"/>
      <c r="F43" s="63"/>
      <c r="G43" s="63"/>
      <c r="H43" s="63"/>
      <c r="I43" s="63"/>
      <c r="J43" s="63"/>
      <c r="K43" s="58"/>
      <c r="L43" s="58"/>
      <c r="M43" s="58"/>
      <c r="N43" s="84" t="s">
        <v>109</v>
      </c>
    </row>
    <row r="44" spans="4:16" x14ac:dyDescent="0.2">
      <c r="D44" s="94" t="s">
        <v>116</v>
      </c>
      <c r="E44" s="5"/>
      <c r="F44" s="5"/>
      <c r="G44" s="5"/>
      <c r="H44" s="5"/>
      <c r="I44" s="5"/>
      <c r="J44" s="5"/>
      <c r="K44" s="5"/>
      <c r="L44" s="5"/>
      <c r="N44" s="5"/>
      <c r="P44" s="93" t="s">
        <v>111</v>
      </c>
    </row>
    <row r="45" spans="4:16" s="1" customFormat="1" ht="17.45" customHeight="1" x14ac:dyDescent="0.2">
      <c r="D45" s="8" t="s">
        <v>98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</row>
    <row r="46" spans="4:16" x14ac:dyDescent="0.2">
      <c r="D46" s="8" t="s">
        <v>37</v>
      </c>
    </row>
    <row r="47" spans="4:16" x14ac:dyDescent="0.2">
      <c r="D47" s="93" t="s">
        <v>106</v>
      </c>
    </row>
    <row r="48" spans="4:16" x14ac:dyDescent="0.2">
      <c r="D48" s="94" t="s">
        <v>107</v>
      </c>
    </row>
    <row r="51" spans="4:14" x14ac:dyDescent="0.2">
      <c r="D51" s="6" t="s">
        <v>114</v>
      </c>
    </row>
    <row r="52" spans="4:14" x14ac:dyDescent="0.2">
      <c r="D52" s="106"/>
      <c r="E52" s="106">
        <f>E8-SUM(E11:E39)</f>
        <v>0</v>
      </c>
      <c r="F52" s="106">
        <f t="shared" ref="F52:I52" si="2">F8-SUM(F11:F39)</f>
        <v>0</v>
      </c>
      <c r="G52" s="106">
        <f t="shared" si="2"/>
        <v>0</v>
      </c>
      <c r="H52" s="106">
        <f t="shared" si="2"/>
        <v>0</v>
      </c>
      <c r="I52" s="106">
        <f t="shared" si="2"/>
        <v>0</v>
      </c>
      <c r="J52" s="106">
        <f>J9-SUM(J11:J39)</f>
        <v>0</v>
      </c>
      <c r="K52" s="106">
        <f>K7-SUM(K11:K39)</f>
        <v>0</v>
      </c>
      <c r="L52" s="106">
        <f t="shared" ref="L52:M52" si="3">L7-SUM(L11:L39)</f>
        <v>0</v>
      </c>
      <c r="M52" s="106">
        <f t="shared" si="3"/>
        <v>0</v>
      </c>
      <c r="N52" s="106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3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45"/>
  <sheetViews>
    <sheetView showGridLines="0" tabSelected="1" zoomScale="80" zoomScaleNormal="80" zoomScaleSheetLayoutView="85" workbookViewId="0"/>
  </sheetViews>
  <sheetFormatPr defaultColWidth="13.375" defaultRowHeight="17.25" x14ac:dyDescent="0.2"/>
  <cols>
    <col min="1" max="1" width="15.25" style="6" customWidth="1"/>
    <col min="2" max="2" width="16.25" style="6" customWidth="1"/>
    <col min="3" max="3" width="15.875" style="6" customWidth="1"/>
    <col min="4" max="6" width="12.625" style="6" customWidth="1"/>
    <col min="7" max="7" width="15.875" style="6" customWidth="1"/>
    <col min="8" max="8" width="14" style="6" customWidth="1"/>
    <col min="9" max="10" width="13.75" style="6" customWidth="1"/>
    <col min="11" max="11" width="15.875" style="6" customWidth="1"/>
    <col min="12" max="12" width="12.625" style="6" customWidth="1"/>
    <col min="13" max="16384" width="13.375" style="6"/>
  </cols>
  <sheetData>
    <row r="1" spans="1:13" s="50" customFormat="1" ht="27" customHeight="1" x14ac:dyDescent="0.25">
      <c r="A1" s="46" t="s">
        <v>124</v>
      </c>
      <c r="B1" s="2"/>
      <c r="C1" s="2"/>
      <c r="D1" s="2"/>
      <c r="E1" s="2"/>
      <c r="F1" s="2"/>
      <c r="G1" s="2"/>
      <c r="H1" s="2"/>
      <c r="I1" s="46"/>
      <c r="J1" s="2"/>
      <c r="K1" s="2"/>
      <c r="L1" s="2"/>
    </row>
    <row r="2" spans="1:13" ht="24.75" customHeight="1" thickBot="1" x14ac:dyDescent="0.25">
      <c r="A2" s="3" t="s">
        <v>125</v>
      </c>
      <c r="B2" s="3"/>
      <c r="C2" s="3"/>
      <c r="D2" s="3"/>
      <c r="E2" s="3"/>
      <c r="F2" s="3"/>
      <c r="G2" s="3"/>
      <c r="H2" s="3"/>
      <c r="I2" s="3"/>
      <c r="J2" s="3"/>
      <c r="K2" s="3"/>
      <c r="L2" s="51" t="s">
        <v>25</v>
      </c>
    </row>
    <row r="3" spans="1:13" ht="19.5" customHeight="1" thickTop="1" x14ac:dyDescent="0.2">
      <c r="B3" s="133" t="s">
        <v>102</v>
      </c>
      <c r="C3" s="52" t="s">
        <v>6</v>
      </c>
      <c r="D3" s="53"/>
      <c r="E3" s="53"/>
      <c r="F3" s="53"/>
      <c r="G3" s="53"/>
      <c r="H3" s="52" t="s">
        <v>26</v>
      </c>
      <c r="I3" s="54"/>
      <c r="J3" s="53"/>
      <c r="K3" s="136" t="s">
        <v>92</v>
      </c>
      <c r="L3" s="139" t="s">
        <v>93</v>
      </c>
    </row>
    <row r="4" spans="1:13" ht="19.5" customHeight="1" x14ac:dyDescent="0.2">
      <c r="B4" s="134"/>
      <c r="C4" s="69"/>
      <c r="D4" s="70" t="s">
        <v>27</v>
      </c>
      <c r="E4" s="70" t="s">
        <v>7</v>
      </c>
      <c r="F4" s="70" t="s">
        <v>94</v>
      </c>
      <c r="G4" s="71" t="s">
        <v>8</v>
      </c>
      <c r="H4" s="72" t="s">
        <v>65</v>
      </c>
      <c r="I4" s="73" t="s">
        <v>69</v>
      </c>
      <c r="J4" s="71" t="s">
        <v>28</v>
      </c>
      <c r="K4" s="137"/>
      <c r="L4" s="140"/>
    </row>
    <row r="5" spans="1:13" ht="19.5" customHeight="1" x14ac:dyDescent="0.2">
      <c r="B5" s="134"/>
      <c r="C5" s="74" t="s">
        <v>9</v>
      </c>
      <c r="D5" s="75"/>
      <c r="E5" s="75"/>
      <c r="F5" s="75" t="s">
        <v>95</v>
      </c>
      <c r="G5" s="76"/>
      <c r="H5" s="76" t="s">
        <v>66</v>
      </c>
      <c r="I5" s="77" t="s">
        <v>70</v>
      </c>
      <c r="J5" s="76"/>
      <c r="K5" s="137"/>
      <c r="L5" s="140"/>
    </row>
    <row r="6" spans="1:13" ht="19.5" customHeight="1" x14ac:dyDescent="0.2">
      <c r="A6" s="44"/>
      <c r="B6" s="135"/>
      <c r="C6" s="78"/>
      <c r="D6" s="79" t="s">
        <v>64</v>
      </c>
      <c r="E6" s="80" t="s">
        <v>10</v>
      </c>
      <c r="F6" s="79" t="s">
        <v>11</v>
      </c>
      <c r="G6" s="80" t="s">
        <v>12</v>
      </c>
      <c r="H6" s="81" t="s">
        <v>67</v>
      </c>
      <c r="I6" s="82" t="s">
        <v>68</v>
      </c>
      <c r="J6" s="80" t="s">
        <v>12</v>
      </c>
      <c r="K6" s="138"/>
      <c r="L6" s="141"/>
    </row>
    <row r="7" spans="1:13" s="36" customFormat="1" ht="30" customHeight="1" x14ac:dyDescent="0.15">
      <c r="A7" s="83" t="s">
        <v>29</v>
      </c>
      <c r="B7" s="113">
        <f>SUM(B9:B37)</f>
        <v>1749686</v>
      </c>
      <c r="C7" s="114">
        <f>SUM(C9:C37)</f>
        <v>1067583</v>
      </c>
      <c r="D7" s="115">
        <f t="shared" ref="D7:I7" si="0">SUM(D9:D37)</f>
        <v>85354</v>
      </c>
      <c r="E7" s="115">
        <f t="shared" si="0"/>
        <v>5140</v>
      </c>
      <c r="F7" s="115">
        <f t="shared" si="0"/>
        <v>3503</v>
      </c>
      <c r="G7" s="114">
        <f>SUM(C7:F7)</f>
        <v>1161580</v>
      </c>
      <c r="H7" s="115">
        <f t="shared" si="0"/>
        <v>17071</v>
      </c>
      <c r="I7" s="115">
        <f t="shared" si="0"/>
        <v>389197</v>
      </c>
      <c r="J7" s="114">
        <f>SUM(H7:I7)</f>
        <v>406268</v>
      </c>
      <c r="K7" s="115">
        <f>G7+J7</f>
        <v>1567848</v>
      </c>
      <c r="L7" s="116">
        <f>K7/B7*100</f>
        <v>89.607392412124227</v>
      </c>
    </row>
    <row r="8" spans="1:13" ht="5.0999999999999996" customHeight="1" x14ac:dyDescent="0.2">
      <c r="A8" s="55"/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9"/>
      <c r="M8" s="36"/>
    </row>
    <row r="9" spans="1:13" ht="24" customHeight="1" x14ac:dyDescent="0.2">
      <c r="A9" s="48" t="s">
        <v>38</v>
      </c>
      <c r="B9" s="120">
        <v>269669</v>
      </c>
      <c r="C9" s="121">
        <v>151269</v>
      </c>
      <c r="D9" s="121">
        <v>10578</v>
      </c>
      <c r="E9" s="122">
        <v>0</v>
      </c>
      <c r="F9" s="122">
        <v>0</v>
      </c>
      <c r="G9" s="123">
        <v>161847</v>
      </c>
      <c r="H9" s="121">
        <v>1905</v>
      </c>
      <c r="I9" s="121">
        <v>88984</v>
      </c>
      <c r="J9" s="123">
        <v>90889</v>
      </c>
      <c r="K9" s="123">
        <v>252736</v>
      </c>
      <c r="L9" s="124">
        <v>93.720820709833163</v>
      </c>
      <c r="M9" s="36"/>
    </row>
    <row r="10" spans="1:13" ht="24" customHeight="1" x14ac:dyDescent="0.2">
      <c r="A10" s="48" t="s">
        <v>39</v>
      </c>
      <c r="B10" s="120">
        <v>306634</v>
      </c>
      <c r="C10" s="121">
        <v>252479</v>
      </c>
      <c r="D10" s="121">
        <v>5620</v>
      </c>
      <c r="E10" s="122">
        <v>0</v>
      </c>
      <c r="F10" s="121">
        <v>3240</v>
      </c>
      <c r="G10" s="123">
        <v>261339</v>
      </c>
      <c r="H10" s="122">
        <v>0</v>
      </c>
      <c r="I10" s="121">
        <v>24426</v>
      </c>
      <c r="J10" s="123">
        <v>24426</v>
      </c>
      <c r="K10" s="123">
        <v>285765</v>
      </c>
      <c r="L10" s="124">
        <v>93.194166335109614</v>
      </c>
      <c r="M10" s="36"/>
    </row>
    <row r="11" spans="1:13" ht="24" customHeight="1" x14ac:dyDescent="0.2">
      <c r="A11" s="48" t="s">
        <v>16</v>
      </c>
      <c r="B11" s="120">
        <v>119706</v>
      </c>
      <c r="C11" s="121">
        <v>73068</v>
      </c>
      <c r="D11" s="121">
        <v>0</v>
      </c>
      <c r="E11" s="122">
        <v>0</v>
      </c>
      <c r="F11" s="122">
        <v>0</v>
      </c>
      <c r="G11" s="123">
        <v>73068</v>
      </c>
      <c r="H11" s="122">
        <v>0</v>
      </c>
      <c r="I11" s="121">
        <v>31571</v>
      </c>
      <c r="J11" s="123">
        <v>31571</v>
      </c>
      <c r="K11" s="123">
        <v>104639</v>
      </c>
      <c r="L11" s="124">
        <v>87.413329323509259</v>
      </c>
      <c r="M11" s="36"/>
    </row>
    <row r="12" spans="1:13" ht="24" customHeight="1" x14ac:dyDescent="0.2">
      <c r="A12" s="48" t="s">
        <v>40</v>
      </c>
      <c r="B12" s="120">
        <v>156711</v>
      </c>
      <c r="C12" s="121">
        <v>98904</v>
      </c>
      <c r="D12" s="121">
        <v>977</v>
      </c>
      <c r="E12" s="122">
        <v>0</v>
      </c>
      <c r="F12" s="122">
        <v>0</v>
      </c>
      <c r="G12" s="123">
        <v>99881</v>
      </c>
      <c r="H12" s="121">
        <v>4953</v>
      </c>
      <c r="I12" s="121">
        <v>39942</v>
      </c>
      <c r="J12" s="123">
        <v>44895</v>
      </c>
      <c r="K12" s="123">
        <v>144776</v>
      </c>
      <c r="L12" s="124">
        <v>92.384070039754704</v>
      </c>
      <c r="M12" s="36"/>
    </row>
    <row r="13" spans="1:13" ht="24" customHeight="1" x14ac:dyDescent="0.2">
      <c r="A13" s="48" t="s">
        <v>41</v>
      </c>
      <c r="B13" s="120">
        <v>138679</v>
      </c>
      <c r="C13" s="121">
        <v>112953</v>
      </c>
      <c r="D13" s="121">
        <v>1350</v>
      </c>
      <c r="E13" s="122">
        <v>0</v>
      </c>
      <c r="F13" s="122">
        <v>0</v>
      </c>
      <c r="G13" s="123">
        <v>114303</v>
      </c>
      <c r="H13" s="122">
        <v>0</v>
      </c>
      <c r="I13" s="121">
        <v>14545</v>
      </c>
      <c r="J13" s="123">
        <v>14545</v>
      </c>
      <c r="K13" s="123">
        <v>128848</v>
      </c>
      <c r="L13" s="124">
        <v>92.910967053411113</v>
      </c>
      <c r="M13" s="36"/>
    </row>
    <row r="14" spans="1:13" ht="24" customHeight="1" x14ac:dyDescent="0.2">
      <c r="A14" s="48" t="s">
        <v>42</v>
      </c>
      <c r="B14" s="120">
        <v>195016</v>
      </c>
      <c r="C14" s="121">
        <v>123787</v>
      </c>
      <c r="D14" s="121">
        <v>16863</v>
      </c>
      <c r="E14" s="122">
        <v>0</v>
      </c>
      <c r="F14" s="122">
        <v>0</v>
      </c>
      <c r="G14" s="123">
        <v>140650</v>
      </c>
      <c r="H14" s="122">
        <v>0</v>
      </c>
      <c r="I14" s="121">
        <v>42918</v>
      </c>
      <c r="J14" s="123">
        <v>42918</v>
      </c>
      <c r="K14" s="123">
        <v>183568</v>
      </c>
      <c r="L14" s="124">
        <v>94.12971243385158</v>
      </c>
      <c r="M14" s="36"/>
    </row>
    <row r="15" spans="1:13" ht="24" customHeight="1" x14ac:dyDescent="0.2">
      <c r="A15" s="48" t="s">
        <v>43</v>
      </c>
      <c r="B15" s="120">
        <v>74780</v>
      </c>
      <c r="C15" s="121">
        <v>43533</v>
      </c>
      <c r="D15" s="121">
        <v>8891</v>
      </c>
      <c r="E15" s="122">
        <v>0</v>
      </c>
      <c r="F15" s="121">
        <v>19</v>
      </c>
      <c r="G15" s="123">
        <v>52443</v>
      </c>
      <c r="H15" s="121">
        <v>358</v>
      </c>
      <c r="I15" s="121">
        <v>21281</v>
      </c>
      <c r="J15" s="123">
        <v>21639</v>
      </c>
      <c r="K15" s="123">
        <v>74082</v>
      </c>
      <c r="L15" s="124">
        <v>99.066595346349288</v>
      </c>
      <c r="M15" s="36"/>
    </row>
    <row r="16" spans="1:13" ht="24" customHeight="1" x14ac:dyDescent="0.2">
      <c r="A16" s="48" t="s">
        <v>44</v>
      </c>
      <c r="B16" s="120">
        <v>15713</v>
      </c>
      <c r="C16" s="122">
        <v>0</v>
      </c>
      <c r="D16" s="122">
        <v>0</v>
      </c>
      <c r="E16" s="122">
        <v>0</v>
      </c>
      <c r="F16" s="122">
        <v>0</v>
      </c>
      <c r="G16" s="123">
        <v>0</v>
      </c>
      <c r="H16" s="122">
        <v>0</v>
      </c>
      <c r="I16" s="121">
        <v>7742</v>
      </c>
      <c r="J16" s="123">
        <v>7742</v>
      </c>
      <c r="K16" s="123">
        <v>7742</v>
      </c>
      <c r="L16" s="124">
        <v>49.271304015783109</v>
      </c>
      <c r="M16" s="36"/>
    </row>
    <row r="17" spans="1:13" ht="24" customHeight="1" x14ac:dyDescent="0.2">
      <c r="A17" s="48" t="s">
        <v>45</v>
      </c>
      <c r="B17" s="120">
        <v>49177</v>
      </c>
      <c r="C17" s="121">
        <v>31080</v>
      </c>
      <c r="D17" s="121">
        <v>7773</v>
      </c>
      <c r="E17" s="122">
        <v>0</v>
      </c>
      <c r="F17" s="122">
        <v>0</v>
      </c>
      <c r="G17" s="123">
        <v>38853</v>
      </c>
      <c r="H17" s="122">
        <v>26</v>
      </c>
      <c r="I17" s="121">
        <v>5214</v>
      </c>
      <c r="J17" s="123">
        <v>5240</v>
      </c>
      <c r="K17" s="123">
        <v>44093</v>
      </c>
      <c r="L17" s="124">
        <v>89.661833784086056</v>
      </c>
      <c r="M17" s="36"/>
    </row>
    <row r="18" spans="1:13" ht="24" customHeight="1" x14ac:dyDescent="0.2">
      <c r="A18" s="48" t="s">
        <v>46</v>
      </c>
      <c r="B18" s="120">
        <v>16649</v>
      </c>
      <c r="C18" s="121">
        <v>1271</v>
      </c>
      <c r="D18" s="122">
        <v>0</v>
      </c>
      <c r="E18" s="122">
        <v>0</v>
      </c>
      <c r="F18" s="122">
        <v>0</v>
      </c>
      <c r="G18" s="123">
        <v>1271</v>
      </c>
      <c r="H18" s="122">
        <v>0</v>
      </c>
      <c r="I18" s="121">
        <v>6208</v>
      </c>
      <c r="J18" s="123">
        <v>6208</v>
      </c>
      <c r="K18" s="123">
        <v>7479</v>
      </c>
      <c r="L18" s="124">
        <v>44.921616913928766</v>
      </c>
      <c r="M18" s="36"/>
    </row>
    <row r="19" spans="1:13" ht="24" customHeight="1" x14ac:dyDescent="0.2">
      <c r="A19" s="48" t="s">
        <v>47</v>
      </c>
      <c r="B19" s="120">
        <v>15109</v>
      </c>
      <c r="C19" s="122">
        <v>0</v>
      </c>
      <c r="D19" s="122">
        <v>0</v>
      </c>
      <c r="E19" s="122">
        <v>0</v>
      </c>
      <c r="F19" s="122">
        <v>0</v>
      </c>
      <c r="G19" s="123">
        <v>0</v>
      </c>
      <c r="H19" s="121">
        <v>507</v>
      </c>
      <c r="I19" s="121">
        <v>6362</v>
      </c>
      <c r="J19" s="123">
        <v>6869</v>
      </c>
      <c r="K19" s="123">
        <v>6869</v>
      </c>
      <c r="L19" s="124">
        <v>45.462969091270104</v>
      </c>
      <c r="M19" s="36"/>
    </row>
    <row r="20" spans="1:13" ht="24" customHeight="1" x14ac:dyDescent="0.2">
      <c r="A20" s="48" t="s">
        <v>48</v>
      </c>
      <c r="B20" s="120">
        <v>44573</v>
      </c>
      <c r="C20" s="121">
        <v>40392</v>
      </c>
      <c r="D20" s="121">
        <v>3508</v>
      </c>
      <c r="E20" s="122">
        <v>0</v>
      </c>
      <c r="F20" s="122">
        <v>0</v>
      </c>
      <c r="G20" s="123">
        <v>43900</v>
      </c>
      <c r="H20" s="122">
        <v>0</v>
      </c>
      <c r="I20" s="121">
        <v>471</v>
      </c>
      <c r="J20" s="123">
        <v>471</v>
      </c>
      <c r="K20" s="123">
        <v>44371</v>
      </c>
      <c r="L20" s="124">
        <v>99.546810849617486</v>
      </c>
      <c r="M20" s="36"/>
    </row>
    <row r="21" spans="1:13" ht="24" customHeight="1" x14ac:dyDescent="0.2">
      <c r="A21" s="48" t="s">
        <v>49</v>
      </c>
      <c r="B21" s="120">
        <v>44746</v>
      </c>
      <c r="C21" s="121">
        <v>5036</v>
      </c>
      <c r="D21" s="121">
        <v>995</v>
      </c>
      <c r="E21" s="121">
        <v>1279</v>
      </c>
      <c r="F21" s="122">
        <v>0</v>
      </c>
      <c r="G21" s="123">
        <v>7310</v>
      </c>
      <c r="H21" s="121">
        <v>0</v>
      </c>
      <c r="I21" s="121">
        <v>18532</v>
      </c>
      <c r="J21" s="123">
        <v>18532</v>
      </c>
      <c r="K21" s="123">
        <v>25842</v>
      </c>
      <c r="L21" s="124">
        <v>57.752648281410622</v>
      </c>
      <c r="M21" s="36"/>
    </row>
    <row r="22" spans="1:13" ht="24" customHeight="1" x14ac:dyDescent="0.2">
      <c r="A22" s="55" t="s">
        <v>50</v>
      </c>
      <c r="B22" s="117">
        <v>85340</v>
      </c>
      <c r="C22" s="121">
        <v>16437</v>
      </c>
      <c r="D22" s="121">
        <v>15378</v>
      </c>
      <c r="E22" s="122">
        <v>0</v>
      </c>
      <c r="F22" s="121">
        <v>244</v>
      </c>
      <c r="G22" s="123">
        <v>32059</v>
      </c>
      <c r="H22" s="121">
        <v>1751</v>
      </c>
      <c r="I22" s="121">
        <v>38255</v>
      </c>
      <c r="J22" s="123">
        <v>40006</v>
      </c>
      <c r="K22" s="123">
        <v>72065</v>
      </c>
      <c r="L22" s="124">
        <v>84.444574642606057</v>
      </c>
      <c r="M22" s="36"/>
    </row>
    <row r="23" spans="1:13" ht="24" customHeight="1" x14ac:dyDescent="0.2">
      <c r="A23" s="48" t="s">
        <v>51</v>
      </c>
      <c r="B23" s="120">
        <v>5929</v>
      </c>
      <c r="C23" s="121">
        <v>3851</v>
      </c>
      <c r="D23" s="121">
        <v>2078</v>
      </c>
      <c r="E23" s="122">
        <v>0</v>
      </c>
      <c r="F23" s="122">
        <v>0</v>
      </c>
      <c r="G23" s="123">
        <v>5929</v>
      </c>
      <c r="H23" s="122">
        <v>0</v>
      </c>
      <c r="I23" s="122">
        <v>0</v>
      </c>
      <c r="J23" s="123">
        <v>0</v>
      </c>
      <c r="K23" s="123">
        <v>5929</v>
      </c>
      <c r="L23" s="124">
        <v>100</v>
      </c>
      <c r="M23" s="36"/>
    </row>
    <row r="24" spans="1:13" ht="24" customHeight="1" x14ac:dyDescent="0.2">
      <c r="A24" s="48" t="s">
        <v>52</v>
      </c>
      <c r="B24" s="120">
        <v>25810</v>
      </c>
      <c r="C24" s="121">
        <v>25698</v>
      </c>
      <c r="D24" s="122">
        <v>0</v>
      </c>
      <c r="E24" s="122">
        <v>0</v>
      </c>
      <c r="F24" s="122">
        <v>0</v>
      </c>
      <c r="G24" s="123">
        <v>25698</v>
      </c>
      <c r="H24" s="122">
        <v>0</v>
      </c>
      <c r="I24" s="121">
        <v>0</v>
      </c>
      <c r="J24" s="123">
        <v>0</v>
      </c>
      <c r="K24" s="123">
        <v>25698</v>
      </c>
      <c r="L24" s="124">
        <v>99.566059666795809</v>
      </c>
      <c r="M24" s="36"/>
    </row>
    <row r="25" spans="1:13" ht="24" customHeight="1" x14ac:dyDescent="0.2">
      <c r="A25" s="48" t="s">
        <v>53</v>
      </c>
      <c r="B25" s="120">
        <v>40931</v>
      </c>
      <c r="C25" s="121">
        <v>30920</v>
      </c>
      <c r="D25" s="121">
        <v>3210</v>
      </c>
      <c r="E25" s="122">
        <v>0</v>
      </c>
      <c r="F25" s="122">
        <v>0</v>
      </c>
      <c r="G25" s="123">
        <v>34130</v>
      </c>
      <c r="H25" s="122">
        <v>0</v>
      </c>
      <c r="I25" s="121">
        <v>4501</v>
      </c>
      <c r="J25" s="123">
        <v>4501</v>
      </c>
      <c r="K25" s="123">
        <v>38631</v>
      </c>
      <c r="L25" s="124">
        <v>94.380787178422224</v>
      </c>
      <c r="M25" s="36"/>
    </row>
    <row r="26" spans="1:13" ht="24" customHeight="1" x14ac:dyDescent="0.2">
      <c r="A26" s="48" t="s">
        <v>54</v>
      </c>
      <c r="B26" s="120">
        <v>11037</v>
      </c>
      <c r="C26" s="121">
        <v>10949</v>
      </c>
      <c r="D26" s="122">
        <v>0</v>
      </c>
      <c r="E26" s="122">
        <v>0</v>
      </c>
      <c r="F26" s="122">
        <v>0</v>
      </c>
      <c r="G26" s="123">
        <v>10949</v>
      </c>
      <c r="H26" s="122">
        <v>0</v>
      </c>
      <c r="I26" s="121">
        <v>67</v>
      </c>
      <c r="J26" s="123">
        <v>67</v>
      </c>
      <c r="K26" s="123">
        <v>11016</v>
      </c>
      <c r="L26" s="124">
        <v>99.809730905137258</v>
      </c>
      <c r="M26" s="36"/>
    </row>
    <row r="27" spans="1:13" ht="24" customHeight="1" x14ac:dyDescent="0.2">
      <c r="A27" s="48" t="s">
        <v>55</v>
      </c>
      <c r="B27" s="120">
        <v>15650</v>
      </c>
      <c r="C27" s="121">
        <v>15596</v>
      </c>
      <c r="D27" s="122">
        <v>0</v>
      </c>
      <c r="E27" s="122">
        <v>0</v>
      </c>
      <c r="F27" s="122">
        <v>0</v>
      </c>
      <c r="G27" s="123">
        <v>15596</v>
      </c>
      <c r="H27" s="122">
        <v>0</v>
      </c>
      <c r="I27" s="122">
        <v>14</v>
      </c>
      <c r="J27" s="123">
        <v>14</v>
      </c>
      <c r="K27" s="123">
        <v>15610</v>
      </c>
      <c r="L27" s="124">
        <v>99.744408945686899</v>
      </c>
      <c r="M27" s="36"/>
    </row>
    <row r="28" spans="1:13" ht="24" customHeight="1" x14ac:dyDescent="0.2">
      <c r="A28" s="48" t="s">
        <v>56</v>
      </c>
      <c r="B28" s="120">
        <v>13726</v>
      </c>
      <c r="C28" s="121">
        <v>6155</v>
      </c>
      <c r="D28" s="121">
        <v>2442</v>
      </c>
      <c r="E28" s="122">
        <v>0</v>
      </c>
      <c r="F28" s="122">
        <v>0</v>
      </c>
      <c r="G28" s="123">
        <v>8597</v>
      </c>
      <c r="H28" s="121">
        <v>1860</v>
      </c>
      <c r="I28" s="121">
        <v>2688</v>
      </c>
      <c r="J28" s="123">
        <v>4548</v>
      </c>
      <c r="K28" s="123">
        <v>13145</v>
      </c>
      <c r="L28" s="124">
        <v>95.76715721987469</v>
      </c>
      <c r="M28" s="36"/>
    </row>
    <row r="29" spans="1:13" ht="24" customHeight="1" x14ac:dyDescent="0.2">
      <c r="A29" s="48" t="s">
        <v>57</v>
      </c>
      <c r="B29" s="120">
        <v>22798</v>
      </c>
      <c r="C29" s="121">
        <v>5024</v>
      </c>
      <c r="D29" s="121">
        <v>3667</v>
      </c>
      <c r="E29" s="122">
        <v>0</v>
      </c>
      <c r="F29" s="122">
        <v>0</v>
      </c>
      <c r="G29" s="123">
        <v>8691</v>
      </c>
      <c r="H29" s="122">
        <v>0</v>
      </c>
      <c r="I29" s="121">
        <v>8977</v>
      </c>
      <c r="J29" s="123">
        <v>8977</v>
      </c>
      <c r="K29" s="123">
        <v>17668</v>
      </c>
      <c r="L29" s="124">
        <v>77.498026142644093</v>
      </c>
      <c r="M29" s="36"/>
    </row>
    <row r="30" spans="1:13" ht="24" customHeight="1" x14ac:dyDescent="0.2">
      <c r="A30" s="48" t="s">
        <v>58</v>
      </c>
      <c r="B30" s="120">
        <v>8340</v>
      </c>
      <c r="C30" s="121">
        <v>1571</v>
      </c>
      <c r="D30" s="122">
        <v>0</v>
      </c>
      <c r="E30" s="122">
        <v>0</v>
      </c>
      <c r="F30" s="122">
        <v>0</v>
      </c>
      <c r="G30" s="123">
        <v>1571</v>
      </c>
      <c r="H30" s="121">
        <v>1921</v>
      </c>
      <c r="I30" s="121">
        <v>2630</v>
      </c>
      <c r="J30" s="123">
        <v>4551</v>
      </c>
      <c r="K30" s="123">
        <v>6122</v>
      </c>
      <c r="L30" s="124">
        <v>73.405275779376495</v>
      </c>
      <c r="M30" s="36"/>
    </row>
    <row r="31" spans="1:13" ht="24" customHeight="1" x14ac:dyDescent="0.2">
      <c r="A31" s="48" t="s">
        <v>59</v>
      </c>
      <c r="B31" s="120">
        <v>15081</v>
      </c>
      <c r="C31" s="121">
        <v>13108</v>
      </c>
      <c r="D31" s="122">
        <v>1261</v>
      </c>
      <c r="E31" s="122">
        <v>0</v>
      </c>
      <c r="F31" s="122">
        <v>0</v>
      </c>
      <c r="G31" s="123">
        <v>14369</v>
      </c>
      <c r="H31" s="122">
        <v>0</v>
      </c>
      <c r="I31" s="121">
        <v>486</v>
      </c>
      <c r="J31" s="123">
        <v>486</v>
      </c>
      <c r="K31" s="123">
        <v>14855</v>
      </c>
      <c r="L31" s="124">
        <v>98.501425634904848</v>
      </c>
      <c r="M31" s="36"/>
    </row>
    <row r="32" spans="1:13" ht="24" customHeight="1" x14ac:dyDescent="0.2">
      <c r="A32" s="48" t="s">
        <v>60</v>
      </c>
      <c r="B32" s="120">
        <v>7660</v>
      </c>
      <c r="C32" s="122">
        <v>0</v>
      </c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1">
        <v>5731</v>
      </c>
      <c r="J32" s="123">
        <v>5731</v>
      </c>
      <c r="K32" s="123">
        <v>5731</v>
      </c>
      <c r="L32" s="124">
        <v>74.817232375979117</v>
      </c>
      <c r="M32" s="36"/>
    </row>
    <row r="33" spans="1:13" ht="24" customHeight="1" x14ac:dyDescent="0.2">
      <c r="A33" s="48" t="s">
        <v>61</v>
      </c>
      <c r="B33" s="120">
        <v>7338</v>
      </c>
      <c r="C33" s="122">
        <v>0</v>
      </c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1">
        <v>3872</v>
      </c>
      <c r="J33" s="123">
        <v>3872</v>
      </c>
      <c r="K33" s="123">
        <v>3872</v>
      </c>
      <c r="L33" s="124">
        <v>52.766421368220229</v>
      </c>
      <c r="M33" s="36"/>
    </row>
    <row r="34" spans="1:13" ht="24" customHeight="1" x14ac:dyDescent="0.2">
      <c r="A34" s="48" t="s">
        <v>71</v>
      </c>
      <c r="B34" s="120">
        <v>10786</v>
      </c>
      <c r="C34" s="121">
        <v>2391</v>
      </c>
      <c r="D34" s="121">
        <v>763</v>
      </c>
      <c r="E34" s="121">
        <v>3861</v>
      </c>
      <c r="F34" s="122">
        <v>0</v>
      </c>
      <c r="G34" s="123">
        <v>7015</v>
      </c>
      <c r="H34" s="121">
        <v>803</v>
      </c>
      <c r="I34" s="121">
        <v>687</v>
      </c>
      <c r="J34" s="123">
        <v>1490</v>
      </c>
      <c r="K34" s="123">
        <v>8505</v>
      </c>
      <c r="L34" s="124">
        <v>78.852215835342108</v>
      </c>
      <c r="M34" s="36"/>
    </row>
    <row r="35" spans="1:13" ht="24" customHeight="1" x14ac:dyDescent="0.2">
      <c r="A35" s="48" t="s">
        <v>72</v>
      </c>
      <c r="B35" s="120">
        <v>14027</v>
      </c>
      <c r="C35" s="122">
        <v>0</v>
      </c>
      <c r="D35" s="122">
        <v>0</v>
      </c>
      <c r="E35" s="122">
        <v>0</v>
      </c>
      <c r="F35" s="122">
        <v>0</v>
      </c>
      <c r="G35" s="123">
        <v>0</v>
      </c>
      <c r="H35" s="121">
        <v>169</v>
      </c>
      <c r="I35" s="121">
        <v>6421</v>
      </c>
      <c r="J35" s="123">
        <v>6590</v>
      </c>
      <c r="K35" s="123">
        <v>6590</v>
      </c>
      <c r="L35" s="124">
        <v>46.980822699080342</v>
      </c>
      <c r="M35" s="36"/>
    </row>
    <row r="36" spans="1:13" ht="24" customHeight="1" x14ac:dyDescent="0.2">
      <c r="A36" s="48" t="s">
        <v>62</v>
      </c>
      <c r="B36" s="120">
        <v>7864</v>
      </c>
      <c r="C36" s="121">
        <v>2111</v>
      </c>
      <c r="D36" s="122">
        <v>0</v>
      </c>
      <c r="E36" s="122">
        <v>0</v>
      </c>
      <c r="F36" s="122">
        <v>0</v>
      </c>
      <c r="G36" s="123">
        <v>2111</v>
      </c>
      <c r="H36" s="122">
        <v>52</v>
      </c>
      <c r="I36" s="121">
        <v>2851</v>
      </c>
      <c r="J36" s="123">
        <v>2903</v>
      </c>
      <c r="K36" s="123">
        <v>5014</v>
      </c>
      <c r="L36" s="124">
        <v>63.758901322482195</v>
      </c>
      <c r="M36" s="36"/>
    </row>
    <row r="37" spans="1:13" ht="24" customHeight="1" x14ac:dyDescent="0.2">
      <c r="A37" s="34" t="s">
        <v>63</v>
      </c>
      <c r="B37" s="125">
        <v>10207</v>
      </c>
      <c r="C37" s="126">
        <v>0</v>
      </c>
      <c r="D37" s="126">
        <v>0</v>
      </c>
      <c r="E37" s="126">
        <v>0</v>
      </c>
      <c r="F37" s="126">
        <v>0</v>
      </c>
      <c r="G37" s="127">
        <v>0</v>
      </c>
      <c r="H37" s="126">
        <v>2766</v>
      </c>
      <c r="I37" s="128">
        <v>3821</v>
      </c>
      <c r="J37" s="123">
        <v>6587</v>
      </c>
      <c r="K37" s="127">
        <v>6587</v>
      </c>
      <c r="L37" s="124">
        <v>64.534143235034776</v>
      </c>
      <c r="M37" s="36"/>
    </row>
    <row r="38" spans="1:13" ht="18" customHeight="1" x14ac:dyDescent="0.2">
      <c r="A38" s="45" t="s">
        <v>126</v>
      </c>
      <c r="G38" s="110"/>
      <c r="J38" s="111"/>
      <c r="L38" s="112" t="s">
        <v>123</v>
      </c>
    </row>
    <row r="39" spans="1:13" ht="21" customHeight="1" x14ac:dyDescent="0.2">
      <c r="A39" s="45" t="s">
        <v>119</v>
      </c>
      <c r="J39" s="33"/>
      <c r="L39" s="43"/>
    </row>
    <row r="40" spans="1:13" ht="21" customHeight="1" x14ac:dyDescent="0.2">
      <c r="A40" s="6" t="s">
        <v>120</v>
      </c>
    </row>
    <row r="41" spans="1:13" ht="21" customHeight="1" x14ac:dyDescent="0.2">
      <c r="A41" s="6" t="s">
        <v>96</v>
      </c>
    </row>
    <row r="42" spans="1:13" ht="21" customHeight="1" x14ac:dyDescent="0.2">
      <c r="A42" s="6" t="s">
        <v>97</v>
      </c>
    </row>
    <row r="43" spans="1:13" ht="21" customHeight="1" x14ac:dyDescent="0.2">
      <c r="A43" s="6" t="s">
        <v>121</v>
      </c>
    </row>
    <row r="44" spans="1:13" ht="21" customHeight="1" x14ac:dyDescent="0.2">
      <c r="A44" s="6" t="s">
        <v>122</v>
      </c>
    </row>
    <row r="45" spans="1:13" ht="21" customHeight="1" x14ac:dyDescent="0.2">
      <c r="A45" s="6" t="s">
        <v>101</v>
      </c>
    </row>
  </sheetData>
  <mergeCells count="3">
    <mergeCell ref="B3:B6"/>
    <mergeCell ref="K3:K6"/>
    <mergeCell ref="L3:L6"/>
  </mergeCells>
  <phoneticPr fontId="2"/>
  <pageMargins left="0.78740157480314965" right="0.78740157480314965" top="0.78740157480314965" bottom="0.59055118110236227" header="0.39370078740157483" footer="0.31496062992125984"/>
  <pageSetup paperSize="9" scale="50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  <ignoredErrors>
    <ignoredError sqref="G7:G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×(印）更新できないver主要死因別死亡者数－医療施設等 </vt:lpstr>
      <vt:lpstr>×#175医療施設・医師数等(更新できないVER)</vt:lpstr>
      <vt:lpstr>173生活排水処理施設の整備状況</vt:lpstr>
      <vt:lpstr>'×#175医療施設・医師数等(更新できないVER)'!Print_Area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