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02_募集\キャリアアップ・代替\1_交付申請\"/>
    </mc:Choice>
  </mc:AlternateContent>
  <xr:revisionPtr revIDLastSave="0" documentId="13_ncr:1_{251AB345-4531-4BAC-A50A-CBA2C2FBFDCD}" xr6:coauthVersionLast="47" xr6:coauthVersionMax="47" xr10:uidLastSave="{00000000-0000-0000-0000-000000000000}"/>
  <bookViews>
    <workbookView xWindow="28680" yWindow="-120" windowWidth="29040" windowHeight="15720" xr2:uid="{4630E964-6CDD-4E41-A099-998EC1E5D60A}"/>
  </bookViews>
  <sheets>
    <sheet name="（付表１－１）所要額調書" sheetId="1" r:id="rId1"/>
  </sheets>
  <definedNames>
    <definedName name="_xlnm.Print_Area" localSheetId="0">'（付表１－１）所要額調書'!$A$1:$T$44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E31" i="1"/>
  <c r="C31" i="1"/>
  <c r="G30" i="1"/>
  <c r="M30" i="1" s="1"/>
  <c r="O30" i="1" s="1"/>
  <c r="K27" i="1"/>
  <c r="G27" i="1"/>
  <c r="M27" i="1" s="1"/>
  <c r="O27" i="1" s="1"/>
  <c r="K24" i="1"/>
  <c r="G24" i="1"/>
  <c r="M24" i="1" s="1"/>
  <c r="O24" i="1" s="1"/>
  <c r="K21" i="1"/>
  <c r="G21" i="1"/>
  <c r="M21" i="1" s="1"/>
  <c r="O21" i="1" s="1"/>
  <c r="K18" i="1"/>
  <c r="G18" i="1"/>
  <c r="K15" i="1"/>
  <c r="G15" i="1"/>
  <c r="M15" i="1" s="1"/>
  <c r="O15" i="1" s="1"/>
  <c r="K12" i="1"/>
  <c r="G12" i="1"/>
  <c r="K31" i="1" l="1"/>
  <c r="G31" i="1"/>
  <c r="M18" i="1"/>
  <c r="O18" i="1" s="1"/>
  <c r="M12" i="1"/>
  <c r="M31" i="1" l="1"/>
  <c r="O12" i="1"/>
  <c r="O31" i="1" s="1"/>
  <c r="R31" i="1" s="1"/>
</calcChain>
</file>

<file path=xl/sharedStrings.xml><?xml version="1.0" encoding="utf-8"?>
<sst xmlns="http://schemas.openxmlformats.org/spreadsheetml/2006/main" count="83" uniqueCount="42">
  <si>
    <t>付表１－１</t>
    <rPh sb="0" eb="2">
      <t>フヒョウ</t>
    </rPh>
    <phoneticPr fontId="5"/>
  </si>
  <si>
    <t>令和　　年度介護職員キャリアアップ研修支援事業（研修受講料補助）　補助金所要額調書</t>
    <rPh sb="0" eb="2">
      <t>レイワ</t>
    </rPh>
    <phoneticPr fontId="7"/>
  </si>
  <si>
    <t>(団体名　　　　　　　　）</t>
    <rPh sb="1" eb="3">
      <t>ダンタイ</t>
    </rPh>
    <rPh sb="3" eb="4">
      <t>メイ</t>
    </rPh>
    <phoneticPr fontId="7"/>
  </si>
  <si>
    <t>総事業費</t>
    <rPh sb="0" eb="1">
      <t>ソウ</t>
    </rPh>
    <rPh sb="1" eb="4">
      <t>ジギョウヒ</t>
    </rPh>
    <phoneticPr fontId="7"/>
  </si>
  <si>
    <t>寄附金
その他の
収入額</t>
    <rPh sb="0" eb="3">
      <t>キフキン</t>
    </rPh>
    <rPh sb="6" eb="7">
      <t>タ</t>
    </rPh>
    <phoneticPr fontId="7"/>
  </si>
  <si>
    <t>差引事業費
（Ａ－Ｂ）</t>
    <rPh sb="0" eb="1">
      <t>サ</t>
    </rPh>
    <rPh sb="1" eb="2">
      <t>ヒ</t>
    </rPh>
    <rPh sb="2" eb="5">
      <t>ジギョウヒ</t>
    </rPh>
    <phoneticPr fontId="7"/>
  </si>
  <si>
    <t>対象経費の
支出予定額</t>
    <rPh sb="0" eb="2">
      <t>タイショウ</t>
    </rPh>
    <rPh sb="2" eb="4">
      <t>ケイヒ</t>
    </rPh>
    <phoneticPr fontId="7"/>
  </si>
  <si>
    <t>基準額</t>
    <rPh sb="0" eb="3">
      <t>キジュンガク</t>
    </rPh>
    <phoneticPr fontId="7"/>
  </si>
  <si>
    <t>選定額</t>
    <rPh sb="0" eb="2">
      <t>センテイ</t>
    </rPh>
    <rPh sb="2" eb="3">
      <t>ガク</t>
    </rPh>
    <phoneticPr fontId="7"/>
  </si>
  <si>
    <t>補助基本額</t>
    <rPh sb="0" eb="2">
      <t>ホジョ</t>
    </rPh>
    <rPh sb="2" eb="4">
      <t>キホン</t>
    </rPh>
    <rPh sb="4" eb="5">
      <t>ガク</t>
    </rPh>
    <phoneticPr fontId="7"/>
  </si>
  <si>
    <t>補助率</t>
    <rPh sb="0" eb="3">
      <t>ホジョリツ</t>
    </rPh>
    <phoneticPr fontId="7"/>
  </si>
  <si>
    <t>補助所要額</t>
    <rPh sb="0" eb="2">
      <t>ホジョ</t>
    </rPh>
    <rPh sb="2" eb="4">
      <t>ショヨウ</t>
    </rPh>
    <rPh sb="4" eb="5">
      <t>ガク</t>
    </rPh>
    <phoneticPr fontId="7"/>
  </si>
  <si>
    <t>(A)</t>
    <phoneticPr fontId="7"/>
  </si>
  <si>
    <t>(B)</t>
    <phoneticPr fontId="7"/>
  </si>
  <si>
    <t>(C)</t>
    <phoneticPr fontId="7"/>
  </si>
  <si>
    <t>(D)</t>
    <phoneticPr fontId="7"/>
  </si>
  <si>
    <t>(E)</t>
    <phoneticPr fontId="7"/>
  </si>
  <si>
    <t>(F)</t>
    <phoneticPr fontId="7"/>
  </si>
  <si>
    <t>(G)</t>
    <phoneticPr fontId="7"/>
  </si>
  <si>
    <t>(H)</t>
    <phoneticPr fontId="7"/>
  </si>
  <si>
    <t>円</t>
    <rPh sb="0" eb="1">
      <t>エン</t>
    </rPh>
    <phoneticPr fontId="7"/>
  </si>
  <si>
    <t>@150,000/1人</t>
    <rPh sb="10" eb="11">
      <t>ヒト</t>
    </rPh>
    <phoneticPr fontId="7"/>
  </si>
  <si>
    <t>人</t>
    <rPh sb="0" eb="1">
      <t>ニン</t>
    </rPh>
    <phoneticPr fontId="5"/>
  </si>
  <si>
    <t>１／２</t>
    <phoneticPr fontId="7"/>
  </si>
  <si>
    <t>喀痰吸引等研修</t>
    <rPh sb="0" eb="2">
      <t>カクタン</t>
    </rPh>
    <rPh sb="2" eb="4">
      <t>キュウイン</t>
    </rPh>
    <rPh sb="4" eb="5">
      <t>トウ</t>
    </rPh>
    <rPh sb="5" eb="7">
      <t>ケンシュウ</t>
    </rPh>
    <phoneticPr fontId="5"/>
  </si>
  <si>
    <t>@70,000/1人</t>
    <rPh sb="9" eb="10">
      <t>ヒト</t>
    </rPh>
    <phoneticPr fontId="7"/>
  </si>
  <si>
    <t>認知症研修</t>
    <rPh sb="0" eb="3">
      <t>ニンチショウ</t>
    </rPh>
    <rPh sb="3" eb="5">
      <t>ケンシュウ</t>
    </rPh>
    <phoneticPr fontId="7"/>
  </si>
  <si>
    <t>@50,000/1人</t>
    <rPh sb="9" eb="10">
      <t>ヒト</t>
    </rPh>
    <phoneticPr fontId="7"/>
  </si>
  <si>
    <t>認定介護福祉士養成研修</t>
    <rPh sb="0" eb="2">
      <t>ニンテイ</t>
    </rPh>
    <rPh sb="2" eb="4">
      <t>カイゴ</t>
    </rPh>
    <rPh sb="4" eb="7">
      <t>フクシシ</t>
    </rPh>
    <rPh sb="7" eb="9">
      <t>ヨウセイ</t>
    </rPh>
    <rPh sb="9" eb="11">
      <t>ケンシュウ</t>
    </rPh>
    <phoneticPr fontId="7"/>
  </si>
  <si>
    <t>@15,000/1日</t>
    <rPh sb="9" eb="10">
      <t>ニチ</t>
    </rPh>
    <phoneticPr fontId="7"/>
  </si>
  <si>
    <t>合計</t>
    <rPh sb="0" eb="2">
      <t>ゴウケイ</t>
    </rPh>
    <phoneticPr fontId="7"/>
  </si>
  <si>
    <t>担当者
連絡先</t>
    <rPh sb="0" eb="3">
      <t>タントウシャ</t>
    </rPh>
    <rPh sb="4" eb="7">
      <t>レンラクサキ</t>
    </rPh>
    <phoneticPr fontId="5"/>
  </si>
  <si>
    <t>所属名</t>
    <rPh sb="0" eb="2">
      <t>ショゾク</t>
    </rPh>
    <rPh sb="2" eb="3">
      <t>メイ</t>
    </rPh>
    <phoneticPr fontId="5"/>
  </si>
  <si>
    <t>担当者</t>
    <rPh sb="0" eb="3">
      <t>タントウシャ</t>
    </rPh>
    <phoneticPr fontId="5"/>
  </si>
  <si>
    <t>e-mail</t>
    <phoneticPr fontId="5"/>
  </si>
  <si>
    <t>電　話</t>
    <rPh sb="0" eb="1">
      <t>デン</t>
    </rPh>
    <rPh sb="2" eb="3">
      <t>ハナシ</t>
    </rPh>
    <phoneticPr fontId="5"/>
  </si>
  <si>
    <t>(注)１　D欄にはA欄の経費のうち、補助対象となる経費の支出予定額を記入すること。</t>
    <rPh sb="1" eb="2">
      <t>チュウ</t>
    </rPh>
    <rPh sb="6" eb="7">
      <t>ラン</t>
    </rPh>
    <rPh sb="10" eb="11">
      <t>ラン</t>
    </rPh>
    <rPh sb="12" eb="14">
      <t>ケイヒ</t>
    </rPh>
    <rPh sb="18" eb="20">
      <t>ホジョ</t>
    </rPh>
    <rPh sb="20" eb="22">
      <t>タイショウ</t>
    </rPh>
    <rPh sb="25" eb="27">
      <t>ケイヒ</t>
    </rPh>
    <rPh sb="28" eb="30">
      <t>シシュツ</t>
    </rPh>
    <rPh sb="30" eb="32">
      <t>ヨテイ</t>
    </rPh>
    <rPh sb="32" eb="33">
      <t>ガク</t>
    </rPh>
    <rPh sb="34" eb="36">
      <t>キニュウ</t>
    </rPh>
    <phoneticPr fontId="7"/>
  </si>
  <si>
    <t>　　２　F欄にはC欄とD欄とE欄のいずれか低い方の額を記入すること。</t>
    <rPh sb="5" eb="6">
      <t>ラン</t>
    </rPh>
    <rPh sb="9" eb="10">
      <t>ラン</t>
    </rPh>
    <rPh sb="12" eb="13">
      <t>ラン</t>
    </rPh>
    <rPh sb="15" eb="16">
      <t>ラン</t>
    </rPh>
    <rPh sb="21" eb="22">
      <t>ヒク</t>
    </rPh>
    <rPh sb="23" eb="24">
      <t>ホウ</t>
    </rPh>
    <rPh sb="25" eb="26">
      <t>ガク</t>
    </rPh>
    <rPh sb="27" eb="29">
      <t>キニュウ</t>
    </rPh>
    <phoneticPr fontId="7"/>
  </si>
  <si>
    <t>　　３　G欄にはＦ欄の額を記入すること。</t>
    <rPh sb="11" eb="12">
      <t>ガク</t>
    </rPh>
    <rPh sb="13" eb="15">
      <t>キニュウ</t>
    </rPh>
    <phoneticPr fontId="7"/>
  </si>
  <si>
    <t>介護福祉士
実務者研修</t>
    <rPh sb="0" eb="5">
      <t>カイゴフクシシ</t>
    </rPh>
    <rPh sb="6" eb="9">
      <t>ジツムシャ</t>
    </rPh>
    <rPh sb="9" eb="11">
      <t>ケンシュウ</t>
    </rPh>
    <phoneticPr fontId="5"/>
  </si>
  <si>
    <t>　　４　H欄にはG欄の金額に補助率を乗じた金額（ただし、1,000円未満端数が生じた場合には、これを切り捨てるものとする。）</t>
    <rPh sb="5" eb="6">
      <t>ラン</t>
    </rPh>
    <rPh sb="9" eb="10">
      <t>ラン</t>
    </rPh>
    <rPh sb="11" eb="12">
      <t>キン</t>
    </rPh>
    <rPh sb="12" eb="13">
      <t>ガク</t>
    </rPh>
    <rPh sb="14" eb="17">
      <t>ホジョリツ</t>
    </rPh>
    <rPh sb="18" eb="19">
      <t>ジョウ</t>
    </rPh>
    <rPh sb="21" eb="22">
      <t>キン</t>
    </rPh>
    <rPh sb="22" eb="23">
      <t>ガク</t>
    </rPh>
    <rPh sb="33" eb="36">
      <t>エンミマン</t>
    </rPh>
    <rPh sb="36" eb="38">
      <t>ハスウ</t>
    </rPh>
    <rPh sb="39" eb="40">
      <t>ショウ</t>
    </rPh>
    <rPh sb="42" eb="44">
      <t>バアイ</t>
    </rPh>
    <rPh sb="50" eb="51">
      <t>キ</t>
    </rPh>
    <phoneticPr fontId="7"/>
  </si>
  <si>
    <t xml:space="preserve">   を記入すること。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</si>
</sst>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name val="平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6"/>
      <name val="平成ゴシック"/>
      <family val="3"/>
      <charset val="128"/>
    </font>
    <font>
      <sz val="9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2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2" borderId="0" xfId="2" applyFont="1" applyFill="1" applyAlignment="1" applyProtection="1">
      <alignment vertical="center"/>
      <protection locked="0"/>
    </xf>
    <xf numFmtId="0" fontId="2" fillId="0" borderId="10" xfId="2" applyFont="1" applyBorder="1" applyAlignment="1">
      <alignment vertical="center"/>
    </xf>
    <xf numFmtId="0" fontId="2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0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2" fillId="0" borderId="3" xfId="2" applyFont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49" fontId="2" fillId="0" borderId="3" xfId="2" applyNumberFormat="1" applyFont="1" applyBorder="1" applyAlignment="1">
      <alignment horizontal="right" vertical="center"/>
    </xf>
    <xf numFmtId="0" fontId="2" fillId="0" borderId="0" xfId="2" applyFont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4" fillId="2" borderId="8" xfId="2" applyFont="1" applyFill="1" applyBorder="1" applyAlignment="1" applyProtection="1">
      <alignment horizontal="center" vertical="center" shrinkToFit="1"/>
      <protection locked="0"/>
    </xf>
    <xf numFmtId="0" fontId="4" fillId="0" borderId="9" xfId="2" applyFont="1" applyBorder="1" applyAlignment="1">
      <alignment horizontal="center" vertical="center" shrinkToFit="1"/>
    </xf>
    <xf numFmtId="38" fontId="2" fillId="0" borderId="10" xfId="1" applyFont="1" applyFill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10" xfId="1" applyFont="1" applyFill="1" applyBorder="1" applyAlignment="1">
      <alignment vertical="center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2" borderId="19" xfId="2" applyFont="1" applyFill="1" applyBorder="1" applyAlignment="1" applyProtection="1">
      <alignment horizontal="center" vertical="center"/>
      <protection locked="0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4" fillId="0" borderId="19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18" xfId="2" applyFont="1" applyBorder="1" applyAlignment="1" applyProtection="1">
      <alignment horizontal="center" vertical="center"/>
      <protection locked="0"/>
    </xf>
    <xf numFmtId="0" fontId="4" fillId="2" borderId="17" xfId="2" applyFont="1" applyFill="1" applyBorder="1" applyAlignment="1" applyProtection="1">
      <alignment horizontal="center" vertical="center"/>
      <protection locked="0"/>
    </xf>
    <xf numFmtId="0" fontId="4" fillId="2" borderId="20" xfId="2" applyFont="1" applyFill="1" applyBorder="1" applyAlignment="1" applyProtection="1">
      <alignment horizontal="center" vertical="center"/>
      <protection locked="0"/>
    </xf>
    <xf numFmtId="0" fontId="4" fillId="2" borderId="18" xfId="2" applyFont="1" applyFill="1" applyBorder="1" applyAlignment="1" applyProtection="1">
      <alignment horizontal="center" vertical="center"/>
      <protection locked="0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wrapText="1" shrinkToFit="1"/>
    </xf>
    <xf numFmtId="0" fontId="4" fillId="0" borderId="5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5" xfId="1" quotePrefix="1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15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2" borderId="8" xfId="1" applyFont="1" applyFill="1" applyBorder="1" applyAlignment="1" applyProtection="1">
      <alignment vertical="center"/>
      <protection locked="0"/>
    </xf>
    <xf numFmtId="38" fontId="2" fillId="2" borderId="9" xfId="1" applyFont="1" applyFill="1" applyBorder="1" applyAlignment="1" applyProtection="1">
      <alignment vertical="center"/>
      <protection locked="0"/>
    </xf>
    <xf numFmtId="38" fontId="2" fillId="2" borderId="8" xfId="1" applyFont="1" applyFill="1" applyBorder="1" applyAlignment="1">
      <alignment vertical="center"/>
    </xf>
    <xf numFmtId="38" fontId="2" fillId="2" borderId="9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right" vertical="center"/>
    </xf>
    <xf numFmtId="0" fontId="6" fillId="0" borderId="0" xfId="2" applyFont="1" applyAlignment="1" applyProtection="1">
      <alignment horizontal="center" vertical="center"/>
      <protection locked="0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 justifyLastLine="1"/>
    </xf>
    <xf numFmtId="0" fontId="2" fillId="0" borderId="2" xfId="2" applyFont="1" applyBorder="1" applyAlignment="1">
      <alignment horizontal="center" vertical="center" wrapText="1" justifyLastLine="1"/>
    </xf>
    <xf numFmtId="0" fontId="2" fillId="0" borderId="0" xfId="2" applyFont="1" applyAlignment="1">
      <alignment horizontal="center" vertical="center" wrapText="1" justifyLastLine="1"/>
    </xf>
    <xf numFmtId="0" fontId="2" fillId="0" borderId="6" xfId="2" applyFont="1" applyBorder="1" applyAlignment="1">
      <alignment horizontal="center" vertical="center" wrapText="1" justifyLastLine="1"/>
    </xf>
    <xf numFmtId="0" fontId="2" fillId="0" borderId="1" xfId="2" applyFont="1" applyBorder="1" applyAlignment="1">
      <alignment horizontal="distributed" vertical="center" wrapText="1" justifyLastLine="1"/>
    </xf>
    <xf numFmtId="0" fontId="2" fillId="0" borderId="2" xfId="2" applyFont="1" applyBorder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distributed" vertical="center" justifyLastLine="1"/>
    </xf>
    <xf numFmtId="0" fontId="2" fillId="0" borderId="2" xfId="2" applyFont="1" applyBorder="1" applyAlignment="1">
      <alignment horizontal="distributed" vertical="center" wrapText="1" justifyLastLine="1"/>
    </xf>
    <xf numFmtId="0" fontId="2" fillId="0" borderId="5" xfId="2" applyFont="1" applyBorder="1" applyAlignment="1">
      <alignment horizontal="distributed" vertical="center" wrapText="1" justifyLastLine="1"/>
    </xf>
    <xf numFmtId="0" fontId="2" fillId="0" borderId="6" xfId="2" applyFont="1" applyBorder="1" applyAlignment="1">
      <alignment horizontal="distributed" vertical="center" wrapText="1" justifyLastLine="1"/>
    </xf>
    <xf numFmtId="0" fontId="2" fillId="0" borderId="4" xfId="2" applyFont="1" applyBorder="1" applyAlignment="1">
      <alignment horizontal="center" vertical="center" wrapText="1" justifyLastLine="1"/>
    </xf>
    <xf numFmtId="0" fontId="2" fillId="0" borderId="7" xfId="2" applyFont="1" applyBorder="1" applyAlignment="1">
      <alignment horizontal="center" vertical="center" wrapText="1" justifyLastLine="1"/>
    </xf>
  </cellXfs>
  <cellStyles count="3">
    <cellStyle name="桁区切り" xfId="1" builtinId="6"/>
    <cellStyle name="標準" xfId="0" builtinId="0"/>
    <cellStyle name="標準_別紙様式1-1" xfId="2" xr:uid="{239D30E0-31F6-4F24-BA75-15B2704E9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A6C4-ED3C-4253-80FB-DCC3AC016F69}">
  <sheetPr codeName="Sheet1">
    <pageSetUpPr fitToPage="1"/>
  </sheetPr>
  <dimension ref="A1:Y42"/>
  <sheetViews>
    <sheetView tabSelected="1" view="pageBreakPreview" topLeftCell="A25" zoomScale="85" zoomScaleNormal="85" workbookViewId="0">
      <selection activeCell="J41" sqref="J41"/>
    </sheetView>
  </sheetViews>
  <sheetFormatPr defaultColWidth="7" defaultRowHeight="15" customHeight="1"/>
  <cols>
    <col min="1" max="1" width="7" style="3"/>
    <col min="2" max="2" width="7.08203125" style="3" customWidth="1"/>
    <col min="3" max="16" width="7" style="3"/>
    <col min="17" max="17" width="6.1640625" style="3" customWidth="1"/>
    <col min="18" max="16384" width="7" style="3"/>
  </cols>
  <sheetData>
    <row r="1" spans="1:25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0</v>
      </c>
    </row>
    <row r="2" spans="1:25" ht="15" customHeight="1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25" ht="1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4"/>
      <c r="U3" s="4"/>
      <c r="V3" s="4"/>
      <c r="W3" s="4"/>
      <c r="X3" s="4"/>
      <c r="Y3" s="4"/>
    </row>
    <row r="4" spans="1:25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 t="s">
        <v>2</v>
      </c>
      <c r="P5" s="5"/>
      <c r="Q5" s="5"/>
      <c r="R5" s="1"/>
      <c r="S5" s="1"/>
    </row>
    <row r="6" spans="1:25" ht="19.5" customHeight="1">
      <c r="A6" s="67"/>
      <c r="B6" s="68"/>
      <c r="C6" s="73" t="s">
        <v>3</v>
      </c>
      <c r="D6" s="74"/>
      <c r="E6" s="77" t="s">
        <v>4</v>
      </c>
      <c r="F6" s="78"/>
      <c r="G6" s="77" t="s">
        <v>5</v>
      </c>
      <c r="H6" s="81"/>
      <c r="I6" s="77" t="s">
        <v>6</v>
      </c>
      <c r="J6" s="78"/>
      <c r="K6" s="77" t="s">
        <v>7</v>
      </c>
      <c r="L6" s="81"/>
      <c r="M6" s="77" t="s">
        <v>8</v>
      </c>
      <c r="N6" s="81"/>
      <c r="O6" s="77" t="s">
        <v>9</v>
      </c>
      <c r="P6" s="81"/>
      <c r="Q6" s="84" t="s">
        <v>10</v>
      </c>
      <c r="R6" s="77" t="s">
        <v>11</v>
      </c>
      <c r="S6" s="81"/>
    </row>
    <row r="7" spans="1:25" ht="19.5" customHeight="1">
      <c r="A7" s="69"/>
      <c r="B7" s="70"/>
      <c r="C7" s="75"/>
      <c r="D7" s="76"/>
      <c r="E7" s="79"/>
      <c r="F7" s="80"/>
      <c r="G7" s="82"/>
      <c r="H7" s="83"/>
      <c r="I7" s="79"/>
      <c r="J7" s="80"/>
      <c r="K7" s="82"/>
      <c r="L7" s="83"/>
      <c r="M7" s="82"/>
      <c r="N7" s="83"/>
      <c r="O7" s="82"/>
      <c r="P7" s="83"/>
      <c r="Q7" s="85"/>
      <c r="R7" s="82"/>
      <c r="S7" s="83"/>
    </row>
    <row r="8" spans="1:25" ht="19.5" customHeight="1">
      <c r="A8" s="69"/>
      <c r="B8" s="70"/>
      <c r="C8" s="75"/>
      <c r="D8" s="76"/>
      <c r="E8" s="79"/>
      <c r="F8" s="80"/>
      <c r="G8" s="82"/>
      <c r="H8" s="83"/>
      <c r="I8" s="79"/>
      <c r="J8" s="80"/>
      <c r="K8" s="82"/>
      <c r="L8" s="83"/>
      <c r="M8" s="82"/>
      <c r="N8" s="83"/>
      <c r="O8" s="82"/>
      <c r="P8" s="83"/>
      <c r="Q8" s="85"/>
      <c r="R8" s="82"/>
      <c r="S8" s="83"/>
    </row>
    <row r="9" spans="1:25" ht="15" customHeight="1">
      <c r="A9" s="71"/>
      <c r="B9" s="72"/>
      <c r="C9" s="6"/>
      <c r="D9" s="7" t="s">
        <v>12</v>
      </c>
      <c r="E9" s="8"/>
      <c r="F9" s="7" t="s">
        <v>13</v>
      </c>
      <c r="G9" s="8"/>
      <c r="H9" s="7" t="s">
        <v>14</v>
      </c>
      <c r="I9" s="8"/>
      <c r="J9" s="7" t="s">
        <v>15</v>
      </c>
      <c r="K9" s="8"/>
      <c r="L9" s="7" t="s">
        <v>16</v>
      </c>
      <c r="M9" s="8"/>
      <c r="N9" s="7" t="s">
        <v>17</v>
      </c>
      <c r="O9" s="8"/>
      <c r="P9" s="7" t="s">
        <v>18</v>
      </c>
      <c r="Q9" s="9"/>
      <c r="R9" s="10"/>
      <c r="S9" s="7" t="s">
        <v>19</v>
      </c>
    </row>
    <row r="10" spans="1:25" s="15" customFormat="1" ht="22.5" customHeight="1">
      <c r="A10" s="43" t="s">
        <v>39</v>
      </c>
      <c r="B10" s="44"/>
      <c r="C10" s="11"/>
      <c r="D10" s="12" t="s">
        <v>20</v>
      </c>
      <c r="E10" s="13"/>
      <c r="F10" s="12" t="s">
        <v>20</v>
      </c>
      <c r="G10" s="13"/>
      <c r="H10" s="12" t="s">
        <v>20</v>
      </c>
      <c r="I10" s="13"/>
      <c r="J10" s="12" t="s">
        <v>20</v>
      </c>
      <c r="K10" s="13"/>
      <c r="L10" s="12" t="s">
        <v>20</v>
      </c>
      <c r="M10" s="13"/>
      <c r="N10" s="12" t="s">
        <v>20</v>
      </c>
      <c r="O10" s="13"/>
      <c r="P10" s="12" t="s">
        <v>20</v>
      </c>
      <c r="Q10" s="14"/>
      <c r="R10" s="13"/>
      <c r="S10" s="12" t="s">
        <v>20</v>
      </c>
    </row>
    <row r="11" spans="1:25" s="15" customFormat="1" ht="22.5" customHeight="1">
      <c r="A11" s="45"/>
      <c r="B11" s="46"/>
      <c r="C11" s="47"/>
      <c r="D11" s="48"/>
      <c r="E11" s="47"/>
      <c r="F11" s="48"/>
      <c r="G11" s="63"/>
      <c r="H11" s="64"/>
      <c r="I11" s="47"/>
      <c r="J11" s="48"/>
      <c r="K11" s="65" t="s">
        <v>21</v>
      </c>
      <c r="L11" s="52"/>
      <c r="M11" s="63"/>
      <c r="N11" s="64"/>
      <c r="O11" s="63"/>
      <c r="P11" s="64"/>
      <c r="Q11" s="16"/>
      <c r="R11" s="55"/>
      <c r="S11" s="56"/>
    </row>
    <row r="12" spans="1:25" ht="36" customHeight="1">
      <c r="A12" s="17"/>
      <c r="B12" s="18" t="s">
        <v>22</v>
      </c>
      <c r="C12" s="59"/>
      <c r="D12" s="60"/>
      <c r="E12" s="59"/>
      <c r="F12" s="60"/>
      <c r="G12" s="33">
        <f>C12-E12</f>
        <v>0</v>
      </c>
      <c r="H12" s="34"/>
      <c r="I12" s="59"/>
      <c r="J12" s="60"/>
      <c r="K12" s="33">
        <f>A12*150000</f>
        <v>0</v>
      </c>
      <c r="L12" s="34"/>
      <c r="M12" s="33">
        <f>MIN(G12:L12)</f>
        <v>0</v>
      </c>
      <c r="N12" s="34"/>
      <c r="O12" s="33">
        <f>M12</f>
        <v>0</v>
      </c>
      <c r="P12" s="34"/>
      <c r="Q12" s="19" t="s">
        <v>23</v>
      </c>
      <c r="R12" s="57"/>
      <c r="S12" s="58"/>
    </row>
    <row r="13" spans="1:25" s="15" customFormat="1" ht="19" customHeight="1">
      <c r="A13" s="43" t="s">
        <v>39</v>
      </c>
      <c r="B13" s="44"/>
      <c r="C13" s="11"/>
      <c r="D13" s="12" t="s">
        <v>20</v>
      </c>
      <c r="E13" s="13"/>
      <c r="F13" s="12" t="s">
        <v>20</v>
      </c>
      <c r="G13" s="13"/>
      <c r="H13" s="12" t="s">
        <v>20</v>
      </c>
      <c r="I13" s="13"/>
      <c r="J13" s="12" t="s">
        <v>20</v>
      </c>
      <c r="K13" s="13"/>
      <c r="L13" s="12" t="s">
        <v>20</v>
      </c>
      <c r="M13" s="13"/>
      <c r="N13" s="12" t="s">
        <v>20</v>
      </c>
      <c r="O13" s="13"/>
      <c r="P13" s="12" t="s">
        <v>20</v>
      </c>
      <c r="Q13" s="14"/>
      <c r="R13" s="13"/>
      <c r="S13" s="12" t="s">
        <v>20</v>
      </c>
    </row>
    <row r="14" spans="1:25" s="15" customFormat="1" ht="19" customHeight="1">
      <c r="A14" s="45"/>
      <c r="B14" s="46"/>
      <c r="C14" s="47"/>
      <c r="D14" s="48"/>
      <c r="E14" s="47"/>
      <c r="F14" s="48"/>
      <c r="G14" s="63"/>
      <c r="H14" s="64"/>
      <c r="I14" s="47"/>
      <c r="J14" s="48"/>
      <c r="K14" s="65" t="s">
        <v>21</v>
      </c>
      <c r="L14" s="52"/>
      <c r="M14" s="63"/>
      <c r="N14" s="64"/>
      <c r="O14" s="63"/>
      <c r="P14" s="64"/>
      <c r="Q14" s="16"/>
      <c r="R14" s="55"/>
      <c r="S14" s="56"/>
    </row>
    <row r="15" spans="1:25" ht="36" customHeight="1">
      <c r="A15" s="17"/>
      <c r="B15" s="18" t="s">
        <v>22</v>
      </c>
      <c r="C15" s="59"/>
      <c r="D15" s="60"/>
      <c r="E15" s="59"/>
      <c r="F15" s="60"/>
      <c r="G15" s="33">
        <f>C15-E15</f>
        <v>0</v>
      </c>
      <c r="H15" s="34"/>
      <c r="I15" s="59"/>
      <c r="J15" s="60"/>
      <c r="K15" s="33">
        <f>A15*150000</f>
        <v>0</v>
      </c>
      <c r="L15" s="34"/>
      <c r="M15" s="33">
        <f>MIN(G15:L15)</f>
        <v>0</v>
      </c>
      <c r="N15" s="34"/>
      <c r="O15" s="33">
        <f>M15</f>
        <v>0</v>
      </c>
      <c r="P15" s="34"/>
      <c r="Q15" s="19" t="s">
        <v>23</v>
      </c>
      <c r="R15" s="57"/>
      <c r="S15" s="58"/>
    </row>
    <row r="16" spans="1:25" s="15" customFormat="1" ht="21" customHeight="1">
      <c r="A16" s="43" t="s">
        <v>39</v>
      </c>
      <c r="B16" s="44"/>
      <c r="C16" s="11"/>
      <c r="D16" s="12" t="s">
        <v>20</v>
      </c>
      <c r="E16" s="13"/>
      <c r="F16" s="12" t="s">
        <v>20</v>
      </c>
      <c r="G16" s="13"/>
      <c r="H16" s="12" t="s">
        <v>20</v>
      </c>
      <c r="I16" s="13"/>
      <c r="J16" s="12" t="s">
        <v>20</v>
      </c>
      <c r="K16" s="13"/>
      <c r="L16" s="12" t="s">
        <v>20</v>
      </c>
      <c r="M16" s="13"/>
      <c r="N16" s="12" t="s">
        <v>20</v>
      </c>
      <c r="O16" s="13"/>
      <c r="P16" s="12" t="s">
        <v>20</v>
      </c>
      <c r="Q16" s="14"/>
      <c r="R16" s="13"/>
      <c r="S16" s="12" t="s">
        <v>20</v>
      </c>
    </row>
    <row r="17" spans="1:19" s="15" customFormat="1" ht="21" customHeight="1">
      <c r="A17" s="45"/>
      <c r="B17" s="46"/>
      <c r="C17" s="47"/>
      <c r="D17" s="48"/>
      <c r="E17" s="47"/>
      <c r="F17" s="48"/>
      <c r="G17" s="63"/>
      <c r="H17" s="64"/>
      <c r="I17" s="47"/>
      <c r="J17" s="48"/>
      <c r="K17" s="65" t="s">
        <v>21</v>
      </c>
      <c r="L17" s="52"/>
      <c r="M17" s="63"/>
      <c r="N17" s="64"/>
      <c r="O17" s="63"/>
      <c r="P17" s="64"/>
      <c r="Q17" s="16"/>
      <c r="R17" s="55"/>
      <c r="S17" s="56"/>
    </row>
    <row r="18" spans="1:19" ht="36" customHeight="1">
      <c r="A18" s="17"/>
      <c r="B18" s="18" t="s">
        <v>22</v>
      </c>
      <c r="C18" s="59"/>
      <c r="D18" s="60"/>
      <c r="E18" s="59"/>
      <c r="F18" s="60"/>
      <c r="G18" s="33">
        <f>C18-E18</f>
        <v>0</v>
      </c>
      <c r="H18" s="34"/>
      <c r="I18" s="59"/>
      <c r="J18" s="60"/>
      <c r="K18" s="33">
        <f>A18*150000</f>
        <v>0</v>
      </c>
      <c r="L18" s="34"/>
      <c r="M18" s="33">
        <f>MIN(G18:L18)</f>
        <v>0</v>
      </c>
      <c r="N18" s="34"/>
      <c r="O18" s="33">
        <f>M18</f>
        <v>0</v>
      </c>
      <c r="P18" s="34"/>
      <c r="Q18" s="19" t="s">
        <v>23</v>
      </c>
      <c r="R18" s="57"/>
      <c r="S18" s="58"/>
    </row>
    <row r="19" spans="1:19" ht="18.5" customHeight="1">
      <c r="A19" s="43" t="s">
        <v>24</v>
      </c>
      <c r="B19" s="44"/>
      <c r="C19" s="47"/>
      <c r="D19" s="48"/>
      <c r="E19" s="47"/>
      <c r="F19" s="48"/>
      <c r="G19" s="49"/>
      <c r="H19" s="50"/>
      <c r="I19" s="47"/>
      <c r="J19" s="48"/>
      <c r="K19" s="51" t="s">
        <v>25</v>
      </c>
      <c r="L19" s="52"/>
      <c r="M19" s="49"/>
      <c r="N19" s="50"/>
      <c r="O19" s="49"/>
      <c r="P19" s="50"/>
      <c r="Q19" s="16"/>
      <c r="R19" s="53"/>
      <c r="S19" s="54"/>
    </row>
    <row r="20" spans="1:19" ht="18.5" customHeight="1">
      <c r="A20" s="45"/>
      <c r="B20" s="46"/>
      <c r="C20" s="20"/>
      <c r="D20" s="21"/>
      <c r="E20" s="20"/>
      <c r="F20" s="21"/>
      <c r="G20" s="22"/>
      <c r="H20" s="23"/>
      <c r="I20" s="20"/>
      <c r="J20" s="21"/>
      <c r="K20" s="24"/>
      <c r="L20" s="25"/>
      <c r="M20" s="22"/>
      <c r="N20" s="23"/>
      <c r="O20" s="22"/>
      <c r="P20" s="23"/>
      <c r="Q20" s="16"/>
      <c r="R20" s="55"/>
      <c r="S20" s="56"/>
    </row>
    <row r="21" spans="1:19" ht="36" customHeight="1">
      <c r="A21" s="17"/>
      <c r="B21" s="18" t="s">
        <v>22</v>
      </c>
      <c r="C21" s="59"/>
      <c r="D21" s="60"/>
      <c r="E21" s="59"/>
      <c r="F21" s="60"/>
      <c r="G21" s="33">
        <f>C21-E21</f>
        <v>0</v>
      </c>
      <c r="H21" s="34"/>
      <c r="I21" s="59"/>
      <c r="J21" s="60"/>
      <c r="K21" s="33">
        <f>A21*70000</f>
        <v>0</v>
      </c>
      <c r="L21" s="34"/>
      <c r="M21" s="33">
        <f>MIN(G21:L21)</f>
        <v>0</v>
      </c>
      <c r="N21" s="34"/>
      <c r="O21" s="33">
        <f>M21</f>
        <v>0</v>
      </c>
      <c r="P21" s="34"/>
      <c r="Q21" s="19" t="s">
        <v>23</v>
      </c>
      <c r="R21" s="57"/>
      <c r="S21" s="58"/>
    </row>
    <row r="22" spans="1:19" ht="19.5" customHeight="1">
      <c r="A22" s="43" t="s">
        <v>24</v>
      </c>
      <c r="B22" s="44"/>
      <c r="C22" s="47"/>
      <c r="D22" s="48"/>
      <c r="E22" s="47"/>
      <c r="F22" s="48"/>
      <c r="G22" s="49"/>
      <c r="H22" s="50"/>
      <c r="I22" s="47"/>
      <c r="J22" s="48"/>
      <c r="K22" s="51" t="s">
        <v>25</v>
      </c>
      <c r="L22" s="52"/>
      <c r="M22" s="49"/>
      <c r="N22" s="50"/>
      <c r="O22" s="49"/>
      <c r="P22" s="50"/>
      <c r="Q22" s="16"/>
      <c r="R22" s="53"/>
      <c r="S22" s="54"/>
    </row>
    <row r="23" spans="1:19" ht="19.5" customHeight="1">
      <c r="A23" s="45"/>
      <c r="B23" s="46"/>
      <c r="C23" s="20"/>
      <c r="D23" s="21"/>
      <c r="E23" s="20"/>
      <c r="F23" s="21"/>
      <c r="G23" s="22"/>
      <c r="H23" s="23"/>
      <c r="I23" s="20"/>
      <c r="J23" s="21"/>
      <c r="K23" s="24"/>
      <c r="L23" s="25"/>
      <c r="M23" s="22"/>
      <c r="N23" s="23"/>
      <c r="O23" s="22"/>
      <c r="P23" s="23"/>
      <c r="Q23" s="16"/>
      <c r="R23" s="55"/>
      <c r="S23" s="56"/>
    </row>
    <row r="24" spans="1:19" ht="36" customHeight="1">
      <c r="A24" s="17"/>
      <c r="B24" s="18" t="s">
        <v>22</v>
      </c>
      <c r="C24" s="59"/>
      <c r="D24" s="60"/>
      <c r="E24" s="59"/>
      <c r="F24" s="60"/>
      <c r="G24" s="33">
        <f>C24-E24</f>
        <v>0</v>
      </c>
      <c r="H24" s="34"/>
      <c r="I24" s="59"/>
      <c r="J24" s="60"/>
      <c r="K24" s="33">
        <f>A24*70000</f>
        <v>0</v>
      </c>
      <c r="L24" s="34"/>
      <c r="M24" s="33">
        <f>MIN(G24:L24)</f>
        <v>0</v>
      </c>
      <c r="N24" s="34"/>
      <c r="O24" s="33">
        <f>M24</f>
        <v>0</v>
      </c>
      <c r="P24" s="34"/>
      <c r="Q24" s="19" t="s">
        <v>23</v>
      </c>
      <c r="R24" s="57"/>
      <c r="S24" s="58"/>
    </row>
    <row r="25" spans="1:19" ht="15.75" customHeight="1">
      <c r="A25" s="43" t="s">
        <v>26</v>
      </c>
      <c r="B25" s="44"/>
      <c r="C25" s="47"/>
      <c r="D25" s="48"/>
      <c r="E25" s="47"/>
      <c r="F25" s="48"/>
      <c r="G25" s="49"/>
      <c r="H25" s="50"/>
      <c r="I25" s="47"/>
      <c r="J25" s="48"/>
      <c r="K25" s="51" t="s">
        <v>27</v>
      </c>
      <c r="L25" s="52"/>
      <c r="M25" s="49"/>
      <c r="N25" s="50"/>
      <c r="O25" s="49"/>
      <c r="P25" s="50"/>
      <c r="Q25" s="16"/>
      <c r="R25" s="53"/>
      <c r="S25" s="54"/>
    </row>
    <row r="26" spans="1:19" ht="15.75" customHeight="1">
      <c r="A26" s="45"/>
      <c r="B26" s="46"/>
      <c r="C26" s="20"/>
      <c r="D26" s="21"/>
      <c r="E26" s="20"/>
      <c r="F26" s="21"/>
      <c r="G26" s="22"/>
      <c r="H26" s="23"/>
      <c r="I26" s="20"/>
      <c r="J26" s="21"/>
      <c r="K26" s="24"/>
      <c r="L26" s="25"/>
      <c r="M26" s="22"/>
      <c r="N26" s="23"/>
      <c r="O26" s="22"/>
      <c r="P26" s="23"/>
      <c r="Q26" s="16"/>
      <c r="R26" s="55"/>
      <c r="S26" s="56"/>
    </row>
    <row r="27" spans="1:19" ht="36" customHeight="1">
      <c r="A27" s="17"/>
      <c r="B27" s="18" t="s">
        <v>22</v>
      </c>
      <c r="C27" s="59"/>
      <c r="D27" s="60"/>
      <c r="E27" s="59"/>
      <c r="F27" s="60"/>
      <c r="G27" s="33">
        <f t="shared" ref="G27" si="0">C27-E27</f>
        <v>0</v>
      </c>
      <c r="H27" s="34"/>
      <c r="I27" s="59"/>
      <c r="J27" s="60"/>
      <c r="K27" s="33">
        <f>A27*50000</f>
        <v>0</v>
      </c>
      <c r="L27" s="34"/>
      <c r="M27" s="33">
        <f>MIN(G27:L27)</f>
        <v>0</v>
      </c>
      <c r="N27" s="34"/>
      <c r="O27" s="33">
        <f>M27</f>
        <v>0</v>
      </c>
      <c r="P27" s="34"/>
      <c r="Q27" s="19" t="s">
        <v>23</v>
      </c>
      <c r="R27" s="57"/>
      <c r="S27" s="58"/>
    </row>
    <row r="28" spans="1:19" ht="19.5" customHeight="1">
      <c r="A28" s="43" t="s">
        <v>28</v>
      </c>
      <c r="B28" s="44"/>
      <c r="C28" s="47"/>
      <c r="D28" s="48"/>
      <c r="E28" s="47"/>
      <c r="F28" s="48"/>
      <c r="G28" s="49"/>
      <c r="H28" s="50"/>
      <c r="I28" s="47"/>
      <c r="J28" s="48"/>
      <c r="K28" s="51" t="s">
        <v>29</v>
      </c>
      <c r="L28" s="52"/>
      <c r="M28" s="49"/>
      <c r="N28" s="50"/>
      <c r="O28" s="49"/>
      <c r="P28" s="50"/>
      <c r="Q28" s="16"/>
      <c r="R28" s="53"/>
      <c r="S28" s="54"/>
    </row>
    <row r="29" spans="1:19" ht="20.25" customHeight="1">
      <c r="A29" s="45"/>
      <c r="B29" s="46"/>
      <c r="C29" s="20"/>
      <c r="D29" s="21"/>
      <c r="E29" s="20"/>
      <c r="F29" s="21"/>
      <c r="G29" s="22"/>
      <c r="H29" s="23"/>
      <c r="I29" s="20"/>
      <c r="J29" s="21"/>
      <c r="K29" s="24"/>
      <c r="L29" s="25"/>
      <c r="M29" s="22"/>
      <c r="N29" s="23"/>
      <c r="O29" s="22"/>
      <c r="P29" s="23"/>
      <c r="Q29" s="16"/>
      <c r="R29" s="55"/>
      <c r="S29" s="56"/>
    </row>
    <row r="30" spans="1:19" ht="36" customHeight="1">
      <c r="A30" s="17"/>
      <c r="B30" s="18" t="s">
        <v>22</v>
      </c>
      <c r="C30" s="59"/>
      <c r="D30" s="60"/>
      <c r="E30" s="59"/>
      <c r="F30" s="60"/>
      <c r="G30" s="33">
        <f t="shared" ref="G30" si="1">C30-E30</f>
        <v>0</v>
      </c>
      <c r="H30" s="34"/>
      <c r="I30" s="59"/>
      <c r="J30" s="60"/>
      <c r="K30" s="61"/>
      <c r="L30" s="62"/>
      <c r="M30" s="33">
        <f>MIN(G30:L30)</f>
        <v>0</v>
      </c>
      <c r="N30" s="34"/>
      <c r="O30" s="33">
        <f>M30</f>
        <v>0</v>
      </c>
      <c r="P30" s="34"/>
      <c r="Q30" s="19" t="s">
        <v>23</v>
      </c>
      <c r="R30" s="57"/>
      <c r="S30" s="58"/>
    </row>
    <row r="31" spans="1:19" ht="36" customHeight="1">
      <c r="A31" s="41" t="s">
        <v>30</v>
      </c>
      <c r="B31" s="42"/>
      <c r="C31" s="33">
        <f>C12+C15+C18+C21+C24+C27+C30</f>
        <v>0</v>
      </c>
      <c r="D31" s="34"/>
      <c r="E31" s="33">
        <f>E12+E15+E18+E21+E24+E27+E30</f>
        <v>0</v>
      </c>
      <c r="F31" s="34"/>
      <c r="G31" s="33">
        <f>G12+G15+G18+G21+G24+G27+G30</f>
        <v>0</v>
      </c>
      <c r="H31" s="34"/>
      <c r="I31" s="33">
        <f>I12+I15+I18+I21+I24+I27+I30</f>
        <v>0</v>
      </c>
      <c r="J31" s="34"/>
      <c r="K31" s="33">
        <f>K12+K15+K18+K21+K24+K27+K30</f>
        <v>0</v>
      </c>
      <c r="L31" s="34"/>
      <c r="M31" s="33">
        <f>M12+M15+M18+M21+M24+M27+M30</f>
        <v>0</v>
      </c>
      <c r="N31" s="34"/>
      <c r="O31" s="33">
        <f>O12+O15+O18+O21+O24+O27+O30</f>
        <v>0</v>
      </c>
      <c r="P31" s="34"/>
      <c r="Q31" s="26"/>
      <c r="R31" s="33">
        <f>ROUNDDOWN(O31/2,-3)</f>
        <v>0</v>
      </c>
      <c r="S31" s="34"/>
    </row>
    <row r="32" spans="1:19" ht="5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20" s="28" customFormat="1" ht="21" customHeight="1">
      <c r="A33" s="35" t="s">
        <v>31</v>
      </c>
      <c r="B33" s="31"/>
      <c r="C33" s="31" t="s">
        <v>32</v>
      </c>
      <c r="D33" s="31"/>
      <c r="E33" s="32"/>
      <c r="F33" s="32"/>
      <c r="G33" s="32"/>
      <c r="H33" s="32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20" s="28" customFormat="1" ht="21" customHeight="1">
      <c r="A34" s="31"/>
      <c r="B34" s="31"/>
      <c r="C34" s="31" t="s">
        <v>33</v>
      </c>
      <c r="D34" s="31"/>
      <c r="E34" s="32"/>
      <c r="F34" s="32"/>
      <c r="G34" s="32"/>
      <c r="H34" s="32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</row>
    <row r="35" spans="1:20" s="28" customFormat="1" ht="21" customHeight="1">
      <c r="A35" s="31"/>
      <c r="B35" s="31"/>
      <c r="C35" s="36" t="s">
        <v>34</v>
      </c>
      <c r="D35" s="37"/>
      <c r="E35" s="38"/>
      <c r="F35" s="39"/>
      <c r="G35" s="39"/>
      <c r="H35" s="40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20" s="28" customFormat="1" ht="21" customHeight="1">
      <c r="A36" s="31"/>
      <c r="B36" s="31"/>
      <c r="C36" s="31" t="s">
        <v>35</v>
      </c>
      <c r="D36" s="31"/>
      <c r="E36" s="32"/>
      <c r="F36" s="32"/>
      <c r="G36" s="32"/>
      <c r="H36" s="32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20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20" ht="25" customHeight="1">
      <c r="A38" s="29" t="s">
        <v>36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</row>
    <row r="39" spans="1:20" ht="25" customHeight="1">
      <c r="A39" s="29" t="s">
        <v>37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</row>
    <row r="40" spans="1:20" ht="25" customHeight="1">
      <c r="A40" s="29" t="s">
        <v>38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</row>
    <row r="41" spans="1:20" ht="25" customHeight="1">
      <c r="A41" s="29" t="s">
        <v>40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0"/>
    </row>
    <row r="42" spans="1:20" ht="25" customHeight="1">
      <c r="A42" s="1"/>
      <c r="B42" s="29" t="s">
        <v>41</v>
      </c>
      <c r="C42" s="29"/>
      <c r="D42" s="2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</sheetData>
  <protectedRanges>
    <protectedRange sqref="A6" name="範囲1"/>
  </protectedRanges>
  <mergeCells count="141">
    <mergeCell ref="A2:S3"/>
    <mergeCell ref="A6:B9"/>
    <mergeCell ref="C6:D8"/>
    <mergeCell ref="E6:F8"/>
    <mergeCell ref="G6:H8"/>
    <mergeCell ref="I6:J8"/>
    <mergeCell ref="K6:L8"/>
    <mergeCell ref="M6:N8"/>
    <mergeCell ref="O6:P8"/>
    <mergeCell ref="Q6:Q8"/>
    <mergeCell ref="R6:S8"/>
    <mergeCell ref="A10:B11"/>
    <mergeCell ref="C11:D11"/>
    <mergeCell ref="E11:F11"/>
    <mergeCell ref="G11:H11"/>
    <mergeCell ref="I11:J11"/>
    <mergeCell ref="K11:L11"/>
    <mergeCell ref="M11:N11"/>
    <mergeCell ref="O11:P11"/>
    <mergeCell ref="R11:S12"/>
    <mergeCell ref="O12:P12"/>
    <mergeCell ref="A13:B14"/>
    <mergeCell ref="C14:D14"/>
    <mergeCell ref="E14:F14"/>
    <mergeCell ref="G14:H14"/>
    <mergeCell ref="I14:J14"/>
    <mergeCell ref="K14:L14"/>
    <mergeCell ref="M14:N14"/>
    <mergeCell ref="O14:P14"/>
    <mergeCell ref="C12:D12"/>
    <mergeCell ref="E12:F12"/>
    <mergeCell ref="G12:H12"/>
    <mergeCell ref="I12:J12"/>
    <mergeCell ref="K12:L12"/>
    <mergeCell ref="M12:N12"/>
    <mergeCell ref="A16:B17"/>
    <mergeCell ref="C17:D17"/>
    <mergeCell ref="E17:F17"/>
    <mergeCell ref="G17:H17"/>
    <mergeCell ref="I17:J17"/>
    <mergeCell ref="K17:L17"/>
    <mergeCell ref="R14:S15"/>
    <mergeCell ref="C15:D15"/>
    <mergeCell ref="E15:F15"/>
    <mergeCell ref="G15:H15"/>
    <mergeCell ref="I15:J15"/>
    <mergeCell ref="K15:L15"/>
    <mergeCell ref="M15:N15"/>
    <mergeCell ref="O15:P15"/>
    <mergeCell ref="M17:N17"/>
    <mergeCell ref="O17:P17"/>
    <mergeCell ref="R17:S18"/>
    <mergeCell ref="C18:D18"/>
    <mergeCell ref="E18:F18"/>
    <mergeCell ref="G18:H18"/>
    <mergeCell ref="I18:J18"/>
    <mergeCell ref="K18:L18"/>
    <mergeCell ref="M18:N18"/>
    <mergeCell ref="O18:P18"/>
    <mergeCell ref="A22:B23"/>
    <mergeCell ref="C22:D22"/>
    <mergeCell ref="E22:F22"/>
    <mergeCell ref="G22:H22"/>
    <mergeCell ref="I22:J22"/>
    <mergeCell ref="K22:L22"/>
    <mergeCell ref="M19:N19"/>
    <mergeCell ref="O19:P19"/>
    <mergeCell ref="R19:S21"/>
    <mergeCell ref="C21:D21"/>
    <mergeCell ref="E21:F21"/>
    <mergeCell ref="G21:H21"/>
    <mergeCell ref="I21:J21"/>
    <mergeCell ref="K21:L21"/>
    <mergeCell ref="M21:N21"/>
    <mergeCell ref="O21:P21"/>
    <mergeCell ref="A19:B20"/>
    <mergeCell ref="C19:D19"/>
    <mergeCell ref="E19:F19"/>
    <mergeCell ref="G19:H19"/>
    <mergeCell ref="I19:J19"/>
    <mergeCell ref="K19:L19"/>
    <mergeCell ref="M22:N22"/>
    <mergeCell ref="O22:P22"/>
    <mergeCell ref="R22:S24"/>
    <mergeCell ref="C24:D24"/>
    <mergeCell ref="E24:F24"/>
    <mergeCell ref="G24:H24"/>
    <mergeCell ref="I24:J24"/>
    <mergeCell ref="K24:L24"/>
    <mergeCell ref="M24:N24"/>
    <mergeCell ref="O24:P24"/>
    <mergeCell ref="A28:B29"/>
    <mergeCell ref="C28:D28"/>
    <mergeCell ref="E28:F28"/>
    <mergeCell ref="G28:H28"/>
    <mergeCell ref="I28:J28"/>
    <mergeCell ref="K28:L28"/>
    <mergeCell ref="M25:N25"/>
    <mergeCell ref="O25:P25"/>
    <mergeCell ref="R25:S27"/>
    <mergeCell ref="C27:D27"/>
    <mergeCell ref="E27:F27"/>
    <mergeCell ref="G27:H27"/>
    <mergeCell ref="I27:J27"/>
    <mergeCell ref="K27:L27"/>
    <mergeCell ref="M27:N27"/>
    <mergeCell ref="O27:P27"/>
    <mergeCell ref="A25:B26"/>
    <mergeCell ref="C25:D25"/>
    <mergeCell ref="E25:F25"/>
    <mergeCell ref="G25:H25"/>
    <mergeCell ref="I25:J25"/>
    <mergeCell ref="K25:L25"/>
    <mergeCell ref="M28:N28"/>
    <mergeCell ref="O28:P28"/>
    <mergeCell ref="R28:S30"/>
    <mergeCell ref="C30:D30"/>
    <mergeCell ref="E30:F30"/>
    <mergeCell ref="G30:H30"/>
    <mergeCell ref="I30:J30"/>
    <mergeCell ref="K30:L30"/>
    <mergeCell ref="M30:N30"/>
    <mergeCell ref="O30:P30"/>
    <mergeCell ref="C36:D36"/>
    <mergeCell ref="E36:H36"/>
    <mergeCell ref="M31:N31"/>
    <mergeCell ref="O31:P31"/>
    <mergeCell ref="R31:S31"/>
    <mergeCell ref="A33:B36"/>
    <mergeCell ref="C33:D33"/>
    <mergeCell ref="E33:H33"/>
    <mergeCell ref="C34:D34"/>
    <mergeCell ref="E34:H34"/>
    <mergeCell ref="C35:D35"/>
    <mergeCell ref="E35:H35"/>
    <mergeCell ref="A31:B31"/>
    <mergeCell ref="C31:D31"/>
    <mergeCell ref="E31:F31"/>
    <mergeCell ref="G31:H31"/>
    <mergeCell ref="I31:J31"/>
    <mergeCell ref="K31:L31"/>
  </mergeCells>
  <phoneticPr fontId="3"/>
  <printOptions horizontalCentered="1"/>
  <pageMargins left="0.55000000000000004" right="0.43" top="0.98425196850393704" bottom="0.70866141732283472" header="0.51181102362204722" footer="0.43307086614173229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（付表１－１）所要額調書</vt:lpstr>
      <vt:lpstr>'（付表１－１）所要額調書'!Print_Area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