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20" yWindow="-120" windowWidth="20736" windowHeight="110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P23" i="12" l="1"/>
  <c r="AA23" i="12"/>
  <c r="V23" i="12"/>
  <c r="Q23" i="12"/>
  <c r="AF88" i="12" l="1"/>
  <c r="AP88" i="12"/>
  <c r="AU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BW34" i="10" l="1"/>
  <c r="BW35" i="10" s="1"/>
  <c r="BW36" i="10" s="1"/>
  <c r="BW37" i="10" s="1"/>
  <c r="BW38" i="10" s="1"/>
  <c r="BW39" i="10" s="1"/>
  <c r="BW40" i="10" s="1"/>
  <c r="BW41" i="10" s="1"/>
  <c r="BW42" i="10" s="1"/>
  <c r="BW43"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<sst xmlns="http://schemas.openxmlformats.org/spreadsheetml/2006/main" count="1188" uniqueCount="616">
  <si>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</si>
  <si>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</si>
  <si>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</si>
  <si>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</si>
  <si>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</si>
  <si>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</si>
  <si>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</si>
  <si>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</si>
  <si>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</si>
  <si>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</si>
  <si>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</si>
  <si>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</si>
  <si>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</si>
  <si>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</si>
  <si>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</si>
  <si>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</si>
  <si>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</si>
  <si>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</si>
  <si>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</si>
  <si>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</si>
  <si>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</si>
  <si>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</si>
  <si>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</si>
  <si>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</si>
  <si>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</si>
  <si>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</si>
  <si>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</si>
  <si>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</si>
  <si>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</si>
  <si>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</si>
  <si>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</si>
  <si>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</si>
  <si>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</si>
  <si>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</si>
  <si>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</si>
  <si>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</si>
  <si>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</si>
  <si>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</si>
  <si>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</si>
  <si>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</si>
  <si>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</si>
  <si>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</si>
  <si>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</si>
  <si>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</si>
  <si>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</si>
  <si>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</si>
  <si>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</si>
  <si>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</si>
  <si>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</si>
  <si>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</si>
  <si>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</si>
  <si>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</si>
  <si>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</si>
  <si>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</si>
  <si>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</si>
  <si>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</si>
  <si>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</si>
  <si>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</si>
  <si>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</si>
  <si>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</si>
  <si>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</si>
  <si>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</si>
  <si>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</si>
  <si>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</si>
  <si>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</si>
  <si>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</si>
  <si>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</si>
  <si>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</si>
  <si>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</si>
  <si>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</si>
  <si>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</si>
  <si>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</si>
  <si>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</si>
  <si>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</si>
  <si>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</si>
  <si>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</si>
  <si>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</si>
  <si>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</si>
  <si>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</si>
  <si>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</si>
  <si>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</si>
  <si>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</si>
  <si>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</si>
  <si>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</si>
  <si>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</si>
  <si>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</si>
  <si>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</si>
  <si>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</si>
  <si>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</si>
  <si>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</si>
  <si>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</si>
  <si>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</si>
  <si>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</si>
  <si>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</si>
  <si>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</si>
  <si>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</si>
  <si>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</si>
  <si>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</si>
  <si>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</si>
  <si>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</si>
  <si>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</si>
  <si>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</si>
  <si>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</si>
  <si>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</si>
  <si>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</si>
  <si>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</si>
  <si>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</si>
  <si>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</si>
  <si>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</si>
  <si>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</si>
  <si>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</si>
  <si>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</si>
  <si>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</si>
  <si>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</si>
  <si>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</si>
  <si>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</si>
  <si>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</si>
  <si>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</si>
  <si>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</si>
  <si>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</si>
  <si>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</si>
  <si>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</si>
  <si>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</si>
  <si>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</si>
  <si>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</si>
  <si>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</si>
  <si>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</si>
  <si>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</si>
  <si>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</si>
  <si>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</si>
  <si>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</si>
  <si>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</si>
  <si>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</si>
  <si>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</si>
  <si>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</si>
  <si>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</si>
  <si>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</si>
  <si>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</si>
  <si>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</si>
  <si>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</si>
  <si>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</si>
  <si>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</si>
  <si>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</si>
  <si>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</si>
  <si>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</si>
  <si>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</si>
  <si>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</si>
  <si>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</si>
  <si>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</si>
  <si>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</si>
  <si>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</si>
  <si>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</si>
  <si>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</si>
  <si>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</si>
  <si>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</si>
  <si>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</si>
  <si>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</si>
  <si>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</si>
  <si>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</si>
  <si>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</si>
  <si>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</si>
  <si>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</si>
  <si>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</si>
  <si>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</si>
  <si>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</si>
  <si>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</si>
  <si>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</si>
  <si>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</si>
  <si>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</si>
  <si>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</si>
  <si>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</si>
  <si>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</si>
  <si>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</si>
  <si>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</si>
  <si>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</si>
  <si>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</si>
  <si>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</si>
  <si>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</si>
  <si>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</si>
  <si>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</si>
  <si>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</si>
  <si>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</si>
  <si>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</si>
  <si>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</si>
  <si>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</si>
  <si>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</si>
  <si>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</si>
  <si>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</si>
  <si>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</si>
  <si>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</si>
  <si>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</si>
  <si>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</si>
  <si>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</si>
  <si>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</si>
  <si>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</si>
  <si>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</si>
  <si>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</si>
  <si>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</si>
  <si>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</si>
  <si>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</si>
  <si>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</si>
  <si>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</si>
  <si>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</si>
  <si>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</si>
  <si>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</si>
  <si>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</si>
  <si>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</si>
  <si>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</si>
  <si>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</si>
  <si>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</si>
  <si>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</si>
  <si>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</si>
  <si>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</si>
  <si>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</si>
  <si>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</si>
  <si>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</si>
  <si>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</si>
  <si>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</si>
  <si>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</si>
  <si>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</si>
  <si>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</si>
  <si>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</si>
  <si>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</si>
  <si>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</si>
  <si>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</si>
  <si>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</si>
  <si>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</si>
  <si>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</si>
  <si>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</si>
  <si>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</si>
  <si>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</si>
  <si>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</si>
  <si>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</si>
  <si>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</si>
  <si>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</si>
  <si>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</si>
  <si>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</si>
  <si>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</si>
  <si>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</si>
  <si>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</si>
  <si>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</si>
  <si>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</si>
  <si>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</si>
  <si>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</si>
  <si>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</si>
  <si>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</si>
  <si>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</si>
  <si>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</si>
  <si>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</si>
  <si>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</si>
  <si>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</si>
  <si>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</si>
  <si>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</si>
  <si>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</si>
  <si>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</si>
  <si>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</si>
  <si>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</si>
  <si>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</si>
  <si>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</si>
  <si>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</si>
  <si>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</si>
  <si>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</si>
  <si>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</si>
  <si>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</si>
  <si>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</si>
  <si>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</si>
  <si>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</si>
  <si>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</si>
  <si>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</si>
  <si>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</si>
  <si>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</si>
  <si>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</si>
  <si>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</si>
  <si>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</si>
  <si>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</si>
  <si>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</si>
  <si>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</si>
  <si>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</si>
  <si>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</si>
  <si>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</si>
  <si>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</si>
  <si>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</si>
  <si>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</si>
  <si>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</si>
  <si>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</si>
  <si>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</si>
  <si>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</si>
  <si>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</si>
  <si>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</si>
  <si>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</si>
  <si>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</si>
  <si>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</si>
  <si>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</si>
  <si>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</si>
  <si>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</si>
  <si>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</si>
  <si>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</si>
  <si>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</si>
  <si>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</si>
  <si>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</si>
  <si>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</si>
  <si>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</si>
  <si>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</si>
  <si>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</si>
  <si>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</si>
  <si>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</si>
  <si>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</si>
  <si>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</si>
  <si>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</si>
  <si>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</si>
  <si>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</si>
  <si>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</si>
  <si>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</si>
  <si>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</si>
  <si>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</si>
  <si>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</si>
  <si>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</si>
  <si>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</si>
  <si>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</si>
  <si>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</si>
  <si>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</si>
  <si>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</si>
  <si>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</si>
  <si>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</si>
  <si>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</si>
  <si>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</si>
  <si>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</si>
  <si>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</si>
  <si>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</si>
  <si>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</si>
  <si>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</si>
  <si>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</si>
  <si>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</si>
  <si>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</si>
  <si>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</si>
  <si>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</si>
  <si>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</si>
  <si>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</si>
  <si>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</si>
  <si>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</si>
  <si>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</si>
  <si>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</si>
  <si>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</si>
  <si>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</si>
  <si>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</si>
  <si>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</si>
  <si>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</si>
  <si>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</si>
  <si>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</si>
  <si>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</si>
  <si>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</si>
  <si>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</si>
  <si>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</si>
  <si>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</si>
  <si>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</si>
  <si>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</si>
  <si>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</si>
  <si>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</si>
  <si>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</si>
  <si>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</si>
  <si>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</si>
  <si>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</si>
  <si>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</si>
  <si>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</si>
  <si>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</si>
  <si>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</si>
  <si>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</si>
  <si>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</si>
  <si>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</si>
  <si>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</si>
  <si>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</si>
  <si>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</si>
  <si>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</si>
  <si>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</si>
  <si>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</si>
  <si>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</si>
  <si>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</si>
  <si>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</si>
  <si>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</si>
  <si>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</si>
  <si>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</si>
  <si>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</si>
  <si>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</si>
  <si>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</si>
  <si>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</si>
  <si>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</si>
  <si>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</si>
  <si>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</si>
  <si>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</si>
  <si>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</si>
  <si>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</si>
  <si>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</si>
  <si>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</si>
  <si>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</si>
  <si>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</si>
  <si>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</si>
  <si>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</si>
  <si>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</si>
  <si>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</si>
  <si>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</si>
  <si>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</si>
  <si>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</si>
  <si>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</si>
  <si>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</si>
  <si>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</si>
  <si>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</si>
  <si>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</si>
  <si>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</si>
  <si>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</si>
  <si>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</si>
  <si>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</si>
  <si>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</si>
  <si>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</si>
  <si>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</si>
  <si>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</si>
  <si>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</si>
  <si>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</si>
  <si>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</si>
  <si>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</si>
  <si>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</si>
  <si>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</si>
  <si>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</si>
  <si>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</si>
  <si>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</si>
  <si>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</si>
  <si>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</si>
  <si>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</si>
  <si>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</si>
  <si>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</si>
  <si>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</si>
  <si>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</si>
  <si>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</si>
  <si>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</si>
  <si>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</si>
  <si>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</si>
  <si>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</si>
  <si>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</si>
  <si>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</si>
  <si>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</si>
  <si>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</si>
  <si>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</si>
  <si>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</si>
  <si>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</si>
  <si>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</si>
  <si>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</si>
  <si>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</si>
  <si>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</si>
  <si>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</si>
  <si>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</si>
  <si>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</si>
  <si>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</si>
  <si>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</si>
  <si>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</si>
  <si>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</si>
  <si>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</si>
  <si>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</si>
  <si>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</si>
  <si>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</si>
  <si>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</si>
  <si>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</si>
  <si>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</si>
  <si>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</si>
  <si>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</si>
  <si>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</si>
  <si>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</si>
  <si>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</si>
  <si>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</si>
  <si>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</si>
  <si>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</si>
  <si>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</si>
  <si>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</si>
  <si>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</si>
  <si>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</si>
  <si>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</si>
  <si>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</si>
  <si>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</si>
  <si>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</si>
  <si>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</si>
  <si>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</si>
  <si>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</si>
  <si>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</si>
  <si>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</si>
  <si>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</si>
  <si>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</si>
  <si>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</si>
  <si>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</si>
  <si>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</si>
  <si>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</si>
  <si>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</si>
  <si>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</si>
  <si>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</si>
  <si>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</si>
  <si>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</si>
  <si>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</si>
  <si>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</si>
  <si>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</si>
  <si>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</si>
  <si>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</si>
  <si>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</si>
  <si>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</si>
  <si>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</si>
  <si>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</si>
  <si>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</si>
  <si>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</si>
  <si>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</si>
  <si>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</si>
  <si>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</si>
  <si>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</si>
  <si>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</si>
  <si>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</si>
  <si>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</si>
  <si>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</si>
  <si>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</si>
  <si>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</si>
  <si>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</si>
  <si>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</si>
  <si>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</si>
  <si>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</si>
  <si>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</si>
  <si>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</si>
  <si>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</si>
  <si>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</si>
  <si>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</si>
  <si>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</si>
  <si>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</si>
  <si>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</si>
  <si>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</si>
  <si>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</si>
  <si>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</si>
  <si>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</si>
  <si>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</si>
  <si>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</si>
  <si>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</si>
  <si>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</si>
  <si>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</si>
  <si>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</si>
  <si>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</si>
  <si>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</si>
  <si>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</si>
  <si>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</si>
  <si>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</si>
  <si>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</si>
  <si>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</si>
  <si>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</si>
  <si>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</si>
  <si>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</si>
  <si>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</si>
  <si>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</si>
  <si>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</si>
  <si>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</si>
  <si>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</si>
  <si>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</si>
  <si>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</si>
  <si>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</si>
  <si>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</si>
  <si>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</si>
  <si>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</si>
  <si>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</si>
  <si>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</si>
  <si>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</si>
  <si>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</si>
  <si>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</si>
  <si>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</si>
  <si>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7.99</t>
  </si>
  <si>
    <t>▲ 4.07</t>
  </si>
  <si>
    <t>▲ 6.34</t>
  </si>
  <si>
    <t>一般会計</t>
  </si>
  <si>
    <t>水道事業会計</t>
  </si>
  <si>
    <t>国民健康保険事業特別会計</t>
  </si>
  <si>
    <t>後期高齢者医療特別会計</t>
  </si>
  <si>
    <t>介護サービス事業特別会計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</si>
  <si>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</si>
  <si>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</si>
  <si>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</si>
  <si>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</si>
  <si>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</si>
  <si>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</si>
  <si>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</si>
  <si>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</si>
  <si>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</si>
  <si>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</si>
  <si>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</si>
  <si>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</si>
  <si>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</si>
  <si>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</si>
  <si>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</si>
  <si>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</si>
  <si>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</si>
  <si>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</si>
  <si>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</si>
  <si>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</si>
  <si>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</si>
  <si>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</si>
  <si>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</si>
  <si>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</si>
  <si>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</si>
  <si>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東紀州環境施設組合　一般会計</t>
    <rPh sb="0" eb="3">
      <t>ヒガシキシュウ</t>
    </rPh>
    <rPh sb="3" eb="9">
      <t>カンキョウシセツクミアイ</t>
    </rPh>
    <rPh sb="10" eb="14">
      <t>イッパンカイケイ</t>
    </rPh>
    <phoneticPr fontId="2"/>
  </si>
  <si>
    <t>-</t>
    <phoneticPr fontId="2"/>
  </si>
  <si>
    <t>紀北町地域振興基金</t>
  </si>
  <si>
    <t>紀北町地域づくり事業基金</t>
  </si>
  <si>
    <t>紀北町環境衛生施設整備基金</t>
  </si>
  <si>
    <t>紀北町ふるさと応援基金</t>
  </si>
  <si>
    <t>紀北町庁舎等改築及び改修基金</t>
  </si>
  <si>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</si>
  <si>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</si>
  <si>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</si>
  <si>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</si>
  <si>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</si>
  <si>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</si>
  <si>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</si>
  <si>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</si>
  <si>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</si>
  <si>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</si>
  <si>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</si>
  <si>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近年、おおむね上昇傾向がみられ、令和２年度以降において類似団体と比べて上回っている。また有形固定資産減価償却率についても類似団体平均と比較すると数値が上回っているため、今後一層施設の整理統廃合を含めた計画的更新を進めていく必要がある。</t>
    <rPh sb="24" eb="26">
      <t>レイワ</t>
    </rPh>
    <rPh sb="27" eb="29">
      <t>ネンド</t>
    </rPh>
    <rPh sb="29" eb="31">
      <t>イコウ</t>
    </rPh>
    <rPh sb="43" eb="45">
      <t>ウワマワ</t>
    </rPh>
    <rPh sb="101" eb="104">
      <t>トウハイゴウ</t>
    </rPh>
    <phoneticPr fontId="5"/>
  </si>
  <si>
    <t>　実質公債費比率は類似団体と比較して低い水準にあるものの、将来負担比率については、おおむね上昇傾向にある。将来負担比率が上昇している主な要因は、クリーンセンター改修事業、紀伊長島地区学校給食センター整備事業、海岸保全施設整備事業、防災行政無線整備事業などの大型事業の起債によるもので、今後実質公債費比率も上昇していくことが考えられるため、新規発行する起債は基準財政需要額算入比率の高いもののみにするなど、これまで以上に公債費の適正化に取り組んでいく必要がある。</t>
    <rPh sb="115" eb="121">
      <t>ボウサイギョウセイムセン</t>
    </rPh>
    <rPh sb="121" eb="125">
      <t>セイビジギョウ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</si>
</sst>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2"/>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178" fontId="20" fillId="0" borderId="88"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81" fontId="1" fillId="0" borderId="38" xfId="11" applyNumberFormat="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181" fontId="20" fillId="0" borderId="12"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40"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8" xfId="16" applyFont="1" applyBorder="1" applyAlignment="1" applyProtection="1">
      <alignment horizontal="left" vertical="top" wrapText="1"/>
      <protection locked="0"/>
    </xf>
    <xf numFmtId="0" fontId="12" fillId="0" borderId="64"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4"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117234</c:v>
                </c:pt>
                <c:pt idx="4">
                  <c:v>97758</c:v>
                </c:pt>
              </c:numCache>
            </c:numRef>
          </c:val>
          <c:smooth val="0"/>
          <c:extLst>
            <c:ext xmlns:c16="http://schemas.microsoft.com/office/drawing/2014/chart" uri="{C3380CC4-5D6E-409C-BE32-E72D297353CC}">
              <c16:uniqueId val="{00000000-2137-44D8-9018-24CF88E4760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93981</c:v>
                </c:pt>
                <c:pt idx="1">
                  <c:v>136810</c:v>
                </c:pt>
                <c:pt idx="2">
                  <c:v>186052</c:v>
                </c:pt>
                <c:pt idx="3">
                  <c:v>110371</c:v>
                </c:pt>
                <c:pt idx="4">
                  <c:v>68193</c:v>
                </c:pt>
              </c:numCache>
            </c:numRef>
          </c:val>
          <c:smooth val="0"/>
          <c:extLst>
            <c:ext xmlns:c16="http://schemas.microsoft.com/office/drawing/2014/chart" uri="{C3380CC4-5D6E-409C-BE32-E72D297353CC}">
              <c16:uniqueId val="{00000001-2137-44D8-9018-24CF88E4760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7.62</c:v>
                </c:pt>
                <c:pt idx="1">
                  <c:v>5.76</c:v>
                </c:pt>
                <c:pt idx="2">
                  <c:v>6.14</c:v>
                </c:pt>
                <c:pt idx="3">
                  <c:v>8.93</c:v>
                </c:pt>
                <c:pt idx="4">
                  <c:v>8.8800000000000008</c:v>
                </c:pt>
              </c:numCache>
            </c:numRef>
          </c:val>
          <c:extLst>
            <c:ext xmlns:c16="http://schemas.microsoft.com/office/drawing/2014/chart" uri="{C3380CC4-5D6E-409C-BE32-E72D297353CC}">
              <c16:uniqueId val="{00000000-7906-4964-B8B6-179AD95FA9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33.5</c:v>
                </c:pt>
                <c:pt idx="1">
                  <c:v>31.82</c:v>
                </c:pt>
                <c:pt idx="2">
                  <c:v>25.37</c:v>
                </c:pt>
                <c:pt idx="3">
                  <c:v>23.6</c:v>
                </c:pt>
                <c:pt idx="4">
                  <c:v>24.71</c:v>
                </c:pt>
              </c:numCache>
            </c:numRef>
          </c:val>
          <c:extLst>
            <c:ext xmlns:c16="http://schemas.microsoft.com/office/drawing/2014/chart" uri="{C3380CC4-5D6E-409C-BE32-E72D297353CC}">
              <c16:uniqueId val="{00000001-7906-4964-B8B6-179AD95FA9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-7.99</c:v>
                </c:pt>
                <c:pt idx="1">
                  <c:v>-4.07</c:v>
                </c:pt>
                <c:pt idx="2">
                  <c:v>-6.34</c:v>
                </c:pt>
                <c:pt idx="3">
                  <c:v>2.21</c:v>
                </c:pt>
                <c:pt idx="4">
                  <c:v>2.5499999999999998</c:v>
                </c:pt>
              </c:numCache>
            </c:numRef>
          </c:val>
          <c:smooth val="0"/>
          <c:extLst>
            <c:ext xmlns:c16="http://schemas.microsoft.com/office/drawing/2014/chart" uri="{C3380CC4-5D6E-409C-BE32-E72D297353CC}">
              <c16:uniqueId val="{00000002-7906-4964-B8B6-179AD95FA9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CB-4883-8252-16B1D88947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CB-4883-8252-16B1D88947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CB-4883-8252-16B1D88947E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CB-4883-8252-16B1D88947E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CCB-4883-8252-16B1D88947E6}"/>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0.18</c:v>
                </c:pt>
                <c:pt idx="4">
                  <c:v>#N/A</c:v>
                </c:pt>
                <c:pt idx="5">
                  <c:v>0.17</c:v>
                </c:pt>
                <c:pt idx="6">
                  <c:v>#N/A</c:v>
                </c:pt>
                <c:pt idx="7">
                  <c:v>0.22</c:v>
                </c:pt>
                <c:pt idx="8">
                  <c:v>#N/A</c:v>
                </c:pt>
                <c:pt idx="9">
                  <c:v>0.22</c:v>
                </c:pt>
              </c:numCache>
            </c:numRef>
          </c:val>
          <c:extLst>
            <c:ext xmlns:c16="http://schemas.microsoft.com/office/drawing/2014/chart" uri="{C3380CC4-5D6E-409C-BE32-E72D297353CC}">
              <c16:uniqueId val="{00000005-ACCB-4883-8252-16B1D88947E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0.53</c:v>
                </c:pt>
                <c:pt idx="2">
                  <c:v>#N/A</c:v>
                </c:pt>
                <c:pt idx="3">
                  <c:v>0.25</c:v>
                </c:pt>
                <c:pt idx="4">
                  <c:v>#N/A</c:v>
                </c:pt>
                <c:pt idx="5">
                  <c:v>0.06</c:v>
                </c:pt>
                <c:pt idx="6">
                  <c:v>#N/A</c:v>
                </c:pt>
                <c:pt idx="7">
                  <c:v>0.04</c:v>
                </c:pt>
                <c:pt idx="8">
                  <c:v>#N/A</c:v>
                </c:pt>
                <c:pt idx="9">
                  <c:v>0.28999999999999998</c:v>
                </c:pt>
              </c:numCache>
            </c:numRef>
          </c:val>
          <c:extLst>
            <c:ext xmlns:c16="http://schemas.microsoft.com/office/drawing/2014/chart" uri="{C3380CC4-5D6E-409C-BE32-E72D297353CC}">
              <c16:uniqueId val="{00000006-ACCB-4883-8252-16B1D88947E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1.41</c:v>
                </c:pt>
                <c:pt idx="2">
                  <c:v>#N/A</c:v>
                </c:pt>
                <c:pt idx="3">
                  <c:v>0.65</c:v>
                </c:pt>
                <c:pt idx="4">
                  <c:v>#N/A</c:v>
                </c:pt>
                <c:pt idx="5">
                  <c:v>0.97</c:v>
                </c:pt>
                <c:pt idx="6">
                  <c:v>#N/A</c:v>
                </c:pt>
                <c:pt idx="7">
                  <c:v>1.07</c:v>
                </c:pt>
                <c:pt idx="8">
                  <c:v>#N/A</c:v>
                </c:pt>
                <c:pt idx="9">
                  <c:v>0.75</c:v>
                </c:pt>
              </c:numCache>
            </c:numRef>
          </c:val>
          <c:extLst>
            <c:ext xmlns:c16="http://schemas.microsoft.com/office/drawing/2014/chart" uri="{C3380CC4-5D6E-409C-BE32-E72D297353CC}">
              <c16:uniqueId val="{00000007-ACCB-4883-8252-16B1D88947E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4.33</c:v>
                </c:pt>
                <c:pt idx="2">
                  <c:v>#N/A</c:v>
                </c:pt>
                <c:pt idx="3">
                  <c:v>4.34</c:v>
                </c:pt>
                <c:pt idx="4">
                  <c:v>#N/A</c:v>
                </c:pt>
                <c:pt idx="5">
                  <c:v>4.54</c:v>
                </c:pt>
                <c:pt idx="6">
                  <c:v>#N/A</c:v>
                </c:pt>
                <c:pt idx="7">
                  <c:v>4.3</c:v>
                </c:pt>
                <c:pt idx="8">
                  <c:v>#N/A</c:v>
                </c:pt>
                <c:pt idx="9">
                  <c:v>4.12</c:v>
                </c:pt>
              </c:numCache>
            </c:numRef>
          </c:val>
          <c:extLst>
            <c:ext xmlns:c16="http://schemas.microsoft.com/office/drawing/2014/chart" uri="{C3380CC4-5D6E-409C-BE32-E72D297353CC}">
              <c16:uniqueId val="{00000008-ACCB-4883-8252-16B1D88947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7.61</c:v>
                </c:pt>
                <c:pt idx="2">
                  <c:v>#N/A</c:v>
                </c:pt>
                <c:pt idx="3">
                  <c:v>5.75</c:v>
                </c:pt>
                <c:pt idx="4">
                  <c:v>#N/A</c:v>
                </c:pt>
                <c:pt idx="5">
                  <c:v>6.14</c:v>
                </c:pt>
                <c:pt idx="6">
                  <c:v>#N/A</c:v>
                </c:pt>
                <c:pt idx="7">
                  <c:v>8.92</c:v>
                </c:pt>
                <c:pt idx="8">
                  <c:v>#N/A</c:v>
                </c:pt>
                <c:pt idx="9">
                  <c:v>8.8800000000000008</c:v>
                </c:pt>
              </c:numCache>
            </c:numRef>
          </c:val>
          <c:extLst>
            <c:ext xmlns:c16="http://schemas.microsoft.com/office/drawing/2014/chart" uri="{C3380CC4-5D6E-409C-BE32-E72D297353CC}">
              <c16:uniqueId val="{00000009-ACCB-4883-8252-16B1D88947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1073</c:v>
                </c:pt>
                <c:pt idx="5">
                  <c:v>1079</c:v>
                </c:pt>
                <c:pt idx="8">
                  <c:v>1084</c:v>
                </c:pt>
                <c:pt idx="11">
                  <c:v>1117</c:v>
                </c:pt>
                <c:pt idx="14">
                  <c:v>1121</c:v>
                </c:pt>
              </c:numCache>
            </c:numRef>
          </c:val>
          <c:extLst>
            <c:ext xmlns:c16="http://schemas.microsoft.com/office/drawing/2014/chart" uri="{C3380CC4-5D6E-409C-BE32-E72D297353CC}">
              <c16:uniqueId val="{00000000-62B3-4634-AEA2-0E315F9BDE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B3-4634-AEA2-0E315F9BDE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2-62B3-4634-AEA2-0E315F9BDE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c:v>
                </c:pt>
                <c:pt idx="3">
                  <c:v>9</c:v>
                </c:pt>
                <c:pt idx="6">
                  <c:v>15</c:v>
                </c:pt>
                <c:pt idx="9">
                  <c:v>36</c:v>
                </c:pt>
                <c:pt idx="12">
                  <c:v>36</c:v>
                </c:pt>
              </c:numCache>
            </c:numRef>
          </c:val>
          <c:extLst>
            <c:ext xmlns:c16="http://schemas.microsoft.com/office/drawing/2014/chart" uri="{C3380CC4-5D6E-409C-BE32-E72D297353CC}">
              <c16:uniqueId val="{00000003-62B3-4634-AEA2-0E315F9BDE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57</c:v>
                </c:pt>
                <c:pt idx="3">
                  <c:v>62</c:v>
                </c:pt>
                <c:pt idx="6">
                  <c:v>56</c:v>
                </c:pt>
                <c:pt idx="9">
                  <c:v>58</c:v>
                </c:pt>
                <c:pt idx="12">
                  <c:v>56</c:v>
                </c:pt>
              </c:numCache>
            </c:numRef>
          </c:val>
          <c:extLst>
            <c:ext xmlns:c16="http://schemas.microsoft.com/office/drawing/2014/chart" uri="{C3380CC4-5D6E-409C-BE32-E72D297353CC}">
              <c16:uniqueId val="{00000004-62B3-4634-AEA2-0E315F9BDE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B3-4634-AEA2-0E315F9BDE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B3-4634-AEA2-0E315F9BDE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1328</c:v>
                </c:pt>
                <c:pt idx="3">
                  <c:v>1294</c:v>
                </c:pt>
                <c:pt idx="6">
                  <c:v>1325</c:v>
                </c:pt>
                <c:pt idx="9">
                  <c:v>1382</c:v>
                </c:pt>
                <c:pt idx="12">
                  <c:v>1382</c:v>
                </c:pt>
              </c:numCache>
            </c:numRef>
          </c:val>
          <c:extLst>
            <c:ext xmlns:c16="http://schemas.microsoft.com/office/drawing/2014/chart" uri="{C3380CC4-5D6E-409C-BE32-E72D297353CC}">
              <c16:uniqueId val="{00000007-62B3-4634-AEA2-0E315F9BDEF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327</c:v>
                </c:pt>
                <c:pt idx="2">
                  <c:v>#N/A</c:v>
                </c:pt>
                <c:pt idx="3">
                  <c:v>#N/A</c:v>
                </c:pt>
                <c:pt idx="4">
                  <c:v>289</c:v>
                </c:pt>
                <c:pt idx="5">
                  <c:v>#N/A</c:v>
                </c:pt>
                <c:pt idx="6">
                  <c:v>#N/A</c:v>
                </c:pt>
                <c:pt idx="7">
                  <c:v>315</c:v>
                </c:pt>
                <c:pt idx="8">
                  <c:v>#N/A</c:v>
                </c:pt>
                <c:pt idx="9">
                  <c:v>#N/A</c:v>
                </c:pt>
                <c:pt idx="10">
                  <c:v>361</c:v>
                </c:pt>
                <c:pt idx="11">
                  <c:v>#N/A</c:v>
                </c:pt>
                <c:pt idx="12">
                  <c:v>#N/A</c:v>
                </c:pt>
                <c:pt idx="13">
                  <c:v>355</c:v>
                </c:pt>
                <c:pt idx="14">
                  <c:v>#N/A</c:v>
                </c:pt>
              </c:numCache>
            </c:numRef>
          </c:val>
          <c:smooth val="0"/>
          <c:extLst>
            <c:ext xmlns:c16="http://schemas.microsoft.com/office/drawing/2014/chart" uri="{C3380CC4-5D6E-409C-BE32-E72D297353CC}">
              <c16:uniqueId val="{00000008-62B3-4634-AEA2-0E315F9BDEF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10137</c:v>
                </c:pt>
                <c:pt idx="5">
                  <c:v>10489</c:v>
                </c:pt>
                <c:pt idx="8">
                  <c:v>11019</c:v>
                </c:pt>
                <c:pt idx="11">
                  <c:v>10992</c:v>
                </c:pt>
                <c:pt idx="14">
                  <c:v>10519</c:v>
                </c:pt>
              </c:numCache>
            </c:numRef>
          </c:val>
          <c:extLst>
            <c:ext xmlns:c16="http://schemas.microsoft.com/office/drawing/2014/chart" uri="{C3380CC4-5D6E-409C-BE32-E72D297353CC}">
              <c16:uniqueId val="{00000000-DF16-468E-8896-FB93ABAD87F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75</c:v>
                </c:pt>
                <c:pt idx="5">
                  <c:v>56</c:v>
                </c:pt>
                <c:pt idx="8">
                  <c:v>37</c:v>
                </c:pt>
                <c:pt idx="11">
                  <c:v>21</c:v>
                </c:pt>
                <c:pt idx="14">
                  <c:v>7</c:v>
                </c:pt>
              </c:numCache>
            </c:numRef>
          </c:val>
          <c:extLst>
            <c:ext xmlns:c16="http://schemas.microsoft.com/office/drawing/2014/chart" uri="{C3380CC4-5D6E-409C-BE32-E72D297353CC}">
              <c16:uniqueId val="{00000001-DF16-468E-8896-FB93ABAD87F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4967</c:v>
                </c:pt>
                <c:pt idx="5">
                  <c:v>4808</c:v>
                </c:pt>
                <c:pt idx="8">
                  <c:v>4365</c:v>
                </c:pt>
                <c:pt idx="11">
                  <c:v>4415</c:v>
                </c:pt>
                <c:pt idx="14">
                  <c:v>4592</c:v>
                </c:pt>
              </c:numCache>
            </c:numRef>
          </c:val>
          <c:extLst>
            <c:ext xmlns:c16="http://schemas.microsoft.com/office/drawing/2014/chart" uri="{C3380CC4-5D6E-409C-BE32-E72D297353CC}">
              <c16:uniqueId val="{00000002-DF16-468E-8896-FB93ABAD87F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16-468E-8896-FB93ABAD87F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16-468E-8896-FB93ABAD87F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16-468E-8896-FB93ABAD87F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2259</c:v>
                </c:pt>
                <c:pt idx="3">
                  <c:v>2247</c:v>
                </c:pt>
                <c:pt idx="6">
                  <c:v>2141</c:v>
                </c:pt>
                <c:pt idx="9">
                  <c:v>2118</c:v>
                </c:pt>
                <c:pt idx="12">
                  <c:v>2104</c:v>
                </c:pt>
              </c:numCache>
            </c:numRef>
          </c:val>
          <c:extLst>
            <c:ext xmlns:c16="http://schemas.microsoft.com/office/drawing/2014/chart" uri="{C3380CC4-5D6E-409C-BE32-E72D297353CC}">
              <c16:uniqueId val="{00000006-DF16-468E-8896-FB93ABAD87F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394</c:v>
                </c:pt>
                <c:pt idx="3">
                  <c:v>660</c:v>
                </c:pt>
                <c:pt idx="6">
                  <c:v>645</c:v>
                </c:pt>
                <c:pt idx="9">
                  <c:v>614</c:v>
                </c:pt>
                <c:pt idx="12">
                  <c:v>577</c:v>
                </c:pt>
              </c:numCache>
            </c:numRef>
          </c:val>
          <c:extLst>
            <c:ext xmlns:c16="http://schemas.microsoft.com/office/drawing/2014/chart" uri="{C3380CC4-5D6E-409C-BE32-E72D297353CC}">
              <c16:uniqueId val="{00000007-DF16-468E-8896-FB93ABAD87F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552</c:v>
                </c:pt>
                <c:pt idx="3">
                  <c:v>584</c:v>
                </c:pt>
                <c:pt idx="6">
                  <c:v>568</c:v>
                </c:pt>
                <c:pt idx="9">
                  <c:v>626</c:v>
                </c:pt>
                <c:pt idx="12">
                  <c:v>532</c:v>
                </c:pt>
              </c:numCache>
            </c:numRef>
          </c:val>
          <c:extLst>
            <c:ext xmlns:c16="http://schemas.microsoft.com/office/drawing/2014/chart" uri="{C3380CC4-5D6E-409C-BE32-E72D297353CC}">
              <c16:uniqueId val="{00000008-DF16-468E-8896-FB93ABAD87F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F16-468E-8896-FB93ABAD87F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11837</c:v>
                </c:pt>
                <c:pt idx="3">
                  <c:v>12116</c:v>
                </c:pt>
                <c:pt idx="6">
                  <c:v>13034</c:v>
                </c:pt>
                <c:pt idx="9">
                  <c:v>13106</c:v>
                </c:pt>
                <c:pt idx="12">
                  <c:v>12595</c:v>
                </c:pt>
              </c:numCache>
            </c:numRef>
          </c:val>
          <c:extLst>
            <c:ext xmlns:c16="http://schemas.microsoft.com/office/drawing/2014/chart" uri="{C3380CC4-5D6E-409C-BE32-E72D297353CC}">
              <c16:uniqueId val="{0000000A-DF16-468E-8896-FB93ABAD87F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255</c:v>
                </c:pt>
                <c:pt idx="5">
                  <c:v>#N/A</c:v>
                </c:pt>
                <c:pt idx="6">
                  <c:v>#N/A</c:v>
                </c:pt>
                <c:pt idx="7">
                  <c:v>967</c:v>
                </c:pt>
                <c:pt idx="8">
                  <c:v>#N/A</c:v>
                </c:pt>
                <c:pt idx="9">
                  <c:v>#N/A</c:v>
                </c:pt>
                <c:pt idx="10">
                  <c:v>1036</c:v>
                </c:pt>
                <c:pt idx="11">
                  <c:v>#N/A</c:v>
                </c:pt>
                <c:pt idx="12">
                  <c:v>#N/A</c:v>
                </c:pt>
                <c:pt idx="13">
                  <c:v>689</c:v>
                </c:pt>
                <c:pt idx="14">
                  <c:v>#N/A</c:v>
                </c:pt>
              </c:numCache>
            </c:numRef>
          </c:val>
          <c:smooth val="0"/>
          <c:extLst>
            <c:ext xmlns:c16="http://schemas.microsoft.com/office/drawing/2014/chart" uri="{C3380CC4-5D6E-409C-BE32-E72D297353CC}">
              <c16:uniqueId val="{0000000B-DF16-468E-8896-FB93ABAD87F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1498</c:v>
                </c:pt>
                <c:pt idx="1">
                  <c:v>1449</c:v>
                </c:pt>
                <c:pt idx="2">
                  <c:v>1590</c:v>
                </c:pt>
              </c:numCache>
            </c:numRef>
          </c:val>
          <c:extLst>
            <c:ext xmlns:c16="http://schemas.microsoft.com/office/drawing/2014/chart" uri="{C3380CC4-5D6E-409C-BE32-E72D297353CC}">
              <c16:uniqueId val="{00000000-86A6-4AC1-BE93-920BF02B33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1432</c:v>
                </c:pt>
                <c:pt idx="1">
                  <c:v>1233</c:v>
                </c:pt>
                <c:pt idx="2">
                  <c:v>1233</c:v>
                </c:pt>
              </c:numCache>
            </c:numRef>
          </c:val>
          <c:extLst>
            <c:ext xmlns:c16="http://schemas.microsoft.com/office/drawing/2014/chart" uri="{C3380CC4-5D6E-409C-BE32-E72D297353CC}">
              <c16:uniqueId val="{00000001-86A6-4AC1-BE93-920BF02B33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2500</c:v>
                </c:pt>
                <c:pt idx="1">
                  <c:v>2764</c:v>
                </c:pt>
                <c:pt idx="2">
                  <c:v>2787</c:v>
                </c:pt>
              </c:numCache>
            </c:numRef>
          </c:val>
          <c:extLst>
            <c:ext xmlns:c16="http://schemas.microsoft.com/office/drawing/2014/chart" uri="{C3380CC4-5D6E-409C-BE32-E72D297353CC}">
              <c16:uniqueId val="{00000002-86A6-4AC1-BE93-920BF02B33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{CE5BAD0F-B90A-48A6-B6D4-63D6A8F9BC4B}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E9C-48CF-B120-6CE9526F8B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{41FDE086-BCDF-43A0-BE5C-4C8A2415ADA2}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9C-48CF-B120-6CE9526F8B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{795143F9-5A69-48C5-BFAE-7DFF3A8AB41F}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9C-48CF-B120-6CE9526F8B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{DF4437D5-363B-48D6-B9A7-84514ED40D02}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9C-48CF-B120-6CE9526F8B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{6A4397AB-D5C5-46B2-8B68-3D8EE9AEF486}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9C-48CF-B120-6CE9526F8B9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{DFFB51CA-AF78-4125-86CB-3087FE79141B}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E9C-48CF-B120-6CE9526F8B9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{59A6BA94-8DF9-4806-9190-49F72A2934FB}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E9C-48CF-B120-6CE9526F8B9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{E4725251-15E6-4A53-9398-3747A2D86067}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E9C-48CF-B120-6CE9526F8B9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{82D4899B-91D9-4CF5-8A55-97ECDE06C551}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E9C-48CF-B120-6CE9526F8B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64.5</c:v>
                </c:pt>
                <c:pt idx="16">
                  <c:v>65.3</c:v>
                </c:pt>
                <c:pt idx="24">
                  <c:v>66.7</c:v>
                </c:pt>
                <c:pt idx="32">
                  <c:v>67.099999999999994</c:v>
                </c:pt>
              </c:numCache>
            </c:numRef>
          </c:xVal>
          <c:yVal>
            <c:numRef>
              <c:f>公会計指標分析・財政指標組合せ分析表!$BP$51:$DC$51</c:f>
              <c:numCache>
                <c:formatCode>#,##0.0;"▲ "#,##0.0</c:formatCode>
                <c:ptCount val="40"/>
                <c:pt idx="8">
                  <c:v>5.2</c:v>
                </c:pt>
                <c:pt idx="16">
                  <c:v>19.899999999999999</c:v>
                </c:pt>
                <c:pt idx="24">
                  <c:v>20.5</c:v>
                </c:pt>
                <c:pt idx="32">
                  <c:v>12.9</c:v>
                </c:pt>
              </c:numCache>
            </c:numRef>
          </c:yVal>
          <c:smooth val="0"/>
          <c:extLst>
            <c:ext xmlns:c16="http://schemas.microsoft.com/office/drawing/2014/chart" uri="{C3380CC4-5D6E-409C-BE32-E72D297353CC}">
              <c16:uniqueId val="{00000009-1E9C-48CF-B120-6CE9526F8B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{7AE113EC-9455-4C0F-9E44-E77186B0CBB0}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E9C-48CF-B120-6CE9526F8B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{C08D4DD4-FB48-4C4D-9F60-84F357241DF3}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9C-48CF-B120-6CE9526F8B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{52DCCF1C-C221-4618-A964-22003F2177E7}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9C-48CF-B120-6CE9526F8B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{D93A633B-74E0-4843-9402-1229B23B7EA9}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9C-48CF-B120-6CE9526F8B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{8D6680B8-B185-4908-9EA8-C80A5EDF0087}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9C-48CF-B120-6CE9526F8B9F}"/>
                </c:ext>
              </c:extLst>
            </c:dLbl>
            <c:dLbl>
              <c:idx val="8"/>
              <c:layout>
                <c:manualLayout>
                  <c:x val="-2.70057222935888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{3D0E496F-0C45-4456-9A59-DE86546050A0}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E9C-48CF-B120-6CE9526F8B9F}"/>
                </c:ext>
              </c:extLst>
            </c:dLbl>
            <c:dLbl>
              <c:idx val="16"/>
              <c:layout>
                <c:manualLayout>
                  <c:x val="-3.7155228826217905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{032313CB-DE11-46C9-988E-432F7A307C36}</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E9C-48CF-B120-6CE9526F8B9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{BDB29F4C-DCAD-4EBF-B698-86FCC100E714}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E9C-48CF-B120-6CE9526F8B9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{DEE05D9E-E3B1-40CC-9543-43285033D16D}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E9C-48CF-B120-6CE9526F8B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62</c:v>
                </c:pt>
                <c:pt idx="32">
                  <c:v>62.9</c:v>
                </c:pt>
              </c:numCache>
            </c:numRef>
          </c:xVal>
          <c:yVal>
            <c:numRef>
              <c:f>公会計指標分析・財政指標組合せ分析表!$BP$55:$DC$55</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1E9C-48CF-B120-6CE9526F8B9F}"/>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{293B3781-4051-4688-B77D-F021ECD44845}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ED2-4DA0-A07A-CB7A6535A5C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{D57894D0-6293-4379-AD8A-8A6337CDC291}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D2-4DA0-A07A-CB7A6535A5C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{EF727D3E-3729-4F85-9C9D-6A4036E7B63C}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D2-4DA0-A07A-CB7A6535A5C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{69D718D3-253D-44FD-AEAA-A3F1354D95AC}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D2-4DA0-A07A-CB7A6535A5C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{F333FFEA-8FB6-4699-B533-67041EBF5409}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D2-4DA0-A07A-CB7A6535A5C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{42A9FD05-5D29-4FA4-BA8C-855AD3FF82CA}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ED2-4DA0-A07A-CB7A6535A5C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{B6D0F812-E078-4681-80D6-830C5F085CB3}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ED2-4DA0-A07A-CB7A6535A5C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{06BAF821-672D-4D1B-96EB-6F61A7851CD9}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ED2-4DA0-A07A-CB7A6535A5C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{0CA7AD3A-4197-4AB0-855A-6BF24D83E2EF}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ED2-4DA0-A07A-CB7A6535A5C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6.4</c:v>
                </c:pt>
                <c:pt idx="16">
                  <c:v>6.3</c:v>
                </c:pt>
                <c:pt idx="24">
                  <c:v>6.5</c:v>
                </c:pt>
                <c:pt idx="32">
                  <c:v>6.7</c:v>
                </c:pt>
              </c:numCache>
            </c:numRef>
          </c:xVal>
          <c:yVal>
            <c:numRef>
              <c:f>公会計指標分析・財政指標組合せ分析表!$BP$73:$DC$73</c:f>
              <c:numCache>
                <c:formatCode>#,##0.0;"▲ "#,##0.0</c:formatCode>
                <c:ptCount val="40"/>
                <c:pt idx="8">
                  <c:v>5.2</c:v>
                </c:pt>
                <c:pt idx="16">
                  <c:v>19.899999999999999</c:v>
                </c:pt>
                <c:pt idx="24">
                  <c:v>20.5</c:v>
                </c:pt>
                <c:pt idx="32">
                  <c:v>12.9</c:v>
                </c:pt>
              </c:numCache>
            </c:numRef>
          </c:yVal>
          <c:smooth val="0"/>
          <c:extLst>
            <c:ext xmlns:c16="http://schemas.microsoft.com/office/drawing/2014/chart" uri="{C3380CC4-5D6E-409C-BE32-E72D297353CC}">
              <c16:uniqueId val="{00000009-4ED2-4DA0-A07A-CB7A6535A5C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{4E38003C-C1D8-4D36-9C54-D6C023B532AD}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ED2-4DA0-A07A-CB7A6535A5C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{2403F187-BA75-45BE-9BBD-8A7270119761}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D2-4DA0-A07A-CB7A6535A5C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{E676B285-56B6-4DC9-B66E-96ED341A9C72}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D2-4DA0-A07A-CB7A6535A5C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{D43B6E8C-DA71-4D75-88B6-F21BB3E683AB}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D2-4DA0-A07A-CB7A6535A5C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{DF0A28DC-B95F-40FD-AA46-369ECCB0840E}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D2-4DA0-A07A-CB7A6535A5C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{80B03863-9B1C-4FEA-80DD-A56FFD179FE9}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ED2-4DA0-A07A-CB7A6535A5C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{DFC60D65-0D13-49E7-A00A-D544FA46C5C2}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ED2-4DA0-A07A-CB7A6535A5C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{0302AE55-1C0E-4858-B2B4-3A13A0C1AA09}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ED2-4DA0-A07A-CB7A6535A5C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{742D92EF-EA24-47A4-866D-3E534BA738A9}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ED2-4DA0-A07A-CB7A6535A5C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7.9</c:v>
                </c:pt>
                <c:pt idx="32">
                  <c:v>8</c:v>
                </c:pt>
              </c:numCache>
            </c:numRef>
          </c:xVal>
          <c:yVal>
            <c:numRef>
              <c:f>公会計指標分析・財政指標組合せ分析表!$BP$77:$DC$77</c:f>
              <c:numCache>
                <c:formatCode>#,##0.0;"▲ "#,##0.0</c:formatCode>
                <c:ptCount val="40"/>
                <c:pt idx="0">
                  <c:v>28.5</c:v>
                </c:pt>
                <c:pt idx="8">
                  <c:v>20.5</c:v>
                </c:pt>
                <c:pt idx="16">
                  <c:v>21.4</c:v>
                </c:pt>
                <c:pt idx="24">
                  <c:v>13.7</c:v>
                </c:pt>
                <c:pt idx="32">
                  <c:v>6.9</c:v>
                </c:pt>
              </c:numCache>
            </c:numRef>
          </c:yVal>
          <c:smooth val="0"/>
          <c:extLst>
            <c:ext xmlns:c16="http://schemas.microsoft.com/office/drawing/2014/chart" uri="{C3380CC4-5D6E-409C-BE32-E72D297353CC}">
              <c16:uniqueId val="{00000013-4ED2-4DA0-A07A-CB7A6535A5CF}"/>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実質公債費比率の分子は　平成</a:t>
          </a:r>
          <a:r>
            <a:rPr kumimoji="1" lang="en-US" altLang="ja-JP" sz="1100">
              <a:solidFill>
                <a:schemeClr val="dk1"/>
              </a:solidFill>
              <a:effectLst/>
              <a:latin typeface="+mn-ea"/>
              <a:ea typeface="+mn-ea"/>
              <a:cs typeface="+mn-cs"/>
            </a:rPr>
            <a:t>28</a:t>
          </a:r>
          <a:r>
            <a:rPr kumimoji="1" lang="ja-JP" altLang="ja-JP" sz="1100">
              <a:solidFill>
                <a:schemeClr val="dk1"/>
              </a:solidFill>
              <a:effectLst/>
              <a:latin typeface="+mn-ea"/>
              <a:ea typeface="+mn-ea"/>
              <a:cs typeface="+mn-cs"/>
            </a:rPr>
            <a:t>年度辺りからは概ね横ばいに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lang="ja-JP" altLang="ja-JP" sz="1400">
            <a:effectLst/>
            <a:latin typeface="+mn-ea"/>
            <a:ea typeface="+mn-ea"/>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満期一括償還方式の地方債の借入は行っていない。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100">
              <a:solidFill>
                <a:schemeClr val="dk1"/>
              </a:solidFill>
              <a:effectLst/>
              <a:latin typeface="+mn-ea"/>
              <a:ea typeface="+mn-ea"/>
              <a:cs typeface="+mn-cs"/>
            </a:rPr>
            <a:t>26</a:t>
          </a:r>
          <a:r>
            <a:rPr kumimoji="1" lang="ja-JP" altLang="ja-JP" sz="1100">
              <a:solidFill>
                <a:schemeClr val="dk1"/>
              </a:solidFill>
              <a:effectLst/>
              <a:latin typeface="+mn-ea"/>
              <a:ea typeface="+mn-ea"/>
              <a:cs typeface="+mn-cs"/>
            </a:rPr>
            <a:t>年度から平成</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年度までは算定なしとなっていたが、平成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年度以降数値が算定されている。</a:t>
          </a:r>
          <a:endParaRPr lang="ja-JP" altLang="ja-JP" sz="1100">
            <a:effectLst/>
            <a:latin typeface="+mn-ea"/>
            <a:ea typeface="+mn-ea"/>
          </a:endParaRPr>
        </a:p>
        <a:p>
          <a:r>
            <a:rPr kumimoji="1" lang="ja-JP" altLang="ja-JP" sz="1100">
              <a:solidFill>
                <a:schemeClr val="dk1"/>
              </a:solidFill>
              <a:effectLst/>
              <a:latin typeface="+mn-ea"/>
              <a:ea typeface="+mn-ea"/>
              <a:cs typeface="+mn-cs"/>
            </a:rPr>
            <a:t>　近年大型事業の実施が続いてい</a:t>
          </a:r>
          <a:r>
            <a:rPr kumimoji="1" lang="ja-JP" altLang="en-US" sz="1100">
              <a:solidFill>
                <a:schemeClr val="dk1"/>
              </a:solidFill>
              <a:effectLst/>
              <a:latin typeface="+mn-ea"/>
              <a:ea typeface="+mn-ea"/>
              <a:cs typeface="+mn-cs"/>
            </a:rPr>
            <a:t>た</a:t>
          </a:r>
          <a:r>
            <a:rPr kumimoji="1" lang="ja-JP" altLang="ja-JP" sz="1100">
              <a:solidFill>
                <a:schemeClr val="dk1"/>
              </a:solidFill>
              <a:effectLst/>
              <a:latin typeface="+mn-ea"/>
              <a:ea typeface="+mn-ea"/>
              <a:cs typeface="+mn-cs"/>
            </a:rPr>
            <a:t>ことから地方債現在高が増加傾向にあ</a:t>
          </a:r>
          <a:r>
            <a:rPr kumimoji="1" lang="ja-JP" altLang="en-US" sz="1100">
              <a:solidFill>
                <a:schemeClr val="dk1"/>
              </a:solidFill>
              <a:effectLst/>
              <a:latin typeface="+mn-ea"/>
              <a:ea typeface="+mn-ea"/>
              <a:cs typeface="+mn-cs"/>
            </a:rPr>
            <a:t>ったが</a:t>
          </a:r>
          <a:r>
            <a:rPr kumimoji="1" lang="ja-JP" altLang="ja-JP" sz="1100">
              <a:solidFill>
                <a:schemeClr val="dk1"/>
              </a:solidFill>
              <a:effectLst/>
              <a:latin typeface="+mn-ea"/>
              <a:ea typeface="+mn-ea"/>
              <a:cs typeface="+mn-cs"/>
            </a:rPr>
            <a:t>、令和</a:t>
          </a:r>
          <a:r>
            <a:rPr kumimoji="1" lang="ja-JP" altLang="en-US" sz="1100">
              <a:solidFill>
                <a:schemeClr val="dk1"/>
              </a:solidFill>
              <a:effectLst/>
              <a:latin typeface="+mn-ea"/>
              <a:ea typeface="+mn-ea"/>
              <a:cs typeface="+mn-cs"/>
            </a:rPr>
            <a:t>３</a:t>
          </a:r>
          <a:r>
            <a:rPr kumimoji="1" lang="ja-JP" altLang="ja-JP" sz="1100">
              <a:solidFill>
                <a:schemeClr val="dk1"/>
              </a:solidFill>
              <a:effectLst/>
              <a:latin typeface="+mn-ea"/>
              <a:ea typeface="+mn-ea"/>
              <a:cs typeface="+mn-cs"/>
            </a:rPr>
            <a:t>年度</a:t>
          </a:r>
          <a:r>
            <a:rPr kumimoji="1" lang="ja-JP" altLang="en-US" sz="1100">
              <a:solidFill>
                <a:schemeClr val="dk1"/>
              </a:solidFill>
              <a:effectLst/>
              <a:latin typeface="+mn-ea"/>
              <a:ea typeface="+mn-ea"/>
              <a:cs typeface="+mn-cs"/>
            </a:rPr>
            <a:t>は緊急防災・減災事業債や地方税の減収による減収補てん債の</a:t>
          </a:r>
          <a:r>
            <a:rPr kumimoji="1" lang="ja-JP" altLang="en-US" sz="1100">
              <a:solidFill>
                <a:schemeClr val="dk1"/>
              </a:solidFill>
              <a:effectLst/>
              <a:latin typeface="+mn-lt"/>
              <a:ea typeface="+mn-ea"/>
              <a:cs typeface="+mn-cs"/>
            </a:rPr>
            <a:t>借入がなかったことなどから減少に転じた。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ふるさと応援基金において積立額が増加し、基金充当事業も増加したことや、地域振興基金において積立を行ったことなどにより、</a:t>
          </a:r>
          <a:r>
            <a:rPr kumimoji="1" lang="ja-JP" altLang="ja-JP" sz="1100">
              <a:solidFill>
                <a:schemeClr val="tx1"/>
              </a:solidFill>
              <a:effectLst/>
              <a:latin typeface="+mn-lt"/>
              <a:ea typeface="+mn-ea"/>
              <a:cs typeface="+mn-cs"/>
            </a:rPr>
            <a:t>基金全体としては前年度対比で</a:t>
          </a:r>
          <a:r>
            <a:rPr kumimoji="1" lang="ja-JP" altLang="ja-JP" sz="1100">
              <a:solidFill>
                <a:sysClr val="windowText" lastClr="000000"/>
              </a:solidFill>
              <a:effectLst/>
              <a:latin typeface="+mn-lt"/>
              <a:ea typeface="+mn-ea"/>
              <a:cs typeface="+mn-cs"/>
            </a:rPr>
            <a:t>約</a:t>
          </a:r>
          <a:r>
            <a:rPr kumimoji="1" lang="en-US" altLang="ja-JP" sz="1100">
              <a:solidFill>
                <a:sysClr val="windowText" lastClr="000000"/>
              </a:solidFill>
              <a:effectLst/>
              <a:latin typeface="+mn-ea"/>
              <a:ea typeface="+mn-ea"/>
              <a:cs typeface="+mn-cs"/>
            </a:rPr>
            <a:t>1</a:t>
          </a:r>
          <a:r>
            <a:rPr kumimoji="1" lang="ja-JP" altLang="en-US" sz="1100">
              <a:solidFill>
                <a:sysClr val="windowText" lastClr="000000"/>
              </a:solidFill>
              <a:effectLst/>
              <a:latin typeface="+mn-ea"/>
              <a:ea typeface="+mn-ea"/>
              <a:cs typeface="+mn-cs"/>
            </a:rPr>
            <a:t>億</a:t>
          </a:r>
          <a:r>
            <a:rPr kumimoji="1" lang="en-US" altLang="ja-JP" sz="1100">
              <a:solidFill>
                <a:sysClr val="windowText" lastClr="000000"/>
              </a:solidFill>
              <a:effectLst/>
              <a:latin typeface="+mn-ea"/>
              <a:ea typeface="+mn-ea"/>
              <a:cs typeface="+mn-cs"/>
            </a:rPr>
            <a:t>6</a:t>
          </a:r>
          <a:r>
            <a:rPr kumimoji="1" lang="ja-JP" altLang="en-US" sz="1100">
              <a:solidFill>
                <a:sysClr val="windowText" lastClr="000000"/>
              </a:solidFill>
              <a:effectLst/>
              <a:latin typeface="+mn-ea"/>
              <a:ea typeface="+mn-ea"/>
              <a:cs typeface="+mn-cs"/>
            </a:rPr>
            <a:t>千</a:t>
          </a:r>
          <a:r>
            <a:rPr kumimoji="1" lang="en-US" altLang="ja-JP" sz="1100">
              <a:solidFill>
                <a:sysClr val="windowText" lastClr="000000"/>
              </a:solidFill>
              <a:effectLst/>
              <a:latin typeface="+mn-ea"/>
              <a:ea typeface="+mn-ea"/>
              <a:cs typeface="+mn-cs"/>
            </a:rPr>
            <a:t>4</a:t>
          </a:r>
          <a:r>
            <a:rPr kumimoji="1" lang="ja-JP" altLang="en-US" sz="1100">
              <a:solidFill>
                <a:sysClr val="windowText" lastClr="000000"/>
              </a:solidFill>
              <a:effectLst/>
              <a:latin typeface="+mn-ea"/>
              <a:ea typeface="+mn-ea"/>
              <a:cs typeface="+mn-cs"/>
            </a:rPr>
            <a:t>百万円の増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経常経費の抑制を図るとともに、各種事業の財源確保の推移を考慮しつつ事業を進めていくことで、各基金の適正な積立、取崩を行っていく。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紀北町地域振興基金：町民の連帯の強化及び地域振興に要する経費。</a:t>
          </a:r>
          <a:endParaRPr lang="ja-JP" altLang="ja-JP" sz="1400">
            <a:effectLst/>
          </a:endParaRPr>
        </a:p>
        <a:p>
          <a:r>
            <a:rPr kumimoji="1" lang="ja-JP" altLang="ja-JP" sz="1100">
              <a:solidFill>
                <a:schemeClr val="dk1"/>
              </a:solidFill>
              <a:effectLst/>
              <a:latin typeface="+mn-lt"/>
              <a:ea typeface="+mn-ea"/>
              <a:cs typeface="+mn-cs"/>
            </a:rPr>
            <a:t>紀北町地域づくり事業基金：多様な歴史、伝統、文化、産業等の特性を生かした独創的、個性的な魅力あふれたまちづくりを推進するための経費。</a:t>
          </a:r>
          <a:endParaRPr lang="ja-JP" altLang="ja-JP" sz="1400">
            <a:effectLst/>
          </a:endParaRPr>
        </a:p>
        <a:p>
          <a:r>
            <a:rPr kumimoji="1" lang="ja-JP" altLang="ja-JP" sz="1100">
              <a:solidFill>
                <a:schemeClr val="dk1"/>
              </a:solidFill>
              <a:effectLst/>
              <a:latin typeface="+mn-lt"/>
              <a:ea typeface="+mn-ea"/>
              <a:cs typeface="+mn-cs"/>
            </a:rPr>
            <a:t>紀北町環境衛生施設整備基金：紀北町環境衛生施設整備の推進を図るために要する経費。</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紀北町庁舎等改築及び改修基金：庁舎等改築及び改修の財源に充てるための経費。</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紀北町地域振興基金：資金運用益による増額。</a:t>
          </a:r>
          <a:endParaRPr lang="ja-JP" altLang="ja-JP" sz="1400">
            <a:effectLst/>
          </a:endParaRPr>
        </a:p>
        <a:p>
          <a:r>
            <a:rPr kumimoji="1" lang="ja-JP" altLang="ja-JP" sz="1100">
              <a:solidFill>
                <a:schemeClr val="dk1"/>
              </a:solidFill>
              <a:effectLst/>
              <a:latin typeface="+mn-lt"/>
              <a:ea typeface="+mn-ea"/>
              <a:cs typeface="+mn-cs"/>
            </a:rPr>
            <a:t>紀北町地域づくり事業基金：観光施設等整備への財源充当による減額。</a:t>
          </a:r>
          <a:endParaRPr lang="ja-JP" altLang="ja-JP" sz="1400">
            <a:effectLst/>
          </a:endParaRPr>
        </a:p>
        <a:p>
          <a:r>
            <a:rPr kumimoji="1" lang="ja-JP" altLang="ja-JP" sz="1100">
              <a:solidFill>
                <a:schemeClr val="dk1"/>
              </a:solidFill>
              <a:effectLst/>
              <a:latin typeface="+mn-lt"/>
              <a:ea typeface="+mn-ea"/>
              <a:cs typeface="+mn-cs"/>
            </a:rPr>
            <a:t>紀北町環境衛生施設整備基金：資金運用益による増額。</a:t>
          </a:r>
          <a:endParaRPr lang="ja-JP" altLang="ja-JP" sz="1400">
            <a:effectLst/>
          </a:endParaRPr>
        </a:p>
        <a:p>
          <a:r>
            <a:rPr kumimoji="1" lang="ja-JP" altLang="ja-JP" sz="1100">
              <a:solidFill>
                <a:schemeClr val="dk1"/>
              </a:solidFill>
              <a:effectLst/>
              <a:latin typeface="+mn-lt"/>
              <a:ea typeface="+mn-ea"/>
              <a:cs typeface="+mn-cs"/>
            </a:rPr>
            <a:t>紀北町ふるさと応援基金：ふるさと納税の使途分野に沿った事業への財源充当を</a:t>
          </a:r>
          <a:r>
            <a:rPr kumimoji="1" lang="ja-JP" altLang="en-US" sz="1100">
              <a:solidFill>
                <a:schemeClr val="dk1"/>
              </a:solidFill>
              <a:effectLst/>
              <a:latin typeface="+mn-lt"/>
              <a:ea typeface="+mn-ea"/>
              <a:cs typeface="+mn-cs"/>
            </a:rPr>
            <a:t>寄附</a:t>
          </a:r>
          <a:r>
            <a:rPr kumimoji="1" lang="ja-JP" altLang="ja-JP" sz="1100">
              <a:solidFill>
                <a:schemeClr val="dk1"/>
              </a:solidFill>
              <a:effectLst/>
              <a:latin typeface="+mn-lt"/>
              <a:ea typeface="+mn-ea"/>
              <a:cs typeface="+mn-cs"/>
            </a:rPr>
            <a:t>額が上回ったことによる増額。</a:t>
          </a:r>
          <a:endParaRPr lang="ja-JP" altLang="ja-JP" sz="1400">
            <a:effectLst/>
          </a:endParaRPr>
        </a:p>
        <a:p>
          <a:r>
            <a:rPr kumimoji="1" lang="ja-JP" altLang="ja-JP" sz="1100">
              <a:solidFill>
                <a:schemeClr val="dk1"/>
              </a:solidFill>
              <a:effectLst/>
              <a:latin typeface="+mn-lt"/>
              <a:ea typeface="+mn-ea"/>
              <a:cs typeface="+mn-cs"/>
            </a:rPr>
            <a:t>紀北町庁舎等改築及び改修基金：</a:t>
          </a:r>
          <a:r>
            <a:rPr kumimoji="1" lang="ja-JP" altLang="en-US" sz="1100">
              <a:solidFill>
                <a:schemeClr val="tx1"/>
              </a:solidFill>
              <a:effectLst/>
              <a:latin typeface="+mn-lt"/>
              <a:ea typeface="+mn-ea"/>
              <a:cs typeface="+mn-cs"/>
            </a:rPr>
            <a:t>町民センター解体補償金等決算により、積み立てに対し取り崩しが上回ったことによる減額。</a:t>
          </a:r>
          <a:endParaRPr kumimoji="1" lang="en-US" altLang="ja-JP" sz="1100">
            <a:solidFill>
              <a:schemeClr val="tx1"/>
            </a:solidFill>
            <a:effectLst/>
            <a:latin typeface="+mn-lt"/>
            <a:ea typeface="+mn-ea"/>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紀北町地域振興基金：旧両町間の町民の連携や地域振興に寄与する交流事業や施設整備などに充当していく。</a:t>
          </a:r>
          <a:endParaRPr lang="ja-JP" altLang="ja-JP" sz="1400">
            <a:effectLst/>
          </a:endParaRPr>
        </a:p>
        <a:p>
          <a:r>
            <a:rPr kumimoji="1" lang="ja-JP" altLang="ja-JP" sz="1100">
              <a:solidFill>
                <a:schemeClr val="dk1"/>
              </a:solidFill>
              <a:effectLst/>
              <a:latin typeface="+mn-lt"/>
              <a:ea typeface="+mn-ea"/>
              <a:cs typeface="+mn-cs"/>
            </a:rPr>
            <a:t>紀北町地域づくり事業基金：本町の自然や歴史などを活かした施設の維持管理や観光</a:t>
          </a:r>
          <a:r>
            <a:rPr kumimoji="1" lang="en-US" altLang="ja-JP" sz="1100">
              <a:solidFill>
                <a:schemeClr val="dk1"/>
              </a:solidFill>
              <a:effectLst/>
              <a:latin typeface="+mn-ea"/>
              <a:ea typeface="+mn-ea"/>
              <a:cs typeface="+mn-cs"/>
            </a:rPr>
            <a:t>PR</a:t>
          </a:r>
          <a:r>
            <a:rPr kumimoji="1" lang="ja-JP" altLang="ja-JP" sz="1100">
              <a:solidFill>
                <a:schemeClr val="dk1"/>
              </a:solidFill>
              <a:effectLst/>
              <a:latin typeface="+mn-lt"/>
              <a:ea typeface="+mn-ea"/>
              <a:cs typeface="+mn-cs"/>
            </a:rPr>
            <a:t>に係る経費などに充当していく。</a:t>
          </a:r>
          <a:endParaRPr lang="ja-JP" altLang="ja-JP" sz="1400">
            <a:effectLst/>
          </a:endParaRPr>
        </a:p>
        <a:p>
          <a:r>
            <a:rPr kumimoji="1" lang="ja-JP" altLang="ja-JP" sz="1100">
              <a:solidFill>
                <a:schemeClr val="dk1"/>
              </a:solidFill>
              <a:effectLst/>
              <a:latin typeface="+mn-lt"/>
              <a:ea typeface="+mn-ea"/>
              <a:cs typeface="+mn-cs"/>
            </a:rPr>
            <a:t>紀北町環境衛生施設整備基金：老朽化による環境衛生施設の整備、改修などの経費に充当していく。</a:t>
          </a:r>
          <a:endParaRPr lang="ja-JP" altLang="ja-JP" sz="1400">
            <a:effectLst/>
          </a:endParaRPr>
        </a:p>
        <a:p>
          <a:r>
            <a:rPr kumimoji="1" lang="ja-JP" altLang="ja-JP" sz="1100">
              <a:solidFill>
                <a:schemeClr val="dk1"/>
              </a:solidFill>
              <a:effectLst/>
              <a:latin typeface="+mn-lt"/>
              <a:ea typeface="+mn-ea"/>
              <a:cs typeface="+mn-cs"/>
            </a:rPr>
            <a:t>紀北町ふるさと応援基金：寄附者の意思に沿った目的に充当していく。</a:t>
          </a:r>
          <a:endParaRPr lang="ja-JP" altLang="ja-JP" sz="1400">
            <a:effectLst/>
          </a:endParaRPr>
        </a:p>
        <a:p>
          <a:r>
            <a:rPr kumimoji="1" lang="ja-JP" altLang="ja-JP" sz="1100">
              <a:solidFill>
                <a:schemeClr val="dk1"/>
              </a:solidFill>
              <a:effectLst/>
              <a:latin typeface="+mn-lt"/>
              <a:ea typeface="+mn-ea"/>
              <a:cs typeface="+mn-cs"/>
            </a:rPr>
            <a:t>紀北町庁舎等改築及び改修基金：庁舎等施設の老朽化に伴う維持修繕等に充当していく。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地方財政法 第７条第１項に規定されている法定積立等を行ったことにより、</a:t>
          </a:r>
          <a:r>
            <a:rPr kumimoji="1" lang="en-US" altLang="ja-JP" sz="1100">
              <a:solidFill>
                <a:schemeClr val="dk1"/>
              </a:solidFill>
              <a:effectLst/>
              <a:latin typeface="+mn-ea"/>
              <a:ea typeface="+mn-ea"/>
              <a:cs typeface="+mn-cs"/>
            </a:rPr>
            <a:t>140,626</a:t>
          </a:r>
          <a:r>
            <a:rPr kumimoji="1" lang="ja-JP" altLang="en-US" sz="1100">
              <a:solidFill>
                <a:schemeClr val="dk1"/>
              </a:solidFill>
              <a:effectLst/>
              <a:latin typeface="+mn-lt"/>
              <a:ea typeface="+mn-ea"/>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過去の取り崩し実績等から必要と考えられる額について、決算状況を踏まえて可能な範囲で積立て、残高の維持を図る。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各施設の整備にかかる地方債の元利償還に</a:t>
          </a:r>
          <a:r>
            <a:rPr kumimoji="1" lang="ja-JP" altLang="en-US" sz="1100">
              <a:solidFill>
                <a:schemeClr val="dk1"/>
              </a:solidFill>
              <a:effectLst/>
              <a:latin typeface="+mn-lt"/>
              <a:ea typeface="+mn-ea"/>
              <a:cs typeface="+mn-cs"/>
            </a:rPr>
            <a:t>備え、取り崩しは行わなかったが、積み立ては運用益のみであったことから</a:t>
          </a:r>
          <a:r>
            <a:rPr kumimoji="1" lang="en-US" altLang="ja-JP" sz="1100">
              <a:solidFill>
                <a:schemeClr val="dk1"/>
              </a:solidFill>
              <a:effectLst/>
              <a:latin typeface="+mn-ea"/>
              <a:ea typeface="+mn-ea"/>
              <a:cs typeface="+mn-cs"/>
            </a:rPr>
            <a:t>335</a:t>
          </a:r>
          <a:r>
            <a:rPr kumimoji="1" lang="ja-JP" altLang="en-US" sz="1100">
              <a:solidFill>
                <a:schemeClr val="dk1"/>
              </a:solidFill>
              <a:effectLst/>
              <a:latin typeface="+mn-lt"/>
              <a:ea typeface="+mn-ea"/>
              <a:cs typeface="+mn-cs"/>
            </a:rPr>
            <a:t>千円の増となった。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過疎対策事業債、合併特例事業債年度末残高の元利償還の３割相当分の積み立てを維持し、その償還に備える。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CB8FDF5-4F09-4CAD-A5A6-E3CD7AF58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B50CD1-5E3D-4071-A786-F41F9B641B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7153DB4-80C2-4289-879E-16BC380F429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FEA889FA-C20F-4A7F-9B36-BCB22B9747A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E1C7A827-D86A-4603-99E7-4169F058D7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40978E0-7CDA-4ECA-8645-4BACC3A3096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9FC8509-B345-41A1-9BAC-0A0562B4DD8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1594274C-2A26-47E0-BD42-CFDAA4DFC15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9690C21C-20C9-41BD-9BBF-E2609524262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4E7BC88C-BD95-4E05-BD8F-D3DC37E0F2B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25F981D-AC8D-48DA-AA29-1917C1D3D89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A30DCAD8-022C-48A3-AA79-669521D9C24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A00EAEB9-F159-42FC-BEC7-65AEC86AFC6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48AE0DD-075B-42D4-A2FC-139AF0841EE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BE8189D0-A31C-4535-93D3-9E139119D32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A4C76857-8CBE-4E99-BBE5-66FBD414348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B8A8C22C-44FD-464C-89B5-D82BA3DDFBE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FD07459A-1875-4465-95AF-17D3D206777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7F659ED6-9DEA-4A2B-AFB3-9AD74FD705E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9710B4E9-F11C-4EEF-BCAB-2549DD0D3CD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B12B5D5-4B68-46F8-801E-CC09265B14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847CDD3-6D9F-4E09-AA2E-E6316851C0C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D39AA4BA-25D6-4511-A4B1-DB7603BEFC2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B0F2CE06-EA6F-4F1E-B720-EB5AA15361E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B992516-6ECE-4D91-9E8B-0E53F5ACE7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ACB95A5-A471-404D-8688-B0D7ED004D5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E92015F1-1C95-4BC8-8A46-FF074B6A09C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11B0DDDF-F10C-475A-93EC-943AAAAB545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A39CDE5-DC64-4B48-B463-6F14EAF7FE2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94205DD-E706-40C7-9D65-6F985524364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16B4BC67-F18D-4251-AACB-3E4242FB5BD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0B07FC9-F310-4BA3-A3A7-FA259512F28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5F0B465-B309-4DAC-AFD6-0C1CC128D40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BC08E0AC-9DC4-42DC-87DB-9CF291A3568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3F210DC5-B99A-4845-96E2-163EF9A4ED1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44A576B6-DB23-4556-A64B-A3CEA3F4344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F192387-91E3-40F5-8CC1-0AFA91062F2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95CCBC1F-1C73-4221-B7C9-D883CA431F0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2E9CAC0D-E287-477C-B1E8-590DD11D14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D81BAD2-1DA2-4375-B00F-AF22277E9E5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858AB54F-58FD-406E-A95F-CF3CFAC054F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B5C00D4E-AE68-4CAE-8FA4-04C7883206A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CA8348D1-4579-40D0-9721-1BD2DFF81F1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53D08D6B-FCCB-473A-910B-1707E8AAC04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841ECA3-E7BE-4877-816E-E43DFC26E6E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6F17DA7-7A56-48DE-AA55-88EBDCBD1C4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79B6E2D8-4EBE-46F2-A069-B4C9A27360B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5CD4B6F5-4305-4D9D-949F-4869AA94973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2766DC8-5C93-4886-966D-D207BE18CE4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当町では平成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年度に策定した公共施設等総合管理計画において、公共施設等の延床面積を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削減するという目標を掲げ、老朽化等により利用されていない施設の整理を進めている。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有形固定資産減価償却率については類似団体平均と比較すると数値が上回っており、施設の老朽化が進んでいる傾向にあると考えられるため、今後一層施設の整理統廃合を含めた計画的更新を進めていく必要がある。</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C9E69DE-30DB-4C5A-8DF9-686BF26B7C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B23B6E3-201D-4C89-B77E-F80D7875518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3D844E60-0B4F-4505-810C-9EE521FDC20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F7330D19-DA18-4207-A284-C806FBBA95C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E930EEE7-07C9-4627-A0D2-52101A041B69}"/>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DA427025-6608-4FD8-B02F-4D86A8E8C02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B2AFD4CD-285D-4665-93E1-12B24026BFCD}"/>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AD0786FB-9595-4E40-9D0B-4FD3D25DFA5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A410D612-3FB5-4176-8FF7-BA427B5ABCD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A137C1E8-D82D-4F3C-83F5-539D5609D59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35CF0C68-2F85-4CE7-8CED-C99FD634D12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ABBCF4F6-0965-439E-BA3B-C6B15ED37F6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93C8AC68-8766-4EB9-96A6-83BED2CF8366}"/>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7CCA15C7-4A75-4125-B1E4-013FA611C39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BDA8E1B3-77B7-4CB9-95D9-9326DD8FFD5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AF76104D-EE21-4BEC-AC34-E09C3DD7993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786888B-0B23-438C-BA11-9B4E94B69BA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E3853D6-801F-4CAD-9EC5-3C6ED3D5850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9" name="直線コネクタ 68">
          <a:extLst>
            <a:ext uri="{FF2B5EF4-FFF2-40B4-BE49-F238E27FC236}">
              <a16:creationId xmlns:a16="http://schemas.microsoft.com/office/drawing/2014/main" id="{C3B43889-9036-4F7B-8F23-2302EFE0B7B7}"/>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0" name="有形固定資産減価償却率最小値テキスト">
          <a:extLst>
            <a:ext uri="{FF2B5EF4-FFF2-40B4-BE49-F238E27FC236}">
              <a16:creationId xmlns:a16="http://schemas.microsoft.com/office/drawing/2014/main" id="{E8D51F42-8C6F-47FC-97BA-9116F484279A}"/>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1" name="直線コネクタ 70">
          <a:extLst>
            <a:ext uri="{FF2B5EF4-FFF2-40B4-BE49-F238E27FC236}">
              <a16:creationId xmlns:a16="http://schemas.microsoft.com/office/drawing/2014/main" id="{5C89AE98-AE39-4248-8FD6-8F313BBF2833}"/>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2" name="有形固定資産減価償却率最大値テキスト">
          <a:extLst>
            <a:ext uri="{FF2B5EF4-FFF2-40B4-BE49-F238E27FC236}">
              <a16:creationId xmlns:a16="http://schemas.microsoft.com/office/drawing/2014/main" id="{E026274E-B44A-46F6-9A3A-79A6E7AB5405}"/>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3" name="直線コネクタ 72">
          <a:extLst>
            <a:ext uri="{FF2B5EF4-FFF2-40B4-BE49-F238E27FC236}">
              <a16:creationId xmlns:a16="http://schemas.microsoft.com/office/drawing/2014/main" id="{4059682A-02A0-41CC-819F-0D468506B55E}"/>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860B4AF6-30A7-419D-B531-CC36A11BEE51}"/>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46549CF8-C3FB-4AAD-B94D-68E963E9AE17}"/>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6" name="フローチャート: 判断 75">
          <a:extLst>
            <a:ext uri="{FF2B5EF4-FFF2-40B4-BE49-F238E27FC236}">
              <a16:creationId xmlns:a16="http://schemas.microsoft.com/office/drawing/2014/main" id="{C64B3C4C-7BAA-4316-9509-3CA4F1B35AF9}"/>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99332</xdr:rowOff>
    </xdr:from>
    <xdr:to>
      <xdr:col>15</xdr:col>
      <xdr:colOff>187325</xdr:colOff>
      <xdr:row>30</xdr:row>
      <xdr:rowOff>29482</xdr:rowOff>
    </xdr:to>
    <xdr:sp macro="" textlink="">
      <xdr:nvSpPr>
        <xdr:cNvPr id="77" name="フローチャート: 判断 76">
          <a:extLst>
            <a:ext uri="{FF2B5EF4-FFF2-40B4-BE49-F238E27FC236}">
              <a16:creationId xmlns:a16="http://schemas.microsoft.com/office/drawing/2014/main" id="{B5349C72-BA99-4741-A2A0-D95FF03C5902}"/>
            </a:ext>
          </a:extLst>
        </xdr:cNvPr>
        <xdr:cNvSpPr/>
      </xdr:nvSpPr>
      <xdr:spPr>
        <a:xfrm>
          <a:off x="32385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78" name="フローチャート: 判断 77">
          <a:extLst>
            <a:ext uri="{FF2B5EF4-FFF2-40B4-BE49-F238E27FC236}">
              <a16:creationId xmlns:a16="http://schemas.microsoft.com/office/drawing/2014/main" id="{25E5C180-7A77-4A6C-8862-DBC7F52E0943}"/>
            </a:ext>
          </a:extLst>
        </xdr:cNvPr>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79" name="フローチャート: 判断 78">
          <a:extLst>
            <a:ext uri="{FF2B5EF4-FFF2-40B4-BE49-F238E27FC236}">
              <a16:creationId xmlns:a16="http://schemas.microsoft.com/office/drawing/2014/main" id="{3D5C482C-2B57-4B85-8015-3E6256337D75}"/>
            </a:ext>
          </a:extLst>
        </xdr:cNvPr>
        <xdr:cNvSpPr/>
      </xdr:nvSpPr>
      <xdr:spPr>
        <a:xfrm>
          <a:off x="17145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23B43E2-2055-47D0-AF27-772974E1FC5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38D7968-7953-482B-AF81-32028EE032F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C870754-3395-454B-B51B-4640E46CE6F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49E18D1-EE8A-4659-8DC5-9BC0BA3FF8B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84B6495-ECBD-4E85-97A3-A09F88A1E7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5" name="楕円 84">
          <a:extLst>
            <a:ext uri="{FF2B5EF4-FFF2-40B4-BE49-F238E27FC236}">
              <a16:creationId xmlns:a16="http://schemas.microsoft.com/office/drawing/2014/main" id="{EA31027D-6D19-43AC-9F53-E959F4310F3A}"/>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6" name="有形固定資産減価償却率該当値テキスト">
          <a:extLst>
            <a:ext uri="{FF2B5EF4-FFF2-40B4-BE49-F238E27FC236}">
              <a16:creationId xmlns:a16="http://schemas.microsoft.com/office/drawing/2014/main" id="{FD7AFAF0-C7E4-447C-90B3-EF0DBAE5751C}"/>
            </a:ext>
          </a:extLst>
        </xdr:cNvPr>
        <xdr:cNvSpPr txBox="1"/>
      </xdr:nvSpPr>
      <xdr:spPr>
        <a:xfrm>
          <a:off x="4813300" y="6024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119108</xdr:rowOff>
    </xdr:from>
    <xdr:to>
      <xdr:col>19</xdr:col>
      <xdr:colOff>187325</xdr:colOff>
      <xdr:row>31</xdr:row>
      <xdr:rowOff>49258</xdr:rowOff>
    </xdr:to>
    <xdr:sp macro="" textlink="">
      <xdr:nvSpPr>
        <xdr:cNvPr id="87" name="楕円 86">
          <a:extLst>
            <a:ext uri="{FF2B5EF4-FFF2-40B4-BE49-F238E27FC236}">
              <a16:creationId xmlns:a16="http://schemas.microsoft.com/office/drawing/2014/main" id="{07B18D68-C9D9-45F1-927C-9FA387CA40A7}"/>
            </a:ext>
          </a:extLst>
        </xdr:cNvPr>
        <xdr:cNvSpPr/>
      </xdr:nvSpPr>
      <xdr:spPr>
        <a:xfrm>
          <a:off x="40005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169908</xdr:rowOff>
    </xdr:from>
    <xdr:to>
      <xdr:col>23</xdr:col>
      <xdr:colOff>85725</xdr:colOff>
      <xdr:row>31</xdr:row>
      <xdr:rowOff>10795</xdr:rowOff>
    </xdr:to>
    <xdr:cxnSp macro="">
      <xdr:nvCxnSpPr>
        <xdr:cNvPr id="88" name="直線コネクタ 87">
          <a:extLst>
            <a:ext uri="{FF2B5EF4-FFF2-40B4-BE49-F238E27FC236}">
              <a16:creationId xmlns:a16="http://schemas.microsoft.com/office/drawing/2014/main" id="{CF687B96-5F90-4FF0-9978-E7153AEEC03E}"/>
            </a:ext>
          </a:extLst>
        </xdr:cNvPr>
        <xdr:cNvCxnSpPr/>
      </xdr:nvCxnSpPr>
      <xdr:spPr>
        <a:xfrm>
          <a:off x="4051300" y="6084933"/>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75928</xdr:rowOff>
    </xdr:from>
    <xdr:to>
      <xdr:col>15</xdr:col>
      <xdr:colOff>187325</xdr:colOff>
      <xdr:row>31</xdr:row>
      <xdr:rowOff>6078</xdr:rowOff>
    </xdr:to>
    <xdr:sp macro="" textlink="">
      <xdr:nvSpPr>
        <xdr:cNvPr id="89" name="楕円 88">
          <a:extLst>
            <a:ext uri="{FF2B5EF4-FFF2-40B4-BE49-F238E27FC236}">
              <a16:creationId xmlns:a16="http://schemas.microsoft.com/office/drawing/2014/main" id="{553694BC-38FD-4394-B05B-81F1714A42C7}"/>
            </a:ext>
          </a:extLst>
        </xdr:cNvPr>
        <xdr:cNvSpPr/>
      </xdr:nvSpPr>
      <xdr:spPr>
        <a:xfrm>
          <a:off x="3238500" y="599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126728</xdr:rowOff>
    </xdr:from>
    <xdr:to>
      <xdr:col>19</xdr:col>
      <xdr:colOff>136525</xdr:colOff>
      <xdr:row>30</xdr:row>
      <xdr:rowOff>169908</xdr:rowOff>
    </xdr:to>
    <xdr:cxnSp macro="">
      <xdr:nvCxnSpPr>
        <xdr:cNvPr id="90" name="直線コネクタ 89">
          <a:extLst>
            <a:ext uri="{FF2B5EF4-FFF2-40B4-BE49-F238E27FC236}">
              <a16:creationId xmlns:a16="http://schemas.microsoft.com/office/drawing/2014/main" id="{B93F0470-D7F5-43EA-85E6-71171178C5B5}"/>
            </a:ext>
          </a:extLst>
        </xdr:cNvPr>
        <xdr:cNvCxnSpPr/>
      </xdr:nvCxnSpPr>
      <xdr:spPr>
        <a:xfrm>
          <a:off x="3289300" y="604175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51253</xdr:rowOff>
    </xdr:from>
    <xdr:to>
      <xdr:col>11</xdr:col>
      <xdr:colOff>187325</xdr:colOff>
      <xdr:row>30</xdr:row>
      <xdr:rowOff>152853</xdr:rowOff>
    </xdr:to>
    <xdr:sp macro="" textlink="">
      <xdr:nvSpPr>
        <xdr:cNvPr id="91" name="楕円 90">
          <a:extLst>
            <a:ext uri="{FF2B5EF4-FFF2-40B4-BE49-F238E27FC236}">
              <a16:creationId xmlns:a16="http://schemas.microsoft.com/office/drawing/2014/main" id="{489B4A19-DCA3-4BF7-AA92-FF45D76E69AC}"/>
            </a:ext>
          </a:extLst>
        </xdr:cNvPr>
        <xdr:cNvSpPr/>
      </xdr:nvSpPr>
      <xdr:spPr>
        <a:xfrm>
          <a:off x="2476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102053</xdr:rowOff>
    </xdr:from>
    <xdr:to>
      <xdr:col>15</xdr:col>
      <xdr:colOff>136525</xdr:colOff>
      <xdr:row>30</xdr:row>
      <xdr:rowOff>126728</xdr:rowOff>
    </xdr:to>
    <xdr:cxnSp macro="">
      <xdr:nvCxnSpPr>
        <xdr:cNvPr id="92" name="直線コネクタ 91">
          <a:extLst>
            <a:ext uri="{FF2B5EF4-FFF2-40B4-BE49-F238E27FC236}">
              <a16:creationId xmlns:a16="http://schemas.microsoft.com/office/drawing/2014/main" id="{A5142A0A-B1CD-4719-A232-B19CBE6789C7}"/>
            </a:ext>
          </a:extLst>
        </xdr:cNvPr>
        <xdr:cNvCxnSpPr/>
      </xdr:nvCxnSpPr>
      <xdr:spPr>
        <a:xfrm>
          <a:off x="2527300" y="6017078"/>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133259</xdr:rowOff>
    </xdr:from>
    <xdr:to>
      <xdr:col>7</xdr:col>
      <xdr:colOff>187325</xdr:colOff>
      <xdr:row>30</xdr:row>
      <xdr:rowOff>63409</xdr:rowOff>
    </xdr:to>
    <xdr:sp macro="" textlink="">
      <xdr:nvSpPr>
        <xdr:cNvPr id="93" name="楕円 92">
          <a:extLst>
            <a:ext uri="{FF2B5EF4-FFF2-40B4-BE49-F238E27FC236}">
              <a16:creationId xmlns:a16="http://schemas.microsoft.com/office/drawing/2014/main" id="{79637FC8-A0C1-47F7-AA22-35416281DA3E}"/>
            </a:ext>
          </a:extLst>
        </xdr:cNvPr>
        <xdr:cNvSpPr/>
      </xdr:nvSpPr>
      <xdr:spPr>
        <a:xfrm>
          <a:off x="1714500" y="58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12609</xdr:rowOff>
    </xdr:from>
    <xdr:to>
      <xdr:col>11</xdr:col>
      <xdr:colOff>136525</xdr:colOff>
      <xdr:row>30</xdr:row>
      <xdr:rowOff>102053</xdr:rowOff>
    </xdr:to>
    <xdr:cxnSp macro="">
      <xdr:nvCxnSpPr>
        <xdr:cNvPr id="94" name="直線コネクタ 93">
          <a:extLst>
            <a:ext uri="{FF2B5EF4-FFF2-40B4-BE49-F238E27FC236}">
              <a16:creationId xmlns:a16="http://schemas.microsoft.com/office/drawing/2014/main" id="{F59FA1D2-C38F-40E1-97A5-EC7BC535D1B2}"/>
            </a:ext>
          </a:extLst>
        </xdr:cNvPr>
        <xdr:cNvCxnSpPr/>
      </xdr:nvCxnSpPr>
      <xdr:spPr>
        <a:xfrm>
          <a:off x="1765300" y="5927634"/>
          <a:ext cx="762000" cy="8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5" name="n_1aveValue有形固定資産減価償却率">
          <a:extLst>
            <a:ext uri="{FF2B5EF4-FFF2-40B4-BE49-F238E27FC236}">
              <a16:creationId xmlns:a16="http://schemas.microsoft.com/office/drawing/2014/main" id="{F8358868-9CA9-42EE-B6C9-965972CEA2AB}"/>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46009</xdr:rowOff>
    </xdr:from>
    <xdr:ext cx="405111" cy="259045"/>
    <xdr:sp macro="" textlink="">
      <xdr:nvSpPr>
        <xdr:cNvPr id="96" name="n_2aveValue有形固定資産減価償却率">
          <a:extLst>
            <a:ext uri="{FF2B5EF4-FFF2-40B4-BE49-F238E27FC236}">
              <a16:creationId xmlns:a16="http://schemas.microsoft.com/office/drawing/2014/main" id="{95BB3BAD-B488-41FF-8BE8-9D4E18664081}"/>
            </a:ext>
          </a:extLst>
        </xdr:cNvPr>
        <xdr:cNvSpPr txBox="1"/>
      </xdr:nvSpPr>
      <xdr:spPr>
        <a:xfrm>
          <a:off x="3086744" y="561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97" name="n_3aveValue有形固定資産減価償却率">
          <a:extLst>
            <a:ext uri="{FF2B5EF4-FFF2-40B4-BE49-F238E27FC236}">
              <a16:creationId xmlns:a16="http://schemas.microsoft.com/office/drawing/2014/main" id="{E32EAF04-F31D-4575-B96D-42DA249D85A4}"/>
            </a:ext>
          </a:extLst>
        </xdr:cNvPr>
        <xdr:cNvSpPr txBox="1"/>
      </xdr:nvSpPr>
      <xdr:spPr>
        <a:xfrm>
          <a:off x="2324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21335</xdr:rowOff>
    </xdr:from>
    <xdr:ext cx="405111" cy="259045"/>
    <xdr:sp macro="" textlink="">
      <xdr:nvSpPr>
        <xdr:cNvPr id="98" name="n_4aveValue有形固定資産減価償却率">
          <a:extLst>
            <a:ext uri="{FF2B5EF4-FFF2-40B4-BE49-F238E27FC236}">
              <a16:creationId xmlns:a16="http://schemas.microsoft.com/office/drawing/2014/main" id="{CC357817-D9B4-449C-82F9-A434E0EAF9D2}"/>
            </a:ext>
          </a:extLst>
        </xdr:cNvPr>
        <xdr:cNvSpPr txBox="1"/>
      </xdr:nvSpPr>
      <xdr:spPr>
        <a:xfrm>
          <a:off x="1562744"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40385</xdr:rowOff>
    </xdr:from>
    <xdr:ext cx="405111" cy="259045"/>
    <xdr:sp macro="" textlink="">
      <xdr:nvSpPr>
        <xdr:cNvPr id="99" name="n_1mainValue有形固定資産減価償却率">
          <a:extLst>
            <a:ext uri="{FF2B5EF4-FFF2-40B4-BE49-F238E27FC236}">
              <a16:creationId xmlns:a16="http://schemas.microsoft.com/office/drawing/2014/main" id="{D9CD40A8-F901-47A3-9638-825E03D47E12}"/>
            </a:ext>
          </a:extLst>
        </xdr:cNvPr>
        <xdr:cNvSpPr txBox="1"/>
      </xdr:nvSpPr>
      <xdr:spPr>
        <a:xfrm>
          <a:off x="3836044" y="612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168655</xdr:rowOff>
    </xdr:from>
    <xdr:ext cx="405111" cy="259045"/>
    <xdr:sp macro="" textlink="">
      <xdr:nvSpPr>
        <xdr:cNvPr id="100" name="n_2mainValue有形固定資産減価償却率">
          <a:extLst>
            <a:ext uri="{FF2B5EF4-FFF2-40B4-BE49-F238E27FC236}">
              <a16:creationId xmlns:a16="http://schemas.microsoft.com/office/drawing/2014/main" id="{03B84B42-11E7-4F65-AB67-36920861B99C}"/>
            </a:ext>
          </a:extLst>
        </xdr:cNvPr>
        <xdr:cNvSpPr txBox="1"/>
      </xdr:nvSpPr>
      <xdr:spPr>
        <a:xfrm>
          <a:off x="30867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143980</xdr:rowOff>
    </xdr:from>
    <xdr:ext cx="405111" cy="259045"/>
    <xdr:sp macro="" textlink="">
      <xdr:nvSpPr>
        <xdr:cNvPr id="101" name="n_3mainValue有形固定資産減価償却率">
          <a:extLst>
            <a:ext uri="{FF2B5EF4-FFF2-40B4-BE49-F238E27FC236}">
              <a16:creationId xmlns:a16="http://schemas.microsoft.com/office/drawing/2014/main" id="{063F0DDB-ADEA-45F2-9417-2FEBADD22037}"/>
            </a:ext>
          </a:extLst>
        </xdr:cNvPr>
        <xdr:cNvSpPr txBox="1"/>
      </xdr:nvSpPr>
      <xdr:spPr>
        <a:xfrm>
          <a:off x="23247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54536</xdr:rowOff>
    </xdr:from>
    <xdr:ext cx="405111" cy="259045"/>
    <xdr:sp macro="" textlink="">
      <xdr:nvSpPr>
        <xdr:cNvPr id="102" name="n_4mainValue有形固定資産減価償却率">
          <a:extLst>
            <a:ext uri="{FF2B5EF4-FFF2-40B4-BE49-F238E27FC236}">
              <a16:creationId xmlns:a16="http://schemas.microsoft.com/office/drawing/2014/main" id="{58E729F6-BE77-4507-9F83-A65BFE7F81C1}"/>
            </a:ext>
          </a:extLst>
        </xdr:cNvPr>
        <xdr:cNvSpPr txBox="1"/>
      </xdr:nvSpPr>
      <xdr:spPr>
        <a:xfrm>
          <a:off x="1562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28579552-479B-492F-B130-F52F7E8F45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E3DE087-EB5D-4195-80B1-31D14D37546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EF4397C-9C45-4831-B71A-46533932DAF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A6EDE4D5-9BB3-4A70-89E2-FCCA6A8B2BD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CB9B0766-2726-48BC-99E5-EDB9D74F2B0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35F2045-925E-4E29-8470-75B5FE9813B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552E223-DA00-47B3-ADFD-1DB94B708CE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961F34A-1596-4479-97F6-E549DF3FA72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89BEF086-0504-4FC9-819F-F0B4C9850E5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DD14B5C-AEF5-4334-8FC0-CC77521CD0C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415CB18D-1C7A-4440-83B2-B6F1C7BF45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819E17A6-87A0-4439-812D-0F362E24832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11684527-0730-464F-8FBC-E101DA4C7A0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債務償還比率は平成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年度にかけての補償金免除繰上償還の実施により合併前の地方債の残高を減少させたことや地方債の借入額の抑制に努めていることなどにより平成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年度までは類似団体平均を下回っていたが、令和元年度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は将来負担額の増加や基金残高の減少に伴う充当可能財源の減、経常一般財源の減少などにより類似団体平均を上回</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る傾向にある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ため、今後も地方債の借入については慎重に取り組んでいきたい。</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9DA3324A-4D26-492E-8AAA-854C0A6AAD3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9B6A7BFB-1854-4E17-95AE-B4A3B5B4D1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82A2886B-9137-453C-8BF1-62DB47805A1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D97EFC02-662A-4AE5-B143-2D0BF7FB9AF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586AF532-EE79-4195-B768-449DE1A72BB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A64721E-24B3-4A0D-BF83-E935C07D7AA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B4B5A37C-2375-4826-80FD-2DA01115AC5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F000014-1C53-4B08-A673-B9F2140D38B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94D4141B-AAFC-4CEA-B71E-85B0D7F3914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F41B1AE3-2913-4DC4-9C19-8E505770960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3079C9A4-B2ED-4632-BB6F-9741DB72A359}"/>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A855153C-4F23-4A34-B8A7-DA55D6D9028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46D482DC-C72E-4C43-8702-DF006342247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20523C7-4F49-49E6-B146-30A4DA23AA55}"/>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35734466-D8D3-4803-8439-46F256B20D8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1" name="直線コネクタ 130">
          <a:extLst>
            <a:ext uri="{FF2B5EF4-FFF2-40B4-BE49-F238E27FC236}">
              <a16:creationId xmlns:a16="http://schemas.microsoft.com/office/drawing/2014/main" id="{154BEFFE-9298-456A-8F13-4C25979071F2}"/>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2" name="債務償還比率最小値テキスト">
          <a:extLst>
            <a:ext uri="{FF2B5EF4-FFF2-40B4-BE49-F238E27FC236}">
              <a16:creationId xmlns:a16="http://schemas.microsoft.com/office/drawing/2014/main" id="{0925FBEF-2AA3-49F5-99FF-86CE28FDE7B1}"/>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3" name="直線コネクタ 132">
          <a:extLst>
            <a:ext uri="{FF2B5EF4-FFF2-40B4-BE49-F238E27FC236}">
              <a16:creationId xmlns:a16="http://schemas.microsoft.com/office/drawing/2014/main" id="{6F783DC3-E801-4274-B639-A94D5D084BC2}"/>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13B77FB9-B5FC-4E61-8E72-1DC13B36F14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251D8E3C-6C5A-4B57-AD58-5CF0103733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6" name="債務償還比率平均値テキスト">
          <a:extLst>
            <a:ext uri="{FF2B5EF4-FFF2-40B4-BE49-F238E27FC236}">
              <a16:creationId xmlns:a16="http://schemas.microsoft.com/office/drawing/2014/main" id="{C3521795-9EC8-4B11-9796-BAE620830AC0}"/>
            </a:ext>
          </a:extLst>
        </xdr:cNvPr>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7" name="フローチャート: 判断 136">
          <a:extLst>
            <a:ext uri="{FF2B5EF4-FFF2-40B4-BE49-F238E27FC236}">
              <a16:creationId xmlns:a16="http://schemas.microsoft.com/office/drawing/2014/main" id="{62E903BF-992D-447B-A3E1-7035EA123096}"/>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8" name="フローチャート: 判断 137">
          <a:extLst>
            <a:ext uri="{FF2B5EF4-FFF2-40B4-BE49-F238E27FC236}">
              <a16:creationId xmlns:a16="http://schemas.microsoft.com/office/drawing/2014/main" id="{EDCC913F-3F93-475A-BA03-56B1719A38D9}"/>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53841</xdr:rowOff>
    </xdr:from>
    <xdr:to>
      <xdr:col>68</xdr:col>
      <xdr:colOff>123825</xdr:colOff>
      <xdr:row>30</xdr:row>
      <xdr:rowOff>155441</xdr:rowOff>
    </xdr:to>
    <xdr:sp macro="" textlink="">
      <xdr:nvSpPr>
        <xdr:cNvPr id="139" name="フローチャート: 判断 138">
          <a:extLst>
            <a:ext uri="{FF2B5EF4-FFF2-40B4-BE49-F238E27FC236}">
              <a16:creationId xmlns:a16="http://schemas.microsoft.com/office/drawing/2014/main" id="{F98F90EC-F3AA-4808-AA93-8DBD1EA2CD90}"/>
            </a:ext>
          </a:extLst>
        </xdr:cNvPr>
        <xdr:cNvSpPr/>
      </xdr:nvSpPr>
      <xdr:spPr>
        <a:xfrm>
          <a:off x="13271500" y="59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26134</xdr:rowOff>
    </xdr:from>
    <xdr:to>
      <xdr:col>64</xdr:col>
      <xdr:colOff>123825</xdr:colOff>
      <xdr:row>30</xdr:row>
      <xdr:rowOff>127734</xdr:rowOff>
    </xdr:to>
    <xdr:sp macro="" textlink="">
      <xdr:nvSpPr>
        <xdr:cNvPr id="140" name="フローチャート: 判断 139">
          <a:extLst>
            <a:ext uri="{FF2B5EF4-FFF2-40B4-BE49-F238E27FC236}">
              <a16:creationId xmlns:a16="http://schemas.microsoft.com/office/drawing/2014/main" id="{798CA31B-424D-47BB-9003-7B911A6561CF}"/>
            </a:ext>
          </a:extLst>
        </xdr:cNvPr>
        <xdr:cNvSpPr/>
      </xdr:nvSpPr>
      <xdr:spPr>
        <a:xfrm>
          <a:off x="12509500" y="59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38368</xdr:rowOff>
    </xdr:from>
    <xdr:to>
      <xdr:col>60</xdr:col>
      <xdr:colOff>123825</xdr:colOff>
      <xdr:row>30</xdr:row>
      <xdr:rowOff>139968</xdr:rowOff>
    </xdr:to>
    <xdr:sp macro="" textlink="">
      <xdr:nvSpPr>
        <xdr:cNvPr id="141" name="フローチャート: 判断 140">
          <a:extLst>
            <a:ext uri="{FF2B5EF4-FFF2-40B4-BE49-F238E27FC236}">
              <a16:creationId xmlns:a16="http://schemas.microsoft.com/office/drawing/2014/main" id="{62CFDCCE-BBBD-448B-B90B-9572115406F9}"/>
            </a:ext>
          </a:extLst>
        </xdr:cNvPr>
        <xdr:cNvSpPr/>
      </xdr:nvSpPr>
      <xdr:spPr>
        <a:xfrm>
          <a:off x="11747500" y="59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DA4378F-2802-4805-88AC-A4DCCE63406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2869A257-AB4F-438F-B082-BD10713CD52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BA65C54-1DE9-40E8-B060-2FDBC4C4A3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FBEDF16-A965-45E6-8712-0C63B492E2B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BD94DB6-BB42-4BFE-B697-5FB8EEBFA28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156683</xdr:rowOff>
    </xdr:from>
    <xdr:to>
      <xdr:col>76</xdr:col>
      <xdr:colOff>73025</xdr:colOff>
      <xdr:row>30</xdr:row>
      <xdr:rowOff>86833</xdr:rowOff>
    </xdr:to>
    <xdr:sp macro="" textlink="">
      <xdr:nvSpPr>
        <xdr:cNvPr id="147" name="楕円 146">
          <a:extLst>
            <a:ext uri="{FF2B5EF4-FFF2-40B4-BE49-F238E27FC236}">
              <a16:creationId xmlns:a16="http://schemas.microsoft.com/office/drawing/2014/main" id="{72371B27-B887-4D7F-B5F0-519500692E0C}"/>
            </a:ext>
          </a:extLst>
        </xdr:cNvPr>
        <xdr:cNvSpPr/>
      </xdr:nvSpPr>
      <xdr:spPr>
        <a:xfrm>
          <a:off x="14744700" y="59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135110</xdr:rowOff>
    </xdr:from>
    <xdr:ext cx="469744" cy="259045"/>
    <xdr:sp macro="" textlink="">
      <xdr:nvSpPr>
        <xdr:cNvPr id="148" name="債務償還比率該当値テキスト">
          <a:extLst>
            <a:ext uri="{FF2B5EF4-FFF2-40B4-BE49-F238E27FC236}">
              <a16:creationId xmlns:a16="http://schemas.microsoft.com/office/drawing/2014/main" id="{1C8DAD08-8382-41A7-B7D0-1CD8B53470BE}"/>
            </a:ext>
          </a:extLst>
        </xdr:cNvPr>
        <xdr:cNvSpPr txBox="1"/>
      </xdr:nvSpPr>
      <xdr:spPr>
        <a:xfrm>
          <a:off x="14846300" y="58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93663</xdr:rowOff>
    </xdr:from>
    <xdr:to>
      <xdr:col>72</xdr:col>
      <xdr:colOff>123825</xdr:colOff>
      <xdr:row>31</xdr:row>
      <xdr:rowOff>23813</xdr:rowOff>
    </xdr:to>
    <xdr:sp macro="" textlink="">
      <xdr:nvSpPr>
        <xdr:cNvPr id="149" name="楕円 148">
          <a:extLst>
            <a:ext uri="{FF2B5EF4-FFF2-40B4-BE49-F238E27FC236}">
              <a16:creationId xmlns:a16="http://schemas.microsoft.com/office/drawing/2014/main" id="{91C36C01-E953-4585-B157-C1E467E7EE64}"/>
            </a:ext>
          </a:extLst>
        </xdr:cNvPr>
        <xdr:cNvSpPr/>
      </xdr:nvSpPr>
      <xdr:spPr>
        <a:xfrm>
          <a:off x="14033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36033</xdr:rowOff>
    </xdr:from>
    <xdr:to>
      <xdr:col>76</xdr:col>
      <xdr:colOff>22225</xdr:colOff>
      <xdr:row>30</xdr:row>
      <xdr:rowOff>144463</xdr:rowOff>
    </xdr:to>
    <xdr:cxnSp macro="">
      <xdr:nvCxnSpPr>
        <xdr:cNvPr id="150" name="直線コネクタ 149">
          <a:extLst>
            <a:ext uri="{FF2B5EF4-FFF2-40B4-BE49-F238E27FC236}">
              <a16:creationId xmlns:a16="http://schemas.microsoft.com/office/drawing/2014/main" id="{844C0696-5592-49FA-94F2-21E9DCCD06C5}"/>
            </a:ext>
          </a:extLst>
        </xdr:cNvPr>
        <xdr:cNvCxnSpPr/>
      </xdr:nvCxnSpPr>
      <xdr:spPr>
        <a:xfrm flipV="1">
          <a:off x="14084300" y="5951058"/>
          <a:ext cx="711200" cy="10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84547</xdr:rowOff>
    </xdr:from>
    <xdr:to>
      <xdr:col>68</xdr:col>
      <xdr:colOff>123825</xdr:colOff>
      <xdr:row>31</xdr:row>
      <xdr:rowOff>14697</xdr:rowOff>
    </xdr:to>
    <xdr:sp macro="" textlink="">
      <xdr:nvSpPr>
        <xdr:cNvPr id="151" name="楕円 150">
          <a:extLst>
            <a:ext uri="{FF2B5EF4-FFF2-40B4-BE49-F238E27FC236}">
              <a16:creationId xmlns:a16="http://schemas.microsoft.com/office/drawing/2014/main" id="{2A3B040C-4FA1-405A-934B-F812830AA008}"/>
            </a:ext>
          </a:extLst>
        </xdr:cNvPr>
        <xdr:cNvSpPr/>
      </xdr:nvSpPr>
      <xdr:spPr>
        <a:xfrm>
          <a:off x="13271500" y="599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135347</xdr:rowOff>
    </xdr:from>
    <xdr:to>
      <xdr:col>72</xdr:col>
      <xdr:colOff>73025</xdr:colOff>
      <xdr:row>30</xdr:row>
      <xdr:rowOff>144463</xdr:rowOff>
    </xdr:to>
    <xdr:cxnSp macro="">
      <xdr:nvCxnSpPr>
        <xdr:cNvPr id="152" name="直線コネクタ 151">
          <a:extLst>
            <a:ext uri="{FF2B5EF4-FFF2-40B4-BE49-F238E27FC236}">
              <a16:creationId xmlns:a16="http://schemas.microsoft.com/office/drawing/2014/main" id="{CDF80551-492E-46BF-8EFF-9ED2D625CA3A}"/>
            </a:ext>
          </a:extLst>
        </xdr:cNvPr>
        <xdr:cNvCxnSpPr/>
      </xdr:nvCxnSpPr>
      <xdr:spPr>
        <a:xfrm>
          <a:off x="13322300" y="6050372"/>
          <a:ext cx="762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95511</xdr:rowOff>
    </xdr:from>
    <xdr:to>
      <xdr:col>64</xdr:col>
      <xdr:colOff>123825</xdr:colOff>
      <xdr:row>30</xdr:row>
      <xdr:rowOff>25661</xdr:rowOff>
    </xdr:to>
    <xdr:sp macro="" textlink="">
      <xdr:nvSpPr>
        <xdr:cNvPr id="153" name="楕円 152">
          <a:extLst>
            <a:ext uri="{FF2B5EF4-FFF2-40B4-BE49-F238E27FC236}">
              <a16:creationId xmlns:a16="http://schemas.microsoft.com/office/drawing/2014/main" id="{5659B66C-26E9-4543-B4AF-ADAAE7E1250E}"/>
            </a:ext>
          </a:extLst>
        </xdr:cNvPr>
        <xdr:cNvSpPr/>
      </xdr:nvSpPr>
      <xdr:spPr>
        <a:xfrm>
          <a:off x="12509500" y="58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146311</xdr:rowOff>
    </xdr:from>
    <xdr:to>
      <xdr:col>68</xdr:col>
      <xdr:colOff>73025</xdr:colOff>
      <xdr:row>30</xdr:row>
      <xdr:rowOff>135347</xdr:rowOff>
    </xdr:to>
    <xdr:cxnSp macro="">
      <xdr:nvCxnSpPr>
        <xdr:cNvPr id="154" name="直線コネクタ 153">
          <a:extLst>
            <a:ext uri="{FF2B5EF4-FFF2-40B4-BE49-F238E27FC236}">
              <a16:creationId xmlns:a16="http://schemas.microsoft.com/office/drawing/2014/main" id="{7C008AC6-63DE-45D8-B3E5-F257B6CD3DA7}"/>
            </a:ext>
          </a:extLst>
        </xdr:cNvPr>
        <xdr:cNvCxnSpPr/>
      </xdr:nvCxnSpPr>
      <xdr:spPr>
        <a:xfrm>
          <a:off x="12560300" y="5889886"/>
          <a:ext cx="762000" cy="16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45734</xdr:rowOff>
    </xdr:from>
    <xdr:to>
      <xdr:col>60</xdr:col>
      <xdr:colOff>123825</xdr:colOff>
      <xdr:row>29</xdr:row>
      <xdr:rowOff>147334</xdr:rowOff>
    </xdr:to>
    <xdr:sp macro="" textlink="">
      <xdr:nvSpPr>
        <xdr:cNvPr id="155" name="楕円 154">
          <a:extLst>
            <a:ext uri="{FF2B5EF4-FFF2-40B4-BE49-F238E27FC236}">
              <a16:creationId xmlns:a16="http://schemas.microsoft.com/office/drawing/2014/main" id="{A7185EF1-5982-4CCC-BA86-DA9089016225}"/>
            </a:ext>
          </a:extLst>
        </xdr:cNvPr>
        <xdr:cNvSpPr/>
      </xdr:nvSpPr>
      <xdr:spPr>
        <a:xfrm>
          <a:off x="11747500" y="578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96534</xdr:rowOff>
    </xdr:from>
    <xdr:to>
      <xdr:col>64</xdr:col>
      <xdr:colOff>73025</xdr:colOff>
      <xdr:row>29</xdr:row>
      <xdr:rowOff>146311</xdr:rowOff>
    </xdr:to>
    <xdr:cxnSp macro="">
      <xdr:nvCxnSpPr>
        <xdr:cNvPr id="156" name="直線コネクタ 155">
          <a:extLst>
            <a:ext uri="{FF2B5EF4-FFF2-40B4-BE49-F238E27FC236}">
              <a16:creationId xmlns:a16="http://schemas.microsoft.com/office/drawing/2014/main" id="{410185FF-746E-45B0-AC9B-2B855275E804}"/>
            </a:ext>
          </a:extLst>
        </xdr:cNvPr>
        <xdr:cNvCxnSpPr/>
      </xdr:nvCxnSpPr>
      <xdr:spPr>
        <a:xfrm>
          <a:off x="11798300" y="5840109"/>
          <a:ext cx="762000" cy="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7" name="n_1aveValue債務償還比率">
          <a:extLst>
            <a:ext uri="{FF2B5EF4-FFF2-40B4-BE49-F238E27FC236}">
              <a16:creationId xmlns:a16="http://schemas.microsoft.com/office/drawing/2014/main" id="{6EBF196C-48DC-4DC5-AFEF-B2A83DBC8D51}"/>
            </a:ext>
          </a:extLst>
        </xdr:cNvPr>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518</xdr:rowOff>
    </xdr:from>
    <xdr:ext cx="469744" cy="259045"/>
    <xdr:sp macro="" textlink="">
      <xdr:nvSpPr>
        <xdr:cNvPr id="158" name="n_2aveValue債務償還比率">
          <a:extLst>
            <a:ext uri="{FF2B5EF4-FFF2-40B4-BE49-F238E27FC236}">
              <a16:creationId xmlns:a16="http://schemas.microsoft.com/office/drawing/2014/main" id="{666C14B4-8C2D-4613-99DD-8ABAA89FB9F7}"/>
            </a:ext>
          </a:extLst>
        </xdr:cNvPr>
        <xdr:cNvSpPr txBox="1"/>
      </xdr:nvSpPr>
      <xdr:spPr>
        <a:xfrm>
          <a:off x="13087427" y="574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118861</xdr:rowOff>
    </xdr:from>
    <xdr:ext cx="469744" cy="259045"/>
    <xdr:sp macro="" textlink="">
      <xdr:nvSpPr>
        <xdr:cNvPr id="159" name="n_3aveValue債務償還比率">
          <a:extLst>
            <a:ext uri="{FF2B5EF4-FFF2-40B4-BE49-F238E27FC236}">
              <a16:creationId xmlns:a16="http://schemas.microsoft.com/office/drawing/2014/main" id="{390CA99D-85B4-4035-B286-8A3AB8D1B72B}"/>
            </a:ext>
          </a:extLst>
        </xdr:cNvPr>
        <xdr:cNvSpPr txBox="1"/>
      </xdr:nvSpPr>
      <xdr:spPr>
        <a:xfrm>
          <a:off x="12325427" y="60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131095</xdr:rowOff>
    </xdr:from>
    <xdr:ext cx="469744" cy="259045"/>
    <xdr:sp macro="" textlink="">
      <xdr:nvSpPr>
        <xdr:cNvPr id="160" name="n_4aveValue債務償還比率">
          <a:extLst>
            <a:ext uri="{FF2B5EF4-FFF2-40B4-BE49-F238E27FC236}">
              <a16:creationId xmlns:a16="http://schemas.microsoft.com/office/drawing/2014/main" id="{E2D05AAB-5EB5-4C30-8194-5C81B54CF472}"/>
            </a:ext>
          </a:extLst>
        </xdr:cNvPr>
        <xdr:cNvSpPr txBox="1"/>
      </xdr:nvSpPr>
      <xdr:spPr>
        <a:xfrm>
          <a:off x="11563427" y="60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14940</xdr:rowOff>
    </xdr:from>
    <xdr:ext cx="469744" cy="259045"/>
    <xdr:sp macro="" textlink="">
      <xdr:nvSpPr>
        <xdr:cNvPr id="161" name="n_1mainValue債務償還比率">
          <a:extLst>
            <a:ext uri="{FF2B5EF4-FFF2-40B4-BE49-F238E27FC236}">
              <a16:creationId xmlns:a16="http://schemas.microsoft.com/office/drawing/2014/main" id="{28712746-0A5F-48D4-A3AD-2A6767807BC6}"/>
            </a:ext>
          </a:extLst>
        </xdr:cNvPr>
        <xdr:cNvSpPr txBox="1"/>
      </xdr:nvSpPr>
      <xdr:spPr>
        <a:xfrm>
          <a:off x="13836727" y="610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5824</xdr:rowOff>
    </xdr:from>
    <xdr:ext cx="469744" cy="259045"/>
    <xdr:sp macro="" textlink="">
      <xdr:nvSpPr>
        <xdr:cNvPr id="162" name="n_2mainValue債務償還比率">
          <a:extLst>
            <a:ext uri="{FF2B5EF4-FFF2-40B4-BE49-F238E27FC236}">
              <a16:creationId xmlns:a16="http://schemas.microsoft.com/office/drawing/2014/main" id="{9CF729E1-56E0-49C1-86F7-222CCD6E5345}"/>
            </a:ext>
          </a:extLst>
        </xdr:cNvPr>
        <xdr:cNvSpPr txBox="1"/>
      </xdr:nvSpPr>
      <xdr:spPr>
        <a:xfrm>
          <a:off x="13087427" y="609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42188</xdr:rowOff>
    </xdr:from>
    <xdr:ext cx="469744" cy="259045"/>
    <xdr:sp macro="" textlink="">
      <xdr:nvSpPr>
        <xdr:cNvPr id="163" name="n_3mainValue債務償還比率">
          <a:extLst>
            <a:ext uri="{FF2B5EF4-FFF2-40B4-BE49-F238E27FC236}">
              <a16:creationId xmlns:a16="http://schemas.microsoft.com/office/drawing/2014/main" id="{B1D15FA9-A25D-42F4-A646-32CA3DD4B6BA}"/>
            </a:ext>
          </a:extLst>
        </xdr:cNvPr>
        <xdr:cNvSpPr txBox="1"/>
      </xdr:nvSpPr>
      <xdr:spPr>
        <a:xfrm>
          <a:off x="12325427" y="561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163861</xdr:rowOff>
    </xdr:from>
    <xdr:ext cx="469744" cy="259045"/>
    <xdr:sp macro="" textlink="">
      <xdr:nvSpPr>
        <xdr:cNvPr id="164" name="n_4mainValue債務償還比率">
          <a:extLst>
            <a:ext uri="{FF2B5EF4-FFF2-40B4-BE49-F238E27FC236}">
              <a16:creationId xmlns:a16="http://schemas.microsoft.com/office/drawing/2014/main" id="{9AA01978-57AA-46AC-ABA8-817A0F03E59E}"/>
            </a:ext>
          </a:extLst>
        </xdr:cNvPr>
        <xdr:cNvSpPr txBox="1"/>
      </xdr:nvSpPr>
      <xdr:spPr>
        <a:xfrm>
          <a:off x="11563427" y="556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D6CF597-75FF-4BAE-9A7F-3D6DF39DB1E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D67320A-77D2-4783-A788-96712837813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7036806-34E7-4756-94BE-D00180ED8C2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CFACA84-749F-4252-9882-EAB9B678C7B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4002AC83-8EF1-4485-A1B6-65BCBECBFC1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530AA28-BEB4-4BFD-907A-65E034AFE2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4C6173-872A-4D4B-8E47-2F3B72A793B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D089B4E-FCFB-4EE0-B795-3915158917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A59C47-58EA-421E-82CE-0E60491ED12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D1A3A91-1925-4A79-9D8A-625499EF6D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62A69E-F6C0-4360-80E8-A04C6E6D7A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7A01623-9594-47D0-B615-E9F5148392F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8613F7-4AC9-44E2-B724-B3E64FAEF6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F15E519-DAE8-4574-BB4C-FB7A0E2EB8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A25FA8-076B-40F1-A040-0C7F0C8395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287421-6273-4F39-8C2A-40E14E1FE81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B4B48D4-DB6F-4F8F-97B9-F32494E59C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BF8327-AACD-4FAB-A61C-B0351237AB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E989A2F-5239-4F6D-A04D-18B9F0ACA3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AE61D7-27C9-4369-89A2-5523B8A8565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BA0D4A8-FE60-4A4F-A926-E5F84C15B60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8607ED-98F1-4685-B26C-964E0320968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F08A96-0729-4609-B8AE-9179715D71B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8166FC-78A1-47E0-A846-5035D6C326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F7F0AD1-EF15-43F0-A9D2-631C7D7466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20D95C-6BC3-4800-8CE1-F0FDA2855C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06E62AE-5015-46B1-B53E-785F9410A6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184434-240D-42DD-B937-BC8DD73268C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38EAA3B-BAB0-41A1-A661-941314B026F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8D9C88-591E-4BBD-9986-C9FB2E9B364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F0ACCF-BF9F-4F20-B46F-854E48316E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39A541-2E7C-4D7F-A77F-7433021DDC7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26F0A8-D735-4A6A-B399-D47D84D074B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EEC4FFD-7A21-4DF1-99BE-C0B96D6E96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5F9A423-9BDF-4453-A693-55B5C44862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AB80B4E-4544-454D-8D90-C926BA66F7C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6BA955-212A-4BE6-914D-5B1B59ABFC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B99CD52-FFF5-47D8-8547-3A04173021A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44F619-6BE9-4107-8B4A-08156F6068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288C101-224D-4792-8075-B9BB0AEE8B7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1B8EB7-9786-42E2-B347-AC81750CDAF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E993BBD-851C-4E1E-9186-0029DDC39D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D0B4A03-735D-43B2-8297-A76B5478D52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3448DA-12E9-47A4-A4A4-B2C9B1D4028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B08BDF-4EE9-41C4-8467-5E52D1E70F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40A116C-BDE6-4326-AFC0-CBF9FAFE1DE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EC981E-83AC-4577-81FD-ACB05F1D39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C85301-B33F-4336-BE05-724C087118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71CD6BF-45FA-43F2-B7DD-0CC29756E95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61D662B-68AB-4E05-B633-EBEA3145975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EFC3276-EF8D-41B6-A43B-4F65B67C8A46}"/>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4FC083A-72DA-41AA-AA4A-B55B90448CD5}"/>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A4A30AA-0DB9-46B2-8BEC-F4F9C74ECE8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E53365A-9F13-49E0-8010-989334A6603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418FB83-F4FB-4BEA-9E95-EE74DEDEB7F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F55664D-351D-46FB-80BD-1C26EC57887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D26FDF8-0005-4A1A-9384-FE36C7CB2FE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955B1CA-5E04-4255-B87C-7985113170E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D745321-0B2C-4C64-909A-A79C9B50D77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3CF7CC58-114D-483B-8028-801AAD40FD22}"/>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0B3072DC-BFB7-49F4-BFC4-88966781B254}"/>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8082AF09-0113-4EB2-BB4B-B136D0441916}"/>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4C628268-C076-4B7B-8291-534129EA9C7A}"/>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319F1283-47C5-486B-97EB-98E1537D09C8}"/>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id="{6669BFBB-FD23-45B9-AAA2-7EEC03CAB0C1}"/>
            </a:ext>
          </a:extLst>
        </xdr:cNvPr>
        <xdr:cNvSpPr txBox="1"/>
      </xdr:nvSpPr>
      <xdr:spPr>
        <a:xfrm>
          <a:off x="4673600" y="6310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4F8F813B-F05E-4DF2-8B57-55364497CF11}"/>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C6F6AF2F-B326-4DCA-A7E3-B77337656601}"/>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75692</xdr:rowOff>
    </xdr:from>
    <xdr:to>
      <xdr:col>15</xdr:col>
      <xdr:colOff>101600</xdr:colOff>
      <xdr:row>37</xdr:row>
      <xdr:rowOff>5842</xdr:rowOff>
    </xdr:to>
    <xdr:sp macro="" textlink="">
      <xdr:nvSpPr>
        <xdr:cNvPr id="63" name="フローチャート: 判断 62">
          <a:extLst>
            <a:ext uri="{FF2B5EF4-FFF2-40B4-BE49-F238E27FC236}">
              <a16:creationId xmlns:a16="http://schemas.microsoft.com/office/drawing/2014/main" id="{A6A1B685-EED4-4BEA-B19D-D3679E6403DB}"/>
            </a:ext>
          </a:extLst>
        </xdr:cNvPr>
        <xdr:cNvSpPr/>
      </xdr:nvSpPr>
      <xdr:spPr>
        <a:xfrm>
          <a:off x="2857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04D2A8EB-9616-4673-B60B-A795F335AF32}"/>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a:extLst>
            <a:ext uri="{FF2B5EF4-FFF2-40B4-BE49-F238E27FC236}">
              <a16:creationId xmlns:a16="http://schemas.microsoft.com/office/drawing/2014/main" id="{D8DE0934-A181-4599-9094-1112AB0594AC}"/>
            </a:ext>
          </a:extLst>
        </xdr:cNvPr>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B60B5BB-CDF8-4B4B-A6FB-2DB54F2DEB9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C187346-C2FD-4D89-8802-D23D3DA3DF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897B2F-508B-40FC-A6F1-0DBF9E8333E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4BFD64-F140-4C1F-A0EE-A367B22DCA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246DB3A-1038-490C-B64E-FAEA68BD281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55118</xdr:rowOff>
    </xdr:from>
    <xdr:to>
      <xdr:col>24</xdr:col>
      <xdr:colOff>114300</xdr:colOff>
      <xdr:row>36</xdr:row>
      <xdr:rowOff>156718</xdr:rowOff>
    </xdr:to>
    <xdr:sp macro="" textlink="">
      <xdr:nvSpPr>
        <xdr:cNvPr id="71" name="楕円 70">
          <a:extLst>
            <a:ext uri="{FF2B5EF4-FFF2-40B4-BE49-F238E27FC236}">
              <a16:creationId xmlns:a16="http://schemas.microsoft.com/office/drawing/2014/main" id="{35BA99FE-0455-4B4E-8E0E-295461E14392}"/>
            </a:ext>
          </a:extLst>
        </xdr:cNvPr>
        <xdr:cNvSpPr/>
      </xdr:nvSpPr>
      <xdr:spPr>
        <a:xfrm>
          <a:off x="45847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77995</xdr:rowOff>
    </xdr:from>
    <xdr:ext cx="405111" cy="259045"/>
    <xdr:sp macro="" textlink="">
      <xdr:nvSpPr>
        <xdr:cNvPr id="72" name="【道路】&#10;有形固定資産減価償却率該当値テキスト">
          <a:extLst>
            <a:ext uri="{FF2B5EF4-FFF2-40B4-BE49-F238E27FC236}">
              <a16:creationId xmlns:a16="http://schemas.microsoft.com/office/drawing/2014/main" id="{6C1FA814-27D1-4405-BE75-4A68B3EC4611}"/>
            </a:ext>
          </a:extLst>
        </xdr:cNvPr>
        <xdr:cNvSpPr txBox="1"/>
      </xdr:nvSpPr>
      <xdr:spPr>
        <a:xfrm>
          <a:off x="4673600" y="607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100838</xdr:rowOff>
    </xdr:from>
    <xdr:to>
      <xdr:col>20</xdr:col>
      <xdr:colOff>38100</xdr:colOff>
      <xdr:row>36</xdr:row>
      <xdr:rowOff>30988</xdr:rowOff>
    </xdr:to>
    <xdr:sp macro="" textlink="">
      <xdr:nvSpPr>
        <xdr:cNvPr id="73" name="楕円 72">
          <a:extLst>
            <a:ext uri="{FF2B5EF4-FFF2-40B4-BE49-F238E27FC236}">
              <a16:creationId xmlns:a16="http://schemas.microsoft.com/office/drawing/2014/main" id="{B2A40962-DA6C-4330-AF0C-7F3103FC5D10}"/>
            </a:ext>
          </a:extLst>
        </xdr:cNvPr>
        <xdr:cNvSpPr/>
      </xdr:nvSpPr>
      <xdr:spPr>
        <a:xfrm>
          <a:off x="3746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151638</xdr:rowOff>
    </xdr:from>
    <xdr:to>
      <xdr:col>24</xdr:col>
      <xdr:colOff>63500</xdr:colOff>
      <xdr:row>36</xdr:row>
      <xdr:rowOff>105918</xdr:rowOff>
    </xdr:to>
    <xdr:cxnSp macro="">
      <xdr:nvCxnSpPr>
        <xdr:cNvPr id="74" name="直線コネクタ 73">
          <a:extLst>
            <a:ext uri="{FF2B5EF4-FFF2-40B4-BE49-F238E27FC236}">
              <a16:creationId xmlns:a16="http://schemas.microsoft.com/office/drawing/2014/main" id="{8D13E478-ABC6-445D-BB43-0E0DC8EF1AAE}"/>
            </a:ext>
          </a:extLst>
        </xdr:cNvPr>
        <xdr:cNvCxnSpPr/>
      </xdr:nvCxnSpPr>
      <xdr:spPr>
        <a:xfrm>
          <a:off x="3797300" y="6152388"/>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100838</xdr:rowOff>
    </xdr:from>
    <xdr:to>
      <xdr:col>15</xdr:col>
      <xdr:colOff>101600</xdr:colOff>
      <xdr:row>36</xdr:row>
      <xdr:rowOff>30988</xdr:rowOff>
    </xdr:to>
    <xdr:sp macro="" textlink="">
      <xdr:nvSpPr>
        <xdr:cNvPr id="75" name="楕円 74">
          <a:extLst>
            <a:ext uri="{FF2B5EF4-FFF2-40B4-BE49-F238E27FC236}">
              <a16:creationId xmlns:a16="http://schemas.microsoft.com/office/drawing/2014/main" id="{9EA4E391-7AAD-4464-8AA2-01413404072E}"/>
            </a:ext>
          </a:extLst>
        </xdr:cNvPr>
        <xdr:cNvSpPr/>
      </xdr:nvSpPr>
      <xdr:spPr>
        <a:xfrm>
          <a:off x="2857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151638</xdr:rowOff>
    </xdr:from>
    <xdr:to>
      <xdr:col>19</xdr:col>
      <xdr:colOff>177800</xdr:colOff>
      <xdr:row>35</xdr:row>
      <xdr:rowOff>151638</xdr:rowOff>
    </xdr:to>
    <xdr:cxnSp macro="">
      <xdr:nvCxnSpPr>
        <xdr:cNvPr id="76" name="直線コネクタ 75">
          <a:extLst>
            <a:ext uri="{FF2B5EF4-FFF2-40B4-BE49-F238E27FC236}">
              <a16:creationId xmlns:a16="http://schemas.microsoft.com/office/drawing/2014/main" id="{59B40FEF-E53A-4C67-A8C7-4E6ED892E01A}"/>
            </a:ext>
          </a:extLst>
        </xdr:cNvPr>
        <xdr:cNvCxnSpPr/>
      </xdr:nvCxnSpPr>
      <xdr:spPr>
        <a:xfrm>
          <a:off x="2908300" y="61523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64262</xdr:rowOff>
    </xdr:from>
    <xdr:to>
      <xdr:col>10</xdr:col>
      <xdr:colOff>165100</xdr:colOff>
      <xdr:row>35</xdr:row>
      <xdr:rowOff>165862</xdr:rowOff>
    </xdr:to>
    <xdr:sp macro="" textlink="">
      <xdr:nvSpPr>
        <xdr:cNvPr id="77" name="楕円 76">
          <a:extLst>
            <a:ext uri="{FF2B5EF4-FFF2-40B4-BE49-F238E27FC236}">
              <a16:creationId xmlns:a16="http://schemas.microsoft.com/office/drawing/2014/main" id="{79507E2F-6F5D-4E12-8342-49ED50892155}"/>
            </a:ext>
          </a:extLst>
        </xdr:cNvPr>
        <xdr:cNvSpPr/>
      </xdr:nvSpPr>
      <xdr:spPr>
        <a:xfrm>
          <a:off x="1968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115062</xdr:rowOff>
    </xdr:from>
    <xdr:to>
      <xdr:col>15</xdr:col>
      <xdr:colOff>50800</xdr:colOff>
      <xdr:row>35</xdr:row>
      <xdr:rowOff>151638</xdr:rowOff>
    </xdr:to>
    <xdr:cxnSp macro="">
      <xdr:nvCxnSpPr>
        <xdr:cNvPr id="78" name="直線コネクタ 77">
          <a:extLst>
            <a:ext uri="{FF2B5EF4-FFF2-40B4-BE49-F238E27FC236}">
              <a16:creationId xmlns:a16="http://schemas.microsoft.com/office/drawing/2014/main" id="{2884241D-D1CC-4EAE-A842-73A04E4023FB}"/>
            </a:ext>
          </a:extLst>
        </xdr:cNvPr>
        <xdr:cNvCxnSpPr/>
      </xdr:nvCxnSpPr>
      <xdr:spPr>
        <a:xfrm>
          <a:off x="2019300" y="6115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61976</xdr:rowOff>
    </xdr:from>
    <xdr:to>
      <xdr:col>6</xdr:col>
      <xdr:colOff>38100</xdr:colOff>
      <xdr:row>35</xdr:row>
      <xdr:rowOff>163576</xdr:rowOff>
    </xdr:to>
    <xdr:sp macro="" textlink="">
      <xdr:nvSpPr>
        <xdr:cNvPr id="79" name="楕円 78">
          <a:extLst>
            <a:ext uri="{FF2B5EF4-FFF2-40B4-BE49-F238E27FC236}">
              <a16:creationId xmlns:a16="http://schemas.microsoft.com/office/drawing/2014/main" id="{B7EAFB00-0604-4DAF-A2FF-9293382AAF36}"/>
            </a:ext>
          </a:extLst>
        </xdr:cNvPr>
        <xdr:cNvSpPr/>
      </xdr:nvSpPr>
      <xdr:spPr>
        <a:xfrm>
          <a:off x="1079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112776</xdr:rowOff>
    </xdr:from>
    <xdr:to>
      <xdr:col>10</xdr:col>
      <xdr:colOff>114300</xdr:colOff>
      <xdr:row>35</xdr:row>
      <xdr:rowOff>115062</xdr:rowOff>
    </xdr:to>
    <xdr:cxnSp macro="">
      <xdr:nvCxnSpPr>
        <xdr:cNvPr id="80" name="直線コネクタ 79">
          <a:extLst>
            <a:ext uri="{FF2B5EF4-FFF2-40B4-BE49-F238E27FC236}">
              <a16:creationId xmlns:a16="http://schemas.microsoft.com/office/drawing/2014/main" id="{60EDF597-EDB2-4BD4-B93A-09C96A8720BD}"/>
            </a:ext>
          </a:extLst>
        </xdr:cNvPr>
        <xdr:cNvCxnSpPr/>
      </xdr:nvCxnSpPr>
      <xdr:spPr>
        <a:xfrm>
          <a:off x="1130300" y="61135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a:extLst>
            <a:ext uri="{FF2B5EF4-FFF2-40B4-BE49-F238E27FC236}">
              <a16:creationId xmlns:a16="http://schemas.microsoft.com/office/drawing/2014/main" id="{926D4DBD-8C0B-4D96-9121-CC7A8C4F9D82}"/>
            </a:ext>
          </a:extLst>
        </xdr:cNvPr>
        <xdr:cNvSpPr txBox="1"/>
      </xdr:nvSpPr>
      <xdr:spPr>
        <a:xfrm>
          <a:off x="3582044" y="639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168419</xdr:rowOff>
    </xdr:from>
    <xdr:ext cx="405111" cy="259045"/>
    <xdr:sp macro="" textlink="">
      <xdr:nvSpPr>
        <xdr:cNvPr id="82" name="n_2aveValue【道路】&#10;有形固定資産減価償却率">
          <a:extLst>
            <a:ext uri="{FF2B5EF4-FFF2-40B4-BE49-F238E27FC236}">
              <a16:creationId xmlns:a16="http://schemas.microsoft.com/office/drawing/2014/main" id="{DE1C6233-6FD7-4375-A2E5-8CE9DFFB38FC}"/>
            </a:ext>
          </a:extLst>
        </xdr:cNvPr>
        <xdr:cNvSpPr txBox="1"/>
      </xdr:nvSpPr>
      <xdr:spPr>
        <a:xfrm>
          <a:off x="2705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147845</xdr:rowOff>
    </xdr:from>
    <xdr:ext cx="405111" cy="259045"/>
    <xdr:sp macro="" textlink="">
      <xdr:nvSpPr>
        <xdr:cNvPr id="83" name="n_3aveValue【道路】&#10;有形固定資産減価償却率">
          <a:extLst>
            <a:ext uri="{FF2B5EF4-FFF2-40B4-BE49-F238E27FC236}">
              <a16:creationId xmlns:a16="http://schemas.microsoft.com/office/drawing/2014/main" id="{CFF0DE90-255B-49A8-A640-85178C1202D4}"/>
            </a:ext>
          </a:extLst>
        </xdr:cNvPr>
        <xdr:cNvSpPr txBox="1"/>
      </xdr:nvSpPr>
      <xdr:spPr>
        <a:xfrm>
          <a:off x="1816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a:extLst>
            <a:ext uri="{FF2B5EF4-FFF2-40B4-BE49-F238E27FC236}">
              <a16:creationId xmlns:a16="http://schemas.microsoft.com/office/drawing/2014/main" id="{8BE91671-A30D-412A-861E-DD41A90C8F61}"/>
            </a:ext>
          </a:extLst>
        </xdr:cNvPr>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47515</xdr:rowOff>
    </xdr:from>
    <xdr:ext cx="405111" cy="259045"/>
    <xdr:sp macro="" textlink="">
      <xdr:nvSpPr>
        <xdr:cNvPr id="85" name="n_1mainValue【道路】&#10;有形固定資産減価償却率">
          <a:extLst>
            <a:ext uri="{FF2B5EF4-FFF2-40B4-BE49-F238E27FC236}">
              <a16:creationId xmlns:a16="http://schemas.microsoft.com/office/drawing/2014/main" id="{56790F0B-3A01-4E4E-9DCF-8CADF4CBFD9D}"/>
            </a:ext>
          </a:extLst>
        </xdr:cNvPr>
        <xdr:cNvSpPr txBox="1"/>
      </xdr:nvSpPr>
      <xdr:spPr>
        <a:xfrm>
          <a:off x="35820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47515</xdr:rowOff>
    </xdr:from>
    <xdr:ext cx="405111" cy="259045"/>
    <xdr:sp macro="" textlink="">
      <xdr:nvSpPr>
        <xdr:cNvPr id="86" name="n_2mainValue【道路】&#10;有形固定資産減価償却率">
          <a:extLst>
            <a:ext uri="{FF2B5EF4-FFF2-40B4-BE49-F238E27FC236}">
              <a16:creationId xmlns:a16="http://schemas.microsoft.com/office/drawing/2014/main" id="{3D55C45B-DA0E-42B1-B2C4-96F7A44F552E}"/>
            </a:ext>
          </a:extLst>
        </xdr:cNvPr>
        <xdr:cNvSpPr txBox="1"/>
      </xdr:nvSpPr>
      <xdr:spPr>
        <a:xfrm>
          <a:off x="2705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10939</xdr:rowOff>
    </xdr:from>
    <xdr:ext cx="405111" cy="259045"/>
    <xdr:sp macro="" textlink="">
      <xdr:nvSpPr>
        <xdr:cNvPr id="87" name="n_3mainValue【道路】&#10;有形固定資産減価償却率">
          <a:extLst>
            <a:ext uri="{FF2B5EF4-FFF2-40B4-BE49-F238E27FC236}">
              <a16:creationId xmlns:a16="http://schemas.microsoft.com/office/drawing/2014/main" id="{6B036D6C-9EB2-4C1A-B305-4CC2EE79DF89}"/>
            </a:ext>
          </a:extLst>
        </xdr:cNvPr>
        <xdr:cNvSpPr txBox="1"/>
      </xdr:nvSpPr>
      <xdr:spPr>
        <a:xfrm>
          <a:off x="1816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id="{0B941F38-AA62-4995-A520-9E0D5D95FD60}"/>
            </a:ext>
          </a:extLst>
        </xdr:cNvPr>
        <xdr:cNvSpPr txBox="1"/>
      </xdr:nvSpPr>
      <xdr:spPr>
        <a:xfrm>
          <a:off x="927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7E24C71-359E-4A17-BFB9-D88305F8C7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7FCFE1D-B936-4468-9124-3AD90AC5EC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A06734B-8F8F-4509-B42F-6CAC5E8C99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22963C8-37C6-44A3-B316-73C8CD964EA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5BE27E6-FEEA-449E-ABB2-A9F9D77BCE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B7D439B-59C0-4737-9F54-DB8D223DC7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01E09E1-9206-4F35-8F87-4D8C2F70A61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00D3483-F750-44DE-B431-ED1A3F0B47C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28FA2FC3-4923-4986-A2CF-04BA5156422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D5917F0-B759-4E46-A120-525E51F75A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45155C6C-F5AF-483F-8463-535E60CD973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1CF7F38-B401-404C-921C-3C278CA1C8D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CA99832-3D7B-4D4A-A180-3064FA65250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A6C595D-CC5C-4C06-8C91-898A47CFB5A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56B7690-C20F-41C5-968A-39E56110022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5CF2E32-BC2E-4F7F-ADC2-66DF37FBA44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7A4915F-F2AF-4CA5-9DE5-EEC6108D538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3262CA3-3507-42D6-992D-C29A29FEC84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6C75CE1-3760-4E82-BF3B-568635E2ABF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602B3791-C60E-4382-BDC2-29A6D9E2E2B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D4C0CF4-68C3-4135-A12B-900C3E4ECD2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D83A065-DAB0-45C3-8450-A4D00D1BD74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5F74033-F638-4A5C-AF98-D6AAB2E34F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D0499E53-EA67-4B51-AB30-2E05287F277B}"/>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DB3B6DC2-1393-4029-BF1E-12200C4DD208}"/>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EAF5E4D7-925F-4A74-A658-70EB10E291CD}"/>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7FC5C532-EA35-423D-BB47-B3D39C156429}"/>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A4C79D6A-1370-4487-BB18-3F5A9B6BEE1E}"/>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BA3A2369-30C0-4F5E-B2F7-95AE9C984229}"/>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12856E77-52F8-4C18-ABAE-BB93B9363572}"/>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ADE1D503-90B1-4CD3-BB9D-8DFC7CB26CE1}"/>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156731</xdr:rowOff>
    </xdr:from>
    <xdr:to>
      <xdr:col>46</xdr:col>
      <xdr:colOff>38100</xdr:colOff>
      <xdr:row>37</xdr:row>
      <xdr:rowOff>86881</xdr:rowOff>
    </xdr:to>
    <xdr:sp macro="" textlink="">
      <xdr:nvSpPr>
        <xdr:cNvPr id="120" name="フローチャート: 判断 119">
          <a:extLst>
            <a:ext uri="{FF2B5EF4-FFF2-40B4-BE49-F238E27FC236}">
              <a16:creationId xmlns:a16="http://schemas.microsoft.com/office/drawing/2014/main" id="{8A3B84EC-66C2-4198-9213-24EF002108C5}"/>
            </a:ext>
          </a:extLst>
        </xdr:cNvPr>
        <xdr:cNvSpPr/>
      </xdr:nvSpPr>
      <xdr:spPr>
        <a:xfrm>
          <a:off x="8699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126460</xdr:rowOff>
    </xdr:from>
    <xdr:to>
      <xdr:col>41</xdr:col>
      <xdr:colOff>101600</xdr:colOff>
      <xdr:row>37</xdr:row>
      <xdr:rowOff>56610</xdr:rowOff>
    </xdr:to>
    <xdr:sp macro="" textlink="">
      <xdr:nvSpPr>
        <xdr:cNvPr id="121" name="フローチャート: 判断 120">
          <a:extLst>
            <a:ext uri="{FF2B5EF4-FFF2-40B4-BE49-F238E27FC236}">
              <a16:creationId xmlns:a16="http://schemas.microsoft.com/office/drawing/2014/main" id="{D0E82555-462A-4007-8CF0-18A9D7C9569D}"/>
            </a:ext>
          </a:extLst>
        </xdr:cNvPr>
        <xdr:cNvSpPr/>
      </xdr:nvSpPr>
      <xdr:spPr>
        <a:xfrm>
          <a:off x="7810500" y="62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4331</xdr:rowOff>
    </xdr:from>
    <xdr:to>
      <xdr:col>36</xdr:col>
      <xdr:colOff>165100</xdr:colOff>
      <xdr:row>37</xdr:row>
      <xdr:rowOff>105931</xdr:rowOff>
    </xdr:to>
    <xdr:sp macro="" textlink="">
      <xdr:nvSpPr>
        <xdr:cNvPr id="122" name="フローチャート: 判断 121">
          <a:extLst>
            <a:ext uri="{FF2B5EF4-FFF2-40B4-BE49-F238E27FC236}">
              <a16:creationId xmlns:a16="http://schemas.microsoft.com/office/drawing/2014/main" id="{608EF629-3449-4049-8B67-F17934C10231}"/>
            </a:ext>
          </a:extLst>
        </xdr:cNvPr>
        <xdr:cNvSpPr/>
      </xdr:nvSpPr>
      <xdr:spPr>
        <a:xfrm>
          <a:off x="6921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041C1C0-DEB4-4664-9C47-16BC2A6F17F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63EE895-FE0F-4ECF-8BF8-21A9747B6DC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B28C32F-9072-4E19-8C8C-CA07596DCDA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AB641C-E984-4F5B-BE31-BB6D1CCC79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E2156A-75B5-464A-AB6E-E69A79DABC5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16390</xdr:rowOff>
    </xdr:from>
    <xdr:to>
      <xdr:col>55</xdr:col>
      <xdr:colOff>50800</xdr:colOff>
      <xdr:row>39</xdr:row>
      <xdr:rowOff>117990</xdr:rowOff>
    </xdr:to>
    <xdr:sp macro="" textlink="">
      <xdr:nvSpPr>
        <xdr:cNvPr id="128" name="楕円 127">
          <a:extLst>
            <a:ext uri="{FF2B5EF4-FFF2-40B4-BE49-F238E27FC236}">
              <a16:creationId xmlns:a16="http://schemas.microsoft.com/office/drawing/2014/main" id="{5952EE75-4662-4D11-8CA4-5468A2D1BF27}"/>
            </a:ext>
          </a:extLst>
        </xdr:cNvPr>
        <xdr:cNvSpPr/>
      </xdr:nvSpPr>
      <xdr:spPr>
        <a:xfrm>
          <a:off x="10426700" y="670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39267</xdr:rowOff>
    </xdr:from>
    <xdr:ext cx="534377" cy="259045"/>
    <xdr:sp macro="" textlink="">
      <xdr:nvSpPr>
        <xdr:cNvPr id="129" name="【道路】&#10;一人当たり延長該当値テキスト">
          <a:extLst>
            <a:ext uri="{FF2B5EF4-FFF2-40B4-BE49-F238E27FC236}">
              <a16:creationId xmlns:a16="http://schemas.microsoft.com/office/drawing/2014/main" id="{307E8C99-47B4-4C9C-AE3D-66FEE3601DAE}"/>
            </a:ext>
          </a:extLst>
        </xdr:cNvPr>
        <xdr:cNvSpPr txBox="1"/>
      </xdr:nvSpPr>
      <xdr:spPr>
        <a:xfrm>
          <a:off x="10515600" y="655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7931</xdr:rowOff>
    </xdr:from>
    <xdr:to>
      <xdr:col>50</xdr:col>
      <xdr:colOff>165100</xdr:colOff>
      <xdr:row>39</xdr:row>
      <xdr:rowOff>109531</xdr:rowOff>
    </xdr:to>
    <xdr:sp macro="" textlink="">
      <xdr:nvSpPr>
        <xdr:cNvPr id="130" name="楕円 129">
          <a:extLst>
            <a:ext uri="{FF2B5EF4-FFF2-40B4-BE49-F238E27FC236}">
              <a16:creationId xmlns:a16="http://schemas.microsoft.com/office/drawing/2014/main" id="{6B49F38A-B93E-459B-949E-BFFCB4EDD85E}"/>
            </a:ext>
          </a:extLst>
        </xdr:cNvPr>
        <xdr:cNvSpPr/>
      </xdr:nvSpPr>
      <xdr:spPr>
        <a:xfrm>
          <a:off x="9588500" y="66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58731</xdr:rowOff>
    </xdr:from>
    <xdr:to>
      <xdr:col>55</xdr:col>
      <xdr:colOff>0</xdr:colOff>
      <xdr:row>39</xdr:row>
      <xdr:rowOff>67190</xdr:rowOff>
    </xdr:to>
    <xdr:cxnSp macro="">
      <xdr:nvCxnSpPr>
        <xdr:cNvPr id="131" name="直線コネクタ 130">
          <a:extLst>
            <a:ext uri="{FF2B5EF4-FFF2-40B4-BE49-F238E27FC236}">
              <a16:creationId xmlns:a16="http://schemas.microsoft.com/office/drawing/2014/main" id="{C2C2B18B-3D67-4FFF-BE02-21A88BBEB3F6}"/>
            </a:ext>
          </a:extLst>
        </xdr:cNvPr>
        <xdr:cNvCxnSpPr/>
      </xdr:nvCxnSpPr>
      <xdr:spPr>
        <a:xfrm>
          <a:off x="9639300" y="6745281"/>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21704</xdr:rowOff>
    </xdr:from>
    <xdr:to>
      <xdr:col>46</xdr:col>
      <xdr:colOff>38100</xdr:colOff>
      <xdr:row>39</xdr:row>
      <xdr:rowOff>123304</xdr:rowOff>
    </xdr:to>
    <xdr:sp macro="" textlink="">
      <xdr:nvSpPr>
        <xdr:cNvPr id="132" name="楕円 131">
          <a:extLst>
            <a:ext uri="{FF2B5EF4-FFF2-40B4-BE49-F238E27FC236}">
              <a16:creationId xmlns:a16="http://schemas.microsoft.com/office/drawing/2014/main" id="{5E9F6781-E300-4FAC-ACF4-CCDF5CCBDA63}"/>
            </a:ext>
          </a:extLst>
        </xdr:cNvPr>
        <xdr:cNvSpPr/>
      </xdr:nvSpPr>
      <xdr:spPr>
        <a:xfrm>
          <a:off x="8699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58731</xdr:rowOff>
    </xdr:from>
    <xdr:to>
      <xdr:col>50</xdr:col>
      <xdr:colOff>114300</xdr:colOff>
      <xdr:row>39</xdr:row>
      <xdr:rowOff>72504</xdr:rowOff>
    </xdr:to>
    <xdr:cxnSp macro="">
      <xdr:nvCxnSpPr>
        <xdr:cNvPr id="133" name="直線コネクタ 132">
          <a:extLst>
            <a:ext uri="{FF2B5EF4-FFF2-40B4-BE49-F238E27FC236}">
              <a16:creationId xmlns:a16="http://schemas.microsoft.com/office/drawing/2014/main" id="{456B6B0A-4DAE-4B62-9318-C5AA0DFD87E3}"/>
            </a:ext>
          </a:extLst>
        </xdr:cNvPr>
        <xdr:cNvCxnSpPr/>
      </xdr:nvCxnSpPr>
      <xdr:spPr>
        <a:xfrm flipV="1">
          <a:off x="8750300" y="6745281"/>
          <a:ext cx="8890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35344</xdr:rowOff>
    </xdr:from>
    <xdr:to>
      <xdr:col>41</xdr:col>
      <xdr:colOff>101600</xdr:colOff>
      <xdr:row>39</xdr:row>
      <xdr:rowOff>136944</xdr:rowOff>
    </xdr:to>
    <xdr:sp macro="" textlink="">
      <xdr:nvSpPr>
        <xdr:cNvPr id="134" name="楕円 133">
          <a:extLst>
            <a:ext uri="{FF2B5EF4-FFF2-40B4-BE49-F238E27FC236}">
              <a16:creationId xmlns:a16="http://schemas.microsoft.com/office/drawing/2014/main" id="{8C89527E-A4C9-477F-886B-04121425F9D4}"/>
            </a:ext>
          </a:extLst>
        </xdr:cNvPr>
        <xdr:cNvSpPr/>
      </xdr:nvSpPr>
      <xdr:spPr>
        <a:xfrm>
          <a:off x="7810500" y="6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72504</xdr:rowOff>
    </xdr:from>
    <xdr:to>
      <xdr:col>45</xdr:col>
      <xdr:colOff>177800</xdr:colOff>
      <xdr:row>39</xdr:row>
      <xdr:rowOff>86144</xdr:rowOff>
    </xdr:to>
    <xdr:cxnSp macro="">
      <xdr:nvCxnSpPr>
        <xdr:cNvPr id="135" name="直線コネクタ 134">
          <a:extLst>
            <a:ext uri="{FF2B5EF4-FFF2-40B4-BE49-F238E27FC236}">
              <a16:creationId xmlns:a16="http://schemas.microsoft.com/office/drawing/2014/main" id="{C7FED0C6-87A2-4A57-8BF1-607CC9D25C9E}"/>
            </a:ext>
          </a:extLst>
        </xdr:cNvPr>
        <xdr:cNvCxnSpPr/>
      </xdr:nvCxnSpPr>
      <xdr:spPr>
        <a:xfrm flipV="1">
          <a:off x="7861300" y="675905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45669</xdr:rowOff>
    </xdr:from>
    <xdr:to>
      <xdr:col>36</xdr:col>
      <xdr:colOff>165100</xdr:colOff>
      <xdr:row>39</xdr:row>
      <xdr:rowOff>147269</xdr:rowOff>
    </xdr:to>
    <xdr:sp macro="" textlink="">
      <xdr:nvSpPr>
        <xdr:cNvPr id="136" name="楕円 135">
          <a:extLst>
            <a:ext uri="{FF2B5EF4-FFF2-40B4-BE49-F238E27FC236}">
              <a16:creationId xmlns:a16="http://schemas.microsoft.com/office/drawing/2014/main" id="{BA693A38-3F32-44F0-B559-97D11EB04C9A}"/>
            </a:ext>
          </a:extLst>
        </xdr:cNvPr>
        <xdr:cNvSpPr/>
      </xdr:nvSpPr>
      <xdr:spPr>
        <a:xfrm>
          <a:off x="6921500" y="67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86144</xdr:rowOff>
    </xdr:from>
    <xdr:to>
      <xdr:col>41</xdr:col>
      <xdr:colOff>50800</xdr:colOff>
      <xdr:row>39</xdr:row>
      <xdr:rowOff>96469</xdr:rowOff>
    </xdr:to>
    <xdr:cxnSp macro="">
      <xdr:nvCxnSpPr>
        <xdr:cNvPr id="137" name="直線コネクタ 136">
          <a:extLst>
            <a:ext uri="{FF2B5EF4-FFF2-40B4-BE49-F238E27FC236}">
              <a16:creationId xmlns:a16="http://schemas.microsoft.com/office/drawing/2014/main" id="{0F6B2B08-B7FE-4C01-B96F-9A71A0D51BD5}"/>
            </a:ext>
          </a:extLst>
        </xdr:cNvPr>
        <xdr:cNvCxnSpPr/>
      </xdr:nvCxnSpPr>
      <xdr:spPr>
        <a:xfrm flipV="1">
          <a:off x="6972300" y="677269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B96177A0-E509-40D1-9237-9FDF0DFEB2AD}"/>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103408</xdr:rowOff>
    </xdr:from>
    <xdr:ext cx="534377" cy="259045"/>
    <xdr:sp macro="" textlink="">
      <xdr:nvSpPr>
        <xdr:cNvPr id="139" name="n_2aveValue【道路】&#10;一人当たり延長">
          <a:extLst>
            <a:ext uri="{FF2B5EF4-FFF2-40B4-BE49-F238E27FC236}">
              <a16:creationId xmlns:a16="http://schemas.microsoft.com/office/drawing/2014/main" id="{CE6EF591-BFAD-418E-A513-4268E640CB2C}"/>
            </a:ext>
          </a:extLst>
        </xdr:cNvPr>
        <xdr:cNvSpPr txBox="1"/>
      </xdr:nvSpPr>
      <xdr:spPr>
        <a:xfrm>
          <a:off x="8483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73137</xdr:rowOff>
    </xdr:from>
    <xdr:ext cx="534377" cy="259045"/>
    <xdr:sp macro="" textlink="">
      <xdr:nvSpPr>
        <xdr:cNvPr id="140" name="n_3aveValue【道路】&#10;一人当たり延長">
          <a:extLst>
            <a:ext uri="{FF2B5EF4-FFF2-40B4-BE49-F238E27FC236}">
              <a16:creationId xmlns:a16="http://schemas.microsoft.com/office/drawing/2014/main" id="{91530B6B-49E5-42C9-8620-C08A79F43606}"/>
            </a:ext>
          </a:extLst>
        </xdr:cNvPr>
        <xdr:cNvSpPr txBox="1"/>
      </xdr:nvSpPr>
      <xdr:spPr>
        <a:xfrm>
          <a:off x="7594111" y="607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122458</xdr:rowOff>
    </xdr:from>
    <xdr:ext cx="534377" cy="259045"/>
    <xdr:sp macro="" textlink="">
      <xdr:nvSpPr>
        <xdr:cNvPr id="141" name="n_4aveValue【道路】&#10;一人当たり延長">
          <a:extLst>
            <a:ext uri="{FF2B5EF4-FFF2-40B4-BE49-F238E27FC236}">
              <a16:creationId xmlns:a16="http://schemas.microsoft.com/office/drawing/2014/main" id="{BDF71C55-9A28-4FB0-8AE7-93BDE68DAE16}"/>
            </a:ext>
          </a:extLst>
        </xdr:cNvPr>
        <xdr:cNvSpPr txBox="1"/>
      </xdr:nvSpPr>
      <xdr:spPr>
        <a:xfrm>
          <a:off x="6705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126058</xdr:rowOff>
    </xdr:from>
    <xdr:ext cx="534377" cy="259045"/>
    <xdr:sp macro="" textlink="">
      <xdr:nvSpPr>
        <xdr:cNvPr id="142" name="n_1mainValue【道路】&#10;一人当たり延長">
          <a:extLst>
            <a:ext uri="{FF2B5EF4-FFF2-40B4-BE49-F238E27FC236}">
              <a16:creationId xmlns:a16="http://schemas.microsoft.com/office/drawing/2014/main" id="{7B25EBF7-1733-4F0A-BE7E-A5620454F868}"/>
            </a:ext>
          </a:extLst>
        </xdr:cNvPr>
        <xdr:cNvSpPr txBox="1"/>
      </xdr:nvSpPr>
      <xdr:spPr>
        <a:xfrm>
          <a:off x="9359411" y="64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114431</xdr:rowOff>
    </xdr:from>
    <xdr:ext cx="534377" cy="259045"/>
    <xdr:sp macro="" textlink="">
      <xdr:nvSpPr>
        <xdr:cNvPr id="143" name="n_2mainValue【道路】&#10;一人当たり延長">
          <a:extLst>
            <a:ext uri="{FF2B5EF4-FFF2-40B4-BE49-F238E27FC236}">
              <a16:creationId xmlns:a16="http://schemas.microsoft.com/office/drawing/2014/main" id="{D926C01F-2C8B-490E-AD26-F12083B301CC}"/>
            </a:ext>
          </a:extLst>
        </xdr:cNvPr>
        <xdr:cNvSpPr txBox="1"/>
      </xdr:nvSpPr>
      <xdr:spPr>
        <a:xfrm>
          <a:off x="8483111" y="68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128071</xdr:rowOff>
    </xdr:from>
    <xdr:ext cx="534377" cy="259045"/>
    <xdr:sp macro="" textlink="">
      <xdr:nvSpPr>
        <xdr:cNvPr id="144" name="n_3mainValue【道路】&#10;一人当たり延長">
          <a:extLst>
            <a:ext uri="{FF2B5EF4-FFF2-40B4-BE49-F238E27FC236}">
              <a16:creationId xmlns:a16="http://schemas.microsoft.com/office/drawing/2014/main" id="{5A451867-F7AF-411F-BFA2-FBFC7B5AFD89}"/>
            </a:ext>
          </a:extLst>
        </xdr:cNvPr>
        <xdr:cNvSpPr txBox="1"/>
      </xdr:nvSpPr>
      <xdr:spPr>
        <a:xfrm>
          <a:off x="7594111" y="68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138396</xdr:rowOff>
    </xdr:from>
    <xdr:ext cx="534377" cy="259045"/>
    <xdr:sp macro="" textlink="">
      <xdr:nvSpPr>
        <xdr:cNvPr id="145" name="n_4mainValue【道路】&#10;一人当たり延長">
          <a:extLst>
            <a:ext uri="{FF2B5EF4-FFF2-40B4-BE49-F238E27FC236}">
              <a16:creationId xmlns:a16="http://schemas.microsoft.com/office/drawing/2014/main" id="{3F8DF29F-A9EC-4840-A712-FD0E98B5959E}"/>
            </a:ext>
          </a:extLst>
        </xdr:cNvPr>
        <xdr:cNvSpPr txBox="1"/>
      </xdr:nvSpPr>
      <xdr:spPr>
        <a:xfrm>
          <a:off x="6705111" y="682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CD612EB-6FDD-4B76-B59F-43F29B78C0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9F16E02-1B90-49CF-ABA3-63D9FE56BDE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D1B7303-8D08-46BE-A3E4-B79FCE194F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9FB0F81-7583-4B9A-8A11-B1BD7554F6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CD81387-821F-4581-B0C6-5B99406D56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7E3D5C9-8A1B-4AE2-A3F7-98DDB045D5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A3BB629-3E50-47EE-8ABB-F6DD290900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75E6B80C-8336-4D29-BFC6-47ABDF2D83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ED73C5-AE2B-4A8D-8374-905014725CB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1B60488-414F-4322-B3A8-908190FAD10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34701D6-54CE-49D9-AD02-1BBF7B28FE6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7D862FB-A09B-4223-BB07-5D863012E05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CBD90799-3439-4DC0-9052-28F3376EC59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B5F1278-3BD6-465C-BAC2-0AF94795D3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84ECEC7-88B0-44E3-9615-2EC92797D28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5795B53-EAB8-454F-AE26-D329DB879BE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D9B7F97-13C5-4D55-9894-974F452DFF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1A55B09-75DE-4809-BFAB-2910E531704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1A70472D-01FD-4057-BF7B-42D6E79A3D4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793222D-A2CC-46E8-8495-FF259224055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3945866-FE1B-4804-A245-5751C81C881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1FD3113-409E-43BD-BF08-BD06DDA9499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74515C6-19CD-471A-99DE-04E4CC478EC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0A782BF-BF61-4C1E-BDBC-9F9C5ACFD14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B3BBC9E-8173-4E81-A995-E493E075B4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9F6456B3-DEBD-41EC-A122-E37F08EC5F11}"/>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DA6B360-A485-4F9A-9C9F-8AC8C075E7B1}"/>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DBF46268-C11E-4F77-9510-00289F3D2351}"/>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D7DEB72-D9EA-4C5E-AE1C-FD87EAE917E2}"/>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5B4159BF-BF1C-49F7-9E61-363C373606ED}"/>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879DD41-ADF1-48B0-85F2-86EE9FBC8A91}"/>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F17ADBF9-9997-479F-8A46-4B35EE6D2B06}"/>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34E3742A-E000-490D-AE42-B7CD7932B74D}"/>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73297</xdr:rowOff>
    </xdr:from>
    <xdr:to>
      <xdr:col>15</xdr:col>
      <xdr:colOff>101600</xdr:colOff>
      <xdr:row>61</xdr:row>
      <xdr:rowOff>3447</xdr:rowOff>
    </xdr:to>
    <xdr:sp macro="" textlink="">
      <xdr:nvSpPr>
        <xdr:cNvPr id="179" name="フローチャート: 判断 178">
          <a:extLst>
            <a:ext uri="{FF2B5EF4-FFF2-40B4-BE49-F238E27FC236}">
              <a16:creationId xmlns:a16="http://schemas.microsoft.com/office/drawing/2014/main" id="{5BEE0FD8-F629-4761-926D-24CDF6CEA244}"/>
            </a:ext>
          </a:extLst>
        </xdr:cNvPr>
        <xdr:cNvSpPr/>
      </xdr:nvSpPr>
      <xdr:spPr>
        <a:xfrm>
          <a:off x="2857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68399</xdr:rowOff>
    </xdr:from>
    <xdr:to>
      <xdr:col>10</xdr:col>
      <xdr:colOff>165100</xdr:colOff>
      <xdr:row>60</xdr:row>
      <xdr:rowOff>169999</xdr:rowOff>
    </xdr:to>
    <xdr:sp macro="" textlink="">
      <xdr:nvSpPr>
        <xdr:cNvPr id="180" name="フローチャート: 判断 179">
          <a:extLst>
            <a:ext uri="{FF2B5EF4-FFF2-40B4-BE49-F238E27FC236}">
              <a16:creationId xmlns:a16="http://schemas.microsoft.com/office/drawing/2014/main" id="{59D6F9C2-1EF2-4886-8E98-03E67230DA84}"/>
            </a:ext>
          </a:extLst>
        </xdr:cNvPr>
        <xdr:cNvSpPr/>
      </xdr:nvSpPr>
      <xdr:spPr>
        <a:xfrm>
          <a:off x="1968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48804</xdr:rowOff>
    </xdr:from>
    <xdr:to>
      <xdr:col>6</xdr:col>
      <xdr:colOff>38100</xdr:colOff>
      <xdr:row>60</xdr:row>
      <xdr:rowOff>150404</xdr:rowOff>
    </xdr:to>
    <xdr:sp macro="" textlink="">
      <xdr:nvSpPr>
        <xdr:cNvPr id="181" name="フローチャート: 判断 180">
          <a:extLst>
            <a:ext uri="{FF2B5EF4-FFF2-40B4-BE49-F238E27FC236}">
              <a16:creationId xmlns:a16="http://schemas.microsoft.com/office/drawing/2014/main" id="{56ADA4A6-EE0A-49DC-800D-FE20ED5130D8}"/>
            </a:ext>
          </a:extLst>
        </xdr:cNvPr>
        <xdr:cNvSpPr/>
      </xdr:nvSpPr>
      <xdr:spPr>
        <a:xfrm>
          <a:off x="1079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4CA57B6-7480-4C9C-81A9-F1F0748C3E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0F5327-D561-46E8-A51E-07864326168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D692D5C-47D0-4AC5-AABB-66A7F7E982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E0BC37-B957-4381-B3D7-020F1A13AEC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13914B4-16A6-4C25-941F-12375756A9D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7" name="楕円 186">
          <a:extLst>
            <a:ext uri="{FF2B5EF4-FFF2-40B4-BE49-F238E27FC236}">
              <a16:creationId xmlns:a16="http://schemas.microsoft.com/office/drawing/2014/main" id="{86C99F96-228D-47EB-B343-3E206D474B40}"/>
            </a:ext>
          </a:extLst>
        </xdr:cNvPr>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153324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1622DBBF-1BB7-44EE-9F22-AAB9553149B8}"/>
            </a:ext>
          </a:extLst>
        </xdr:cNvPr>
        <xdr:cNvSpPr txBox="1"/>
      </xdr:nvSpPr>
      <xdr:spPr>
        <a:xfrm>
          <a:off x="4673600" y="102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89" name="楕円 188">
          <a:extLst>
            <a:ext uri="{FF2B5EF4-FFF2-40B4-BE49-F238E27FC236}">
              <a16:creationId xmlns:a16="http://schemas.microsoft.com/office/drawing/2014/main" id="{E0F743CD-66AF-4A90-9BFB-B791A2AA4B77}"/>
            </a:ext>
          </a:extLst>
        </xdr:cNvPr>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61</xdr:row>
      <xdr:rowOff>9797</xdr:rowOff>
    </xdr:to>
    <xdr:cxnSp macro="">
      <xdr:nvCxnSpPr>
        <xdr:cNvPr id="190" name="直線コネクタ 189">
          <a:extLst>
            <a:ext uri="{FF2B5EF4-FFF2-40B4-BE49-F238E27FC236}">
              <a16:creationId xmlns:a16="http://schemas.microsoft.com/office/drawing/2014/main" id="{3CF5E2E7-FE46-41C9-89B7-C7984FC3C5F0}"/>
            </a:ext>
          </a:extLst>
        </xdr:cNvPr>
        <xdr:cNvCxnSpPr/>
      </xdr:nvCxnSpPr>
      <xdr:spPr>
        <a:xfrm>
          <a:off x="3797300" y="1041436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76563</xdr:rowOff>
    </xdr:from>
    <xdr:to>
      <xdr:col>15</xdr:col>
      <xdr:colOff>101600</xdr:colOff>
      <xdr:row>61</xdr:row>
      <xdr:rowOff>6713</xdr:rowOff>
    </xdr:to>
    <xdr:sp macro="" textlink="">
      <xdr:nvSpPr>
        <xdr:cNvPr id="191" name="楕円 190">
          <a:extLst>
            <a:ext uri="{FF2B5EF4-FFF2-40B4-BE49-F238E27FC236}">
              <a16:creationId xmlns:a16="http://schemas.microsoft.com/office/drawing/2014/main" id="{11F7005D-7B4C-4E8C-9F38-6CC7331456BA}"/>
            </a:ext>
          </a:extLst>
        </xdr:cNvPr>
        <xdr:cNvSpPr/>
      </xdr:nvSpPr>
      <xdr:spPr>
        <a:xfrm>
          <a:off x="2857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60</xdr:row>
      <xdr:rowOff>127363</xdr:rowOff>
    </xdr:to>
    <xdr:cxnSp macro="">
      <xdr:nvCxnSpPr>
        <xdr:cNvPr id="192" name="直線コネクタ 191">
          <a:extLst>
            <a:ext uri="{FF2B5EF4-FFF2-40B4-BE49-F238E27FC236}">
              <a16:creationId xmlns:a16="http://schemas.microsoft.com/office/drawing/2014/main" id="{5AC32935-F1B2-4F7B-811D-32BBA7326CB1}"/>
            </a:ext>
          </a:extLst>
        </xdr:cNvPr>
        <xdr:cNvCxnSpPr/>
      </xdr:nvCxnSpPr>
      <xdr:spPr>
        <a:xfrm>
          <a:off x="2908300" y="10414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138612</xdr:rowOff>
    </xdr:from>
    <xdr:to>
      <xdr:col>10</xdr:col>
      <xdr:colOff>165100</xdr:colOff>
      <xdr:row>61</xdr:row>
      <xdr:rowOff>68762</xdr:rowOff>
    </xdr:to>
    <xdr:sp macro="" textlink="">
      <xdr:nvSpPr>
        <xdr:cNvPr id="193" name="楕円 192">
          <a:extLst>
            <a:ext uri="{FF2B5EF4-FFF2-40B4-BE49-F238E27FC236}">
              <a16:creationId xmlns:a16="http://schemas.microsoft.com/office/drawing/2014/main" id="{D4C7056A-62F3-4D7D-9E9C-3FC7AB66FECA}"/>
            </a:ext>
          </a:extLst>
        </xdr:cNvPr>
        <xdr:cNvSpPr/>
      </xdr:nvSpPr>
      <xdr:spPr>
        <a:xfrm>
          <a:off x="1968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61</xdr:row>
      <xdr:rowOff>17962</xdr:rowOff>
    </xdr:to>
    <xdr:cxnSp macro="">
      <xdr:nvCxnSpPr>
        <xdr:cNvPr id="194" name="直線コネクタ 193">
          <a:extLst>
            <a:ext uri="{FF2B5EF4-FFF2-40B4-BE49-F238E27FC236}">
              <a16:creationId xmlns:a16="http://schemas.microsoft.com/office/drawing/2014/main" id="{DB7C038C-7235-4D15-8BC6-72473DD729E5}"/>
            </a:ext>
          </a:extLst>
        </xdr:cNvPr>
        <xdr:cNvCxnSpPr/>
      </xdr:nvCxnSpPr>
      <xdr:spPr>
        <a:xfrm flipV="1">
          <a:off x="2019300" y="104143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171269</xdr:rowOff>
    </xdr:from>
    <xdr:to>
      <xdr:col>6</xdr:col>
      <xdr:colOff>38100</xdr:colOff>
      <xdr:row>61</xdr:row>
      <xdr:rowOff>101419</xdr:rowOff>
    </xdr:to>
    <xdr:sp macro="" textlink="">
      <xdr:nvSpPr>
        <xdr:cNvPr id="195" name="楕円 194">
          <a:extLst>
            <a:ext uri="{FF2B5EF4-FFF2-40B4-BE49-F238E27FC236}">
              <a16:creationId xmlns:a16="http://schemas.microsoft.com/office/drawing/2014/main" id="{6263AC69-037B-4AB9-9CB8-64404DEBA5F4}"/>
            </a:ext>
          </a:extLst>
        </xdr:cNvPr>
        <xdr:cNvSpPr/>
      </xdr:nvSpPr>
      <xdr:spPr>
        <a:xfrm>
          <a:off x="1079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17962</xdr:rowOff>
    </xdr:from>
    <xdr:to>
      <xdr:col>10</xdr:col>
      <xdr:colOff>114300</xdr:colOff>
      <xdr:row>61</xdr:row>
      <xdr:rowOff>50619</xdr:rowOff>
    </xdr:to>
    <xdr:cxnSp macro="">
      <xdr:nvCxnSpPr>
        <xdr:cNvPr id="196" name="直線コネクタ 195">
          <a:extLst>
            <a:ext uri="{FF2B5EF4-FFF2-40B4-BE49-F238E27FC236}">
              <a16:creationId xmlns:a16="http://schemas.microsoft.com/office/drawing/2014/main" id="{8627CEC3-9BA6-4B76-B9DE-4FDA8E6C1644}"/>
            </a:ext>
          </a:extLst>
        </xdr:cNvPr>
        <xdr:cNvCxnSpPr/>
      </xdr:nvCxnSpPr>
      <xdr:spPr>
        <a:xfrm flipV="1">
          <a:off x="1130300" y="1047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164F22C-36E5-46FF-8755-63D4217CF1AB}"/>
            </a:ext>
          </a:extLst>
        </xdr:cNvPr>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B902BF3-EF0E-443C-B0F7-71D29783C0A6}"/>
            </a:ext>
          </a:extLst>
        </xdr:cNvPr>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15076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04B4B05-E6BE-4E57-AD12-8381A6AD7309}"/>
            </a:ext>
          </a:extLst>
        </xdr:cNvPr>
        <xdr:cNvSpPr txBox="1"/>
      </xdr:nvSpPr>
      <xdr:spPr>
        <a:xfrm>
          <a:off x="1816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166931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3349B836-F6D5-4F7A-A920-40C3A558EC98}"/>
            </a:ext>
          </a:extLst>
        </xdr:cNvPr>
        <xdr:cNvSpPr txBox="1"/>
      </xdr:nvSpPr>
      <xdr:spPr>
        <a:xfrm>
          <a:off x="927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23240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CA13211-AC96-4A11-811D-21F8747A914A}"/>
            </a:ext>
          </a:extLst>
        </xdr:cNvPr>
        <xdr:cNvSpPr txBox="1"/>
      </xdr:nvSpPr>
      <xdr:spPr>
        <a:xfrm>
          <a:off x="35820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169290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10FB63D-43AA-49DC-938A-88F285711790}"/>
            </a:ext>
          </a:extLst>
        </xdr:cNvPr>
        <xdr:cNvSpPr txBox="1"/>
      </xdr:nvSpPr>
      <xdr:spPr>
        <a:xfrm>
          <a:off x="2705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59889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F114949-02CD-4BF9-8EEE-8DDDE06A359C}"/>
            </a:ext>
          </a:extLst>
        </xdr:cNvPr>
        <xdr:cNvSpPr txBox="1"/>
      </xdr:nvSpPr>
      <xdr:spPr>
        <a:xfrm>
          <a:off x="1816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39B8F66-8820-46DB-A2F3-2A6A234BC933}"/>
            </a:ext>
          </a:extLst>
        </xdr:cNvPr>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B973151E-8E38-4A26-B94E-A35812119E1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0540EE7-7995-4799-8E58-E6F81831A26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4712FFF-105D-43BE-BFED-C8339DB97A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3372F50-4080-443D-B206-CF14EC62A5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34AF859-CBFD-4CB8-A752-BEF0D38AB4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C679469-1A0F-4B6F-91CD-9A0DB3D919E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2B9103F-4892-4C42-8293-19B9A80368E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94389BB-D743-49D4-940D-8C5968BE293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7FB4F27-4318-4712-A166-D447D28EB4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E9A2F89-E1B1-4289-8250-E2A1AF87D6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BFD9FF7-6C58-4F38-A4D4-F5B9F8C4FC3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DCA4CD4-7C6F-4905-908D-1145EA59DF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5B8A21E-7D61-4B3F-A7F0-C79B93BC2C0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463549C7-7458-4B95-BF2D-941328E096B1}"/>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3E9D0A0-9E26-4E65-A34D-F7884AD3AA5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EC651F1D-F21A-45E4-B540-3989F5B6929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981FA6B-0EBB-4A46-9457-8C8253A8B5C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A583CE4-CC92-4299-87AC-7FF8CF98564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1A881D6-09D3-410F-9689-1A8AEDBB1B8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84809C95-18FB-4D2C-951B-8E2CC2C059F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7E12872-7A37-43F8-B43F-D45F579E86B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68DAA06-DF7B-4FDA-9077-C3BCEB19860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F550732-C18A-4976-9A1A-BB546F42E2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C78C3089-9DD4-4234-AC81-B52DC1E5D59A}"/>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A6BE5BA-4890-485C-ADA6-79490B22AE32}"/>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F4483640-0C2E-44E7-A9BE-BC93B025336F}"/>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C0AE43F-3861-490A-80E2-3528E3F9F96E}"/>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D614DBE2-E7D6-4C4C-BCCF-F04250FA5AF4}"/>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232A3D96-2E39-4BF6-B2A5-82F5DAAAD4F1}"/>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2240B441-0861-4BC9-A6C4-9166A83FE62F}"/>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DA659226-9E73-463B-AF6C-1EC1112A986A}"/>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9586</xdr:rowOff>
    </xdr:from>
    <xdr:to>
      <xdr:col>46</xdr:col>
      <xdr:colOff>38100</xdr:colOff>
      <xdr:row>61</xdr:row>
      <xdr:rowOff>111186</xdr:rowOff>
    </xdr:to>
    <xdr:sp macro="" textlink="">
      <xdr:nvSpPr>
        <xdr:cNvPr id="236" name="フローチャート: 判断 235">
          <a:extLst>
            <a:ext uri="{FF2B5EF4-FFF2-40B4-BE49-F238E27FC236}">
              <a16:creationId xmlns:a16="http://schemas.microsoft.com/office/drawing/2014/main" id="{29CC3DF7-2A40-4D43-8FF4-9D61E2E70EBD}"/>
            </a:ext>
          </a:extLst>
        </xdr:cNvPr>
        <xdr:cNvSpPr/>
      </xdr:nvSpPr>
      <xdr:spPr>
        <a:xfrm>
          <a:off x="8699500" y="1046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27574</xdr:rowOff>
    </xdr:from>
    <xdr:to>
      <xdr:col>41</xdr:col>
      <xdr:colOff>101600</xdr:colOff>
      <xdr:row>61</xdr:row>
      <xdr:rowOff>129174</xdr:rowOff>
    </xdr:to>
    <xdr:sp macro="" textlink="">
      <xdr:nvSpPr>
        <xdr:cNvPr id="237" name="フローチャート: 判断 236">
          <a:extLst>
            <a:ext uri="{FF2B5EF4-FFF2-40B4-BE49-F238E27FC236}">
              <a16:creationId xmlns:a16="http://schemas.microsoft.com/office/drawing/2014/main" id="{AD1C2D85-39D4-4C25-88A3-6B53791CAA8B}"/>
            </a:ext>
          </a:extLst>
        </xdr:cNvPr>
        <xdr:cNvSpPr/>
      </xdr:nvSpPr>
      <xdr:spPr>
        <a:xfrm>
          <a:off x="7810500" y="1048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7588</xdr:rowOff>
    </xdr:from>
    <xdr:to>
      <xdr:col>36</xdr:col>
      <xdr:colOff>165100</xdr:colOff>
      <xdr:row>61</xdr:row>
      <xdr:rowOff>109188</xdr:rowOff>
    </xdr:to>
    <xdr:sp macro="" textlink="">
      <xdr:nvSpPr>
        <xdr:cNvPr id="238" name="フローチャート: 判断 237">
          <a:extLst>
            <a:ext uri="{FF2B5EF4-FFF2-40B4-BE49-F238E27FC236}">
              <a16:creationId xmlns:a16="http://schemas.microsoft.com/office/drawing/2014/main" id="{FE9CB980-F54C-4FDD-BCF1-0E9FB9285F85}"/>
            </a:ext>
          </a:extLst>
        </xdr:cNvPr>
        <xdr:cNvSpPr/>
      </xdr:nvSpPr>
      <xdr:spPr>
        <a:xfrm>
          <a:off x="6921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F4E8498-E962-439E-BE9F-A842B31CE5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7A24272-C812-4296-A6EA-844592C1EE6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EA0EACD-02F4-432C-A25C-CFC5B8880DF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A3B22BF-07A0-4E49-9A6C-B93FD933C23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65C612-3AE1-4AA0-93EE-12EE269CF23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15109</xdr:rowOff>
    </xdr:from>
    <xdr:to>
      <xdr:col>55</xdr:col>
      <xdr:colOff>50800</xdr:colOff>
      <xdr:row>60</xdr:row>
      <xdr:rowOff>116709</xdr:rowOff>
    </xdr:to>
    <xdr:sp macro="" textlink="">
      <xdr:nvSpPr>
        <xdr:cNvPr id="244" name="楕円 243">
          <a:extLst>
            <a:ext uri="{FF2B5EF4-FFF2-40B4-BE49-F238E27FC236}">
              <a16:creationId xmlns:a16="http://schemas.microsoft.com/office/drawing/2014/main" id="{C96912EE-7360-4EA6-95C8-6D684DDF42D4}"/>
            </a:ext>
          </a:extLst>
        </xdr:cNvPr>
        <xdr:cNvSpPr/>
      </xdr:nvSpPr>
      <xdr:spPr>
        <a:xfrm>
          <a:off x="10426700" y="1030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37986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7CA43B7A-89DF-44AD-A0E0-A7721B654546}"/>
            </a:ext>
          </a:extLst>
        </xdr:cNvPr>
        <xdr:cNvSpPr txBox="1"/>
      </xdr:nvSpPr>
      <xdr:spPr>
        <a:xfrm>
          <a:off x="10515600" y="10153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42146</xdr:rowOff>
    </xdr:from>
    <xdr:to>
      <xdr:col>50</xdr:col>
      <xdr:colOff>165100</xdr:colOff>
      <xdr:row>60</xdr:row>
      <xdr:rowOff>143746</xdr:rowOff>
    </xdr:to>
    <xdr:sp macro="" textlink="">
      <xdr:nvSpPr>
        <xdr:cNvPr id="246" name="楕円 245">
          <a:extLst>
            <a:ext uri="{FF2B5EF4-FFF2-40B4-BE49-F238E27FC236}">
              <a16:creationId xmlns:a16="http://schemas.microsoft.com/office/drawing/2014/main" id="{17F2A66A-5DB8-439E-B1DD-829698562A51}"/>
            </a:ext>
          </a:extLst>
        </xdr:cNvPr>
        <xdr:cNvSpPr/>
      </xdr:nvSpPr>
      <xdr:spPr>
        <a:xfrm>
          <a:off x="9588500" y="103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65909</xdr:rowOff>
    </xdr:from>
    <xdr:to>
      <xdr:col>55</xdr:col>
      <xdr:colOff>0</xdr:colOff>
      <xdr:row>60</xdr:row>
      <xdr:rowOff>92946</xdr:rowOff>
    </xdr:to>
    <xdr:cxnSp macro="">
      <xdr:nvCxnSpPr>
        <xdr:cNvPr id="247" name="直線コネクタ 246">
          <a:extLst>
            <a:ext uri="{FF2B5EF4-FFF2-40B4-BE49-F238E27FC236}">
              <a16:creationId xmlns:a16="http://schemas.microsoft.com/office/drawing/2014/main" id="{6EFE8C89-0CAA-43EE-AB33-A26F7617173F}"/>
            </a:ext>
          </a:extLst>
        </xdr:cNvPr>
        <xdr:cNvCxnSpPr/>
      </xdr:nvCxnSpPr>
      <xdr:spPr>
        <a:xfrm flipV="1">
          <a:off x="9639300" y="10352909"/>
          <a:ext cx="838200" cy="2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60118</xdr:rowOff>
    </xdr:from>
    <xdr:to>
      <xdr:col>46</xdr:col>
      <xdr:colOff>38100</xdr:colOff>
      <xdr:row>60</xdr:row>
      <xdr:rowOff>161718</xdr:rowOff>
    </xdr:to>
    <xdr:sp macro="" textlink="">
      <xdr:nvSpPr>
        <xdr:cNvPr id="248" name="楕円 247">
          <a:extLst>
            <a:ext uri="{FF2B5EF4-FFF2-40B4-BE49-F238E27FC236}">
              <a16:creationId xmlns:a16="http://schemas.microsoft.com/office/drawing/2014/main" id="{89FE5B50-73A5-42C6-9C7A-41DA9E64AE6E}"/>
            </a:ext>
          </a:extLst>
        </xdr:cNvPr>
        <xdr:cNvSpPr/>
      </xdr:nvSpPr>
      <xdr:spPr>
        <a:xfrm>
          <a:off x="8699500" y="103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92946</xdr:rowOff>
    </xdr:from>
    <xdr:to>
      <xdr:col>50</xdr:col>
      <xdr:colOff>114300</xdr:colOff>
      <xdr:row>60</xdr:row>
      <xdr:rowOff>110918</xdr:rowOff>
    </xdr:to>
    <xdr:cxnSp macro="">
      <xdr:nvCxnSpPr>
        <xdr:cNvPr id="249" name="直線コネクタ 248">
          <a:extLst>
            <a:ext uri="{FF2B5EF4-FFF2-40B4-BE49-F238E27FC236}">
              <a16:creationId xmlns:a16="http://schemas.microsoft.com/office/drawing/2014/main" id="{0ABAAB61-08AD-46B1-807D-40857C9D4AA5}"/>
            </a:ext>
          </a:extLst>
        </xdr:cNvPr>
        <xdr:cNvCxnSpPr/>
      </xdr:nvCxnSpPr>
      <xdr:spPr>
        <a:xfrm flipV="1">
          <a:off x="8750300" y="10379946"/>
          <a:ext cx="8890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169573</xdr:rowOff>
    </xdr:from>
    <xdr:to>
      <xdr:col>41</xdr:col>
      <xdr:colOff>101600</xdr:colOff>
      <xdr:row>61</xdr:row>
      <xdr:rowOff>99723</xdr:rowOff>
    </xdr:to>
    <xdr:sp macro="" textlink="">
      <xdr:nvSpPr>
        <xdr:cNvPr id="250" name="楕円 249">
          <a:extLst>
            <a:ext uri="{FF2B5EF4-FFF2-40B4-BE49-F238E27FC236}">
              <a16:creationId xmlns:a16="http://schemas.microsoft.com/office/drawing/2014/main" id="{FE1D7DE1-3D22-46CD-8834-3603573B2968}"/>
            </a:ext>
          </a:extLst>
        </xdr:cNvPr>
        <xdr:cNvSpPr/>
      </xdr:nvSpPr>
      <xdr:spPr>
        <a:xfrm>
          <a:off x="7810500" y="104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110918</xdr:rowOff>
    </xdr:from>
    <xdr:to>
      <xdr:col>45</xdr:col>
      <xdr:colOff>177800</xdr:colOff>
      <xdr:row>61</xdr:row>
      <xdr:rowOff>48923</xdr:rowOff>
    </xdr:to>
    <xdr:cxnSp macro="">
      <xdr:nvCxnSpPr>
        <xdr:cNvPr id="251" name="直線コネクタ 250">
          <a:extLst>
            <a:ext uri="{FF2B5EF4-FFF2-40B4-BE49-F238E27FC236}">
              <a16:creationId xmlns:a16="http://schemas.microsoft.com/office/drawing/2014/main" id="{2C698AEE-2279-44A6-B2AC-AFEDF7D52755}"/>
            </a:ext>
          </a:extLst>
        </xdr:cNvPr>
        <xdr:cNvCxnSpPr/>
      </xdr:nvCxnSpPr>
      <xdr:spPr>
        <a:xfrm flipV="1">
          <a:off x="7861300" y="10397918"/>
          <a:ext cx="889000" cy="10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7255</xdr:rowOff>
    </xdr:from>
    <xdr:to>
      <xdr:col>36</xdr:col>
      <xdr:colOff>165100</xdr:colOff>
      <xdr:row>60</xdr:row>
      <xdr:rowOff>108855</xdr:rowOff>
    </xdr:to>
    <xdr:sp macro="" textlink="">
      <xdr:nvSpPr>
        <xdr:cNvPr id="252" name="楕円 251">
          <a:extLst>
            <a:ext uri="{FF2B5EF4-FFF2-40B4-BE49-F238E27FC236}">
              <a16:creationId xmlns:a16="http://schemas.microsoft.com/office/drawing/2014/main" id="{A9A41DB2-0740-453D-9283-6E56E628F094}"/>
            </a:ext>
          </a:extLst>
        </xdr:cNvPr>
        <xdr:cNvSpPr/>
      </xdr:nvSpPr>
      <xdr:spPr>
        <a:xfrm>
          <a:off x="6921500" y="1029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58055</xdr:rowOff>
    </xdr:from>
    <xdr:to>
      <xdr:col>41</xdr:col>
      <xdr:colOff>50800</xdr:colOff>
      <xdr:row>61</xdr:row>
      <xdr:rowOff>48923</xdr:rowOff>
    </xdr:to>
    <xdr:cxnSp macro="">
      <xdr:nvCxnSpPr>
        <xdr:cNvPr id="253" name="直線コネクタ 252">
          <a:extLst>
            <a:ext uri="{FF2B5EF4-FFF2-40B4-BE49-F238E27FC236}">
              <a16:creationId xmlns:a16="http://schemas.microsoft.com/office/drawing/2014/main" id="{40B0AFDF-A33F-4723-BB7B-8A8ECD6F9F93}"/>
            </a:ext>
          </a:extLst>
        </xdr:cNvPr>
        <xdr:cNvCxnSpPr/>
      </xdr:nvCxnSpPr>
      <xdr:spPr>
        <a:xfrm>
          <a:off x="6972300" y="10345055"/>
          <a:ext cx="889000" cy="16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021C453-FA0D-45B3-81A9-57C25BE2C4F6}"/>
            </a:ext>
          </a:extLst>
        </xdr:cNvPr>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102313</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EAF26EE-1766-4BD1-B0C5-F426AC366600}"/>
            </a:ext>
          </a:extLst>
        </xdr:cNvPr>
        <xdr:cNvSpPr txBox="1"/>
      </xdr:nvSpPr>
      <xdr:spPr>
        <a:xfrm>
          <a:off x="8450795" y="1056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120301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5044940-E86C-408E-9D05-FE466E706F99}"/>
            </a:ext>
          </a:extLst>
        </xdr:cNvPr>
        <xdr:cNvSpPr txBox="1"/>
      </xdr:nvSpPr>
      <xdr:spPr>
        <a:xfrm>
          <a:off x="7561795" y="1057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100315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BDDC16E4-CDF1-424C-AD1A-62DD1979240E}"/>
            </a:ext>
          </a:extLst>
        </xdr:cNvPr>
        <xdr:cNvSpPr txBox="1"/>
      </xdr:nvSpPr>
      <xdr:spPr>
        <a:xfrm>
          <a:off x="6672795" y="1055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160273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87FC1C8-0BBA-47AD-9691-EA4AB088E4F5}"/>
            </a:ext>
          </a:extLst>
        </xdr:cNvPr>
        <xdr:cNvSpPr txBox="1"/>
      </xdr:nvSpPr>
      <xdr:spPr>
        <a:xfrm>
          <a:off x="9327095" y="10104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6795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ED134EED-DB1B-44D9-93A4-77EDCB7ED934}"/>
            </a:ext>
          </a:extLst>
        </xdr:cNvPr>
        <xdr:cNvSpPr txBox="1"/>
      </xdr:nvSpPr>
      <xdr:spPr>
        <a:xfrm>
          <a:off x="8450795" y="101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116250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98BE7240-7EAB-43EA-B202-1761CECB9B90}"/>
            </a:ext>
          </a:extLst>
        </xdr:cNvPr>
        <xdr:cNvSpPr txBox="1"/>
      </xdr:nvSpPr>
      <xdr:spPr>
        <a:xfrm>
          <a:off x="7561795" y="1023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125382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CB38B01D-114C-49E6-97BA-F219EB64B062}"/>
            </a:ext>
          </a:extLst>
        </xdr:cNvPr>
        <xdr:cNvSpPr txBox="1"/>
      </xdr:nvSpPr>
      <xdr:spPr>
        <a:xfrm>
          <a:off x="6672795" y="1006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650F6E6-FC70-4D23-9F50-BB464E82EB2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D89A15B-D0B1-4991-B694-A7AE2FE86A7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79AFC31-25E3-43BD-B595-1A5FE59019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D272411-3957-4E13-B309-72366E09021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ED1F834-68A5-413C-9B11-4FAEBF20316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F7BD1BD-5650-436F-B73E-02154CDA140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F494CED-DE87-42CA-A8C7-461F3EE4D3F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D291F1-F5CD-4A49-875E-2801272A549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96B816B-E11E-470C-8910-D95FA085A17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F85F675-C481-457F-AFC1-48EB07B4BC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FF1E642-8CC5-455E-BD9E-ECE5F32863A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0E30101-8BBD-41A5-BB09-33BE464EDDA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E095960-1D60-47D6-A084-A94A41BE56A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240EBB8-3C4F-4D2E-A76A-F8718737BD1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816D4AA-0752-41D4-BA81-4B8C1F7ACDC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AFF24DA-7826-4BAC-8E03-BF3F5C02E3C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BECDE0B-3E90-46DB-8F26-54178DFB8F8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178330C-4B33-49F9-8235-CA533672017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6073912-F018-4E9E-9897-6AF6AE7E2BF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B6E8DDF-0377-4E8C-B654-A01884B302A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B73F9EB-2E09-4F40-BA32-32D06F678A2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BC3E55B4-E867-4D2D-90F3-92452EB40C2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3358D86-340F-431F-8904-99A38574B88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B8F303E0-D399-4688-BC72-10F5A62993B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FF7ABB7B-C50F-44DD-83A2-E0E3436E757E}"/>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90B2FBF-98CC-498E-9203-F3043395B4C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7A7801F-2BE7-4735-9E51-EB2C349AF0C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EB5052F-FDB6-4019-BD39-52B899E5F243}"/>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CDCAA232-49B6-43CB-9295-CB1E1EC94278}"/>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65DBCFB-D58E-4166-9C09-A27EBD4EAA8D}"/>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612FBC4D-E67F-49E3-ABFE-85C4725C1B5D}"/>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EA53F44E-F376-40BC-847C-AE1F0CA580FF}"/>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4" name="フローチャート: 判断 293">
          <a:extLst>
            <a:ext uri="{FF2B5EF4-FFF2-40B4-BE49-F238E27FC236}">
              <a16:creationId xmlns:a16="http://schemas.microsoft.com/office/drawing/2014/main" id="{2444150F-A56D-4EA2-B1F3-4CFD3CB81951}"/>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5" name="フローチャート: 判断 294">
          <a:extLst>
            <a:ext uri="{FF2B5EF4-FFF2-40B4-BE49-F238E27FC236}">
              <a16:creationId xmlns:a16="http://schemas.microsoft.com/office/drawing/2014/main" id="{A21F0636-83FD-4DCE-946F-C8D321E6289A}"/>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6" name="フローチャート: 判断 295">
          <a:extLst>
            <a:ext uri="{FF2B5EF4-FFF2-40B4-BE49-F238E27FC236}">
              <a16:creationId xmlns:a16="http://schemas.microsoft.com/office/drawing/2014/main" id="{32A6821B-1159-4EC8-B4AF-BE5B4D0B6F29}"/>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597BDBB-DB4F-4E16-A70B-0E5BD6AADE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FB0ECB7-04E3-4328-9FCF-E79845DC40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C7092C8-AC69-4133-9997-697E6B5792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3EA380-48FB-4187-9A60-C455DF805DC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33E24AF-3459-4212-97F4-A1A86A5D426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2" name="楕円 301">
          <a:extLst>
            <a:ext uri="{FF2B5EF4-FFF2-40B4-BE49-F238E27FC236}">
              <a16:creationId xmlns:a16="http://schemas.microsoft.com/office/drawing/2014/main" id="{61195E46-80F8-4501-B1DC-BC7DA9813E13}"/>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719CCFD-F441-414A-B0C5-6591DC9E1FC1}"/>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31114</xdr:rowOff>
    </xdr:from>
    <xdr:to>
      <xdr:col>20</xdr:col>
      <xdr:colOff>38100</xdr:colOff>
      <xdr:row>83</xdr:row>
      <xdr:rowOff>132714</xdr:rowOff>
    </xdr:to>
    <xdr:sp macro="" textlink="">
      <xdr:nvSpPr>
        <xdr:cNvPr id="304" name="楕円 303">
          <a:extLst>
            <a:ext uri="{FF2B5EF4-FFF2-40B4-BE49-F238E27FC236}">
              <a16:creationId xmlns:a16="http://schemas.microsoft.com/office/drawing/2014/main" id="{BE3A3FDB-4FC5-44E5-A27D-1329937BDE55}"/>
            </a:ext>
          </a:extLst>
        </xdr:cNvPr>
        <xdr:cNvSpPr/>
      </xdr:nvSpPr>
      <xdr:spPr>
        <a:xfrm>
          <a:off x="3746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81914</xdr:rowOff>
    </xdr:from>
    <xdr:to>
      <xdr:col>24</xdr:col>
      <xdr:colOff>63500</xdr:colOff>
      <xdr:row>84</xdr:row>
      <xdr:rowOff>49530</xdr:rowOff>
    </xdr:to>
    <xdr:cxnSp macro="">
      <xdr:nvCxnSpPr>
        <xdr:cNvPr id="305" name="直線コネクタ 304">
          <a:extLst>
            <a:ext uri="{FF2B5EF4-FFF2-40B4-BE49-F238E27FC236}">
              <a16:creationId xmlns:a16="http://schemas.microsoft.com/office/drawing/2014/main" id="{3F87558D-99B1-4398-8475-6C1BFD2896F6}"/>
            </a:ext>
          </a:extLst>
        </xdr:cNvPr>
        <xdr:cNvCxnSpPr/>
      </xdr:nvCxnSpPr>
      <xdr:spPr>
        <a:xfrm>
          <a:off x="3797300" y="14312264"/>
          <a:ext cx="83820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31114</xdr:rowOff>
    </xdr:from>
    <xdr:to>
      <xdr:col>15</xdr:col>
      <xdr:colOff>101600</xdr:colOff>
      <xdr:row>83</xdr:row>
      <xdr:rowOff>132714</xdr:rowOff>
    </xdr:to>
    <xdr:sp macro="" textlink="">
      <xdr:nvSpPr>
        <xdr:cNvPr id="306" name="楕円 305">
          <a:extLst>
            <a:ext uri="{FF2B5EF4-FFF2-40B4-BE49-F238E27FC236}">
              <a16:creationId xmlns:a16="http://schemas.microsoft.com/office/drawing/2014/main" id="{DDA821F9-D37F-4F68-90CE-2F52C73BEF36}"/>
            </a:ext>
          </a:extLst>
        </xdr:cNvPr>
        <xdr:cNvSpPr/>
      </xdr:nvSpPr>
      <xdr:spPr>
        <a:xfrm>
          <a:off x="2857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81914</xdr:rowOff>
    </xdr:from>
    <xdr:to>
      <xdr:col>19</xdr:col>
      <xdr:colOff>177800</xdr:colOff>
      <xdr:row>83</xdr:row>
      <xdr:rowOff>81914</xdr:rowOff>
    </xdr:to>
    <xdr:cxnSp macro="">
      <xdr:nvCxnSpPr>
        <xdr:cNvPr id="307" name="直線コネクタ 306">
          <a:extLst>
            <a:ext uri="{FF2B5EF4-FFF2-40B4-BE49-F238E27FC236}">
              <a16:creationId xmlns:a16="http://schemas.microsoft.com/office/drawing/2014/main" id="{5D80AB0A-5A74-480A-9FA2-CF717BBE1012}"/>
            </a:ext>
          </a:extLst>
        </xdr:cNvPr>
        <xdr:cNvCxnSpPr/>
      </xdr:nvCxnSpPr>
      <xdr:spPr>
        <a:xfrm>
          <a:off x="2908300" y="1431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164464</xdr:rowOff>
    </xdr:from>
    <xdr:to>
      <xdr:col>10</xdr:col>
      <xdr:colOff>165100</xdr:colOff>
      <xdr:row>83</xdr:row>
      <xdr:rowOff>94614</xdr:rowOff>
    </xdr:to>
    <xdr:sp macro="" textlink="">
      <xdr:nvSpPr>
        <xdr:cNvPr id="308" name="楕円 307">
          <a:extLst>
            <a:ext uri="{FF2B5EF4-FFF2-40B4-BE49-F238E27FC236}">
              <a16:creationId xmlns:a16="http://schemas.microsoft.com/office/drawing/2014/main" id="{1875F63A-1599-45B5-8FDF-4D0B71F551E6}"/>
            </a:ext>
          </a:extLst>
        </xdr:cNvPr>
        <xdr:cNvSpPr/>
      </xdr:nvSpPr>
      <xdr:spPr>
        <a:xfrm>
          <a:off x="196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81914</xdr:rowOff>
    </xdr:to>
    <xdr:cxnSp macro="">
      <xdr:nvCxnSpPr>
        <xdr:cNvPr id="309" name="直線コネクタ 308">
          <a:extLst>
            <a:ext uri="{FF2B5EF4-FFF2-40B4-BE49-F238E27FC236}">
              <a16:creationId xmlns:a16="http://schemas.microsoft.com/office/drawing/2014/main" id="{6987AE9B-2911-4D8D-A46E-1363A2CCC64F}"/>
            </a:ext>
          </a:extLst>
        </xdr:cNvPr>
        <xdr:cNvCxnSpPr/>
      </xdr:nvCxnSpPr>
      <xdr:spPr>
        <a:xfrm>
          <a:off x="2019300" y="14274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34925</xdr:rowOff>
    </xdr:from>
    <xdr:to>
      <xdr:col>6</xdr:col>
      <xdr:colOff>38100</xdr:colOff>
      <xdr:row>83</xdr:row>
      <xdr:rowOff>136525</xdr:rowOff>
    </xdr:to>
    <xdr:sp macro="" textlink="">
      <xdr:nvSpPr>
        <xdr:cNvPr id="310" name="楕円 309">
          <a:extLst>
            <a:ext uri="{FF2B5EF4-FFF2-40B4-BE49-F238E27FC236}">
              <a16:creationId xmlns:a16="http://schemas.microsoft.com/office/drawing/2014/main" id="{2630E02A-88FE-44D9-87EE-F0390CEB82D7}"/>
            </a:ext>
          </a:extLst>
        </xdr:cNvPr>
        <xdr:cNvSpPr/>
      </xdr:nvSpPr>
      <xdr:spPr>
        <a:xfrm>
          <a:off x="1079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43814</xdr:rowOff>
    </xdr:from>
    <xdr:to>
      <xdr:col>10</xdr:col>
      <xdr:colOff>114300</xdr:colOff>
      <xdr:row>83</xdr:row>
      <xdr:rowOff>85725</xdr:rowOff>
    </xdr:to>
    <xdr:cxnSp macro="">
      <xdr:nvCxnSpPr>
        <xdr:cNvPr id="311" name="直線コネクタ 310">
          <a:extLst>
            <a:ext uri="{FF2B5EF4-FFF2-40B4-BE49-F238E27FC236}">
              <a16:creationId xmlns:a16="http://schemas.microsoft.com/office/drawing/2014/main" id="{FB6FDDFB-5F9C-4664-B727-09D8A3DC704A}"/>
            </a:ext>
          </a:extLst>
        </xdr:cNvPr>
        <xdr:cNvCxnSpPr/>
      </xdr:nvCxnSpPr>
      <xdr:spPr>
        <a:xfrm flipV="1">
          <a:off x="1130300" y="14274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43A4AC15-F3BA-47CE-A8E8-98124E9A8F24}"/>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46372</xdr:rowOff>
    </xdr:from>
    <xdr:ext cx="405111" cy="259045"/>
    <xdr:sp macro="" textlink="">
      <xdr:nvSpPr>
        <xdr:cNvPr id="313" name="n_2aveValue【公営住宅】&#10;有形固定資産減価償却率">
          <a:extLst>
            <a:ext uri="{FF2B5EF4-FFF2-40B4-BE49-F238E27FC236}">
              <a16:creationId xmlns:a16="http://schemas.microsoft.com/office/drawing/2014/main" id="{F075F72D-593D-472B-AD99-1A35CCF8AF7F}"/>
            </a:ext>
          </a:extLst>
        </xdr:cNvPr>
        <xdr:cNvSpPr txBox="1"/>
      </xdr:nvSpPr>
      <xdr:spPr>
        <a:xfrm>
          <a:off x="2705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82566</xdr:rowOff>
    </xdr:from>
    <xdr:ext cx="405111" cy="259045"/>
    <xdr:sp macro="" textlink="">
      <xdr:nvSpPr>
        <xdr:cNvPr id="314" name="n_3aveValue【公営住宅】&#10;有形固定資産減価償却率">
          <a:extLst>
            <a:ext uri="{FF2B5EF4-FFF2-40B4-BE49-F238E27FC236}">
              <a16:creationId xmlns:a16="http://schemas.microsoft.com/office/drawing/2014/main" id="{42699B6E-9E7A-44AE-9807-A6C1B20019BF}"/>
            </a:ext>
          </a:extLst>
        </xdr:cNvPr>
        <xdr:cNvSpPr txBox="1"/>
      </xdr:nvSpPr>
      <xdr:spPr>
        <a:xfrm>
          <a:off x="1816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88282</xdr:rowOff>
    </xdr:from>
    <xdr:ext cx="405111" cy="259045"/>
    <xdr:sp macro="" textlink="">
      <xdr:nvSpPr>
        <xdr:cNvPr id="315" name="n_4aveValue【公営住宅】&#10;有形固定資産減価償却率">
          <a:extLst>
            <a:ext uri="{FF2B5EF4-FFF2-40B4-BE49-F238E27FC236}">
              <a16:creationId xmlns:a16="http://schemas.microsoft.com/office/drawing/2014/main" id="{9E8521E3-B680-4576-9192-B5E6A3085B42}"/>
            </a:ext>
          </a:extLst>
        </xdr:cNvPr>
        <xdr:cNvSpPr txBox="1"/>
      </xdr:nvSpPr>
      <xdr:spPr>
        <a:xfrm>
          <a:off x="927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123841</xdr:rowOff>
    </xdr:from>
    <xdr:ext cx="405111" cy="259045"/>
    <xdr:sp macro="" textlink="">
      <xdr:nvSpPr>
        <xdr:cNvPr id="316" name="n_1mainValue【公営住宅】&#10;有形固定資産減価償却率">
          <a:extLst>
            <a:ext uri="{FF2B5EF4-FFF2-40B4-BE49-F238E27FC236}">
              <a16:creationId xmlns:a16="http://schemas.microsoft.com/office/drawing/2014/main" id="{2CDAFB22-0AFD-4076-A0CB-F81281CE3ADA}"/>
            </a:ext>
          </a:extLst>
        </xdr:cNvPr>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7" name="n_2mainValue【公営住宅】&#10;有形固定資産減価償却率">
          <a:extLst>
            <a:ext uri="{FF2B5EF4-FFF2-40B4-BE49-F238E27FC236}">
              <a16:creationId xmlns:a16="http://schemas.microsoft.com/office/drawing/2014/main" id="{7A8986F7-445A-47AD-82EC-5B697D4FC75C}"/>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85741</xdr:rowOff>
    </xdr:from>
    <xdr:ext cx="405111" cy="259045"/>
    <xdr:sp macro="" textlink="">
      <xdr:nvSpPr>
        <xdr:cNvPr id="318" name="n_3mainValue【公営住宅】&#10;有形固定資産減価償却率">
          <a:extLst>
            <a:ext uri="{FF2B5EF4-FFF2-40B4-BE49-F238E27FC236}">
              <a16:creationId xmlns:a16="http://schemas.microsoft.com/office/drawing/2014/main" id="{441C13CF-10B9-479F-AFA5-5BCEF0D6DAB2}"/>
            </a:ext>
          </a:extLst>
        </xdr:cNvPr>
        <xdr:cNvSpPr txBox="1"/>
      </xdr:nvSpPr>
      <xdr:spPr>
        <a:xfrm>
          <a:off x="1816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127652</xdr:rowOff>
    </xdr:from>
    <xdr:ext cx="405111" cy="259045"/>
    <xdr:sp macro="" textlink="">
      <xdr:nvSpPr>
        <xdr:cNvPr id="319" name="n_4mainValue【公営住宅】&#10;有形固定資産減価償却率">
          <a:extLst>
            <a:ext uri="{FF2B5EF4-FFF2-40B4-BE49-F238E27FC236}">
              <a16:creationId xmlns:a16="http://schemas.microsoft.com/office/drawing/2014/main" id="{B374F1D9-640F-4F1B-BF08-8D700AB76556}"/>
            </a:ext>
          </a:extLst>
        </xdr:cNvPr>
        <xdr:cNvSpPr txBox="1"/>
      </xdr:nvSpPr>
      <xdr:spPr>
        <a:xfrm>
          <a:off x="927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2C71856-0BB9-49D9-B6D9-39028BE1F45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8EA240D-EB00-490F-BBA2-99EAB9D6B5C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31C978D-E4BA-4241-A6A7-699903A3882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D24F707-5848-42EC-8118-69B66322B4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2F804F0-BBBD-4229-BF69-2F193669D4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6825114-D679-4322-9A3E-CE3A261CE28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7A8B6CF-26EC-411D-A600-FD42E8C2CB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C8003C39-3F38-4E29-8B11-FE9FE5225FC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D5F2D98-B2E9-42F8-8AB5-A08F3A1107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8AD6669-4AE7-4873-A81A-0D812864246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67BEDE70-1622-4DB1-9EFA-C811F98C331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FEDF25E9-99F2-41D8-8DB8-EB6C97E013E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D6D94DE9-C904-4386-8D75-BCE966C825D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C134CEF6-3D96-43E2-9050-7FADA6E98D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90368D8D-646E-4F81-9EEB-29502574080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2541452C-137E-4B81-81FD-7CEC30C201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6CA111E4-6137-418C-BBBB-9C93BC57D0A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E2B4AAF-C59E-4F30-B521-D4FB80F350E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23B5452E-B747-456A-9C65-900F2FBAEBC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4104B6FF-4E59-4164-BD70-1F24D0CBA6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E79A07AF-3D6B-4444-B688-3C6E3810E05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4025A6E7-DD48-4D44-A082-3CDE3D67E94E}"/>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0DA38B1-F194-4E42-91C6-31F6B5DAFF9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370727BF-2E4F-4931-81F9-FEC861CF0375}"/>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7112880D-0819-4DA4-BFBC-EC124D6E146B}"/>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8C00A82F-082B-4A38-8142-AC78D193A035}"/>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5E546C90-E803-4015-9D69-E539E6922254}"/>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CDEA17F7-B45A-478D-A6E1-33B82823FE14}"/>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B5EE5B02-D8CF-4FAF-B5AA-C29EFB439D5E}"/>
            </a:ext>
          </a:extLst>
        </xdr:cNvPr>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6FB40054-E109-4BB7-84A3-BEDBDBC84BEA}"/>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7ADACFD5-905B-4C89-9133-6827FC087786}"/>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15875</xdr:rowOff>
    </xdr:from>
    <xdr:to>
      <xdr:col>46</xdr:col>
      <xdr:colOff>38100</xdr:colOff>
      <xdr:row>85</xdr:row>
      <xdr:rowOff>117475</xdr:rowOff>
    </xdr:to>
    <xdr:sp macro="" textlink="">
      <xdr:nvSpPr>
        <xdr:cNvPr id="351" name="フローチャート: 判断 350">
          <a:extLst>
            <a:ext uri="{FF2B5EF4-FFF2-40B4-BE49-F238E27FC236}">
              <a16:creationId xmlns:a16="http://schemas.microsoft.com/office/drawing/2014/main" id="{50E5931A-FEA6-4BF9-88CD-5BE45C83A519}"/>
            </a:ext>
          </a:extLst>
        </xdr:cNvPr>
        <xdr:cNvSpPr/>
      </xdr:nvSpPr>
      <xdr:spPr>
        <a:xfrm>
          <a:off x="8699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159893</xdr:rowOff>
    </xdr:from>
    <xdr:to>
      <xdr:col>41</xdr:col>
      <xdr:colOff>101600</xdr:colOff>
      <xdr:row>85</xdr:row>
      <xdr:rowOff>90043</xdr:rowOff>
    </xdr:to>
    <xdr:sp macro="" textlink="">
      <xdr:nvSpPr>
        <xdr:cNvPr id="352" name="フローチャート: 判断 351">
          <a:extLst>
            <a:ext uri="{FF2B5EF4-FFF2-40B4-BE49-F238E27FC236}">
              <a16:creationId xmlns:a16="http://schemas.microsoft.com/office/drawing/2014/main" id="{472C487C-DDBB-4960-A8E6-76388D8D5D57}"/>
            </a:ext>
          </a:extLst>
        </xdr:cNvPr>
        <xdr:cNvSpPr/>
      </xdr:nvSpPr>
      <xdr:spPr>
        <a:xfrm>
          <a:off x="7810500" y="145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170942</xdr:rowOff>
    </xdr:from>
    <xdr:to>
      <xdr:col>36</xdr:col>
      <xdr:colOff>165100</xdr:colOff>
      <xdr:row>85</xdr:row>
      <xdr:rowOff>101092</xdr:rowOff>
    </xdr:to>
    <xdr:sp macro="" textlink="">
      <xdr:nvSpPr>
        <xdr:cNvPr id="353" name="フローチャート: 判断 352">
          <a:extLst>
            <a:ext uri="{FF2B5EF4-FFF2-40B4-BE49-F238E27FC236}">
              <a16:creationId xmlns:a16="http://schemas.microsoft.com/office/drawing/2014/main" id="{C3B8B646-1C5E-47CF-8F62-4C23508C30C1}"/>
            </a:ext>
          </a:extLst>
        </xdr:cNvPr>
        <xdr:cNvSpPr/>
      </xdr:nvSpPr>
      <xdr:spPr>
        <a:xfrm>
          <a:off x="6921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D27EA8D-C4C6-41DF-958C-92F09D0F1F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A7948BC-39AA-484E-836D-3175AA31673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DC14D10-6253-4042-83BA-FA96B84FE6D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61CED9C-5E66-42B8-BE87-7B6AB5E42B1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7124313-4637-4386-8701-299BA0C081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40450</xdr:rowOff>
    </xdr:from>
    <xdr:to>
      <xdr:col>55</xdr:col>
      <xdr:colOff>50800</xdr:colOff>
      <xdr:row>85</xdr:row>
      <xdr:rowOff>142050</xdr:rowOff>
    </xdr:to>
    <xdr:sp macro="" textlink="">
      <xdr:nvSpPr>
        <xdr:cNvPr id="359" name="楕円 358">
          <a:extLst>
            <a:ext uri="{FF2B5EF4-FFF2-40B4-BE49-F238E27FC236}">
              <a16:creationId xmlns:a16="http://schemas.microsoft.com/office/drawing/2014/main" id="{7E1DFC49-7B6C-48B6-B012-0DEBCAE2226A}"/>
            </a:ext>
          </a:extLst>
        </xdr:cNvPr>
        <xdr:cNvSpPr/>
      </xdr:nvSpPr>
      <xdr:spPr>
        <a:xfrm>
          <a:off x="10426700" y="1461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18877</xdr:rowOff>
    </xdr:from>
    <xdr:ext cx="469744" cy="259045"/>
    <xdr:sp macro="" textlink="">
      <xdr:nvSpPr>
        <xdr:cNvPr id="360" name="【公営住宅】&#10;一人当たり面積該当値テキスト">
          <a:extLst>
            <a:ext uri="{FF2B5EF4-FFF2-40B4-BE49-F238E27FC236}">
              <a16:creationId xmlns:a16="http://schemas.microsoft.com/office/drawing/2014/main" id="{471F9596-B676-4357-AC92-5984AD9DE263}"/>
            </a:ext>
          </a:extLst>
        </xdr:cNvPr>
        <xdr:cNvSpPr txBox="1"/>
      </xdr:nvSpPr>
      <xdr:spPr>
        <a:xfrm>
          <a:off x="10515600" y="1459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46165</xdr:rowOff>
    </xdr:from>
    <xdr:to>
      <xdr:col>50</xdr:col>
      <xdr:colOff>165100</xdr:colOff>
      <xdr:row>85</xdr:row>
      <xdr:rowOff>147765</xdr:rowOff>
    </xdr:to>
    <xdr:sp macro="" textlink="">
      <xdr:nvSpPr>
        <xdr:cNvPr id="361" name="楕円 360">
          <a:extLst>
            <a:ext uri="{FF2B5EF4-FFF2-40B4-BE49-F238E27FC236}">
              <a16:creationId xmlns:a16="http://schemas.microsoft.com/office/drawing/2014/main" id="{F7D9D2A6-BFF6-47FB-93BF-CBCB943269DC}"/>
            </a:ext>
          </a:extLst>
        </xdr:cNvPr>
        <xdr:cNvSpPr/>
      </xdr:nvSpPr>
      <xdr:spPr>
        <a:xfrm>
          <a:off x="9588500" y="14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91250</xdr:rowOff>
    </xdr:from>
    <xdr:to>
      <xdr:col>55</xdr:col>
      <xdr:colOff>0</xdr:colOff>
      <xdr:row>85</xdr:row>
      <xdr:rowOff>96965</xdr:rowOff>
    </xdr:to>
    <xdr:cxnSp macro="">
      <xdr:nvCxnSpPr>
        <xdr:cNvPr id="362" name="直線コネクタ 361">
          <a:extLst>
            <a:ext uri="{FF2B5EF4-FFF2-40B4-BE49-F238E27FC236}">
              <a16:creationId xmlns:a16="http://schemas.microsoft.com/office/drawing/2014/main" id="{DC950F7D-AF7F-4ADA-94A5-1E4969858E73}"/>
            </a:ext>
          </a:extLst>
        </xdr:cNvPr>
        <xdr:cNvCxnSpPr/>
      </xdr:nvCxnSpPr>
      <xdr:spPr>
        <a:xfrm flipV="1">
          <a:off x="9639300" y="146645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51499</xdr:rowOff>
    </xdr:from>
    <xdr:to>
      <xdr:col>46</xdr:col>
      <xdr:colOff>38100</xdr:colOff>
      <xdr:row>85</xdr:row>
      <xdr:rowOff>153099</xdr:rowOff>
    </xdr:to>
    <xdr:sp macro="" textlink="">
      <xdr:nvSpPr>
        <xdr:cNvPr id="363" name="楕円 362">
          <a:extLst>
            <a:ext uri="{FF2B5EF4-FFF2-40B4-BE49-F238E27FC236}">
              <a16:creationId xmlns:a16="http://schemas.microsoft.com/office/drawing/2014/main" id="{93177D6E-A543-4205-95CF-3384261EE35B}"/>
            </a:ext>
          </a:extLst>
        </xdr:cNvPr>
        <xdr:cNvSpPr/>
      </xdr:nvSpPr>
      <xdr:spPr>
        <a:xfrm>
          <a:off x="8699500" y="146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96965</xdr:rowOff>
    </xdr:from>
    <xdr:to>
      <xdr:col>50</xdr:col>
      <xdr:colOff>114300</xdr:colOff>
      <xdr:row>85</xdr:row>
      <xdr:rowOff>102299</xdr:rowOff>
    </xdr:to>
    <xdr:cxnSp macro="">
      <xdr:nvCxnSpPr>
        <xdr:cNvPr id="364" name="直線コネクタ 363">
          <a:extLst>
            <a:ext uri="{FF2B5EF4-FFF2-40B4-BE49-F238E27FC236}">
              <a16:creationId xmlns:a16="http://schemas.microsoft.com/office/drawing/2014/main" id="{C1ADE8DB-0130-40ED-9230-B175B5462402}"/>
            </a:ext>
          </a:extLst>
        </xdr:cNvPr>
        <xdr:cNvCxnSpPr/>
      </xdr:nvCxnSpPr>
      <xdr:spPr>
        <a:xfrm flipV="1">
          <a:off x="8750300" y="1467021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55880</xdr:rowOff>
    </xdr:from>
    <xdr:to>
      <xdr:col>41</xdr:col>
      <xdr:colOff>101600</xdr:colOff>
      <xdr:row>85</xdr:row>
      <xdr:rowOff>157480</xdr:rowOff>
    </xdr:to>
    <xdr:sp macro="" textlink="">
      <xdr:nvSpPr>
        <xdr:cNvPr id="365" name="楕円 364">
          <a:extLst>
            <a:ext uri="{FF2B5EF4-FFF2-40B4-BE49-F238E27FC236}">
              <a16:creationId xmlns:a16="http://schemas.microsoft.com/office/drawing/2014/main" id="{6FF9A0F9-B107-42CE-BFE4-0ED446F59C93}"/>
            </a:ext>
          </a:extLst>
        </xdr:cNvPr>
        <xdr:cNvSpPr/>
      </xdr:nvSpPr>
      <xdr:spPr>
        <a:xfrm>
          <a:off x="781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102299</xdr:rowOff>
    </xdr:from>
    <xdr:to>
      <xdr:col>45</xdr:col>
      <xdr:colOff>177800</xdr:colOff>
      <xdr:row>85</xdr:row>
      <xdr:rowOff>106680</xdr:rowOff>
    </xdr:to>
    <xdr:cxnSp macro="">
      <xdr:nvCxnSpPr>
        <xdr:cNvPr id="366" name="直線コネクタ 365">
          <a:extLst>
            <a:ext uri="{FF2B5EF4-FFF2-40B4-BE49-F238E27FC236}">
              <a16:creationId xmlns:a16="http://schemas.microsoft.com/office/drawing/2014/main" id="{CE9282B1-83F6-4B5A-8BD6-79A3A581E754}"/>
            </a:ext>
          </a:extLst>
        </xdr:cNvPr>
        <xdr:cNvCxnSpPr/>
      </xdr:nvCxnSpPr>
      <xdr:spPr>
        <a:xfrm flipV="1">
          <a:off x="7861300" y="1467554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40830</xdr:rowOff>
    </xdr:from>
    <xdr:to>
      <xdr:col>36</xdr:col>
      <xdr:colOff>165100</xdr:colOff>
      <xdr:row>85</xdr:row>
      <xdr:rowOff>142430</xdr:rowOff>
    </xdr:to>
    <xdr:sp macro="" textlink="">
      <xdr:nvSpPr>
        <xdr:cNvPr id="367" name="楕円 366">
          <a:extLst>
            <a:ext uri="{FF2B5EF4-FFF2-40B4-BE49-F238E27FC236}">
              <a16:creationId xmlns:a16="http://schemas.microsoft.com/office/drawing/2014/main" id="{CA74E271-B020-4C7F-ABF1-36804EE5CBC9}"/>
            </a:ext>
          </a:extLst>
        </xdr:cNvPr>
        <xdr:cNvSpPr/>
      </xdr:nvSpPr>
      <xdr:spPr>
        <a:xfrm>
          <a:off x="6921500" y="146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91630</xdr:rowOff>
    </xdr:from>
    <xdr:to>
      <xdr:col>41</xdr:col>
      <xdr:colOff>50800</xdr:colOff>
      <xdr:row>85</xdr:row>
      <xdr:rowOff>106680</xdr:rowOff>
    </xdr:to>
    <xdr:cxnSp macro="">
      <xdr:nvCxnSpPr>
        <xdr:cNvPr id="368" name="直線コネクタ 367">
          <a:extLst>
            <a:ext uri="{FF2B5EF4-FFF2-40B4-BE49-F238E27FC236}">
              <a16:creationId xmlns:a16="http://schemas.microsoft.com/office/drawing/2014/main" id="{BB014FF9-8427-430E-83D0-168452F1ECDE}"/>
            </a:ext>
          </a:extLst>
        </xdr:cNvPr>
        <xdr:cNvCxnSpPr/>
      </xdr:nvCxnSpPr>
      <xdr:spPr>
        <a:xfrm>
          <a:off x="6972300" y="14664880"/>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a:extLst>
            <a:ext uri="{FF2B5EF4-FFF2-40B4-BE49-F238E27FC236}">
              <a16:creationId xmlns:a16="http://schemas.microsoft.com/office/drawing/2014/main" id="{9334F56A-BF85-4F2A-A17E-21C3A95B3E76}"/>
            </a:ext>
          </a:extLst>
        </xdr:cNvPr>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134002</xdr:rowOff>
    </xdr:from>
    <xdr:ext cx="469744" cy="259045"/>
    <xdr:sp macro="" textlink="">
      <xdr:nvSpPr>
        <xdr:cNvPr id="370" name="n_2aveValue【公営住宅】&#10;一人当たり面積">
          <a:extLst>
            <a:ext uri="{FF2B5EF4-FFF2-40B4-BE49-F238E27FC236}">
              <a16:creationId xmlns:a16="http://schemas.microsoft.com/office/drawing/2014/main" id="{72D2E2C6-DD99-4477-A394-5B372F4816B0}"/>
            </a:ext>
          </a:extLst>
        </xdr:cNvPr>
        <xdr:cNvSpPr txBox="1"/>
      </xdr:nvSpPr>
      <xdr:spPr>
        <a:xfrm>
          <a:off x="8515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106570</xdr:rowOff>
    </xdr:from>
    <xdr:ext cx="469744" cy="259045"/>
    <xdr:sp macro="" textlink="">
      <xdr:nvSpPr>
        <xdr:cNvPr id="371" name="n_3aveValue【公営住宅】&#10;一人当たり面積">
          <a:extLst>
            <a:ext uri="{FF2B5EF4-FFF2-40B4-BE49-F238E27FC236}">
              <a16:creationId xmlns:a16="http://schemas.microsoft.com/office/drawing/2014/main" id="{8102C55E-1E01-4CFD-A8AC-6255F7690680}"/>
            </a:ext>
          </a:extLst>
        </xdr:cNvPr>
        <xdr:cNvSpPr txBox="1"/>
      </xdr:nvSpPr>
      <xdr:spPr>
        <a:xfrm>
          <a:off x="7626427" y="143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117619</xdr:rowOff>
    </xdr:from>
    <xdr:ext cx="469744" cy="259045"/>
    <xdr:sp macro="" textlink="">
      <xdr:nvSpPr>
        <xdr:cNvPr id="372" name="n_4aveValue【公営住宅】&#10;一人当たり面積">
          <a:extLst>
            <a:ext uri="{FF2B5EF4-FFF2-40B4-BE49-F238E27FC236}">
              <a16:creationId xmlns:a16="http://schemas.microsoft.com/office/drawing/2014/main" id="{BB1CED4F-856B-479B-A44B-5419EA6B027A}"/>
            </a:ext>
          </a:extLst>
        </xdr:cNvPr>
        <xdr:cNvSpPr txBox="1"/>
      </xdr:nvSpPr>
      <xdr:spPr>
        <a:xfrm>
          <a:off x="6737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138892</xdr:rowOff>
    </xdr:from>
    <xdr:ext cx="469744" cy="259045"/>
    <xdr:sp macro="" textlink="">
      <xdr:nvSpPr>
        <xdr:cNvPr id="373" name="n_1mainValue【公営住宅】&#10;一人当たり面積">
          <a:extLst>
            <a:ext uri="{FF2B5EF4-FFF2-40B4-BE49-F238E27FC236}">
              <a16:creationId xmlns:a16="http://schemas.microsoft.com/office/drawing/2014/main" id="{5E21AC46-C07D-4F39-87B2-76301F3784B9}"/>
            </a:ext>
          </a:extLst>
        </xdr:cNvPr>
        <xdr:cNvSpPr txBox="1"/>
      </xdr:nvSpPr>
      <xdr:spPr>
        <a:xfrm>
          <a:off x="9391727" y="1471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144226</xdr:rowOff>
    </xdr:from>
    <xdr:ext cx="469744" cy="259045"/>
    <xdr:sp macro="" textlink="">
      <xdr:nvSpPr>
        <xdr:cNvPr id="374" name="n_2mainValue【公営住宅】&#10;一人当たり面積">
          <a:extLst>
            <a:ext uri="{FF2B5EF4-FFF2-40B4-BE49-F238E27FC236}">
              <a16:creationId xmlns:a16="http://schemas.microsoft.com/office/drawing/2014/main" id="{2418D458-5917-47B0-A599-02B7CECDA5DB}"/>
            </a:ext>
          </a:extLst>
        </xdr:cNvPr>
        <xdr:cNvSpPr txBox="1"/>
      </xdr:nvSpPr>
      <xdr:spPr>
        <a:xfrm>
          <a:off x="8515427" y="147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148607</xdr:rowOff>
    </xdr:from>
    <xdr:ext cx="469744" cy="259045"/>
    <xdr:sp macro="" textlink="">
      <xdr:nvSpPr>
        <xdr:cNvPr id="375" name="n_3mainValue【公営住宅】&#10;一人当たり面積">
          <a:extLst>
            <a:ext uri="{FF2B5EF4-FFF2-40B4-BE49-F238E27FC236}">
              <a16:creationId xmlns:a16="http://schemas.microsoft.com/office/drawing/2014/main" id="{EF00B2D0-915C-42BB-8E98-B3F7DBBCBFAE}"/>
            </a:ext>
          </a:extLst>
        </xdr:cNvPr>
        <xdr:cNvSpPr txBox="1"/>
      </xdr:nvSpPr>
      <xdr:spPr>
        <a:xfrm>
          <a:off x="7626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133557</xdr:rowOff>
    </xdr:from>
    <xdr:ext cx="469744" cy="259045"/>
    <xdr:sp macro="" textlink="">
      <xdr:nvSpPr>
        <xdr:cNvPr id="376" name="n_4mainValue【公営住宅】&#10;一人当たり面積">
          <a:extLst>
            <a:ext uri="{FF2B5EF4-FFF2-40B4-BE49-F238E27FC236}">
              <a16:creationId xmlns:a16="http://schemas.microsoft.com/office/drawing/2014/main" id="{2556C9F4-8491-4F1E-977A-419D910E5B27}"/>
            </a:ext>
          </a:extLst>
        </xdr:cNvPr>
        <xdr:cNvSpPr txBox="1"/>
      </xdr:nvSpPr>
      <xdr:spPr>
        <a:xfrm>
          <a:off x="6737427" y="1470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E98363A-C910-4DDB-B637-AE26802AE9D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814DBB8-7E54-4E02-A610-C65B5671E6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21BA895-C24A-4833-B926-D1FFA52E64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3E82FE6-6482-495B-9D38-047B6533B3B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402333C8-025F-4531-B24D-FB37917E63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67136C8-5F0B-4711-A308-8BB6FC5C99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DB0561B-F123-4B37-A39B-565342B8EAB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D703316-A6BF-4EA4-9A2B-8F3D35C00F5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62559EA6-DDE1-453F-BBF4-6F7BE81A6DC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A48D648-A2B7-4675-A37B-A552BA35B42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2BA51979-C192-4A0E-8B00-29402764D6A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01AE523D-BDBC-49B8-B692-662444E4713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563EBC55-661D-401C-951F-470B0AEB3F2C}"/>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F960C265-B410-43B3-8355-63BD8F6D1CE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4C5B0108-5EFE-47D0-A740-D1EB44D6990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114A1161-C4AE-4273-B1CF-E99A8C8AB3D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C3F442C7-EC1F-445D-A2A0-ECEB7392C33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B945923C-A29F-4E99-BD30-B380701A10A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66D21BB4-D821-4D46-A9DA-C77CF8AB791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EADB3852-C105-49EC-88A4-8CE7416578D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27F9136F-E56C-4A6C-96D0-A154714AF7A5}"/>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1274418-A50E-4422-BDC5-9F907B237EB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16966365-7743-493B-B717-1FCC19E94E7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A932F788-3FA5-4BE8-A7D1-6AA07BCC4D3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401" name="直線コネクタ 400">
          <a:extLst>
            <a:ext uri="{FF2B5EF4-FFF2-40B4-BE49-F238E27FC236}">
              <a16:creationId xmlns:a16="http://schemas.microsoft.com/office/drawing/2014/main" id="{992F5FDE-618B-4E17-AE8B-0B3176E92E77}"/>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F6E1E1E7-34DA-490A-9CBB-E76E48AF1274}"/>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3" name="直線コネクタ 402">
          <a:extLst>
            <a:ext uri="{FF2B5EF4-FFF2-40B4-BE49-F238E27FC236}">
              <a16:creationId xmlns:a16="http://schemas.microsoft.com/office/drawing/2014/main" id="{CAD2F2B7-B0E8-43D5-A3C8-366A38724CA9}"/>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02226CFD-596E-4B24-940A-FE9D8D8AF91D}"/>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5" name="直線コネクタ 404">
          <a:extLst>
            <a:ext uri="{FF2B5EF4-FFF2-40B4-BE49-F238E27FC236}">
              <a16:creationId xmlns:a16="http://schemas.microsoft.com/office/drawing/2014/main" id="{81E6B3EA-4B8A-4B5D-8C45-C2BF4EA00313}"/>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37297ADB-E19E-4399-951B-413C6980A31D}"/>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7" name="フローチャート: 判断 406">
          <a:extLst>
            <a:ext uri="{FF2B5EF4-FFF2-40B4-BE49-F238E27FC236}">
              <a16:creationId xmlns:a16="http://schemas.microsoft.com/office/drawing/2014/main" id="{802AFC17-346E-4009-830C-426B6496FE7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8" name="フローチャート: 判断 407">
          <a:extLst>
            <a:ext uri="{FF2B5EF4-FFF2-40B4-BE49-F238E27FC236}">
              <a16:creationId xmlns:a16="http://schemas.microsoft.com/office/drawing/2014/main" id="{E3411718-114D-45E2-9B94-23F0E42E3592}"/>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124461</xdr:rowOff>
    </xdr:from>
    <xdr:to>
      <xdr:col>15</xdr:col>
      <xdr:colOff>101600</xdr:colOff>
      <xdr:row>104</xdr:row>
      <xdr:rowOff>54611</xdr:rowOff>
    </xdr:to>
    <xdr:sp macro="" textlink="">
      <xdr:nvSpPr>
        <xdr:cNvPr id="409" name="フローチャート: 判断 408">
          <a:extLst>
            <a:ext uri="{FF2B5EF4-FFF2-40B4-BE49-F238E27FC236}">
              <a16:creationId xmlns:a16="http://schemas.microsoft.com/office/drawing/2014/main" id="{4DBC5A83-465E-4DF6-93B3-6B98B19EEA9A}"/>
            </a:ext>
          </a:extLst>
        </xdr:cNvPr>
        <xdr:cNvSpPr/>
      </xdr:nvSpPr>
      <xdr:spPr>
        <a:xfrm>
          <a:off x="2857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160655</xdr:rowOff>
    </xdr:from>
    <xdr:to>
      <xdr:col>10</xdr:col>
      <xdr:colOff>165100</xdr:colOff>
      <xdr:row>105</xdr:row>
      <xdr:rowOff>90805</xdr:rowOff>
    </xdr:to>
    <xdr:sp macro="" textlink="">
      <xdr:nvSpPr>
        <xdr:cNvPr id="410" name="フローチャート: 判断 409">
          <a:extLst>
            <a:ext uri="{FF2B5EF4-FFF2-40B4-BE49-F238E27FC236}">
              <a16:creationId xmlns:a16="http://schemas.microsoft.com/office/drawing/2014/main" id="{5EC67CBE-6A91-4018-B611-F22C023DC305}"/>
            </a:ext>
          </a:extLst>
        </xdr:cNvPr>
        <xdr:cNvSpPr/>
      </xdr:nvSpPr>
      <xdr:spPr>
        <a:xfrm>
          <a:off x="1968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153036</xdr:rowOff>
    </xdr:from>
    <xdr:to>
      <xdr:col>6</xdr:col>
      <xdr:colOff>38100</xdr:colOff>
      <xdr:row>105</xdr:row>
      <xdr:rowOff>83186</xdr:rowOff>
    </xdr:to>
    <xdr:sp macro="" textlink="">
      <xdr:nvSpPr>
        <xdr:cNvPr id="411" name="フローチャート: 判断 410">
          <a:extLst>
            <a:ext uri="{FF2B5EF4-FFF2-40B4-BE49-F238E27FC236}">
              <a16:creationId xmlns:a16="http://schemas.microsoft.com/office/drawing/2014/main" id="{59C062BA-B96C-493C-BB47-A835493E21A1}"/>
            </a:ext>
          </a:extLst>
        </xdr:cNvPr>
        <xdr:cNvSpPr/>
      </xdr:nvSpPr>
      <xdr:spPr>
        <a:xfrm>
          <a:off x="1079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2AF2362-8C9E-4931-A394-DBCBB155CD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AFD1C0D-601C-4443-AFA4-5D76179737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64D9463-6993-42B7-B95A-18808669F62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1437827-CC79-4951-9EC8-AA254D2B45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769BF9B-CD12-46AC-95EC-E89C93DF4DF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84455</xdr:rowOff>
    </xdr:from>
    <xdr:to>
      <xdr:col>24</xdr:col>
      <xdr:colOff>114300</xdr:colOff>
      <xdr:row>105</xdr:row>
      <xdr:rowOff>14605</xdr:rowOff>
    </xdr:to>
    <xdr:sp macro="" textlink="">
      <xdr:nvSpPr>
        <xdr:cNvPr id="417" name="楕円 416">
          <a:extLst>
            <a:ext uri="{FF2B5EF4-FFF2-40B4-BE49-F238E27FC236}">
              <a16:creationId xmlns:a16="http://schemas.microsoft.com/office/drawing/2014/main" id="{04898A40-F495-4CB4-B8D9-F4748FA462FC}"/>
            </a:ext>
          </a:extLst>
        </xdr:cNvPr>
        <xdr:cNvSpPr/>
      </xdr:nvSpPr>
      <xdr:spPr>
        <a:xfrm>
          <a:off x="4584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62882</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9BD3E131-01F9-4D5B-9612-26CCF232D4D7}"/>
            </a:ext>
          </a:extLst>
        </xdr:cNvPr>
        <xdr:cNvSpPr txBox="1"/>
      </xdr:nvSpPr>
      <xdr:spPr>
        <a:xfrm>
          <a:off x="4673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133986</xdr:rowOff>
    </xdr:from>
    <xdr:to>
      <xdr:col>20</xdr:col>
      <xdr:colOff>38100</xdr:colOff>
      <xdr:row>105</xdr:row>
      <xdr:rowOff>64136</xdr:rowOff>
    </xdr:to>
    <xdr:sp macro="" textlink="">
      <xdr:nvSpPr>
        <xdr:cNvPr id="419" name="楕円 418">
          <a:extLst>
            <a:ext uri="{FF2B5EF4-FFF2-40B4-BE49-F238E27FC236}">
              <a16:creationId xmlns:a16="http://schemas.microsoft.com/office/drawing/2014/main" id="{79B1665D-E037-4B62-90CD-EF36CFBCFC9D}"/>
            </a:ext>
          </a:extLst>
        </xdr:cNvPr>
        <xdr:cNvSpPr/>
      </xdr:nvSpPr>
      <xdr:spPr>
        <a:xfrm>
          <a:off x="3746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13336</xdr:rowOff>
    </xdr:to>
    <xdr:cxnSp macro="">
      <xdr:nvCxnSpPr>
        <xdr:cNvPr id="420" name="直線コネクタ 419">
          <a:extLst>
            <a:ext uri="{FF2B5EF4-FFF2-40B4-BE49-F238E27FC236}">
              <a16:creationId xmlns:a16="http://schemas.microsoft.com/office/drawing/2014/main" id="{F3D6AD4F-2DFF-4A30-82CB-013DFC1A02EE}"/>
            </a:ext>
          </a:extLst>
        </xdr:cNvPr>
        <xdr:cNvCxnSpPr/>
      </xdr:nvCxnSpPr>
      <xdr:spPr>
        <a:xfrm flipV="1">
          <a:off x="3797300" y="1796605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421" name="楕円 420">
          <a:extLst>
            <a:ext uri="{FF2B5EF4-FFF2-40B4-BE49-F238E27FC236}">
              <a16:creationId xmlns:a16="http://schemas.microsoft.com/office/drawing/2014/main" id="{E4BE863E-D802-41F1-BFE9-E58FFC7CA7C5}"/>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13336</xdr:rowOff>
    </xdr:from>
    <xdr:to>
      <xdr:col>19</xdr:col>
      <xdr:colOff>177800</xdr:colOff>
      <xdr:row>105</xdr:row>
      <xdr:rowOff>13336</xdr:rowOff>
    </xdr:to>
    <xdr:cxnSp macro="">
      <xdr:nvCxnSpPr>
        <xdr:cNvPr id="422" name="直線コネクタ 421">
          <a:extLst>
            <a:ext uri="{FF2B5EF4-FFF2-40B4-BE49-F238E27FC236}">
              <a16:creationId xmlns:a16="http://schemas.microsoft.com/office/drawing/2014/main" id="{7F7C35CA-0846-45DA-B110-F86608905F67}"/>
            </a:ext>
          </a:extLst>
        </xdr:cNvPr>
        <xdr:cNvCxnSpPr/>
      </xdr:nvCxnSpPr>
      <xdr:spPr>
        <a:xfrm>
          <a:off x="2908300" y="18015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423" name="楕円 422">
          <a:extLst>
            <a:ext uri="{FF2B5EF4-FFF2-40B4-BE49-F238E27FC236}">
              <a16:creationId xmlns:a16="http://schemas.microsoft.com/office/drawing/2014/main" id="{498D5889-D016-41C2-B2D6-FC88C84C0F66}"/>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13336</xdr:rowOff>
    </xdr:to>
    <xdr:cxnSp macro="">
      <xdr:nvCxnSpPr>
        <xdr:cNvPr id="424" name="直線コネクタ 423">
          <a:extLst>
            <a:ext uri="{FF2B5EF4-FFF2-40B4-BE49-F238E27FC236}">
              <a16:creationId xmlns:a16="http://schemas.microsoft.com/office/drawing/2014/main" id="{21934B8E-E962-4102-916F-87201DAA7355}"/>
            </a:ext>
          </a:extLst>
        </xdr:cNvPr>
        <xdr:cNvCxnSpPr/>
      </xdr:nvCxnSpPr>
      <xdr:spPr>
        <a:xfrm>
          <a:off x="2019300" y="17975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90170</xdr:rowOff>
    </xdr:from>
    <xdr:to>
      <xdr:col>6</xdr:col>
      <xdr:colOff>38100</xdr:colOff>
      <xdr:row>105</xdr:row>
      <xdr:rowOff>20320</xdr:rowOff>
    </xdr:to>
    <xdr:sp macro="" textlink="">
      <xdr:nvSpPr>
        <xdr:cNvPr id="425" name="楕円 424">
          <a:extLst>
            <a:ext uri="{FF2B5EF4-FFF2-40B4-BE49-F238E27FC236}">
              <a16:creationId xmlns:a16="http://schemas.microsoft.com/office/drawing/2014/main" id="{B0B06C42-5B42-4397-95F8-E15F799EA762}"/>
            </a:ext>
          </a:extLst>
        </xdr:cNvPr>
        <xdr:cNvSpPr/>
      </xdr:nvSpPr>
      <xdr:spPr>
        <a:xfrm>
          <a:off x="1079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140970</xdr:rowOff>
    </xdr:from>
    <xdr:to>
      <xdr:col>10</xdr:col>
      <xdr:colOff>114300</xdr:colOff>
      <xdr:row>104</xdr:row>
      <xdr:rowOff>144780</xdr:rowOff>
    </xdr:to>
    <xdr:cxnSp macro="">
      <xdr:nvCxnSpPr>
        <xdr:cNvPr id="426" name="直線コネクタ 425">
          <a:extLst>
            <a:ext uri="{FF2B5EF4-FFF2-40B4-BE49-F238E27FC236}">
              <a16:creationId xmlns:a16="http://schemas.microsoft.com/office/drawing/2014/main" id="{A7C8E37A-F484-4DAF-901C-08D7DC00882E}"/>
            </a:ext>
          </a:extLst>
        </xdr:cNvPr>
        <xdr:cNvCxnSpPr/>
      </xdr:nvCxnSpPr>
      <xdr:spPr>
        <a:xfrm>
          <a:off x="1130300" y="17971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7" name="n_1aveValue【港湾・漁港】&#10;有形固定資産減価償却率">
          <a:extLst>
            <a:ext uri="{FF2B5EF4-FFF2-40B4-BE49-F238E27FC236}">
              <a16:creationId xmlns:a16="http://schemas.microsoft.com/office/drawing/2014/main" id="{3EB3DC3E-7D81-47BD-9602-C48731F7EF33}"/>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71138</xdr:rowOff>
    </xdr:from>
    <xdr:ext cx="405111" cy="259045"/>
    <xdr:sp macro="" textlink="">
      <xdr:nvSpPr>
        <xdr:cNvPr id="428" name="n_2aveValue【港湾・漁港】&#10;有形固定資産減価償却率">
          <a:extLst>
            <a:ext uri="{FF2B5EF4-FFF2-40B4-BE49-F238E27FC236}">
              <a16:creationId xmlns:a16="http://schemas.microsoft.com/office/drawing/2014/main" id="{186071C7-CEF2-4A4C-9EFA-B57731BFCC18}"/>
            </a:ext>
          </a:extLst>
        </xdr:cNvPr>
        <xdr:cNvSpPr txBox="1"/>
      </xdr:nvSpPr>
      <xdr:spPr>
        <a:xfrm>
          <a:off x="2705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81932</xdr:rowOff>
    </xdr:from>
    <xdr:ext cx="405111" cy="259045"/>
    <xdr:sp macro="" textlink="">
      <xdr:nvSpPr>
        <xdr:cNvPr id="429" name="n_3aveValue【港湾・漁港】&#10;有形固定資産減価償却率">
          <a:extLst>
            <a:ext uri="{FF2B5EF4-FFF2-40B4-BE49-F238E27FC236}">
              <a16:creationId xmlns:a16="http://schemas.microsoft.com/office/drawing/2014/main" id="{03B40C93-D095-4474-BBA7-34834454EA5D}"/>
            </a:ext>
          </a:extLst>
        </xdr:cNvPr>
        <xdr:cNvSpPr txBox="1"/>
      </xdr:nvSpPr>
      <xdr:spPr>
        <a:xfrm>
          <a:off x="1816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74313</xdr:rowOff>
    </xdr:from>
    <xdr:ext cx="405111" cy="259045"/>
    <xdr:sp macro="" textlink="">
      <xdr:nvSpPr>
        <xdr:cNvPr id="430" name="n_4aveValue【港湾・漁港】&#10;有形固定資産減価償却率">
          <a:extLst>
            <a:ext uri="{FF2B5EF4-FFF2-40B4-BE49-F238E27FC236}">
              <a16:creationId xmlns:a16="http://schemas.microsoft.com/office/drawing/2014/main" id="{A3A75796-7AB5-40FA-AABA-766B31BC32B1}"/>
            </a:ext>
          </a:extLst>
        </xdr:cNvPr>
        <xdr:cNvSpPr txBox="1"/>
      </xdr:nvSpPr>
      <xdr:spPr>
        <a:xfrm>
          <a:off x="927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55263</xdr:rowOff>
    </xdr:from>
    <xdr:ext cx="405111" cy="259045"/>
    <xdr:sp macro="" textlink="">
      <xdr:nvSpPr>
        <xdr:cNvPr id="431" name="n_1mainValue【港湾・漁港】&#10;有形固定資産減価償却率">
          <a:extLst>
            <a:ext uri="{FF2B5EF4-FFF2-40B4-BE49-F238E27FC236}">
              <a16:creationId xmlns:a16="http://schemas.microsoft.com/office/drawing/2014/main" id="{46F3428F-F55F-4D8E-8BD6-BE170E914600}"/>
            </a:ext>
          </a:extLst>
        </xdr:cNvPr>
        <xdr:cNvSpPr txBox="1"/>
      </xdr:nvSpPr>
      <xdr:spPr>
        <a:xfrm>
          <a:off x="3582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432" name="n_2mainValue【港湾・漁港】&#10;有形固定資産減価償却率">
          <a:extLst>
            <a:ext uri="{FF2B5EF4-FFF2-40B4-BE49-F238E27FC236}">
              <a16:creationId xmlns:a16="http://schemas.microsoft.com/office/drawing/2014/main" id="{91EE988E-2DAA-470E-AA1F-E88E16CC4784}"/>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433" name="n_3mainValue【港湾・漁港】&#10;有形固定資産減価償却率">
          <a:extLst>
            <a:ext uri="{FF2B5EF4-FFF2-40B4-BE49-F238E27FC236}">
              <a16:creationId xmlns:a16="http://schemas.microsoft.com/office/drawing/2014/main" id="{A2CA707B-7856-4AC7-A713-F4B75A41835A}"/>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36847</xdr:rowOff>
    </xdr:from>
    <xdr:ext cx="405111" cy="259045"/>
    <xdr:sp macro="" textlink="">
      <xdr:nvSpPr>
        <xdr:cNvPr id="434" name="n_4mainValue【港湾・漁港】&#10;有形固定資産減価償却率">
          <a:extLst>
            <a:ext uri="{FF2B5EF4-FFF2-40B4-BE49-F238E27FC236}">
              <a16:creationId xmlns:a16="http://schemas.microsoft.com/office/drawing/2014/main" id="{086F8BC0-F058-4725-BE92-CE03E9D28DF2}"/>
            </a:ext>
          </a:extLst>
        </xdr:cNvPr>
        <xdr:cNvSpPr txBox="1"/>
      </xdr:nvSpPr>
      <xdr:spPr>
        <a:xfrm>
          <a:off x="927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A8E8F68-2DAC-438B-A042-2596589725D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56A5FEA3-7225-4A72-8B1E-054D7886770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D514021F-405A-4A04-B155-F74F37BC3D4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5394CC0F-9CBB-413C-AE6A-B87ABBB2523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353B885E-0FD3-4AEB-AE3E-74CCB8F1C0B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84E07C9-10A0-462C-B6CB-9EC6E63849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7DDA2056-6374-449A-97AB-C8C2A0DCA9B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7EBF92C-9502-49F9-8E53-3997F378D98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26725387-E207-46FA-B336-626F67FC58A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BA3234C-34D4-479C-9FBB-48B99CD90AB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57A60613-4575-441E-831E-0EB09BD9463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5FA67FC3-FB83-470C-8A07-F4C78E0D179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82599C86-423A-4232-BDF2-CA9C4F51E3FC}"/>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70EF8823-8AE9-4C85-8DA1-992AEC429AA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221D6500-1D88-4DFA-81BA-4463C604B11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93CD042E-5205-4518-9629-690C9FA45758}"/>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C13C68B3-140B-4E06-BAB5-50F2A4814DEE}"/>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4276772E-E680-42DD-9388-6F156B322B16}"/>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F64C20B6-AC33-460B-998F-49D0B34CE86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A02B3AF6-82E4-470F-B80E-20CFCCB80674}"/>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304B12DB-5FDE-479A-A1F4-7F4C3C9FB21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782B0024-2016-439C-9377-B3000B6E1D25}"/>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2C6D3EEB-591E-4D5D-A470-4471D9F737E5}"/>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A41342EE-EEBA-44B8-A7C2-4594C0387BB3}"/>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084C11C2-4FD4-4781-8092-29A0ADAED692}"/>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0" name="直線コネクタ 459">
          <a:extLst>
            <a:ext uri="{FF2B5EF4-FFF2-40B4-BE49-F238E27FC236}">
              <a16:creationId xmlns:a16="http://schemas.microsoft.com/office/drawing/2014/main" id="{BD5F67F7-8B6F-4BCA-9484-592EA8888D78}"/>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123258</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50861B5B-2A56-4A92-BDF6-C0707266E3A8}"/>
            </a:ext>
          </a:extLst>
        </xdr:cNvPr>
        <xdr:cNvSpPr txBox="1"/>
      </xdr:nvSpPr>
      <xdr:spPr>
        <a:xfrm>
          <a:off x="10515600" y="18296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2" name="フローチャート: 判断 461">
          <a:extLst>
            <a:ext uri="{FF2B5EF4-FFF2-40B4-BE49-F238E27FC236}">
              <a16:creationId xmlns:a16="http://schemas.microsoft.com/office/drawing/2014/main" id="{76C42162-9DB6-4A4C-9F38-77A9C1C2D1D8}"/>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3" name="フローチャート: 判断 462">
          <a:extLst>
            <a:ext uri="{FF2B5EF4-FFF2-40B4-BE49-F238E27FC236}">
              <a16:creationId xmlns:a16="http://schemas.microsoft.com/office/drawing/2014/main" id="{FFB9BA8D-2D18-4757-A22F-C3851F11E941}"/>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4502</xdr:rowOff>
    </xdr:from>
    <xdr:to>
      <xdr:col>46</xdr:col>
      <xdr:colOff>38100</xdr:colOff>
      <xdr:row>107</xdr:row>
      <xdr:rowOff>106102</xdr:rowOff>
    </xdr:to>
    <xdr:sp macro="" textlink="">
      <xdr:nvSpPr>
        <xdr:cNvPr id="464" name="フローチャート: 判断 463">
          <a:extLst>
            <a:ext uri="{FF2B5EF4-FFF2-40B4-BE49-F238E27FC236}">
              <a16:creationId xmlns:a16="http://schemas.microsoft.com/office/drawing/2014/main" id="{B2C28314-CD4D-40DE-8955-C9205B5A8A61}"/>
            </a:ext>
          </a:extLst>
        </xdr:cNvPr>
        <xdr:cNvSpPr/>
      </xdr:nvSpPr>
      <xdr:spPr>
        <a:xfrm>
          <a:off x="8699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51039</xdr:rowOff>
    </xdr:from>
    <xdr:to>
      <xdr:col>41</xdr:col>
      <xdr:colOff>101600</xdr:colOff>
      <xdr:row>107</xdr:row>
      <xdr:rowOff>152639</xdr:rowOff>
    </xdr:to>
    <xdr:sp macro="" textlink="">
      <xdr:nvSpPr>
        <xdr:cNvPr id="465" name="フローチャート: 判断 464">
          <a:extLst>
            <a:ext uri="{FF2B5EF4-FFF2-40B4-BE49-F238E27FC236}">
              <a16:creationId xmlns:a16="http://schemas.microsoft.com/office/drawing/2014/main" id="{2A8EC087-751D-4B12-99B1-B4D4E2E4D348}"/>
            </a:ext>
          </a:extLst>
        </xdr:cNvPr>
        <xdr:cNvSpPr/>
      </xdr:nvSpPr>
      <xdr:spPr>
        <a:xfrm>
          <a:off x="7810500" y="1839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53539</xdr:rowOff>
    </xdr:from>
    <xdr:to>
      <xdr:col>36</xdr:col>
      <xdr:colOff>165100</xdr:colOff>
      <xdr:row>107</xdr:row>
      <xdr:rowOff>155139</xdr:rowOff>
    </xdr:to>
    <xdr:sp macro="" textlink="">
      <xdr:nvSpPr>
        <xdr:cNvPr id="466" name="フローチャート: 判断 465">
          <a:extLst>
            <a:ext uri="{FF2B5EF4-FFF2-40B4-BE49-F238E27FC236}">
              <a16:creationId xmlns:a16="http://schemas.microsoft.com/office/drawing/2014/main" id="{EF12C65E-EA20-4C67-B5CD-00DF8D5C580A}"/>
            </a:ext>
          </a:extLst>
        </xdr:cNvPr>
        <xdr:cNvSpPr/>
      </xdr:nvSpPr>
      <xdr:spPr>
        <a:xfrm>
          <a:off x="6921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492013E-6570-47FD-89BF-561C0254DD3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52C3DA50-4366-454F-9DD3-CF51F053FD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7B33FD4-93EA-4138-AD71-DEA7760BAA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495210F-A767-4EF3-B7EF-2FD1057A20A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86718A8-319F-4DC5-A76C-3AB5C76EDC6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49127</xdr:rowOff>
    </xdr:from>
    <xdr:to>
      <xdr:col>55</xdr:col>
      <xdr:colOff>50800</xdr:colOff>
      <xdr:row>106</xdr:row>
      <xdr:rowOff>150727</xdr:rowOff>
    </xdr:to>
    <xdr:sp macro="" textlink="">
      <xdr:nvSpPr>
        <xdr:cNvPr id="472" name="楕円 471">
          <a:extLst>
            <a:ext uri="{FF2B5EF4-FFF2-40B4-BE49-F238E27FC236}">
              <a16:creationId xmlns:a16="http://schemas.microsoft.com/office/drawing/2014/main" id="{31C5B943-C4BF-48D2-AC7D-9EFDDACC6B05}"/>
            </a:ext>
          </a:extLst>
        </xdr:cNvPr>
        <xdr:cNvSpPr/>
      </xdr:nvSpPr>
      <xdr:spPr>
        <a:xfrm>
          <a:off x="10426700" y="182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72004</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CE5847E0-566A-422C-B8BB-953D6E2E32D1}"/>
            </a:ext>
          </a:extLst>
        </xdr:cNvPr>
        <xdr:cNvSpPr txBox="1"/>
      </xdr:nvSpPr>
      <xdr:spPr>
        <a:xfrm>
          <a:off x="10515600" y="1807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94769</xdr:rowOff>
    </xdr:from>
    <xdr:to>
      <xdr:col>50</xdr:col>
      <xdr:colOff>165100</xdr:colOff>
      <xdr:row>107</xdr:row>
      <xdr:rowOff>24919</xdr:rowOff>
    </xdr:to>
    <xdr:sp macro="" textlink="">
      <xdr:nvSpPr>
        <xdr:cNvPr id="474" name="楕円 473">
          <a:extLst>
            <a:ext uri="{FF2B5EF4-FFF2-40B4-BE49-F238E27FC236}">
              <a16:creationId xmlns:a16="http://schemas.microsoft.com/office/drawing/2014/main" id="{4D9DEFFE-8B50-4A95-AB55-BF01AB6436A7}"/>
            </a:ext>
          </a:extLst>
        </xdr:cNvPr>
        <xdr:cNvSpPr/>
      </xdr:nvSpPr>
      <xdr:spPr>
        <a:xfrm>
          <a:off x="9588500" y="182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99927</xdr:rowOff>
    </xdr:from>
    <xdr:to>
      <xdr:col>55</xdr:col>
      <xdr:colOff>0</xdr:colOff>
      <xdr:row>106</xdr:row>
      <xdr:rowOff>145569</xdr:rowOff>
    </xdr:to>
    <xdr:cxnSp macro="">
      <xdr:nvCxnSpPr>
        <xdr:cNvPr id="475" name="直線コネクタ 474">
          <a:extLst>
            <a:ext uri="{FF2B5EF4-FFF2-40B4-BE49-F238E27FC236}">
              <a16:creationId xmlns:a16="http://schemas.microsoft.com/office/drawing/2014/main" id="{4DE8A1FC-41AE-4DDB-A38B-AF35ABD43303}"/>
            </a:ext>
          </a:extLst>
        </xdr:cNvPr>
        <xdr:cNvCxnSpPr/>
      </xdr:nvCxnSpPr>
      <xdr:spPr>
        <a:xfrm flipV="1">
          <a:off x="9639300" y="18273627"/>
          <a:ext cx="838200" cy="4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102395</xdr:rowOff>
    </xdr:from>
    <xdr:to>
      <xdr:col>46</xdr:col>
      <xdr:colOff>38100</xdr:colOff>
      <xdr:row>107</xdr:row>
      <xdr:rowOff>32545</xdr:rowOff>
    </xdr:to>
    <xdr:sp macro="" textlink="">
      <xdr:nvSpPr>
        <xdr:cNvPr id="476" name="楕円 475">
          <a:extLst>
            <a:ext uri="{FF2B5EF4-FFF2-40B4-BE49-F238E27FC236}">
              <a16:creationId xmlns:a16="http://schemas.microsoft.com/office/drawing/2014/main" id="{C0F6BBE2-41BF-49A0-B8DA-6092EE1DB773}"/>
            </a:ext>
          </a:extLst>
        </xdr:cNvPr>
        <xdr:cNvSpPr/>
      </xdr:nvSpPr>
      <xdr:spPr>
        <a:xfrm>
          <a:off x="8699500" y="18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145569</xdr:rowOff>
    </xdr:from>
    <xdr:to>
      <xdr:col>50</xdr:col>
      <xdr:colOff>114300</xdr:colOff>
      <xdr:row>106</xdr:row>
      <xdr:rowOff>153195</xdr:rowOff>
    </xdr:to>
    <xdr:cxnSp macro="">
      <xdr:nvCxnSpPr>
        <xdr:cNvPr id="477" name="直線コネクタ 476">
          <a:extLst>
            <a:ext uri="{FF2B5EF4-FFF2-40B4-BE49-F238E27FC236}">
              <a16:creationId xmlns:a16="http://schemas.microsoft.com/office/drawing/2014/main" id="{86AC73AB-7A95-4859-A89D-4787DBB6D955}"/>
            </a:ext>
          </a:extLst>
        </xdr:cNvPr>
        <xdr:cNvCxnSpPr/>
      </xdr:nvCxnSpPr>
      <xdr:spPr>
        <a:xfrm flipV="1">
          <a:off x="8750300" y="18319269"/>
          <a:ext cx="8890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109959</xdr:rowOff>
    </xdr:from>
    <xdr:to>
      <xdr:col>41</xdr:col>
      <xdr:colOff>101600</xdr:colOff>
      <xdr:row>107</xdr:row>
      <xdr:rowOff>40109</xdr:rowOff>
    </xdr:to>
    <xdr:sp macro="" textlink="">
      <xdr:nvSpPr>
        <xdr:cNvPr id="478" name="楕円 477">
          <a:extLst>
            <a:ext uri="{FF2B5EF4-FFF2-40B4-BE49-F238E27FC236}">
              <a16:creationId xmlns:a16="http://schemas.microsoft.com/office/drawing/2014/main" id="{6C6E679D-1D57-4D75-8A81-BECAD309F075}"/>
            </a:ext>
          </a:extLst>
        </xdr:cNvPr>
        <xdr:cNvSpPr/>
      </xdr:nvSpPr>
      <xdr:spPr>
        <a:xfrm>
          <a:off x="7810500" y="18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153195</xdr:rowOff>
    </xdr:from>
    <xdr:to>
      <xdr:col>45</xdr:col>
      <xdr:colOff>177800</xdr:colOff>
      <xdr:row>106</xdr:row>
      <xdr:rowOff>160759</xdr:rowOff>
    </xdr:to>
    <xdr:cxnSp macro="">
      <xdr:nvCxnSpPr>
        <xdr:cNvPr id="479" name="直線コネクタ 478">
          <a:extLst>
            <a:ext uri="{FF2B5EF4-FFF2-40B4-BE49-F238E27FC236}">
              <a16:creationId xmlns:a16="http://schemas.microsoft.com/office/drawing/2014/main" id="{42F8FE54-6BF0-46A8-8253-E91EDD915FDD}"/>
            </a:ext>
          </a:extLst>
        </xdr:cNvPr>
        <xdr:cNvCxnSpPr/>
      </xdr:nvCxnSpPr>
      <xdr:spPr>
        <a:xfrm flipV="1">
          <a:off x="7861300" y="18326895"/>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113974</xdr:rowOff>
    </xdr:from>
    <xdr:to>
      <xdr:col>36</xdr:col>
      <xdr:colOff>165100</xdr:colOff>
      <xdr:row>107</xdr:row>
      <xdr:rowOff>44124</xdr:rowOff>
    </xdr:to>
    <xdr:sp macro="" textlink="">
      <xdr:nvSpPr>
        <xdr:cNvPr id="480" name="楕円 479">
          <a:extLst>
            <a:ext uri="{FF2B5EF4-FFF2-40B4-BE49-F238E27FC236}">
              <a16:creationId xmlns:a16="http://schemas.microsoft.com/office/drawing/2014/main" id="{8C057A03-7007-4120-87FC-B4E20E964297}"/>
            </a:ext>
          </a:extLst>
        </xdr:cNvPr>
        <xdr:cNvSpPr/>
      </xdr:nvSpPr>
      <xdr:spPr>
        <a:xfrm>
          <a:off x="6921500" y="182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160759</xdr:rowOff>
    </xdr:from>
    <xdr:to>
      <xdr:col>41</xdr:col>
      <xdr:colOff>50800</xdr:colOff>
      <xdr:row>106</xdr:row>
      <xdr:rowOff>164774</xdr:rowOff>
    </xdr:to>
    <xdr:cxnSp macro="">
      <xdr:nvCxnSpPr>
        <xdr:cNvPr id="481" name="直線コネクタ 480">
          <a:extLst>
            <a:ext uri="{FF2B5EF4-FFF2-40B4-BE49-F238E27FC236}">
              <a16:creationId xmlns:a16="http://schemas.microsoft.com/office/drawing/2014/main" id="{E258904A-7373-4E8F-92CC-48D953E7E754}"/>
            </a:ext>
          </a:extLst>
        </xdr:cNvPr>
        <xdr:cNvCxnSpPr/>
      </xdr:nvCxnSpPr>
      <xdr:spPr>
        <a:xfrm flipV="1">
          <a:off x="6972300" y="18334459"/>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64135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4CC492CE-C1F3-4E6B-B27D-38D7F378AF6B}"/>
            </a:ext>
          </a:extLst>
        </xdr:cNvPr>
        <xdr:cNvSpPr txBox="1"/>
      </xdr:nvSpPr>
      <xdr:spPr>
        <a:xfrm>
          <a:off x="93270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97229</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32AA4EBD-910E-4F9D-819E-CE835A000E14}"/>
            </a:ext>
          </a:extLst>
        </xdr:cNvPr>
        <xdr:cNvSpPr txBox="1"/>
      </xdr:nvSpPr>
      <xdr:spPr>
        <a:xfrm>
          <a:off x="8450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143766</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477A43AE-430A-497E-BC85-29215F0B08F2}"/>
            </a:ext>
          </a:extLst>
        </xdr:cNvPr>
        <xdr:cNvSpPr txBox="1"/>
      </xdr:nvSpPr>
      <xdr:spPr>
        <a:xfrm>
          <a:off x="7561795" y="1848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146266</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DB1BFCED-0466-4EF9-A68B-58768CF7AB9B}"/>
            </a:ext>
          </a:extLst>
        </xdr:cNvPr>
        <xdr:cNvSpPr txBox="1"/>
      </xdr:nvSpPr>
      <xdr:spPr>
        <a:xfrm>
          <a:off x="6672795" y="184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41446</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6A48FC0C-2BA4-466F-803B-899C5D275D93}"/>
            </a:ext>
          </a:extLst>
        </xdr:cNvPr>
        <xdr:cNvSpPr txBox="1"/>
      </xdr:nvSpPr>
      <xdr:spPr>
        <a:xfrm>
          <a:off x="9327095" y="1804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49072</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C9EA65C4-CAE4-4CD8-A4A2-0DBDB3466FC9}"/>
            </a:ext>
          </a:extLst>
        </xdr:cNvPr>
        <xdr:cNvSpPr txBox="1"/>
      </xdr:nvSpPr>
      <xdr:spPr>
        <a:xfrm>
          <a:off x="8450795" y="180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56636</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3A49D6D6-49DB-4E54-8AC3-8B0F864B8C59}"/>
            </a:ext>
          </a:extLst>
        </xdr:cNvPr>
        <xdr:cNvSpPr txBox="1"/>
      </xdr:nvSpPr>
      <xdr:spPr>
        <a:xfrm>
          <a:off x="7561795" y="1805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60651</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22F051C9-3663-422A-A0A8-E94F3A275031}"/>
            </a:ext>
          </a:extLst>
        </xdr:cNvPr>
        <xdr:cNvSpPr txBox="1"/>
      </xdr:nvSpPr>
      <xdr:spPr>
        <a:xfrm>
          <a:off x="6672795" y="180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971DC7C-2E7E-4D20-80EB-50D2BD25B71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E5D24E9-DDAF-43D4-AA60-2799FC55954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A5DF97F4-4E08-4066-93F3-19F01A26D9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5B503738-8DF8-4980-A1ED-EE955549447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A48895B-3A39-4B27-AFB2-3E43C4D09DE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CA39C15-B16E-4450-BA25-1D9335FF309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11BC42C5-AD25-4F6B-9268-162C47B54DC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AA8104FA-ACB6-4A76-86C1-994BF31DA3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F1AE6D94-81C8-474E-9B5F-52BB3B1C642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517B8940-2A18-4ECB-9F22-69A5E699A6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8A9524E-F58D-4253-BC6F-F4F6189D6C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4A13AFDF-1389-4693-8C17-D098347B8A5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3283A76E-E64A-4189-B598-A23352CE8B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434FE097-3276-44AB-8CD0-334DA80EA5B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C0B769FC-AFB9-4887-8BEE-D8D294E61CA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356FCABD-FA9D-40FD-B393-4D44BC58C98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7CB89206-0245-4F1B-BD00-E623D118E7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33720D43-524B-4C01-92EA-766B01335DB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1036015A-EE3C-4FAB-86D3-A0BBE7474DE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6B99EBEE-406C-44BB-A724-B23E7D8144D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0" name="テキスト ボックス 509">
          <a:extLst>
            <a:ext uri="{FF2B5EF4-FFF2-40B4-BE49-F238E27FC236}">
              <a16:creationId xmlns:a16="http://schemas.microsoft.com/office/drawing/2014/main" id="{6FD54ACD-8580-4FC2-910A-1AEE61A39B31}"/>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7A1D321E-971A-4CFD-B614-CAF5DAAE31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E8F535E5-B78C-40A6-865E-12E4A63020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3" name="直線コネクタ 512">
          <a:extLst>
            <a:ext uri="{FF2B5EF4-FFF2-40B4-BE49-F238E27FC236}">
              <a16:creationId xmlns:a16="http://schemas.microsoft.com/office/drawing/2014/main" id="{ACBD9A7C-EC02-43C7-8C37-50B2E7AEE94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24852470-A38D-4698-8EEB-832E0921E226}"/>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5" name="直線コネクタ 514">
          <a:extLst>
            <a:ext uri="{FF2B5EF4-FFF2-40B4-BE49-F238E27FC236}">
              <a16:creationId xmlns:a16="http://schemas.microsoft.com/office/drawing/2014/main" id="{6C05EF90-7E8E-4EF1-B05F-A28055C693F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id="{901296DA-E69E-461F-A585-96AABFF664BD}"/>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7" name="直線コネクタ 516">
          <a:extLst>
            <a:ext uri="{FF2B5EF4-FFF2-40B4-BE49-F238E27FC236}">
              <a16:creationId xmlns:a16="http://schemas.microsoft.com/office/drawing/2014/main" id="{DC26CE67-108B-455C-949F-B21A34617E9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8DA1DA12-732E-46FC-87B7-0C25C4509DA2}"/>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19" name="フローチャート: 判断 518">
          <a:extLst>
            <a:ext uri="{FF2B5EF4-FFF2-40B4-BE49-F238E27FC236}">
              <a16:creationId xmlns:a16="http://schemas.microsoft.com/office/drawing/2014/main" id="{593E87C7-5E31-46E4-9802-89508DBC025C}"/>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0" name="フローチャート: 判断 519">
          <a:extLst>
            <a:ext uri="{FF2B5EF4-FFF2-40B4-BE49-F238E27FC236}">
              <a16:creationId xmlns:a16="http://schemas.microsoft.com/office/drawing/2014/main" id="{9D6A085E-599C-4112-8D32-33EA573F5A56}"/>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68580</xdr:rowOff>
    </xdr:from>
    <xdr:to>
      <xdr:col>76</xdr:col>
      <xdr:colOff>165100</xdr:colOff>
      <xdr:row>37</xdr:row>
      <xdr:rowOff>170180</xdr:rowOff>
    </xdr:to>
    <xdr:sp macro="" textlink="">
      <xdr:nvSpPr>
        <xdr:cNvPr id="521" name="フローチャート: 判断 520">
          <a:extLst>
            <a:ext uri="{FF2B5EF4-FFF2-40B4-BE49-F238E27FC236}">
              <a16:creationId xmlns:a16="http://schemas.microsoft.com/office/drawing/2014/main" id="{21AACACE-0C8A-4A8D-ADB4-B2BE8A447DB4}"/>
            </a:ext>
          </a:extLst>
        </xdr:cNvPr>
        <xdr:cNvSpPr/>
      </xdr:nvSpPr>
      <xdr:spPr>
        <a:xfrm>
          <a:off x="14541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78740</xdr:rowOff>
    </xdr:from>
    <xdr:to>
      <xdr:col>72</xdr:col>
      <xdr:colOff>38100</xdr:colOff>
      <xdr:row>38</xdr:row>
      <xdr:rowOff>8890</xdr:rowOff>
    </xdr:to>
    <xdr:sp macro="" textlink="">
      <xdr:nvSpPr>
        <xdr:cNvPr id="522" name="フローチャート: 判断 521">
          <a:extLst>
            <a:ext uri="{FF2B5EF4-FFF2-40B4-BE49-F238E27FC236}">
              <a16:creationId xmlns:a16="http://schemas.microsoft.com/office/drawing/2014/main" id="{2C4342DC-3D36-4385-877B-0E70860EAF4B}"/>
            </a:ext>
          </a:extLst>
        </xdr:cNvPr>
        <xdr:cNvSpPr/>
      </xdr:nvSpPr>
      <xdr:spPr>
        <a:xfrm>
          <a:off x="13652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107950</xdr:rowOff>
    </xdr:from>
    <xdr:to>
      <xdr:col>67</xdr:col>
      <xdr:colOff>101600</xdr:colOff>
      <xdr:row>38</xdr:row>
      <xdr:rowOff>38100</xdr:rowOff>
    </xdr:to>
    <xdr:sp macro="" textlink="">
      <xdr:nvSpPr>
        <xdr:cNvPr id="523" name="フローチャート: 判断 522">
          <a:extLst>
            <a:ext uri="{FF2B5EF4-FFF2-40B4-BE49-F238E27FC236}">
              <a16:creationId xmlns:a16="http://schemas.microsoft.com/office/drawing/2014/main" id="{881F9D9B-D084-4FE2-9A34-2E264EBC2FAD}"/>
            </a:ext>
          </a:extLst>
        </xdr:cNvPr>
        <xdr:cNvSpPr/>
      </xdr:nvSpPr>
      <xdr:spPr>
        <a:xfrm>
          <a:off x="12763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FA0014A-8D57-4CA4-9608-8EC5323893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86E1E76-2F7F-42E8-A8E2-BC3155D1CE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9C2847BE-A7C9-4350-8D7E-A1A224998D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C9AAB87-6C3D-41BA-A149-9AA943B3C3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88B071B-944F-4160-8241-9761E68082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53340</xdr:rowOff>
    </xdr:from>
    <xdr:to>
      <xdr:col>85</xdr:col>
      <xdr:colOff>177800</xdr:colOff>
      <xdr:row>40</xdr:row>
      <xdr:rowOff>154940</xdr:rowOff>
    </xdr:to>
    <xdr:sp macro="" textlink="">
      <xdr:nvSpPr>
        <xdr:cNvPr id="529" name="楕円 528">
          <a:extLst>
            <a:ext uri="{FF2B5EF4-FFF2-40B4-BE49-F238E27FC236}">
              <a16:creationId xmlns:a16="http://schemas.microsoft.com/office/drawing/2014/main" id="{A1930810-258E-45C4-B35B-47C8299D369D}"/>
            </a:ext>
          </a:extLst>
        </xdr:cNvPr>
        <xdr:cNvSpPr/>
      </xdr:nvSpPr>
      <xdr:spPr>
        <a:xfrm>
          <a:off x="162687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139717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C96A7DB8-0C7A-45B0-8DB8-56387D30BB5A}"/>
            </a:ext>
          </a:extLst>
        </xdr:cNvPr>
        <xdr:cNvSpPr txBox="1"/>
      </xdr:nvSpPr>
      <xdr:spPr>
        <a:xfrm>
          <a:off x="16357600" y="6826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15240</xdr:rowOff>
    </xdr:from>
    <xdr:to>
      <xdr:col>81</xdr:col>
      <xdr:colOff>101600</xdr:colOff>
      <xdr:row>40</xdr:row>
      <xdr:rowOff>116840</xdr:rowOff>
    </xdr:to>
    <xdr:sp macro="" textlink="">
      <xdr:nvSpPr>
        <xdr:cNvPr id="531" name="楕円 530">
          <a:extLst>
            <a:ext uri="{FF2B5EF4-FFF2-40B4-BE49-F238E27FC236}">
              <a16:creationId xmlns:a16="http://schemas.microsoft.com/office/drawing/2014/main" id="{FA5AAB35-F494-4818-A932-DC4A2434F831}"/>
            </a:ext>
          </a:extLst>
        </xdr:cNvPr>
        <xdr:cNvSpPr/>
      </xdr:nvSpPr>
      <xdr:spPr>
        <a:xfrm>
          <a:off x="154305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66040</xdr:rowOff>
    </xdr:from>
    <xdr:to>
      <xdr:col>85</xdr:col>
      <xdr:colOff>127000</xdr:colOff>
      <xdr:row>40</xdr:row>
      <xdr:rowOff>104140</xdr:rowOff>
    </xdr:to>
    <xdr:cxnSp macro="">
      <xdr:nvCxnSpPr>
        <xdr:cNvPr id="532" name="直線コネクタ 531">
          <a:extLst>
            <a:ext uri="{FF2B5EF4-FFF2-40B4-BE49-F238E27FC236}">
              <a16:creationId xmlns:a16="http://schemas.microsoft.com/office/drawing/2014/main" id="{CB24B2AE-6C10-478D-9162-676661D79B8F}"/>
            </a:ext>
          </a:extLst>
        </xdr:cNvPr>
        <xdr:cNvCxnSpPr/>
      </xdr:nvCxnSpPr>
      <xdr:spPr>
        <a:xfrm>
          <a:off x="15481300" y="6924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1270</xdr:rowOff>
    </xdr:from>
    <xdr:to>
      <xdr:col>76</xdr:col>
      <xdr:colOff>165100</xdr:colOff>
      <xdr:row>40</xdr:row>
      <xdr:rowOff>102870</xdr:rowOff>
    </xdr:to>
    <xdr:sp macro="" textlink="">
      <xdr:nvSpPr>
        <xdr:cNvPr id="533" name="楕円 532">
          <a:extLst>
            <a:ext uri="{FF2B5EF4-FFF2-40B4-BE49-F238E27FC236}">
              <a16:creationId xmlns:a16="http://schemas.microsoft.com/office/drawing/2014/main" id="{88050391-08C4-4B2B-B381-30C29D487ECB}"/>
            </a:ext>
          </a:extLst>
        </xdr:cNvPr>
        <xdr:cNvSpPr/>
      </xdr:nvSpPr>
      <xdr:spPr>
        <a:xfrm>
          <a:off x="14541500" y="68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52070</xdr:rowOff>
    </xdr:from>
    <xdr:to>
      <xdr:col>81</xdr:col>
      <xdr:colOff>50800</xdr:colOff>
      <xdr:row>40</xdr:row>
      <xdr:rowOff>66040</xdr:rowOff>
    </xdr:to>
    <xdr:cxnSp macro="">
      <xdr:nvCxnSpPr>
        <xdr:cNvPr id="534" name="直線コネクタ 533">
          <a:extLst>
            <a:ext uri="{FF2B5EF4-FFF2-40B4-BE49-F238E27FC236}">
              <a16:creationId xmlns:a16="http://schemas.microsoft.com/office/drawing/2014/main" id="{C87CF4F1-EAFD-4DD2-829D-82E5E2C1F993}"/>
            </a:ext>
          </a:extLst>
        </xdr:cNvPr>
        <xdr:cNvCxnSpPr/>
      </xdr:nvCxnSpPr>
      <xdr:spPr>
        <a:xfrm>
          <a:off x="14592300" y="69100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1270</xdr:rowOff>
    </xdr:from>
    <xdr:to>
      <xdr:col>72</xdr:col>
      <xdr:colOff>38100</xdr:colOff>
      <xdr:row>40</xdr:row>
      <xdr:rowOff>102870</xdr:rowOff>
    </xdr:to>
    <xdr:sp macro="" textlink="">
      <xdr:nvSpPr>
        <xdr:cNvPr id="535" name="楕円 534">
          <a:extLst>
            <a:ext uri="{FF2B5EF4-FFF2-40B4-BE49-F238E27FC236}">
              <a16:creationId xmlns:a16="http://schemas.microsoft.com/office/drawing/2014/main" id="{14AED9A8-5C05-411C-BF92-67A0508A2FF0}"/>
            </a:ext>
          </a:extLst>
        </xdr:cNvPr>
        <xdr:cNvSpPr/>
      </xdr:nvSpPr>
      <xdr:spPr>
        <a:xfrm>
          <a:off x="13652500" y="68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52070</xdr:rowOff>
    </xdr:from>
    <xdr:to>
      <xdr:col>76</xdr:col>
      <xdr:colOff>114300</xdr:colOff>
      <xdr:row>40</xdr:row>
      <xdr:rowOff>52070</xdr:rowOff>
    </xdr:to>
    <xdr:cxnSp macro="">
      <xdr:nvCxnSpPr>
        <xdr:cNvPr id="536" name="直線コネクタ 535">
          <a:extLst>
            <a:ext uri="{FF2B5EF4-FFF2-40B4-BE49-F238E27FC236}">
              <a16:creationId xmlns:a16="http://schemas.microsoft.com/office/drawing/2014/main" id="{E69FFBE4-1709-4C6E-9C66-EB5463BC6592}"/>
            </a:ext>
          </a:extLst>
        </xdr:cNvPr>
        <xdr:cNvCxnSpPr/>
      </xdr:nvCxnSpPr>
      <xdr:spPr>
        <a:xfrm>
          <a:off x="13703300" y="6910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37" name="楕円 536">
          <a:extLst>
            <a:ext uri="{FF2B5EF4-FFF2-40B4-BE49-F238E27FC236}">
              <a16:creationId xmlns:a16="http://schemas.microsoft.com/office/drawing/2014/main" id="{C69ED7E8-F3ED-427C-91D7-552E8A5B2BC9}"/>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52070</xdr:rowOff>
    </xdr:from>
    <xdr:to>
      <xdr:col>71</xdr:col>
      <xdr:colOff>177800</xdr:colOff>
      <xdr:row>40</xdr:row>
      <xdr:rowOff>53340</xdr:rowOff>
    </xdr:to>
    <xdr:cxnSp macro="">
      <xdr:nvCxnSpPr>
        <xdr:cNvPr id="538" name="直線コネクタ 537">
          <a:extLst>
            <a:ext uri="{FF2B5EF4-FFF2-40B4-BE49-F238E27FC236}">
              <a16:creationId xmlns:a16="http://schemas.microsoft.com/office/drawing/2014/main" id="{44AA7B70-AA62-4071-BC91-7B78597C4BDD}"/>
            </a:ext>
          </a:extLst>
        </xdr:cNvPr>
        <xdr:cNvCxnSpPr/>
      </xdr:nvCxnSpPr>
      <xdr:spPr>
        <a:xfrm flipV="1">
          <a:off x="12814300" y="69100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1A52DABC-DC35-4667-92D3-1A8B75FF5550}"/>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15257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33DFDDC3-2E8D-4E17-BBF1-A115F9976060}"/>
            </a:ext>
          </a:extLst>
        </xdr:cNvPr>
        <xdr:cNvSpPr txBox="1"/>
      </xdr:nvSpPr>
      <xdr:spPr>
        <a:xfrm>
          <a:off x="1438974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25417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49D91533-BAB7-43BB-8A1F-81CB17EFCDDC}"/>
            </a:ext>
          </a:extLst>
        </xdr:cNvPr>
        <xdr:cNvSpPr txBox="1"/>
      </xdr:nvSpPr>
      <xdr:spPr>
        <a:xfrm>
          <a:off x="13500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54627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8EFE8496-27EC-4802-84B8-09F221639329}"/>
            </a:ext>
          </a:extLst>
        </xdr:cNvPr>
        <xdr:cNvSpPr txBox="1"/>
      </xdr:nvSpPr>
      <xdr:spPr>
        <a:xfrm>
          <a:off x="12611744" y="622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107967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DCF61707-AEFA-40AB-87B6-E6D71CAE73A9}"/>
            </a:ext>
          </a:extLst>
        </xdr:cNvPr>
        <xdr:cNvSpPr txBox="1"/>
      </xdr:nvSpPr>
      <xdr:spPr>
        <a:xfrm>
          <a:off x="15266044"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93997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ED0A2CAA-246C-4644-A31A-D349A6D89927}"/>
            </a:ext>
          </a:extLst>
        </xdr:cNvPr>
        <xdr:cNvSpPr txBox="1"/>
      </xdr:nvSpPr>
      <xdr:spPr>
        <a:xfrm>
          <a:off x="14389744"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93997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F3FBFEA3-583B-459C-BDE0-1C6DD49EF5A2}"/>
            </a:ext>
          </a:extLst>
        </xdr:cNvPr>
        <xdr:cNvSpPr txBox="1"/>
      </xdr:nvSpPr>
      <xdr:spPr>
        <a:xfrm>
          <a:off x="13500744" y="6951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DDEA3539-42A9-4017-9F20-84A95A7E3437}"/>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DEB45DA2-3FB5-47EF-95F2-84094D45AAA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CB4920E7-C91A-4445-963C-066D893B66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D3281365-691D-4E8C-8405-BEF9A96D0FE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901FF5A3-8964-435B-A5CD-2D425F5A901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7396FB8-CD0D-403F-837C-ACD94517129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1689E3F-311F-4143-82E7-016987042F9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596AFC8E-EEBD-4F1D-A061-FDA404C72D4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721F8E1B-7E5D-4781-90AD-5F9D2FD1CC0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EA492D36-6FC4-487B-8068-E1E39EA878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679EC512-04CD-42FA-A8AE-118699CDD09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41C24D1-7230-4E6B-9133-3BF344CCEB8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ABD7F12E-0C73-409A-8979-C7A8EAD4D49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3D8EF0A3-E630-43D0-8113-93D2053F2B6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ED84CDA9-2508-4206-AE47-BCDF0BFA3C5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CADEEBA7-3FF6-4206-B1E5-BDBA08E9FD8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F6D9F95C-C0C7-4950-8ACB-34553650E468}"/>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A1345063-4DDC-4C0F-91FF-E8A22A0619E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250CB2B1-BEEB-4E1A-A2DE-E853883B900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A02C4E8E-240A-4827-81FA-49A3B695EB0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97587F32-56F1-4C3B-85EF-6B9E76C9498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B5AF9E3F-CB28-408C-9585-792791DF5C7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C732E285-27DF-4C29-BD08-9DB561EF4F6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FB0FFA6D-95BA-4642-9C4A-78237693FA3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0" name="直線コネクタ 569">
          <a:extLst>
            <a:ext uri="{FF2B5EF4-FFF2-40B4-BE49-F238E27FC236}">
              <a16:creationId xmlns:a16="http://schemas.microsoft.com/office/drawing/2014/main" id="{CF535CE5-03B5-4070-8E5C-838D87644B77}"/>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BA8F9E8F-BA0D-4959-8E8E-FA8AAB443174}"/>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2" name="直線コネクタ 571">
          <a:extLst>
            <a:ext uri="{FF2B5EF4-FFF2-40B4-BE49-F238E27FC236}">
              <a16:creationId xmlns:a16="http://schemas.microsoft.com/office/drawing/2014/main" id="{9042BF6A-A305-43FC-9A6E-B1712A714456}"/>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8A596D9E-4A1F-4E57-8C51-BF8B2D20C90D}"/>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4" name="直線コネクタ 573">
          <a:extLst>
            <a:ext uri="{FF2B5EF4-FFF2-40B4-BE49-F238E27FC236}">
              <a16:creationId xmlns:a16="http://schemas.microsoft.com/office/drawing/2014/main" id="{A0E383FD-7427-45F2-97B4-53E854DFED6C}"/>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45237756-B9B9-4F46-99FF-8BAE216C2375}"/>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6" name="フローチャート: 判断 575">
          <a:extLst>
            <a:ext uri="{FF2B5EF4-FFF2-40B4-BE49-F238E27FC236}">
              <a16:creationId xmlns:a16="http://schemas.microsoft.com/office/drawing/2014/main" id="{98C784CF-1BA3-46C5-90CA-82B9056CD346}"/>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7" name="フローチャート: 判断 576">
          <a:extLst>
            <a:ext uri="{FF2B5EF4-FFF2-40B4-BE49-F238E27FC236}">
              <a16:creationId xmlns:a16="http://schemas.microsoft.com/office/drawing/2014/main" id="{2D9C0ED1-62DD-4DF6-89F4-33DB1B90747E}"/>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88900</xdr:rowOff>
    </xdr:from>
    <xdr:to>
      <xdr:col>107</xdr:col>
      <xdr:colOff>101600</xdr:colOff>
      <xdr:row>41</xdr:row>
      <xdr:rowOff>19050</xdr:rowOff>
    </xdr:to>
    <xdr:sp macro="" textlink="">
      <xdr:nvSpPr>
        <xdr:cNvPr id="578" name="フローチャート: 判断 577">
          <a:extLst>
            <a:ext uri="{FF2B5EF4-FFF2-40B4-BE49-F238E27FC236}">
              <a16:creationId xmlns:a16="http://schemas.microsoft.com/office/drawing/2014/main" id="{F53BDD6E-80AD-40E1-A908-1DF3E4848949}"/>
            </a:ext>
          </a:extLst>
        </xdr:cNvPr>
        <xdr:cNvSpPr/>
      </xdr:nvSpPr>
      <xdr:spPr>
        <a:xfrm>
          <a:off x="20383500" y="69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92710</xdr:rowOff>
    </xdr:from>
    <xdr:to>
      <xdr:col>102</xdr:col>
      <xdr:colOff>165100</xdr:colOff>
      <xdr:row>41</xdr:row>
      <xdr:rowOff>22860</xdr:rowOff>
    </xdr:to>
    <xdr:sp macro="" textlink="">
      <xdr:nvSpPr>
        <xdr:cNvPr id="579" name="フローチャート: 判断 578">
          <a:extLst>
            <a:ext uri="{FF2B5EF4-FFF2-40B4-BE49-F238E27FC236}">
              <a16:creationId xmlns:a16="http://schemas.microsoft.com/office/drawing/2014/main" id="{98237569-0B79-466F-81D8-1D6A4A071604}"/>
            </a:ext>
          </a:extLst>
        </xdr:cNvPr>
        <xdr:cNvSpPr/>
      </xdr:nvSpPr>
      <xdr:spPr>
        <a:xfrm>
          <a:off x="19494500" y="695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78740</xdr:rowOff>
    </xdr:from>
    <xdr:to>
      <xdr:col>98</xdr:col>
      <xdr:colOff>38100</xdr:colOff>
      <xdr:row>41</xdr:row>
      <xdr:rowOff>8890</xdr:rowOff>
    </xdr:to>
    <xdr:sp macro="" textlink="">
      <xdr:nvSpPr>
        <xdr:cNvPr id="580" name="フローチャート: 判断 579">
          <a:extLst>
            <a:ext uri="{FF2B5EF4-FFF2-40B4-BE49-F238E27FC236}">
              <a16:creationId xmlns:a16="http://schemas.microsoft.com/office/drawing/2014/main" id="{C7E71229-47FB-43D8-A8E6-387283DD8EB3}"/>
            </a:ext>
          </a:extLst>
        </xdr:cNvPr>
        <xdr:cNvSpPr/>
      </xdr:nvSpPr>
      <xdr:spPr>
        <a:xfrm>
          <a:off x="18605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973DAB2-16CB-4AAE-B79E-91488232106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8BFC8BF-CD79-472A-AF49-D410C5A599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DA0805C-DF37-4681-B56B-95A43DAB8FB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9EC7E8C-FB19-4413-B0F2-3006E5635E9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B563B49-A2E9-4A13-B4C4-81A4C77CD8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586" name="楕円 585">
          <a:extLst>
            <a:ext uri="{FF2B5EF4-FFF2-40B4-BE49-F238E27FC236}">
              <a16:creationId xmlns:a16="http://schemas.microsoft.com/office/drawing/2014/main" id="{AB110D46-8C6D-41AD-8AAE-CF10946E12FF}"/>
            </a:ext>
          </a:extLst>
        </xdr:cNvPr>
        <xdr:cNvSpPr/>
      </xdr:nvSpPr>
      <xdr:spPr>
        <a:xfrm>
          <a:off x="221107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148607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A6F42D60-E5CF-4083-985E-6153352E375C}"/>
            </a:ext>
          </a:extLst>
        </xdr:cNvPr>
        <xdr:cNvSpPr txBox="1"/>
      </xdr:nvSpPr>
      <xdr:spPr>
        <a:xfrm>
          <a:off x="22199600"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3810</xdr:rowOff>
    </xdr:from>
    <xdr:to>
      <xdr:col>112</xdr:col>
      <xdr:colOff>38100</xdr:colOff>
      <xdr:row>41</xdr:row>
      <xdr:rowOff>105410</xdr:rowOff>
    </xdr:to>
    <xdr:sp macro="" textlink="">
      <xdr:nvSpPr>
        <xdr:cNvPr id="588" name="楕円 587">
          <a:extLst>
            <a:ext uri="{FF2B5EF4-FFF2-40B4-BE49-F238E27FC236}">
              <a16:creationId xmlns:a16="http://schemas.microsoft.com/office/drawing/2014/main" id="{F7365756-0F07-4A25-812C-38EF15EFCC8E}"/>
            </a:ext>
          </a:extLst>
        </xdr:cNvPr>
        <xdr:cNvSpPr/>
      </xdr:nvSpPr>
      <xdr:spPr>
        <a:xfrm>
          <a:off x="212725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49530</xdr:rowOff>
    </xdr:from>
    <xdr:to>
      <xdr:col>116</xdr:col>
      <xdr:colOff>63500</xdr:colOff>
      <xdr:row>41</xdr:row>
      <xdr:rowOff>54610</xdr:rowOff>
    </xdr:to>
    <xdr:cxnSp macro="">
      <xdr:nvCxnSpPr>
        <xdr:cNvPr id="589" name="直線コネクタ 588">
          <a:extLst>
            <a:ext uri="{FF2B5EF4-FFF2-40B4-BE49-F238E27FC236}">
              <a16:creationId xmlns:a16="http://schemas.microsoft.com/office/drawing/2014/main" id="{60F74CE6-BB10-4883-A5B4-49365E1A1CAD}"/>
            </a:ext>
          </a:extLst>
        </xdr:cNvPr>
        <xdr:cNvCxnSpPr/>
      </xdr:nvCxnSpPr>
      <xdr:spPr>
        <a:xfrm flipV="1">
          <a:off x="21323300" y="707898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90" name="楕円 589">
          <a:extLst>
            <a:ext uri="{FF2B5EF4-FFF2-40B4-BE49-F238E27FC236}">
              <a16:creationId xmlns:a16="http://schemas.microsoft.com/office/drawing/2014/main" id="{8B9BC45E-2EAF-4ECD-AF84-1779DB1E2717}"/>
            </a:ext>
          </a:extLst>
        </xdr:cNvPr>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54610</xdr:rowOff>
    </xdr:to>
    <xdr:cxnSp macro="">
      <xdr:nvCxnSpPr>
        <xdr:cNvPr id="591" name="直線コネクタ 590">
          <a:extLst>
            <a:ext uri="{FF2B5EF4-FFF2-40B4-BE49-F238E27FC236}">
              <a16:creationId xmlns:a16="http://schemas.microsoft.com/office/drawing/2014/main" id="{7B8D7C5E-49BE-4D06-963B-7CFC38B2B3E1}"/>
            </a:ext>
          </a:extLst>
        </xdr:cNvPr>
        <xdr:cNvCxnSpPr/>
      </xdr:nvCxnSpPr>
      <xdr:spPr>
        <a:xfrm>
          <a:off x="20434300" y="702564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92" name="楕円 591">
          <a:extLst>
            <a:ext uri="{FF2B5EF4-FFF2-40B4-BE49-F238E27FC236}">
              <a16:creationId xmlns:a16="http://schemas.microsoft.com/office/drawing/2014/main" id="{B97150E4-237B-4DD0-B95D-882A2F4B366F}"/>
            </a:ext>
          </a:extLst>
        </xdr:cNvPr>
        <xdr:cNvSpPr/>
      </xdr:nvSpPr>
      <xdr:spPr>
        <a:xfrm>
          <a:off x="19494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125730</xdr:rowOff>
    </xdr:from>
    <xdr:to>
      <xdr:col>107</xdr:col>
      <xdr:colOff>50800</xdr:colOff>
      <xdr:row>40</xdr:row>
      <xdr:rowOff>167640</xdr:rowOff>
    </xdr:to>
    <xdr:cxnSp macro="">
      <xdr:nvCxnSpPr>
        <xdr:cNvPr id="593" name="直線コネクタ 592">
          <a:extLst>
            <a:ext uri="{FF2B5EF4-FFF2-40B4-BE49-F238E27FC236}">
              <a16:creationId xmlns:a16="http://schemas.microsoft.com/office/drawing/2014/main" id="{1F5DDBA1-64E5-4A2B-A803-C9B5F5B7A922}"/>
            </a:ext>
          </a:extLst>
        </xdr:cNvPr>
        <xdr:cNvCxnSpPr/>
      </xdr:nvCxnSpPr>
      <xdr:spPr>
        <a:xfrm>
          <a:off x="19545300" y="69837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80010</xdr:rowOff>
    </xdr:from>
    <xdr:to>
      <xdr:col>98</xdr:col>
      <xdr:colOff>38100</xdr:colOff>
      <xdr:row>41</xdr:row>
      <xdr:rowOff>10160</xdr:rowOff>
    </xdr:to>
    <xdr:sp macro="" textlink="">
      <xdr:nvSpPr>
        <xdr:cNvPr id="594" name="楕円 593">
          <a:extLst>
            <a:ext uri="{FF2B5EF4-FFF2-40B4-BE49-F238E27FC236}">
              <a16:creationId xmlns:a16="http://schemas.microsoft.com/office/drawing/2014/main" id="{E457503C-FAB8-47FE-A972-F107885CDCB6}"/>
            </a:ext>
          </a:extLst>
        </xdr:cNvPr>
        <xdr:cNvSpPr/>
      </xdr:nvSpPr>
      <xdr:spPr>
        <a:xfrm>
          <a:off x="18605500" y="693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125730</xdr:rowOff>
    </xdr:from>
    <xdr:to>
      <xdr:col>102</xdr:col>
      <xdr:colOff>114300</xdr:colOff>
      <xdr:row>40</xdr:row>
      <xdr:rowOff>130810</xdr:rowOff>
    </xdr:to>
    <xdr:cxnSp macro="">
      <xdr:nvCxnSpPr>
        <xdr:cNvPr id="595" name="直線コネクタ 594">
          <a:extLst>
            <a:ext uri="{FF2B5EF4-FFF2-40B4-BE49-F238E27FC236}">
              <a16:creationId xmlns:a16="http://schemas.microsoft.com/office/drawing/2014/main" id="{F201CC62-00FC-47F9-B574-E67B47E55EA7}"/>
            </a:ext>
          </a:extLst>
        </xdr:cNvPr>
        <xdr:cNvCxnSpPr/>
      </xdr:nvCxnSpPr>
      <xdr:spPr>
        <a:xfrm flipV="1">
          <a:off x="18656300" y="69837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344CAFD0-3008-4D81-B3DB-252ED24D1D21}"/>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35577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32E4E41B-EED5-48C4-ADF2-79BBF6BEC9F9}"/>
            </a:ext>
          </a:extLst>
        </xdr:cNvPr>
        <xdr:cNvSpPr txBox="1"/>
      </xdr:nvSpPr>
      <xdr:spPr>
        <a:xfrm>
          <a:off x="20199427"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13987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FCDD1A24-7962-4B4A-A085-483F5AD8F705}"/>
            </a:ext>
          </a:extLst>
        </xdr:cNvPr>
        <xdr:cNvSpPr txBox="1"/>
      </xdr:nvSpPr>
      <xdr:spPr>
        <a:xfrm>
          <a:off x="19310427" y="704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25417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AFF84718-0E1D-44EC-AA00-DE9B952308EB}"/>
            </a:ext>
          </a:extLst>
        </xdr:cNvPr>
        <xdr:cNvSpPr txBox="1"/>
      </xdr:nvSpPr>
      <xdr:spPr>
        <a:xfrm>
          <a:off x="18421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96537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C31948C5-FF1D-42CD-9719-CFE9C0DE9E2A}"/>
            </a:ext>
          </a:extLst>
        </xdr:cNvPr>
        <xdr:cNvSpPr txBox="1"/>
      </xdr:nvSpPr>
      <xdr:spPr>
        <a:xfrm>
          <a:off x="21075727" y="712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04AEC956-03B2-40F7-9D4E-B2580CB0BB71}"/>
            </a:ext>
          </a:extLst>
        </xdr:cNvPr>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21607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66C1095E-08EF-4874-917D-1629F1FCB621}"/>
            </a:ext>
          </a:extLst>
        </xdr:cNvPr>
        <xdr:cNvSpPr txBox="1"/>
      </xdr:nvSpPr>
      <xdr:spPr>
        <a:xfrm>
          <a:off x="19310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1287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946AD74A-58A4-426E-9879-0F4250F4DC74}"/>
            </a:ext>
          </a:extLst>
        </xdr:cNvPr>
        <xdr:cNvSpPr txBox="1"/>
      </xdr:nvSpPr>
      <xdr:spPr>
        <a:xfrm>
          <a:off x="18421427" y="70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F01C3200-7690-4E7D-AE27-D90A8E6A21D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A2E2FAEB-63E5-4461-ADE6-43BF1C1D0C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B359B708-5403-42AB-A2E8-FA8D1722FF9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4CF3F2C1-75A9-46E7-8670-093DB7B1A66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FE1C775D-D620-41D1-B471-910A8E3A0E9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70C220B8-0C2D-4EBF-A6C3-594ACCBD83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DD9347B2-7277-4FA2-A028-5A92ED99B9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4A87F4E9-1769-482B-8FB3-940B5FF37BA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75452671-6C80-49D0-A1CC-A21E76E6C75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4F84052D-AD1A-48CB-BC18-532827B012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9FB455DB-9CD2-41F4-9FC5-08FBA303E3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EF4D5E32-456D-43C8-80C7-DC98127BB82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AE3EE8F3-987E-41AC-AEDD-624860E1E9F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D55461FF-637C-4FC1-BD78-A57096423CE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9D4C2EAA-A3D3-4FE0-8D5B-31877CF4ED8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C9593135-3862-441C-BF81-07C08C74EEC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8B8EF492-D56E-4708-9C04-9D356D63D7F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C892C557-F775-4FC4-BD5E-6A98B6791A0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ECA4F638-AF6F-4CBE-AE6F-71FC5FA8D41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1C7DFB92-8BD8-49E9-9870-8F17F173DC7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0F4EDE5F-B950-4837-8A95-D5971448F7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1602943-B8C1-4576-8B54-A8EA84AB977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972B107-A02F-45FC-905F-C1F06CE3C74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A361C938-2CE7-4E82-8230-BF6B5C2D3F8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8" name="直線コネクタ 627">
          <a:extLst>
            <a:ext uri="{FF2B5EF4-FFF2-40B4-BE49-F238E27FC236}">
              <a16:creationId xmlns:a16="http://schemas.microsoft.com/office/drawing/2014/main" id="{2D84DB63-645B-421E-929D-50048EF1D69D}"/>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42651669-0F17-447D-B3C5-9F7EB8D3A3D4}"/>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0" name="直線コネクタ 629">
          <a:extLst>
            <a:ext uri="{FF2B5EF4-FFF2-40B4-BE49-F238E27FC236}">
              <a16:creationId xmlns:a16="http://schemas.microsoft.com/office/drawing/2014/main" id="{17DDDC34-EBF0-43E6-8CE4-E305396FF7F6}"/>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2011FA94-7A2A-44CC-97C6-E1EB56C9EEF9}"/>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2" name="直線コネクタ 631">
          <a:extLst>
            <a:ext uri="{FF2B5EF4-FFF2-40B4-BE49-F238E27FC236}">
              <a16:creationId xmlns:a16="http://schemas.microsoft.com/office/drawing/2014/main" id="{F27DE58F-09F1-40BC-9172-D185849BDAB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12954046-EA53-4779-BD5A-D45072542A8F}"/>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4" name="フローチャート: 判断 633">
          <a:extLst>
            <a:ext uri="{FF2B5EF4-FFF2-40B4-BE49-F238E27FC236}">
              <a16:creationId xmlns:a16="http://schemas.microsoft.com/office/drawing/2014/main" id="{AFD9478B-AEA3-4706-A9AE-2E690CF11B77}"/>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5" name="フローチャート: 判断 634">
          <a:extLst>
            <a:ext uri="{FF2B5EF4-FFF2-40B4-BE49-F238E27FC236}">
              <a16:creationId xmlns:a16="http://schemas.microsoft.com/office/drawing/2014/main" id="{39077F3B-6EF4-4930-BF8E-F53B2190528D}"/>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6" name="フローチャート: 判断 635">
          <a:extLst>
            <a:ext uri="{FF2B5EF4-FFF2-40B4-BE49-F238E27FC236}">
              <a16:creationId xmlns:a16="http://schemas.microsoft.com/office/drawing/2014/main" id="{5A82325B-F799-4758-86AB-7A944F70DDB8}"/>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637" name="フローチャート: 判断 636">
          <a:extLst>
            <a:ext uri="{FF2B5EF4-FFF2-40B4-BE49-F238E27FC236}">
              <a16:creationId xmlns:a16="http://schemas.microsoft.com/office/drawing/2014/main" id="{05FED357-82DE-47A8-9975-71006C059D93}"/>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38" name="フローチャート: 判断 637">
          <a:extLst>
            <a:ext uri="{FF2B5EF4-FFF2-40B4-BE49-F238E27FC236}">
              <a16:creationId xmlns:a16="http://schemas.microsoft.com/office/drawing/2014/main" id="{CC43E8D5-3DB9-4B31-9393-881ED5474518}"/>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7C4EABC-78C7-4D60-84D0-D7706DA5F2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F6538623-4866-4B23-9524-A933FDB157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5D2E893-0311-4D60-9FE2-6178141BAD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D73F8D1-E0FB-4412-9DE1-C8998730E7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5FD464F-46F9-4D53-968C-355ADB398FD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2540</xdr:rowOff>
    </xdr:from>
    <xdr:to>
      <xdr:col>85</xdr:col>
      <xdr:colOff>177800</xdr:colOff>
      <xdr:row>61</xdr:row>
      <xdr:rowOff>104140</xdr:rowOff>
    </xdr:to>
    <xdr:sp macro="" textlink="">
      <xdr:nvSpPr>
        <xdr:cNvPr id="644" name="楕円 643">
          <a:extLst>
            <a:ext uri="{FF2B5EF4-FFF2-40B4-BE49-F238E27FC236}">
              <a16:creationId xmlns:a16="http://schemas.microsoft.com/office/drawing/2014/main" id="{2EA58805-3FBD-4426-B541-6EFDD33D4174}"/>
            </a:ext>
          </a:extLst>
        </xdr:cNvPr>
        <xdr:cNvSpPr/>
      </xdr:nvSpPr>
      <xdr:spPr>
        <a:xfrm>
          <a:off x="16268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152417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02A45C8E-A624-409F-9BC2-F7C9F14EAE43}"/>
            </a:ext>
          </a:extLst>
        </xdr:cNvPr>
        <xdr:cNvSpPr txBox="1"/>
      </xdr:nvSpPr>
      <xdr:spPr>
        <a:xfrm>
          <a:off x="16357600"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646" name="楕円 645">
          <a:extLst>
            <a:ext uri="{FF2B5EF4-FFF2-40B4-BE49-F238E27FC236}">
              <a16:creationId xmlns:a16="http://schemas.microsoft.com/office/drawing/2014/main" id="{051C5FC8-49EB-4480-A6C8-CBE68913C905}"/>
            </a:ext>
          </a:extLst>
        </xdr:cNvPr>
        <xdr:cNvSpPr/>
      </xdr:nvSpPr>
      <xdr:spPr>
        <a:xfrm>
          <a:off x="15430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61</xdr:row>
      <xdr:rowOff>53340</xdr:rowOff>
    </xdr:to>
    <xdr:cxnSp macro="">
      <xdr:nvCxnSpPr>
        <xdr:cNvPr id="647" name="直線コネクタ 646">
          <a:extLst>
            <a:ext uri="{FF2B5EF4-FFF2-40B4-BE49-F238E27FC236}">
              <a16:creationId xmlns:a16="http://schemas.microsoft.com/office/drawing/2014/main" id="{BF931AA1-AD7A-4896-BDC8-CEFFA7DF62FE}"/>
            </a:ext>
          </a:extLst>
        </xdr:cNvPr>
        <xdr:cNvCxnSpPr/>
      </xdr:nvCxnSpPr>
      <xdr:spPr>
        <a:xfrm>
          <a:off x="15481300" y="1039558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61595</xdr:rowOff>
    </xdr:from>
    <xdr:to>
      <xdr:col>76</xdr:col>
      <xdr:colOff>165100</xdr:colOff>
      <xdr:row>60</xdr:row>
      <xdr:rowOff>163195</xdr:rowOff>
    </xdr:to>
    <xdr:sp macro="" textlink="">
      <xdr:nvSpPr>
        <xdr:cNvPr id="648" name="楕円 647">
          <a:extLst>
            <a:ext uri="{FF2B5EF4-FFF2-40B4-BE49-F238E27FC236}">
              <a16:creationId xmlns:a16="http://schemas.microsoft.com/office/drawing/2014/main" id="{27EFF936-D444-486C-B8C6-F7571C9FA1EF}"/>
            </a:ext>
          </a:extLst>
        </xdr:cNvPr>
        <xdr:cNvSpPr/>
      </xdr:nvSpPr>
      <xdr:spPr>
        <a:xfrm>
          <a:off x="1454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112395</xdr:rowOff>
    </xdr:to>
    <xdr:cxnSp macro="">
      <xdr:nvCxnSpPr>
        <xdr:cNvPr id="649" name="直線コネクタ 648">
          <a:extLst>
            <a:ext uri="{FF2B5EF4-FFF2-40B4-BE49-F238E27FC236}">
              <a16:creationId xmlns:a16="http://schemas.microsoft.com/office/drawing/2014/main" id="{9C9DEEB5-4744-4141-9F07-72DF8802CA34}"/>
            </a:ext>
          </a:extLst>
        </xdr:cNvPr>
        <xdr:cNvCxnSpPr/>
      </xdr:nvCxnSpPr>
      <xdr:spPr>
        <a:xfrm flipV="1">
          <a:off x="14592300" y="103955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650" name="楕円 649">
          <a:extLst>
            <a:ext uri="{FF2B5EF4-FFF2-40B4-BE49-F238E27FC236}">
              <a16:creationId xmlns:a16="http://schemas.microsoft.com/office/drawing/2014/main" id="{3F9BAA22-4C73-47B2-A509-1C7ACBB9CBD0}"/>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112395</xdr:rowOff>
    </xdr:from>
    <xdr:to>
      <xdr:col>76</xdr:col>
      <xdr:colOff>114300</xdr:colOff>
      <xdr:row>60</xdr:row>
      <xdr:rowOff>125730</xdr:rowOff>
    </xdr:to>
    <xdr:cxnSp macro="">
      <xdr:nvCxnSpPr>
        <xdr:cNvPr id="651" name="直線コネクタ 650">
          <a:extLst>
            <a:ext uri="{FF2B5EF4-FFF2-40B4-BE49-F238E27FC236}">
              <a16:creationId xmlns:a16="http://schemas.microsoft.com/office/drawing/2014/main" id="{9811AE2C-44AE-4FDA-9A51-B3A87E308BF9}"/>
            </a:ext>
          </a:extLst>
        </xdr:cNvPr>
        <xdr:cNvCxnSpPr/>
      </xdr:nvCxnSpPr>
      <xdr:spPr>
        <a:xfrm flipV="1">
          <a:off x="13703300" y="10399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88265</xdr:rowOff>
    </xdr:from>
    <xdr:to>
      <xdr:col>67</xdr:col>
      <xdr:colOff>101600</xdr:colOff>
      <xdr:row>61</xdr:row>
      <xdr:rowOff>18415</xdr:rowOff>
    </xdr:to>
    <xdr:sp macro="" textlink="">
      <xdr:nvSpPr>
        <xdr:cNvPr id="652" name="楕円 651">
          <a:extLst>
            <a:ext uri="{FF2B5EF4-FFF2-40B4-BE49-F238E27FC236}">
              <a16:creationId xmlns:a16="http://schemas.microsoft.com/office/drawing/2014/main" id="{C90E633B-4C97-4393-95F3-06C8D1200459}"/>
            </a:ext>
          </a:extLst>
        </xdr:cNvPr>
        <xdr:cNvSpPr/>
      </xdr:nvSpPr>
      <xdr:spPr>
        <a:xfrm>
          <a:off x="12763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60</xdr:row>
      <xdr:rowOff>139065</xdr:rowOff>
    </xdr:to>
    <xdr:cxnSp macro="">
      <xdr:nvCxnSpPr>
        <xdr:cNvPr id="653" name="直線コネクタ 652">
          <a:extLst>
            <a:ext uri="{FF2B5EF4-FFF2-40B4-BE49-F238E27FC236}">
              <a16:creationId xmlns:a16="http://schemas.microsoft.com/office/drawing/2014/main" id="{EDD7E75E-9C58-46F8-815A-151AD1C361A6}"/>
            </a:ext>
          </a:extLst>
        </xdr:cNvPr>
        <xdr:cNvCxnSpPr/>
      </xdr:nvCxnSpPr>
      <xdr:spPr>
        <a:xfrm flipV="1">
          <a:off x="12814300" y="1041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4" name="n_1aveValue【学校施設】&#10;有形固定資産減価償却率">
          <a:extLst>
            <a:ext uri="{FF2B5EF4-FFF2-40B4-BE49-F238E27FC236}">
              <a16:creationId xmlns:a16="http://schemas.microsoft.com/office/drawing/2014/main" id="{88378970-3C12-47DF-983B-2912E131CF78}"/>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5" name="n_2aveValue【学校施設】&#10;有形固定資産減価償却率">
          <a:extLst>
            <a:ext uri="{FF2B5EF4-FFF2-40B4-BE49-F238E27FC236}">
              <a16:creationId xmlns:a16="http://schemas.microsoft.com/office/drawing/2014/main" id="{8087AFD6-F48C-48AF-A58E-DE1F689CE3DE}"/>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656" name="n_3aveValue【学校施設】&#10;有形固定資産減価償却率">
          <a:extLst>
            <a:ext uri="{FF2B5EF4-FFF2-40B4-BE49-F238E27FC236}">
              <a16:creationId xmlns:a16="http://schemas.microsoft.com/office/drawing/2014/main" id="{E2238DCE-13C7-4434-BB6E-4602B52CAB9C}"/>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57" name="n_4aveValue【学校施設】&#10;有形固定資産減価償却率">
          <a:extLst>
            <a:ext uri="{FF2B5EF4-FFF2-40B4-BE49-F238E27FC236}">
              <a16:creationId xmlns:a16="http://schemas.microsoft.com/office/drawing/2014/main" id="{84F62491-1A02-4F6E-A5A7-20F4804B4FCA}"/>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150512</xdr:rowOff>
    </xdr:from>
    <xdr:ext cx="405111" cy="259045"/>
    <xdr:sp macro="" textlink="">
      <xdr:nvSpPr>
        <xdr:cNvPr id="658" name="n_1mainValue【学校施設】&#10;有形固定資産減価償却率">
          <a:extLst>
            <a:ext uri="{FF2B5EF4-FFF2-40B4-BE49-F238E27FC236}">
              <a16:creationId xmlns:a16="http://schemas.microsoft.com/office/drawing/2014/main" id="{33CFE4F6-A467-429A-BC63-0934C28DA681}"/>
            </a:ext>
          </a:extLst>
        </xdr:cNvPr>
        <xdr:cNvSpPr txBox="1"/>
      </xdr:nvSpPr>
      <xdr:spPr>
        <a:xfrm>
          <a:off x="152660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154322</xdr:rowOff>
    </xdr:from>
    <xdr:ext cx="405111" cy="259045"/>
    <xdr:sp macro="" textlink="">
      <xdr:nvSpPr>
        <xdr:cNvPr id="659" name="n_2mainValue【学校施設】&#10;有形固定資産減価償却率">
          <a:extLst>
            <a:ext uri="{FF2B5EF4-FFF2-40B4-BE49-F238E27FC236}">
              <a16:creationId xmlns:a16="http://schemas.microsoft.com/office/drawing/2014/main" id="{9BF0F5C3-3915-4F25-AF65-844D32E00284}"/>
            </a:ext>
          </a:extLst>
        </xdr:cNvPr>
        <xdr:cNvSpPr txBox="1"/>
      </xdr:nvSpPr>
      <xdr:spPr>
        <a:xfrm>
          <a:off x="14389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660" name="n_3mainValue【学校施設】&#10;有形固定資産減価償却率">
          <a:extLst>
            <a:ext uri="{FF2B5EF4-FFF2-40B4-BE49-F238E27FC236}">
              <a16:creationId xmlns:a16="http://schemas.microsoft.com/office/drawing/2014/main" id="{8F836159-C723-4782-ABC9-D51BA0550EDC}"/>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9542</xdr:rowOff>
    </xdr:from>
    <xdr:ext cx="405111" cy="259045"/>
    <xdr:sp macro="" textlink="">
      <xdr:nvSpPr>
        <xdr:cNvPr id="661" name="n_4mainValue【学校施設】&#10;有形固定資産減価償却率">
          <a:extLst>
            <a:ext uri="{FF2B5EF4-FFF2-40B4-BE49-F238E27FC236}">
              <a16:creationId xmlns:a16="http://schemas.microsoft.com/office/drawing/2014/main" id="{160D87A3-95A7-42D5-B03A-92901F325850}"/>
            </a:ext>
          </a:extLst>
        </xdr:cNvPr>
        <xdr:cNvSpPr txBox="1"/>
      </xdr:nvSpPr>
      <xdr:spPr>
        <a:xfrm>
          <a:off x="12611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A5482B74-2C67-4F64-A56D-45EA401F21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7D507372-877E-4E73-B508-8B07FDB231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AE2A015B-7A71-44FD-A435-6B3AC0286B7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3FF1207A-40FD-4CBD-8E9D-B4C59A7FD1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7C5F818-E426-4846-9B26-508FB417B68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AC19D328-2E45-467F-B747-D2ECD912B8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E3B56F5B-D949-4A0D-B348-9210E4F7FD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D4F69F9F-35CA-4FDA-BF2D-63F6C3A4C59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E1978F76-4936-4640-BC2A-FFF726F4D2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F2DDAB38-EFE2-46A5-B821-2B0385A8BB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D263AC7E-DAF6-42D9-BD18-6C3818C503C5}"/>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1336E3A3-8857-4B12-AE8D-4DCC08FF3FB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6B0F3E30-D301-4F70-A24E-FFA3A2FFCF0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22851FF-21C0-473E-BFEE-A85B2C38CBF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876242A2-D6AB-42DF-B28D-B4469386D0A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3A54D9E4-F9E5-4487-A1A5-A0BAFB3149A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4343DBE2-1E0B-4B68-A1B0-05B09FEA7C1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673493C7-3D7B-4814-A680-B84110B2508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D17CBC87-FDA9-4A1F-9AC9-ECDC4703C9F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9719BD71-4D4D-4531-ACCC-471CA0E3F29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AC8CCEC7-C98E-49FD-9DB1-244AE41B07E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BB2D7092-7E45-4FDB-8C7F-5480549B106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AC056085-E495-4D2D-841D-905B5DAC278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81D2120E-97F6-4A40-9534-21DB9E10C9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6" name="直線コネクタ 685">
          <a:extLst>
            <a:ext uri="{FF2B5EF4-FFF2-40B4-BE49-F238E27FC236}">
              <a16:creationId xmlns:a16="http://schemas.microsoft.com/office/drawing/2014/main" id="{69CAE7CA-A466-480E-AB44-952B05AE343B}"/>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7" name="【学校施設】&#10;一人当たり面積最小値テキスト">
          <a:extLst>
            <a:ext uri="{FF2B5EF4-FFF2-40B4-BE49-F238E27FC236}">
              <a16:creationId xmlns:a16="http://schemas.microsoft.com/office/drawing/2014/main" id="{6A0E1566-C25D-48D6-98DB-0EA42C08D21B}"/>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8" name="直線コネクタ 687">
          <a:extLst>
            <a:ext uri="{FF2B5EF4-FFF2-40B4-BE49-F238E27FC236}">
              <a16:creationId xmlns:a16="http://schemas.microsoft.com/office/drawing/2014/main" id="{F32C8349-4844-45A4-9D2F-4C5653A09DDF}"/>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89" name="【学校施設】&#10;一人当たり面積最大値テキスト">
          <a:extLst>
            <a:ext uri="{FF2B5EF4-FFF2-40B4-BE49-F238E27FC236}">
              <a16:creationId xmlns:a16="http://schemas.microsoft.com/office/drawing/2014/main" id="{16EACBAB-BAB1-47FB-B7CA-7933B153481C}"/>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0" name="直線コネクタ 689">
          <a:extLst>
            <a:ext uri="{FF2B5EF4-FFF2-40B4-BE49-F238E27FC236}">
              <a16:creationId xmlns:a16="http://schemas.microsoft.com/office/drawing/2014/main" id="{E6C11A60-E400-4DA4-9706-FD4CBA6A32AB}"/>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1" name="【学校施設】&#10;一人当たり面積平均値テキスト">
          <a:extLst>
            <a:ext uri="{FF2B5EF4-FFF2-40B4-BE49-F238E27FC236}">
              <a16:creationId xmlns:a16="http://schemas.microsoft.com/office/drawing/2014/main" id="{4C93EAD9-8F6D-4AFD-9070-C85386475D30}"/>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2" name="フローチャート: 判断 691">
          <a:extLst>
            <a:ext uri="{FF2B5EF4-FFF2-40B4-BE49-F238E27FC236}">
              <a16:creationId xmlns:a16="http://schemas.microsoft.com/office/drawing/2014/main" id="{BC604D6C-30D0-4DB3-B087-F80E63616404}"/>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id="{A948D9B2-68D4-4693-8465-419163821118}"/>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694" name="フローチャート: 判断 693">
          <a:extLst>
            <a:ext uri="{FF2B5EF4-FFF2-40B4-BE49-F238E27FC236}">
              <a16:creationId xmlns:a16="http://schemas.microsoft.com/office/drawing/2014/main" id="{14842CBA-2847-48A9-8086-0A411422A4BC}"/>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xdr:rowOff>
    </xdr:from>
    <xdr:to>
      <xdr:col>102</xdr:col>
      <xdr:colOff>165100</xdr:colOff>
      <xdr:row>62</xdr:row>
      <xdr:rowOff>105664</xdr:rowOff>
    </xdr:to>
    <xdr:sp macro="" textlink="">
      <xdr:nvSpPr>
        <xdr:cNvPr id="695" name="フローチャート: 判断 694">
          <a:extLst>
            <a:ext uri="{FF2B5EF4-FFF2-40B4-BE49-F238E27FC236}">
              <a16:creationId xmlns:a16="http://schemas.microsoft.com/office/drawing/2014/main" id="{B91305A2-C768-4825-BA77-E3A25C5C03EF}"/>
            </a:ext>
          </a:extLst>
        </xdr:cNvPr>
        <xdr:cNvSpPr/>
      </xdr:nvSpPr>
      <xdr:spPr>
        <a:xfrm>
          <a:off x="19494500" y="1063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xdr:rowOff>
    </xdr:from>
    <xdr:to>
      <xdr:col>98</xdr:col>
      <xdr:colOff>38100</xdr:colOff>
      <xdr:row>62</xdr:row>
      <xdr:rowOff>106426</xdr:rowOff>
    </xdr:to>
    <xdr:sp macro="" textlink="">
      <xdr:nvSpPr>
        <xdr:cNvPr id="696" name="フローチャート: 判断 695">
          <a:extLst>
            <a:ext uri="{FF2B5EF4-FFF2-40B4-BE49-F238E27FC236}">
              <a16:creationId xmlns:a16="http://schemas.microsoft.com/office/drawing/2014/main" id="{EE562158-56C5-4D0E-8DD8-649440FD9DB6}"/>
            </a:ext>
          </a:extLst>
        </xdr:cNvPr>
        <xdr:cNvSpPr/>
      </xdr:nvSpPr>
      <xdr:spPr>
        <a:xfrm>
          <a:off x="18605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708A4F6-2854-458D-A8CE-BE7A128D96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78D9350A-AE0C-4E87-ADDE-308D8DB31AE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6F957D51-37E5-4540-8AE8-6F3D9AE06A8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BA973A4-5BE0-4712-8911-083EE20059E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236C275-FBEA-4E5E-A4AB-8E819D83E3C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73025</xdr:rowOff>
    </xdr:from>
    <xdr:to>
      <xdr:col>116</xdr:col>
      <xdr:colOff>114300</xdr:colOff>
      <xdr:row>59</xdr:row>
      <xdr:rowOff>3175</xdr:rowOff>
    </xdr:to>
    <xdr:sp macro="" textlink="">
      <xdr:nvSpPr>
        <xdr:cNvPr id="702" name="楕円 701">
          <a:extLst>
            <a:ext uri="{FF2B5EF4-FFF2-40B4-BE49-F238E27FC236}">
              <a16:creationId xmlns:a16="http://schemas.microsoft.com/office/drawing/2014/main" id="{A1537936-64E1-48D5-B3E3-EAADC14545F9}"/>
            </a:ext>
          </a:extLst>
        </xdr:cNvPr>
        <xdr:cNvSpPr/>
      </xdr:nvSpPr>
      <xdr:spPr>
        <a:xfrm>
          <a:off x="221107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95902</xdr:rowOff>
    </xdr:from>
    <xdr:ext cx="469744" cy="259045"/>
    <xdr:sp macro="" textlink="">
      <xdr:nvSpPr>
        <xdr:cNvPr id="703" name="【学校施設】&#10;一人当たり面積該当値テキスト">
          <a:extLst>
            <a:ext uri="{FF2B5EF4-FFF2-40B4-BE49-F238E27FC236}">
              <a16:creationId xmlns:a16="http://schemas.microsoft.com/office/drawing/2014/main" id="{C01ED2A0-9FEB-4D6C-99C2-4BBA6BA8BDEA}"/>
            </a:ext>
          </a:extLst>
        </xdr:cNvPr>
        <xdr:cNvSpPr txBox="1"/>
      </xdr:nvSpPr>
      <xdr:spPr>
        <a:xfrm>
          <a:off x="22199600" y="986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113030</xdr:rowOff>
    </xdr:from>
    <xdr:to>
      <xdr:col>112</xdr:col>
      <xdr:colOff>38100</xdr:colOff>
      <xdr:row>59</xdr:row>
      <xdr:rowOff>43180</xdr:rowOff>
    </xdr:to>
    <xdr:sp macro="" textlink="">
      <xdr:nvSpPr>
        <xdr:cNvPr id="704" name="楕円 703">
          <a:extLst>
            <a:ext uri="{FF2B5EF4-FFF2-40B4-BE49-F238E27FC236}">
              <a16:creationId xmlns:a16="http://schemas.microsoft.com/office/drawing/2014/main" id="{B2121BD4-611F-466D-8445-790E6A38B103}"/>
            </a:ext>
          </a:extLst>
        </xdr:cNvPr>
        <xdr:cNvSpPr/>
      </xdr:nvSpPr>
      <xdr:spPr>
        <a:xfrm>
          <a:off x="2127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123825</xdr:rowOff>
    </xdr:from>
    <xdr:to>
      <xdr:col>116</xdr:col>
      <xdr:colOff>63500</xdr:colOff>
      <xdr:row>58</xdr:row>
      <xdr:rowOff>163830</xdr:rowOff>
    </xdr:to>
    <xdr:cxnSp macro="">
      <xdr:nvCxnSpPr>
        <xdr:cNvPr id="705" name="直線コネクタ 704">
          <a:extLst>
            <a:ext uri="{FF2B5EF4-FFF2-40B4-BE49-F238E27FC236}">
              <a16:creationId xmlns:a16="http://schemas.microsoft.com/office/drawing/2014/main" id="{50EF9906-2502-418F-B929-FC0EACD589A3}"/>
            </a:ext>
          </a:extLst>
        </xdr:cNvPr>
        <xdr:cNvCxnSpPr/>
      </xdr:nvCxnSpPr>
      <xdr:spPr>
        <a:xfrm flipV="1">
          <a:off x="21323300" y="100679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135128</xdr:rowOff>
    </xdr:from>
    <xdr:to>
      <xdr:col>107</xdr:col>
      <xdr:colOff>101600</xdr:colOff>
      <xdr:row>59</xdr:row>
      <xdr:rowOff>65278</xdr:rowOff>
    </xdr:to>
    <xdr:sp macro="" textlink="">
      <xdr:nvSpPr>
        <xdr:cNvPr id="706" name="楕円 705">
          <a:extLst>
            <a:ext uri="{FF2B5EF4-FFF2-40B4-BE49-F238E27FC236}">
              <a16:creationId xmlns:a16="http://schemas.microsoft.com/office/drawing/2014/main" id="{3996657A-B53C-4872-B35D-02D4EECC9DAA}"/>
            </a:ext>
          </a:extLst>
        </xdr:cNvPr>
        <xdr:cNvSpPr/>
      </xdr:nvSpPr>
      <xdr:spPr>
        <a:xfrm>
          <a:off x="20383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163830</xdr:rowOff>
    </xdr:from>
    <xdr:to>
      <xdr:col>111</xdr:col>
      <xdr:colOff>177800</xdr:colOff>
      <xdr:row>59</xdr:row>
      <xdr:rowOff>14478</xdr:rowOff>
    </xdr:to>
    <xdr:cxnSp macro="">
      <xdr:nvCxnSpPr>
        <xdr:cNvPr id="707" name="直線コネクタ 706">
          <a:extLst>
            <a:ext uri="{FF2B5EF4-FFF2-40B4-BE49-F238E27FC236}">
              <a16:creationId xmlns:a16="http://schemas.microsoft.com/office/drawing/2014/main" id="{85047636-5067-46FE-94AB-9FE43EAC4CB9}"/>
            </a:ext>
          </a:extLst>
        </xdr:cNvPr>
        <xdr:cNvCxnSpPr/>
      </xdr:nvCxnSpPr>
      <xdr:spPr>
        <a:xfrm flipV="1">
          <a:off x="20434300" y="1010793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15113</xdr:rowOff>
    </xdr:from>
    <xdr:to>
      <xdr:col>102</xdr:col>
      <xdr:colOff>165100</xdr:colOff>
      <xdr:row>58</xdr:row>
      <xdr:rowOff>116713</xdr:rowOff>
    </xdr:to>
    <xdr:sp macro="" textlink="">
      <xdr:nvSpPr>
        <xdr:cNvPr id="708" name="楕円 707">
          <a:extLst>
            <a:ext uri="{FF2B5EF4-FFF2-40B4-BE49-F238E27FC236}">
              <a16:creationId xmlns:a16="http://schemas.microsoft.com/office/drawing/2014/main" id="{CE8148ED-EF85-484B-A327-0E1990BADF2A}"/>
            </a:ext>
          </a:extLst>
        </xdr:cNvPr>
        <xdr:cNvSpPr/>
      </xdr:nvSpPr>
      <xdr:spPr>
        <a:xfrm>
          <a:off x="19494500" y="9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65913</xdr:rowOff>
    </xdr:from>
    <xdr:to>
      <xdr:col>107</xdr:col>
      <xdr:colOff>50800</xdr:colOff>
      <xdr:row>59</xdr:row>
      <xdr:rowOff>14478</xdr:rowOff>
    </xdr:to>
    <xdr:cxnSp macro="">
      <xdr:nvCxnSpPr>
        <xdr:cNvPr id="709" name="直線コネクタ 708">
          <a:extLst>
            <a:ext uri="{FF2B5EF4-FFF2-40B4-BE49-F238E27FC236}">
              <a16:creationId xmlns:a16="http://schemas.microsoft.com/office/drawing/2014/main" id="{02A420F7-16D0-4219-AB1D-E4AF8434C59E}"/>
            </a:ext>
          </a:extLst>
        </xdr:cNvPr>
        <xdr:cNvCxnSpPr/>
      </xdr:nvCxnSpPr>
      <xdr:spPr>
        <a:xfrm>
          <a:off x="19545300" y="10010013"/>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36068</xdr:rowOff>
    </xdr:from>
    <xdr:to>
      <xdr:col>98</xdr:col>
      <xdr:colOff>38100</xdr:colOff>
      <xdr:row>58</xdr:row>
      <xdr:rowOff>137668</xdr:rowOff>
    </xdr:to>
    <xdr:sp macro="" textlink="">
      <xdr:nvSpPr>
        <xdr:cNvPr id="710" name="楕円 709">
          <a:extLst>
            <a:ext uri="{FF2B5EF4-FFF2-40B4-BE49-F238E27FC236}">
              <a16:creationId xmlns:a16="http://schemas.microsoft.com/office/drawing/2014/main" id="{69FE0525-2D43-4082-BD13-990ACD6D0B7C}"/>
            </a:ext>
          </a:extLst>
        </xdr:cNvPr>
        <xdr:cNvSpPr/>
      </xdr:nvSpPr>
      <xdr:spPr>
        <a:xfrm>
          <a:off x="18605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65913</xdr:rowOff>
    </xdr:from>
    <xdr:to>
      <xdr:col>102</xdr:col>
      <xdr:colOff>114300</xdr:colOff>
      <xdr:row>58</xdr:row>
      <xdr:rowOff>86868</xdr:rowOff>
    </xdr:to>
    <xdr:cxnSp macro="">
      <xdr:nvCxnSpPr>
        <xdr:cNvPr id="711" name="直線コネクタ 710">
          <a:extLst>
            <a:ext uri="{FF2B5EF4-FFF2-40B4-BE49-F238E27FC236}">
              <a16:creationId xmlns:a16="http://schemas.microsoft.com/office/drawing/2014/main" id="{7FC7610E-AB2C-4295-81CD-BCCF84CBB28C}"/>
            </a:ext>
          </a:extLst>
        </xdr:cNvPr>
        <xdr:cNvCxnSpPr/>
      </xdr:nvCxnSpPr>
      <xdr:spPr>
        <a:xfrm flipV="1">
          <a:off x="18656300" y="1001001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2" name="n_1aveValue【学校施設】&#10;一人当たり面積">
          <a:extLst>
            <a:ext uri="{FF2B5EF4-FFF2-40B4-BE49-F238E27FC236}">
              <a16:creationId xmlns:a16="http://schemas.microsoft.com/office/drawing/2014/main" id="{C24DF5FC-778B-4955-AAF8-3BEB5711EF87}"/>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713" name="n_2aveValue【学校施設】&#10;一人当たり面積">
          <a:extLst>
            <a:ext uri="{FF2B5EF4-FFF2-40B4-BE49-F238E27FC236}">
              <a16:creationId xmlns:a16="http://schemas.microsoft.com/office/drawing/2014/main" id="{F411D5A5-F7FF-4CD0-92FC-954EA2F08C5D}"/>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96791</xdr:rowOff>
    </xdr:from>
    <xdr:ext cx="469744" cy="259045"/>
    <xdr:sp macro="" textlink="">
      <xdr:nvSpPr>
        <xdr:cNvPr id="714" name="n_3aveValue【学校施設】&#10;一人当たり面積">
          <a:extLst>
            <a:ext uri="{FF2B5EF4-FFF2-40B4-BE49-F238E27FC236}">
              <a16:creationId xmlns:a16="http://schemas.microsoft.com/office/drawing/2014/main" id="{FCFD35BB-9FA4-49FC-BB43-C8CA53989FEB}"/>
            </a:ext>
          </a:extLst>
        </xdr:cNvPr>
        <xdr:cNvSpPr txBox="1"/>
      </xdr:nvSpPr>
      <xdr:spPr>
        <a:xfrm>
          <a:off x="193104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97553</xdr:rowOff>
    </xdr:from>
    <xdr:ext cx="469744" cy="259045"/>
    <xdr:sp macro="" textlink="">
      <xdr:nvSpPr>
        <xdr:cNvPr id="715" name="n_4aveValue【学校施設】&#10;一人当たり面積">
          <a:extLst>
            <a:ext uri="{FF2B5EF4-FFF2-40B4-BE49-F238E27FC236}">
              <a16:creationId xmlns:a16="http://schemas.microsoft.com/office/drawing/2014/main" id="{FD24F3E2-91BD-4870-BE4A-6B00E18B7F79}"/>
            </a:ext>
          </a:extLst>
        </xdr:cNvPr>
        <xdr:cNvSpPr txBox="1"/>
      </xdr:nvSpPr>
      <xdr:spPr>
        <a:xfrm>
          <a:off x="18421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59707</xdr:rowOff>
    </xdr:from>
    <xdr:ext cx="469744" cy="259045"/>
    <xdr:sp macro="" textlink="">
      <xdr:nvSpPr>
        <xdr:cNvPr id="716" name="n_1mainValue【学校施設】&#10;一人当たり面積">
          <a:extLst>
            <a:ext uri="{FF2B5EF4-FFF2-40B4-BE49-F238E27FC236}">
              <a16:creationId xmlns:a16="http://schemas.microsoft.com/office/drawing/2014/main" id="{A9DED55B-DF7D-475E-93C4-DF3FE2640456}"/>
            </a:ext>
          </a:extLst>
        </xdr:cNvPr>
        <xdr:cNvSpPr txBox="1"/>
      </xdr:nvSpPr>
      <xdr:spPr>
        <a:xfrm>
          <a:off x="210757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81805</xdr:rowOff>
    </xdr:from>
    <xdr:ext cx="469744" cy="259045"/>
    <xdr:sp macro="" textlink="">
      <xdr:nvSpPr>
        <xdr:cNvPr id="717" name="n_2mainValue【学校施設】&#10;一人当たり面積">
          <a:extLst>
            <a:ext uri="{FF2B5EF4-FFF2-40B4-BE49-F238E27FC236}">
              <a16:creationId xmlns:a16="http://schemas.microsoft.com/office/drawing/2014/main" id="{A08765BC-1C43-4425-9BA3-3F55171C8BF9}"/>
            </a:ext>
          </a:extLst>
        </xdr:cNvPr>
        <xdr:cNvSpPr txBox="1"/>
      </xdr:nvSpPr>
      <xdr:spPr>
        <a:xfrm>
          <a:off x="201994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133240</xdr:rowOff>
    </xdr:from>
    <xdr:ext cx="469744" cy="259045"/>
    <xdr:sp macro="" textlink="">
      <xdr:nvSpPr>
        <xdr:cNvPr id="718" name="n_3mainValue【学校施設】&#10;一人当たり面積">
          <a:extLst>
            <a:ext uri="{FF2B5EF4-FFF2-40B4-BE49-F238E27FC236}">
              <a16:creationId xmlns:a16="http://schemas.microsoft.com/office/drawing/2014/main" id="{454C8AEC-DA92-4142-8701-2EAA9E7AE884}"/>
            </a:ext>
          </a:extLst>
        </xdr:cNvPr>
        <xdr:cNvSpPr txBox="1"/>
      </xdr:nvSpPr>
      <xdr:spPr>
        <a:xfrm>
          <a:off x="19310427" y="973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154195</xdr:rowOff>
    </xdr:from>
    <xdr:ext cx="469744" cy="259045"/>
    <xdr:sp macro="" textlink="">
      <xdr:nvSpPr>
        <xdr:cNvPr id="719" name="n_4mainValue【学校施設】&#10;一人当たり面積">
          <a:extLst>
            <a:ext uri="{FF2B5EF4-FFF2-40B4-BE49-F238E27FC236}">
              <a16:creationId xmlns:a16="http://schemas.microsoft.com/office/drawing/2014/main" id="{95BEE688-8424-4D7E-8675-AAC1EEF11E4B}"/>
            </a:ext>
          </a:extLst>
        </xdr:cNvPr>
        <xdr:cNvSpPr txBox="1"/>
      </xdr:nvSpPr>
      <xdr:spPr>
        <a:xfrm>
          <a:off x="184214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E27D2CF4-FAF2-4F9F-BFA8-0B8DF2E576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35767D9F-16E8-449B-ACA4-35CFEF7A55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51EB1DE-1E1D-4FBA-91F0-F9E8D27DB2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AEEF0672-DB6E-4670-BC8D-87114885BBD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E16E7E99-C74C-4782-AF74-772937C81A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603D00D3-9A3B-47E6-A98E-005E826EC31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9CFAB6BA-3BA6-4AFC-9790-894FE4F226D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5236E6B2-CFF6-43B1-BC37-08E4B67B982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3B25C98A-C02A-4820-8938-E887BA30166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52AED3C9-E7FD-4561-894C-3D84A9F3806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C83E188A-52F6-47CB-B8B3-435EBC2B3D8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49A47D58-FFFC-460F-9A49-B3174B956B0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8878DDDC-CE0A-4161-89BD-B97CDDAC00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233E1C41-5573-4252-B515-3122118A884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FA1F14CC-D9C7-4BA5-808D-8653CC333FC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054ACF6A-3E2A-442D-BCE3-B6A88A8A9EF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61033DB7-DA0D-47EB-B8DC-BF3E0E1254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740D2AE1-6B7D-477A-BE7A-4DB286A7433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18801248-43F3-4A8D-BBF5-8F91C40AC63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5D20F748-3759-41C9-AF3F-40E5C518DE8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D6BB103-48EC-4B64-A138-5E9CDD4F0CB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9AC305D6-8F40-4702-88D5-68396F9157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C15743E3-064A-4499-803B-91F65C5F9C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84769E1C-F05D-49A9-90C2-20A926A6855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A0D94D41-D9BF-4091-9132-C5F518998E7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2CE53C25-6DBB-474C-85CB-951E734934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CFE9C749-81E9-47A1-9837-C0C8493BB0B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70AB4AC8-F0FE-42CD-B398-29447F4F41B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258B7728-1C4C-4E5E-816F-D7EE46B82BE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7B4C7A11-23C1-4C8D-B042-958154B9F9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37828CB2-6223-4A96-B260-6CE5752B018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C2013FC1-0B7C-4EF5-B624-6CF17F7E56F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A94AC86C-FAB7-4299-B12E-617EF44F54F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51DAD6DF-9FEC-4937-93AE-20C60FF8771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607263A1-4007-4EBF-AF7E-658DFA595F1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1BC9C025-AD90-420F-8648-5AE33387E8A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5EB74683-8F49-4C75-BA70-BA7B1C01227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0C3C2ECA-BE2D-43BB-9BBB-F0E8E2BE86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3C99FCFB-7279-46FA-AA0D-9208463F8B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0ACE18FC-366F-44B6-B677-D7AB2A8B5AA6}"/>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2B47FB4C-D67A-45FF-9F7F-5C682F0017F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20EC7EA2-36CF-4DFB-8E09-169E4A772588}"/>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111F4944-247B-4CAD-BAC9-E718118AF668}"/>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2506CDB7-948A-4D00-B2DD-D7D8056493F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4" name="【公民館】&#10;有形固定資産減価償却率平均値テキスト">
          <a:extLst>
            <a:ext uri="{FF2B5EF4-FFF2-40B4-BE49-F238E27FC236}">
              <a16:creationId xmlns:a16="http://schemas.microsoft.com/office/drawing/2014/main" id="{7DC2339C-AC54-43A8-B4C4-87F44F03CE2F}"/>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65" name="フローチャート: 判断 764">
          <a:extLst>
            <a:ext uri="{FF2B5EF4-FFF2-40B4-BE49-F238E27FC236}">
              <a16:creationId xmlns:a16="http://schemas.microsoft.com/office/drawing/2014/main" id="{F093B0EC-7CD5-4584-A415-D5E1A0009897}"/>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66" name="フローチャート: 判断 765">
          <a:extLst>
            <a:ext uri="{FF2B5EF4-FFF2-40B4-BE49-F238E27FC236}">
              <a16:creationId xmlns:a16="http://schemas.microsoft.com/office/drawing/2014/main" id="{17CF5383-DA49-4823-BB0A-7B5C9B2EAAB9}"/>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10161</xdr:rowOff>
    </xdr:from>
    <xdr:to>
      <xdr:col>76</xdr:col>
      <xdr:colOff>165100</xdr:colOff>
      <xdr:row>105</xdr:row>
      <xdr:rowOff>111761</xdr:rowOff>
    </xdr:to>
    <xdr:sp macro="" textlink="">
      <xdr:nvSpPr>
        <xdr:cNvPr id="767" name="フローチャート: 判断 766">
          <a:extLst>
            <a:ext uri="{FF2B5EF4-FFF2-40B4-BE49-F238E27FC236}">
              <a16:creationId xmlns:a16="http://schemas.microsoft.com/office/drawing/2014/main" id="{6EC5BD3A-9186-4076-9850-B98AC2C31807}"/>
            </a:ext>
          </a:extLst>
        </xdr:cNvPr>
        <xdr:cNvSpPr/>
      </xdr:nvSpPr>
      <xdr:spPr>
        <a:xfrm>
          <a:off x="14541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161289</xdr:rowOff>
    </xdr:from>
    <xdr:to>
      <xdr:col>72</xdr:col>
      <xdr:colOff>38100</xdr:colOff>
      <xdr:row>105</xdr:row>
      <xdr:rowOff>91439</xdr:rowOff>
    </xdr:to>
    <xdr:sp macro="" textlink="">
      <xdr:nvSpPr>
        <xdr:cNvPr id="768" name="フローチャート: 判断 767">
          <a:extLst>
            <a:ext uri="{FF2B5EF4-FFF2-40B4-BE49-F238E27FC236}">
              <a16:creationId xmlns:a16="http://schemas.microsoft.com/office/drawing/2014/main" id="{7DD7BD24-7FAA-4FEA-AFC1-692A2E2D6FE3}"/>
            </a:ext>
          </a:extLst>
        </xdr:cNvPr>
        <xdr:cNvSpPr/>
      </xdr:nvSpPr>
      <xdr:spPr>
        <a:xfrm>
          <a:off x="13652500" y="1799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123189</xdr:rowOff>
    </xdr:from>
    <xdr:to>
      <xdr:col>67</xdr:col>
      <xdr:colOff>101600</xdr:colOff>
      <xdr:row>105</xdr:row>
      <xdr:rowOff>53339</xdr:rowOff>
    </xdr:to>
    <xdr:sp macro="" textlink="">
      <xdr:nvSpPr>
        <xdr:cNvPr id="769" name="フローチャート: 判断 768">
          <a:extLst>
            <a:ext uri="{FF2B5EF4-FFF2-40B4-BE49-F238E27FC236}">
              <a16:creationId xmlns:a16="http://schemas.microsoft.com/office/drawing/2014/main" id="{D14A242B-96DC-41E5-BBAC-E321F2C58186}"/>
            </a:ext>
          </a:extLst>
        </xdr:cNvPr>
        <xdr:cNvSpPr/>
      </xdr:nvSpPr>
      <xdr:spPr>
        <a:xfrm>
          <a:off x="12763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47FE13D-601A-45D4-B04A-CDC5D77515F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2978FA4-CA00-4BB8-9C88-4ECC018082D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DB86B558-4310-4E2D-8150-83C3E51F80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9F5FE2F-DED4-433A-945D-8B46FE070E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B7E964E-B33E-48C1-BFC2-F596F8AC33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75" name="楕円 774">
          <a:extLst>
            <a:ext uri="{FF2B5EF4-FFF2-40B4-BE49-F238E27FC236}">
              <a16:creationId xmlns:a16="http://schemas.microsoft.com/office/drawing/2014/main" id="{353AC756-86B3-4B5D-8478-27C6A69A7AA9}"/>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776" name="【公民館】&#10;有形固定資産減価償却率該当値テキスト">
          <a:extLst>
            <a:ext uri="{FF2B5EF4-FFF2-40B4-BE49-F238E27FC236}">
              <a16:creationId xmlns:a16="http://schemas.microsoft.com/office/drawing/2014/main" id="{4F8E69A2-DF10-4C4F-BAA6-83E4B6B14532}"/>
            </a:ext>
          </a:extLst>
        </xdr:cNvPr>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77" name="楕円 776">
          <a:extLst>
            <a:ext uri="{FF2B5EF4-FFF2-40B4-BE49-F238E27FC236}">
              <a16:creationId xmlns:a16="http://schemas.microsoft.com/office/drawing/2014/main" id="{DB437E2A-A0E7-4E4D-9C75-A6C223D33625}"/>
            </a:ext>
          </a:extLst>
        </xdr:cNvPr>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105</xdr:row>
      <xdr:rowOff>41911</xdr:rowOff>
    </xdr:to>
    <xdr:cxnSp macro="">
      <xdr:nvCxnSpPr>
        <xdr:cNvPr id="778" name="直線コネクタ 777">
          <a:extLst>
            <a:ext uri="{FF2B5EF4-FFF2-40B4-BE49-F238E27FC236}">
              <a16:creationId xmlns:a16="http://schemas.microsoft.com/office/drawing/2014/main" id="{FE0F4A67-B291-4786-9D85-ECFD98F46750}"/>
            </a:ext>
          </a:extLst>
        </xdr:cNvPr>
        <xdr:cNvCxnSpPr/>
      </xdr:nvCxnSpPr>
      <xdr:spPr>
        <a:xfrm>
          <a:off x="15481300" y="17918430"/>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38100</xdr:rowOff>
    </xdr:from>
    <xdr:to>
      <xdr:col>76</xdr:col>
      <xdr:colOff>165100</xdr:colOff>
      <xdr:row>104</xdr:row>
      <xdr:rowOff>139700</xdr:rowOff>
    </xdr:to>
    <xdr:sp macro="" textlink="">
      <xdr:nvSpPr>
        <xdr:cNvPr id="779" name="楕円 778">
          <a:extLst>
            <a:ext uri="{FF2B5EF4-FFF2-40B4-BE49-F238E27FC236}">
              <a16:creationId xmlns:a16="http://schemas.microsoft.com/office/drawing/2014/main" id="{6A345574-2CE7-4B37-B76D-481555CCD9A1}"/>
            </a:ext>
          </a:extLst>
        </xdr:cNvPr>
        <xdr:cNvSpPr/>
      </xdr:nvSpPr>
      <xdr:spPr>
        <a:xfrm>
          <a:off x="14541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88900</xdr:rowOff>
    </xdr:to>
    <xdr:cxnSp macro="">
      <xdr:nvCxnSpPr>
        <xdr:cNvPr id="780" name="直線コネクタ 779">
          <a:extLst>
            <a:ext uri="{FF2B5EF4-FFF2-40B4-BE49-F238E27FC236}">
              <a16:creationId xmlns:a16="http://schemas.microsoft.com/office/drawing/2014/main" id="{01F641E3-949F-45EC-B397-1E4B17CF0A8F}"/>
            </a:ext>
          </a:extLst>
        </xdr:cNvPr>
        <xdr:cNvCxnSpPr/>
      </xdr:nvCxnSpPr>
      <xdr:spPr>
        <a:xfrm flipV="1">
          <a:off x="14592300" y="179184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95250</xdr:rowOff>
    </xdr:from>
    <xdr:to>
      <xdr:col>72</xdr:col>
      <xdr:colOff>38100</xdr:colOff>
      <xdr:row>105</xdr:row>
      <xdr:rowOff>25400</xdr:rowOff>
    </xdr:to>
    <xdr:sp macro="" textlink="">
      <xdr:nvSpPr>
        <xdr:cNvPr id="781" name="楕円 780">
          <a:extLst>
            <a:ext uri="{FF2B5EF4-FFF2-40B4-BE49-F238E27FC236}">
              <a16:creationId xmlns:a16="http://schemas.microsoft.com/office/drawing/2014/main" id="{58218BB8-0D89-4813-BF6C-6E135019B441}"/>
            </a:ext>
          </a:extLst>
        </xdr:cNvPr>
        <xdr:cNvSpPr/>
      </xdr:nvSpPr>
      <xdr:spPr>
        <a:xfrm>
          <a:off x="13652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88900</xdr:rowOff>
    </xdr:from>
    <xdr:to>
      <xdr:col>76</xdr:col>
      <xdr:colOff>114300</xdr:colOff>
      <xdr:row>104</xdr:row>
      <xdr:rowOff>146050</xdr:rowOff>
    </xdr:to>
    <xdr:cxnSp macro="">
      <xdr:nvCxnSpPr>
        <xdr:cNvPr id="782" name="直線コネクタ 781">
          <a:extLst>
            <a:ext uri="{FF2B5EF4-FFF2-40B4-BE49-F238E27FC236}">
              <a16:creationId xmlns:a16="http://schemas.microsoft.com/office/drawing/2014/main" id="{BB800C9C-F573-4149-9CE0-46715183C09F}"/>
            </a:ext>
          </a:extLst>
        </xdr:cNvPr>
        <xdr:cNvCxnSpPr/>
      </xdr:nvCxnSpPr>
      <xdr:spPr>
        <a:xfrm flipV="1">
          <a:off x="13703300" y="1791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140970</xdr:rowOff>
    </xdr:from>
    <xdr:to>
      <xdr:col>67</xdr:col>
      <xdr:colOff>101600</xdr:colOff>
      <xdr:row>100</xdr:row>
      <xdr:rowOff>71120</xdr:rowOff>
    </xdr:to>
    <xdr:sp macro="" textlink="">
      <xdr:nvSpPr>
        <xdr:cNvPr id="783" name="楕円 782">
          <a:extLst>
            <a:ext uri="{FF2B5EF4-FFF2-40B4-BE49-F238E27FC236}">
              <a16:creationId xmlns:a16="http://schemas.microsoft.com/office/drawing/2014/main" id="{50928EB0-D813-4A91-877A-35FF03FE3660}"/>
            </a:ext>
          </a:extLst>
        </xdr:cNvPr>
        <xdr:cNvSpPr/>
      </xdr:nvSpPr>
      <xdr:spPr>
        <a:xfrm>
          <a:off x="12763500" y="171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20320</xdr:rowOff>
    </xdr:from>
    <xdr:to>
      <xdr:col>71</xdr:col>
      <xdr:colOff>177800</xdr:colOff>
      <xdr:row>104</xdr:row>
      <xdr:rowOff>146050</xdr:rowOff>
    </xdr:to>
    <xdr:cxnSp macro="">
      <xdr:nvCxnSpPr>
        <xdr:cNvPr id="784" name="直線コネクタ 783">
          <a:extLst>
            <a:ext uri="{FF2B5EF4-FFF2-40B4-BE49-F238E27FC236}">
              <a16:creationId xmlns:a16="http://schemas.microsoft.com/office/drawing/2014/main" id="{0BC41CCA-1E60-470B-8323-0D9773978C34}"/>
            </a:ext>
          </a:extLst>
        </xdr:cNvPr>
        <xdr:cNvCxnSpPr/>
      </xdr:nvCxnSpPr>
      <xdr:spPr>
        <a:xfrm>
          <a:off x="12814300" y="17165320"/>
          <a:ext cx="889000" cy="81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85" name="n_1aveValue【公民館】&#10;有形固定資産減価償却率">
          <a:extLst>
            <a:ext uri="{FF2B5EF4-FFF2-40B4-BE49-F238E27FC236}">
              <a16:creationId xmlns:a16="http://schemas.microsoft.com/office/drawing/2014/main" id="{5AF2A626-871F-4672-A620-9B3841F3452D}"/>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102888</xdr:rowOff>
    </xdr:from>
    <xdr:ext cx="405111" cy="259045"/>
    <xdr:sp macro="" textlink="">
      <xdr:nvSpPr>
        <xdr:cNvPr id="786" name="n_2aveValue【公民館】&#10;有形固定資産減価償却率">
          <a:extLst>
            <a:ext uri="{FF2B5EF4-FFF2-40B4-BE49-F238E27FC236}">
              <a16:creationId xmlns:a16="http://schemas.microsoft.com/office/drawing/2014/main" id="{706BE26B-4F03-4875-BCC5-4472E746DCA7}"/>
            </a:ext>
          </a:extLst>
        </xdr:cNvPr>
        <xdr:cNvSpPr txBox="1"/>
      </xdr:nvSpPr>
      <xdr:spPr>
        <a:xfrm>
          <a:off x="14389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82566</xdr:rowOff>
    </xdr:from>
    <xdr:ext cx="405111" cy="259045"/>
    <xdr:sp macro="" textlink="">
      <xdr:nvSpPr>
        <xdr:cNvPr id="787" name="n_3aveValue【公民館】&#10;有形固定資産減価償却率">
          <a:extLst>
            <a:ext uri="{FF2B5EF4-FFF2-40B4-BE49-F238E27FC236}">
              <a16:creationId xmlns:a16="http://schemas.microsoft.com/office/drawing/2014/main" id="{BD0B3970-5A20-48E8-B735-692509BF15DD}"/>
            </a:ext>
          </a:extLst>
        </xdr:cNvPr>
        <xdr:cNvSpPr txBox="1"/>
      </xdr:nvSpPr>
      <xdr:spPr>
        <a:xfrm>
          <a:off x="13500744" y="1808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44466</xdr:rowOff>
    </xdr:from>
    <xdr:ext cx="405111" cy="259045"/>
    <xdr:sp macro="" textlink="">
      <xdr:nvSpPr>
        <xdr:cNvPr id="788" name="n_4aveValue【公民館】&#10;有形固定資産減価償却率">
          <a:extLst>
            <a:ext uri="{FF2B5EF4-FFF2-40B4-BE49-F238E27FC236}">
              <a16:creationId xmlns:a16="http://schemas.microsoft.com/office/drawing/2014/main" id="{FDB62CEC-6E04-4301-A0CC-362DD1F408A8}"/>
            </a:ext>
          </a:extLst>
        </xdr:cNvPr>
        <xdr:cNvSpPr txBox="1"/>
      </xdr:nvSpPr>
      <xdr:spPr>
        <a:xfrm>
          <a:off x="12611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789" name="n_1mainValue【公民館】&#10;有形固定資産減価償却率">
          <a:extLst>
            <a:ext uri="{FF2B5EF4-FFF2-40B4-BE49-F238E27FC236}">
              <a16:creationId xmlns:a16="http://schemas.microsoft.com/office/drawing/2014/main" id="{5CDAA449-3910-4958-8F76-A1CDE8038D38}"/>
            </a:ext>
          </a:extLst>
        </xdr:cNvPr>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156227</xdr:rowOff>
    </xdr:from>
    <xdr:ext cx="405111" cy="259045"/>
    <xdr:sp macro="" textlink="">
      <xdr:nvSpPr>
        <xdr:cNvPr id="790" name="n_2mainValue【公民館】&#10;有形固定資産減価償却率">
          <a:extLst>
            <a:ext uri="{FF2B5EF4-FFF2-40B4-BE49-F238E27FC236}">
              <a16:creationId xmlns:a16="http://schemas.microsoft.com/office/drawing/2014/main" id="{898A35E7-07B3-40F7-AFAE-E090279F153C}"/>
            </a:ext>
          </a:extLst>
        </xdr:cNvPr>
        <xdr:cNvSpPr txBox="1"/>
      </xdr:nvSpPr>
      <xdr:spPr>
        <a:xfrm>
          <a:off x="14389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41927</xdr:rowOff>
    </xdr:from>
    <xdr:ext cx="405111" cy="259045"/>
    <xdr:sp macro="" textlink="">
      <xdr:nvSpPr>
        <xdr:cNvPr id="791" name="n_3mainValue【公民館】&#10;有形固定資産減価償却率">
          <a:extLst>
            <a:ext uri="{FF2B5EF4-FFF2-40B4-BE49-F238E27FC236}">
              <a16:creationId xmlns:a16="http://schemas.microsoft.com/office/drawing/2014/main" id="{4C4E1533-FF7A-461A-B81C-1657B3E609DC}"/>
            </a:ext>
          </a:extLst>
        </xdr:cNvPr>
        <xdr:cNvSpPr txBox="1"/>
      </xdr:nvSpPr>
      <xdr:spPr>
        <a:xfrm>
          <a:off x="135007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87647</xdr:rowOff>
    </xdr:from>
    <xdr:ext cx="340478" cy="259045"/>
    <xdr:sp macro="" textlink="">
      <xdr:nvSpPr>
        <xdr:cNvPr id="792" name="n_4mainValue【公民館】&#10;有形固定資産減価償却率">
          <a:extLst>
            <a:ext uri="{FF2B5EF4-FFF2-40B4-BE49-F238E27FC236}">
              <a16:creationId xmlns:a16="http://schemas.microsoft.com/office/drawing/2014/main" id="{600FA759-1B46-4A22-95CA-E02D1365D99E}"/>
            </a:ext>
          </a:extLst>
        </xdr:cNvPr>
        <xdr:cNvSpPr txBox="1"/>
      </xdr:nvSpPr>
      <xdr:spPr>
        <a:xfrm>
          <a:off x="12644061" y="168897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8B0AB1CD-F234-4B5F-A93E-7825A44B7F2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81D9450-2033-4FF9-9591-262DECC253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14B13942-C70E-4C52-823F-A97697A1A7D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C0DDDCC8-5297-483C-9AA9-02731EA9FEE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1769EE22-52DF-4562-8B23-9E87FD1487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B317FA55-6D97-460C-8494-D20E5727B6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60DF2B8C-8387-4EE8-82FD-8D0E6B33C6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11B73BA4-49B2-4939-99F3-C5C767DE4A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800D981E-2340-4B30-84B9-FDFAC03586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0C722CB-5C34-4E3F-B440-8B3D7B3676C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202C300A-4F59-49D6-84A6-4D309116F70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F46C2BDC-B82C-4EFD-AE6C-9F4F4271620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B5D2FF98-A4A9-4983-B2DC-8B7411FA9B7C}"/>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A413BEF3-D1C0-4783-9D08-9782D8D1876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77136790-7CAA-41EF-BD61-A1E9F67B21C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97C866E0-BDE9-429E-83A6-3CB1FF2DF90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11E3FFC3-AF7F-478E-A982-4360200F79F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0ABA6CA6-85F8-468F-B890-6F3578F2195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2E139914-533A-41A6-A678-5AC4E5D11C0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65AB417B-AA29-4BDF-A84D-7A9A93B5E6C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5D52F10-E87C-4446-A510-24338E32EAC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2E1975C9-9B8E-4EC5-9843-0BCA3996A0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88AE56CE-7777-47AE-BE15-5FD89F0286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FF34202B-6139-46AA-B38C-C8F1284AC77B}"/>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811B70C7-9EF4-4596-A0D8-54AE3D3DF837}"/>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85FA753B-BCED-4526-835E-2168353ED949}"/>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19" name="【公民館】&#10;一人当たり面積最大値テキスト">
          <a:extLst>
            <a:ext uri="{FF2B5EF4-FFF2-40B4-BE49-F238E27FC236}">
              <a16:creationId xmlns:a16="http://schemas.microsoft.com/office/drawing/2014/main" id="{05B253E7-28D3-4EED-8C79-F7A481C8A0D4}"/>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0" name="直線コネクタ 819">
          <a:extLst>
            <a:ext uri="{FF2B5EF4-FFF2-40B4-BE49-F238E27FC236}">
              <a16:creationId xmlns:a16="http://schemas.microsoft.com/office/drawing/2014/main" id="{C62E4A41-AF8C-4ADB-AD92-86405292F797}"/>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821" name="【公民館】&#10;一人当たり面積平均値テキスト">
          <a:extLst>
            <a:ext uri="{FF2B5EF4-FFF2-40B4-BE49-F238E27FC236}">
              <a16:creationId xmlns:a16="http://schemas.microsoft.com/office/drawing/2014/main" id="{60035886-C961-48BD-840F-17365A9053F4}"/>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2" name="フローチャート: 判断 821">
          <a:extLst>
            <a:ext uri="{FF2B5EF4-FFF2-40B4-BE49-F238E27FC236}">
              <a16:creationId xmlns:a16="http://schemas.microsoft.com/office/drawing/2014/main" id="{6A1AE1B0-CA4D-4C87-80E9-3E279E8EA662}"/>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3" name="フローチャート: 判断 822">
          <a:extLst>
            <a:ext uri="{FF2B5EF4-FFF2-40B4-BE49-F238E27FC236}">
              <a16:creationId xmlns:a16="http://schemas.microsoft.com/office/drawing/2014/main" id="{42185C20-E2C8-4018-9E54-7A280F97E46F}"/>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11430</xdr:rowOff>
    </xdr:from>
    <xdr:to>
      <xdr:col>107</xdr:col>
      <xdr:colOff>101600</xdr:colOff>
      <xdr:row>107</xdr:row>
      <xdr:rowOff>113030</xdr:rowOff>
    </xdr:to>
    <xdr:sp macro="" textlink="">
      <xdr:nvSpPr>
        <xdr:cNvPr id="824" name="フローチャート: 判断 823">
          <a:extLst>
            <a:ext uri="{FF2B5EF4-FFF2-40B4-BE49-F238E27FC236}">
              <a16:creationId xmlns:a16="http://schemas.microsoft.com/office/drawing/2014/main" id="{0A6F7F86-DF47-4608-A7DE-BB83256F6E78}"/>
            </a:ext>
          </a:extLst>
        </xdr:cNvPr>
        <xdr:cNvSpPr/>
      </xdr:nvSpPr>
      <xdr:spPr>
        <a:xfrm>
          <a:off x="20383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7620</xdr:rowOff>
    </xdr:from>
    <xdr:to>
      <xdr:col>102</xdr:col>
      <xdr:colOff>165100</xdr:colOff>
      <xdr:row>107</xdr:row>
      <xdr:rowOff>109220</xdr:rowOff>
    </xdr:to>
    <xdr:sp macro="" textlink="">
      <xdr:nvSpPr>
        <xdr:cNvPr id="825" name="フローチャート: 判断 824">
          <a:extLst>
            <a:ext uri="{FF2B5EF4-FFF2-40B4-BE49-F238E27FC236}">
              <a16:creationId xmlns:a16="http://schemas.microsoft.com/office/drawing/2014/main" id="{53590375-68EB-4CE1-9DE5-C129A7E146F3}"/>
            </a:ext>
          </a:extLst>
        </xdr:cNvPr>
        <xdr:cNvSpPr/>
      </xdr:nvSpPr>
      <xdr:spPr>
        <a:xfrm>
          <a:off x="19494500" y="183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826" name="フローチャート: 判断 825">
          <a:extLst>
            <a:ext uri="{FF2B5EF4-FFF2-40B4-BE49-F238E27FC236}">
              <a16:creationId xmlns:a16="http://schemas.microsoft.com/office/drawing/2014/main" id="{DA9F8554-A17F-495D-BB87-4067486103BB}"/>
            </a:ext>
          </a:extLst>
        </xdr:cNvPr>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610C2F1-BD4D-43CF-AEDB-66BAB4526E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BDEBAC4-D0E8-43E8-93AF-6D8FA8D0A5F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AC5676B-24B9-4C5F-8242-BA72F28DB70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456EE17-29C3-485A-A052-43CBB6D064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0ABA011-28CD-450F-80DC-8C39BBD8A1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87630</xdr:rowOff>
    </xdr:from>
    <xdr:to>
      <xdr:col>116</xdr:col>
      <xdr:colOff>114300</xdr:colOff>
      <xdr:row>107</xdr:row>
      <xdr:rowOff>17780</xdr:rowOff>
    </xdr:to>
    <xdr:sp macro="" textlink="">
      <xdr:nvSpPr>
        <xdr:cNvPr id="832" name="楕円 831">
          <a:extLst>
            <a:ext uri="{FF2B5EF4-FFF2-40B4-BE49-F238E27FC236}">
              <a16:creationId xmlns:a16="http://schemas.microsoft.com/office/drawing/2014/main" id="{3AA51202-F448-40B0-85AA-376C451330F1}"/>
            </a:ext>
          </a:extLst>
        </xdr:cNvPr>
        <xdr:cNvSpPr/>
      </xdr:nvSpPr>
      <xdr:spPr>
        <a:xfrm>
          <a:off x="221107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110507</xdr:rowOff>
    </xdr:from>
    <xdr:ext cx="469744" cy="259045"/>
    <xdr:sp macro="" textlink="">
      <xdr:nvSpPr>
        <xdr:cNvPr id="833" name="【公民館】&#10;一人当たり面積該当値テキスト">
          <a:extLst>
            <a:ext uri="{FF2B5EF4-FFF2-40B4-BE49-F238E27FC236}">
              <a16:creationId xmlns:a16="http://schemas.microsoft.com/office/drawing/2014/main" id="{D7D89D58-192E-415E-B0B2-8C408398FB92}"/>
            </a:ext>
          </a:extLst>
        </xdr:cNvPr>
        <xdr:cNvSpPr txBox="1"/>
      </xdr:nvSpPr>
      <xdr:spPr>
        <a:xfrm>
          <a:off x="22199600"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99061</xdr:rowOff>
    </xdr:from>
    <xdr:to>
      <xdr:col>112</xdr:col>
      <xdr:colOff>38100</xdr:colOff>
      <xdr:row>107</xdr:row>
      <xdr:rowOff>29211</xdr:rowOff>
    </xdr:to>
    <xdr:sp macro="" textlink="">
      <xdr:nvSpPr>
        <xdr:cNvPr id="834" name="楕円 833">
          <a:extLst>
            <a:ext uri="{FF2B5EF4-FFF2-40B4-BE49-F238E27FC236}">
              <a16:creationId xmlns:a16="http://schemas.microsoft.com/office/drawing/2014/main" id="{8D2CCA12-2B9E-4B5E-828F-BB2CBC71BC47}"/>
            </a:ext>
          </a:extLst>
        </xdr:cNvPr>
        <xdr:cNvSpPr/>
      </xdr:nvSpPr>
      <xdr:spPr>
        <a:xfrm>
          <a:off x="212725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138430</xdr:rowOff>
    </xdr:from>
    <xdr:to>
      <xdr:col>116</xdr:col>
      <xdr:colOff>63500</xdr:colOff>
      <xdr:row>106</xdr:row>
      <xdr:rowOff>149861</xdr:rowOff>
    </xdr:to>
    <xdr:cxnSp macro="">
      <xdr:nvCxnSpPr>
        <xdr:cNvPr id="835" name="直線コネクタ 834">
          <a:extLst>
            <a:ext uri="{FF2B5EF4-FFF2-40B4-BE49-F238E27FC236}">
              <a16:creationId xmlns:a16="http://schemas.microsoft.com/office/drawing/2014/main" id="{8F174C79-0765-45A8-A72B-62006C5640C5}"/>
            </a:ext>
          </a:extLst>
        </xdr:cNvPr>
        <xdr:cNvCxnSpPr/>
      </xdr:nvCxnSpPr>
      <xdr:spPr>
        <a:xfrm flipV="1">
          <a:off x="21323300" y="183121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107950</xdr:rowOff>
    </xdr:from>
    <xdr:to>
      <xdr:col>107</xdr:col>
      <xdr:colOff>101600</xdr:colOff>
      <xdr:row>107</xdr:row>
      <xdr:rowOff>38100</xdr:rowOff>
    </xdr:to>
    <xdr:sp macro="" textlink="">
      <xdr:nvSpPr>
        <xdr:cNvPr id="836" name="楕円 835">
          <a:extLst>
            <a:ext uri="{FF2B5EF4-FFF2-40B4-BE49-F238E27FC236}">
              <a16:creationId xmlns:a16="http://schemas.microsoft.com/office/drawing/2014/main" id="{D995E80D-DCB4-4A5C-8090-3D81389FE3DB}"/>
            </a:ext>
          </a:extLst>
        </xdr:cNvPr>
        <xdr:cNvSpPr/>
      </xdr:nvSpPr>
      <xdr:spPr>
        <a:xfrm>
          <a:off x="20383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149861</xdr:rowOff>
    </xdr:from>
    <xdr:to>
      <xdr:col>111</xdr:col>
      <xdr:colOff>177800</xdr:colOff>
      <xdr:row>106</xdr:row>
      <xdr:rowOff>158750</xdr:rowOff>
    </xdr:to>
    <xdr:cxnSp macro="">
      <xdr:nvCxnSpPr>
        <xdr:cNvPr id="837" name="直線コネクタ 836">
          <a:extLst>
            <a:ext uri="{FF2B5EF4-FFF2-40B4-BE49-F238E27FC236}">
              <a16:creationId xmlns:a16="http://schemas.microsoft.com/office/drawing/2014/main" id="{A26923FA-EAE6-498E-A4B4-8DF3AE37DC9D}"/>
            </a:ext>
          </a:extLst>
        </xdr:cNvPr>
        <xdr:cNvCxnSpPr/>
      </xdr:nvCxnSpPr>
      <xdr:spPr>
        <a:xfrm flipV="1">
          <a:off x="20434300" y="1832356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64770</xdr:rowOff>
    </xdr:from>
    <xdr:to>
      <xdr:col>102</xdr:col>
      <xdr:colOff>165100</xdr:colOff>
      <xdr:row>105</xdr:row>
      <xdr:rowOff>166370</xdr:rowOff>
    </xdr:to>
    <xdr:sp macro="" textlink="">
      <xdr:nvSpPr>
        <xdr:cNvPr id="838" name="楕円 837">
          <a:extLst>
            <a:ext uri="{FF2B5EF4-FFF2-40B4-BE49-F238E27FC236}">
              <a16:creationId xmlns:a16="http://schemas.microsoft.com/office/drawing/2014/main" id="{EAE815DC-BCCC-4A3E-A75C-6F96E26A7D1B}"/>
            </a:ext>
          </a:extLst>
        </xdr:cNvPr>
        <xdr:cNvSpPr/>
      </xdr:nvSpPr>
      <xdr:spPr>
        <a:xfrm>
          <a:off x="19494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115570</xdr:rowOff>
    </xdr:from>
    <xdr:to>
      <xdr:col>107</xdr:col>
      <xdr:colOff>50800</xdr:colOff>
      <xdr:row>106</xdr:row>
      <xdr:rowOff>158750</xdr:rowOff>
    </xdr:to>
    <xdr:cxnSp macro="">
      <xdr:nvCxnSpPr>
        <xdr:cNvPr id="839" name="直線コネクタ 838">
          <a:extLst>
            <a:ext uri="{FF2B5EF4-FFF2-40B4-BE49-F238E27FC236}">
              <a16:creationId xmlns:a16="http://schemas.microsoft.com/office/drawing/2014/main" id="{684A1BC7-19E4-4CB6-95D7-66BE0AB6A72C}"/>
            </a:ext>
          </a:extLst>
        </xdr:cNvPr>
        <xdr:cNvCxnSpPr/>
      </xdr:nvCxnSpPr>
      <xdr:spPr>
        <a:xfrm>
          <a:off x="19545300" y="18117820"/>
          <a:ext cx="8890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40" name="楕円 839">
          <a:extLst>
            <a:ext uri="{FF2B5EF4-FFF2-40B4-BE49-F238E27FC236}">
              <a16:creationId xmlns:a16="http://schemas.microsoft.com/office/drawing/2014/main" id="{B624581A-05E9-4566-8E36-DF1DD97F28AA}"/>
            </a:ext>
          </a:extLst>
        </xdr:cNvPr>
        <xdr:cNvSpPr/>
      </xdr:nvSpPr>
      <xdr:spPr>
        <a:xfrm>
          <a:off x="18605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115570</xdr:rowOff>
    </xdr:from>
    <xdr:to>
      <xdr:col>102</xdr:col>
      <xdr:colOff>114300</xdr:colOff>
      <xdr:row>105</xdr:row>
      <xdr:rowOff>125730</xdr:rowOff>
    </xdr:to>
    <xdr:cxnSp macro="">
      <xdr:nvCxnSpPr>
        <xdr:cNvPr id="841" name="直線コネクタ 840">
          <a:extLst>
            <a:ext uri="{FF2B5EF4-FFF2-40B4-BE49-F238E27FC236}">
              <a16:creationId xmlns:a16="http://schemas.microsoft.com/office/drawing/2014/main" id="{90E97EFE-913C-44B1-8512-90106A6B824B}"/>
            </a:ext>
          </a:extLst>
        </xdr:cNvPr>
        <xdr:cNvCxnSpPr/>
      </xdr:nvCxnSpPr>
      <xdr:spPr>
        <a:xfrm flipV="1">
          <a:off x="18656300" y="181178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2" name="n_1aveValue【公民館】&#10;一人当たり面積">
          <a:extLst>
            <a:ext uri="{FF2B5EF4-FFF2-40B4-BE49-F238E27FC236}">
              <a16:creationId xmlns:a16="http://schemas.microsoft.com/office/drawing/2014/main" id="{E487EA44-43A8-47D0-884D-ACDBA2984F2B}"/>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104157</xdr:rowOff>
    </xdr:from>
    <xdr:ext cx="469744" cy="259045"/>
    <xdr:sp macro="" textlink="">
      <xdr:nvSpPr>
        <xdr:cNvPr id="843" name="n_2aveValue【公民館】&#10;一人当たり面積">
          <a:extLst>
            <a:ext uri="{FF2B5EF4-FFF2-40B4-BE49-F238E27FC236}">
              <a16:creationId xmlns:a16="http://schemas.microsoft.com/office/drawing/2014/main" id="{CC539BC0-42FF-4ABC-B94B-5642ABCFBB15}"/>
            </a:ext>
          </a:extLst>
        </xdr:cNvPr>
        <xdr:cNvSpPr txBox="1"/>
      </xdr:nvSpPr>
      <xdr:spPr>
        <a:xfrm>
          <a:off x="20199427"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100347</xdr:rowOff>
    </xdr:from>
    <xdr:ext cx="469744" cy="259045"/>
    <xdr:sp macro="" textlink="">
      <xdr:nvSpPr>
        <xdr:cNvPr id="844" name="n_3aveValue【公民館】&#10;一人当たり面積">
          <a:extLst>
            <a:ext uri="{FF2B5EF4-FFF2-40B4-BE49-F238E27FC236}">
              <a16:creationId xmlns:a16="http://schemas.microsoft.com/office/drawing/2014/main" id="{58D3915B-E0CE-4B35-BBCC-2374090E5CE3}"/>
            </a:ext>
          </a:extLst>
        </xdr:cNvPr>
        <xdr:cNvSpPr txBox="1"/>
      </xdr:nvSpPr>
      <xdr:spPr>
        <a:xfrm>
          <a:off x="19310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102888</xdr:rowOff>
    </xdr:from>
    <xdr:ext cx="469744" cy="259045"/>
    <xdr:sp macro="" textlink="">
      <xdr:nvSpPr>
        <xdr:cNvPr id="845" name="n_4aveValue【公民館】&#10;一人当たり面積">
          <a:extLst>
            <a:ext uri="{FF2B5EF4-FFF2-40B4-BE49-F238E27FC236}">
              <a16:creationId xmlns:a16="http://schemas.microsoft.com/office/drawing/2014/main" id="{D6FFDCF9-087D-4744-BA67-6F57C3D9BA10}"/>
            </a:ext>
          </a:extLst>
        </xdr:cNvPr>
        <xdr:cNvSpPr txBox="1"/>
      </xdr:nvSpPr>
      <xdr:spPr>
        <a:xfrm>
          <a:off x="18421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45738</xdr:rowOff>
    </xdr:from>
    <xdr:ext cx="469744" cy="259045"/>
    <xdr:sp macro="" textlink="">
      <xdr:nvSpPr>
        <xdr:cNvPr id="846" name="n_1mainValue【公民館】&#10;一人当たり面積">
          <a:extLst>
            <a:ext uri="{FF2B5EF4-FFF2-40B4-BE49-F238E27FC236}">
              <a16:creationId xmlns:a16="http://schemas.microsoft.com/office/drawing/2014/main" id="{1FD73737-5022-46BE-A776-8E66E4B00F50}"/>
            </a:ext>
          </a:extLst>
        </xdr:cNvPr>
        <xdr:cNvSpPr txBox="1"/>
      </xdr:nvSpPr>
      <xdr:spPr>
        <a:xfrm>
          <a:off x="210757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54627</xdr:rowOff>
    </xdr:from>
    <xdr:ext cx="469744" cy="259045"/>
    <xdr:sp macro="" textlink="">
      <xdr:nvSpPr>
        <xdr:cNvPr id="847" name="n_2mainValue【公民館】&#10;一人当たり面積">
          <a:extLst>
            <a:ext uri="{FF2B5EF4-FFF2-40B4-BE49-F238E27FC236}">
              <a16:creationId xmlns:a16="http://schemas.microsoft.com/office/drawing/2014/main" id="{8ED8E1C2-70A1-4CDB-A943-8AA34F5236D9}"/>
            </a:ext>
          </a:extLst>
        </xdr:cNvPr>
        <xdr:cNvSpPr txBox="1"/>
      </xdr:nvSpPr>
      <xdr:spPr>
        <a:xfrm>
          <a:off x="201994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11447</xdr:rowOff>
    </xdr:from>
    <xdr:ext cx="469744" cy="259045"/>
    <xdr:sp macro="" textlink="">
      <xdr:nvSpPr>
        <xdr:cNvPr id="848" name="n_3mainValue【公民館】&#10;一人当たり面積">
          <a:extLst>
            <a:ext uri="{FF2B5EF4-FFF2-40B4-BE49-F238E27FC236}">
              <a16:creationId xmlns:a16="http://schemas.microsoft.com/office/drawing/2014/main" id="{C16ABE3A-9779-4C40-A229-74CF50AEB983}"/>
            </a:ext>
          </a:extLst>
        </xdr:cNvPr>
        <xdr:cNvSpPr txBox="1"/>
      </xdr:nvSpPr>
      <xdr:spPr>
        <a:xfrm>
          <a:off x="193104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9" name="n_4mainValue【公民館】&#10;一人当たり面積">
          <a:extLst>
            <a:ext uri="{FF2B5EF4-FFF2-40B4-BE49-F238E27FC236}">
              <a16:creationId xmlns:a16="http://schemas.microsoft.com/office/drawing/2014/main" id="{B7794325-ECD2-4CEE-8CF6-C2FB5FD638A9}"/>
            </a:ext>
          </a:extLst>
        </xdr:cNvPr>
        <xdr:cNvSpPr txBox="1"/>
      </xdr:nvSpPr>
      <xdr:spPr>
        <a:xfrm>
          <a:off x="18421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67FAF7B8-3010-4D12-848C-6D0E0DAA6C9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11FE02F6-095F-4AFC-BFAF-E324790AF6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90497A8A-E537-4F37-A6D6-13ACDA1C721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類似団体と比較して特に有形固定資産減価償却率が高くなっている施設区分は、認定こども園・幼稚園・保育所の区分であり、これについては、対象施設のほとんどが昭和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年ころの建設であり耐用年数を超過している。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今後は長寿命化を図るとともに、園児数の減少等により現在使用されていない施設については整理統廃合も検討していく必要がある。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学校施設については、合併した旧町それぞれの施設を引き継いだことに加え、人口の急激な減少（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国調</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16,338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国調</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14,604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人）等もあって一人当たり面積が類似団体平均と比較して大きく上回っている。　学校の統廃合は徐々に進んでいるが、廃校となった施設の転用や除却も含め検討していく必要がある。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7DA8CA-8F88-4C3D-983C-FA6D4518207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585A37-887B-489D-8C88-B3866B01E5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936190-8138-4548-9C4C-E0D84B7FBA6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646535-872D-4C6F-B3B6-F1DD29955C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628E6B-3899-46FE-9EE2-3D947025310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014B56-E744-4C30-81CD-C1AB56FCAD1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3EE6D6-AD21-468B-AA89-50C57B79AA0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1B8BB5-239A-4CF0-9E52-F0994BFEA2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A49AC6-7A81-4D84-A57C-72FB30C3CD6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8B382A-D3A9-410A-8DB4-5E67339756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55F1F7-696F-402C-811D-29E245FC0DB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72FC18-032A-455B-994E-745A2BB9A9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8A17EA3-2FAD-4DA9-BC00-699D60D3AF1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9CB6E7-8119-4806-B5A6-01461834D42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263A1D-9CFA-4772-A6B3-6F95C40395C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6C31F77-6C4C-475A-B3B5-9760A0D8617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7C7E53-5735-4361-8609-EC5B66514D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811B54F-0EB5-4D3C-BF30-A2D4040F9E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7086AE3-D40B-4070-A03F-1DFA1369ACD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85080BF-B5B7-48FB-B946-1EB17BC036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01A736-5220-42D3-8D40-55A25A074B4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1DD8AB3-7843-4F65-8079-F463A383A3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D1CAA4-A243-477B-8072-0417C106DA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A83C2D-39FC-4FC2-9078-C3FD7DCA2D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E70F2E9-4CEF-41F3-BF8E-5853511E33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D201C5-261C-4F71-B4EE-9504C54087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98ADE5-2583-465F-A286-F3637499FE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02E593A-5CC8-4CE4-82D2-C46DE6C786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EF595F5-52F8-44DC-9DE5-1EE8CC0229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3859A5-0667-4A98-8D44-D6150B40905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00D3F06-ACBC-4D6D-ACD6-F19E5A07A97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72FA15-715B-482D-87FD-0CC983C71F3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A157FE-3E34-4BDB-ABDB-E0D665173EF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CE44B8-342A-40D3-9D5C-C337B5CDC8C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41CCCA3-632E-4342-B638-1B1ECEA6498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E1B41D5-D622-4F40-B2CF-F6BF5B15CB7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2A537B-0FBE-4005-914A-B5259DAA92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D12A21-EDB2-4C64-A71A-E853E7C862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EFA1E7B-E7E8-4062-8ED5-C58C62D91D5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8F61364-1C14-4B88-8E8B-50006A82C4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D96DFE7-9EC9-49EE-BDE5-5485E76426A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E5C8E5E-9B97-49C8-AF53-B01F2F9C2D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FDFB25A-4709-4F3B-ADD5-B9B9D3E49B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634DD88-88CF-4F5E-915C-8B5C9BDE7F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75A098E-D654-47E1-856B-2681F49D0B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6ED9993-D046-4640-A4FC-E43C28F9AD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775D9AE-26B0-466E-ABC2-EF9DA9C9DFB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1DFE1CA-56E7-4403-B8BE-9C4302B687C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8F5D904-C6C6-446C-BC84-275B51D502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36D7FFB-80C9-41D1-84AC-F9B9CB96FA3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463E976-F0EB-470A-9E28-FB08D95803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98196AC-50C1-4282-B028-A3E73C1C524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65853C2-8844-4BCD-ACE7-F00AC8E147B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F09FE54-6B27-4784-AE3E-156EE4B50D5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0BB7732-6500-4306-A5F2-C44CA16129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EF87C70-DB91-4D25-90D9-132758C2280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D65B45B-EC3D-4EAC-BE05-9A3C184DB4D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BB5554AE-A8FD-403F-B153-365536752F8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6F1063C-FDB4-4E24-A209-C2B4CC8C7FC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13258DB-F7F6-4324-BCE0-171E9D7C23E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6E32040-BAA7-42ED-B311-B07CABF41A0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1E6DDA6-926C-4B13-ACDA-3023BFCAB4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4CC7DDCF-0FA1-4FE2-B04C-86C47B6A39F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A56DC8D4-8643-4D41-AA48-92E9F48AD27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21643DC-C6D7-4891-AAEF-2F69952E2D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22AC5FA-243A-4BC8-AE92-A768A60E639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DD25F9-8945-4B29-83EE-3EC0AB8DB64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834EFD36-27FC-45B0-A39C-F9AE713A704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D336409-42CE-48C9-9D6E-39BBEFEB96F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9CE3E43-C7A3-476F-A12D-6B7DB9AA6A9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72A4AD4-3772-4FA6-ABDB-1739069179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7B81D060-1C1B-4903-AD72-A0510BDAFF2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AD47FA0E-EE2C-4EE9-A2F1-FA8FA997CF4F}"/>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91187E19-E851-4304-94F7-8F7B4E6CDCA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E8EF8990-422E-4BFD-9172-510DE296DE5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D2F6D25-7A9B-4701-AA87-F2E94CDB41C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6AAC9DA4-D09B-47E6-BE5A-F7441BC930AC}"/>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939CBD78-9039-495B-A0FF-B73361C4F832}"/>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7F6C1908-757B-493C-81EA-8D85F3B6268E}"/>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107E9E64-10C9-4019-B976-B15BCD292A27}"/>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166370</xdr:rowOff>
    </xdr:from>
    <xdr:to>
      <xdr:col>15</xdr:col>
      <xdr:colOff>101600</xdr:colOff>
      <xdr:row>61</xdr:row>
      <xdr:rowOff>96520</xdr:rowOff>
    </xdr:to>
    <xdr:sp macro="" textlink="">
      <xdr:nvSpPr>
        <xdr:cNvPr id="82" name="フローチャート: 判断 81">
          <a:extLst>
            <a:ext uri="{FF2B5EF4-FFF2-40B4-BE49-F238E27FC236}">
              <a16:creationId xmlns:a16="http://schemas.microsoft.com/office/drawing/2014/main" id="{7680454B-504E-4219-9E40-27FFCFA52048}"/>
            </a:ext>
          </a:extLst>
        </xdr:cNvPr>
        <xdr:cNvSpPr/>
      </xdr:nvSpPr>
      <xdr:spPr>
        <a:xfrm>
          <a:off x="2857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22678</xdr:rowOff>
    </xdr:from>
    <xdr:to>
      <xdr:col>10</xdr:col>
      <xdr:colOff>165100</xdr:colOff>
      <xdr:row>61</xdr:row>
      <xdr:rowOff>124278</xdr:rowOff>
    </xdr:to>
    <xdr:sp macro="" textlink="">
      <xdr:nvSpPr>
        <xdr:cNvPr id="83" name="フローチャート: 判断 82">
          <a:extLst>
            <a:ext uri="{FF2B5EF4-FFF2-40B4-BE49-F238E27FC236}">
              <a16:creationId xmlns:a16="http://schemas.microsoft.com/office/drawing/2014/main" id="{C29947A0-C728-449F-97B1-AD4717EF19CF}"/>
            </a:ext>
          </a:extLst>
        </xdr:cNvPr>
        <xdr:cNvSpPr/>
      </xdr:nvSpPr>
      <xdr:spPr>
        <a:xfrm>
          <a:off x="1968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84" name="フローチャート: 判断 83">
          <a:extLst>
            <a:ext uri="{FF2B5EF4-FFF2-40B4-BE49-F238E27FC236}">
              <a16:creationId xmlns:a16="http://schemas.microsoft.com/office/drawing/2014/main" id="{9DE9CEA2-9C94-4507-805C-BCD889A3EAA4}"/>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49A0F48-CC32-46FA-9551-9F411603EDB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65963CE-5D87-4333-BE91-D349A0443D6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28F0C7F-BC6D-424F-AD62-AC9DE29BC42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22EFFE3-B9B5-48FF-B300-EE28189ACE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99AC1A4-9B76-46B9-B51C-4B6125449A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171269</xdr:rowOff>
    </xdr:from>
    <xdr:to>
      <xdr:col>24</xdr:col>
      <xdr:colOff>114300</xdr:colOff>
      <xdr:row>64</xdr:row>
      <xdr:rowOff>101419</xdr:rowOff>
    </xdr:to>
    <xdr:sp macro="" textlink="">
      <xdr:nvSpPr>
        <xdr:cNvPr id="90" name="楕円 89">
          <a:extLst>
            <a:ext uri="{FF2B5EF4-FFF2-40B4-BE49-F238E27FC236}">
              <a16:creationId xmlns:a16="http://schemas.microsoft.com/office/drawing/2014/main" id="{89718A19-8F5F-4B45-82E8-B3E1DCE784AE}"/>
            </a:ext>
          </a:extLst>
        </xdr:cNvPr>
        <xdr:cNvSpPr/>
      </xdr:nvSpPr>
      <xdr:spPr>
        <a:xfrm>
          <a:off x="45847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86196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3E3BE9F-1E0B-4A71-847B-57EADBF672AE}"/>
            </a:ext>
          </a:extLst>
        </xdr:cNvPr>
        <xdr:cNvSpPr txBox="1"/>
      </xdr:nvSpPr>
      <xdr:spPr>
        <a:xfrm>
          <a:off x="4673600" y="1088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171269</xdr:rowOff>
    </xdr:from>
    <xdr:to>
      <xdr:col>20</xdr:col>
      <xdr:colOff>38100</xdr:colOff>
      <xdr:row>63</xdr:row>
      <xdr:rowOff>101419</xdr:rowOff>
    </xdr:to>
    <xdr:sp macro="" textlink="">
      <xdr:nvSpPr>
        <xdr:cNvPr id="92" name="楕円 91">
          <a:extLst>
            <a:ext uri="{FF2B5EF4-FFF2-40B4-BE49-F238E27FC236}">
              <a16:creationId xmlns:a16="http://schemas.microsoft.com/office/drawing/2014/main" id="{7650986D-B2BD-44CE-8304-C083EC8B68C6}"/>
            </a:ext>
          </a:extLst>
        </xdr:cNvPr>
        <xdr:cNvSpPr/>
      </xdr:nvSpPr>
      <xdr:spPr>
        <a:xfrm>
          <a:off x="3746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50619</xdr:rowOff>
    </xdr:from>
    <xdr:to>
      <xdr:col>24</xdr:col>
      <xdr:colOff>63500</xdr:colOff>
      <xdr:row>64</xdr:row>
      <xdr:rowOff>50619</xdr:rowOff>
    </xdr:to>
    <xdr:cxnSp macro="">
      <xdr:nvCxnSpPr>
        <xdr:cNvPr id="93" name="直線コネクタ 92">
          <a:extLst>
            <a:ext uri="{FF2B5EF4-FFF2-40B4-BE49-F238E27FC236}">
              <a16:creationId xmlns:a16="http://schemas.microsoft.com/office/drawing/2014/main" id="{9B5475C4-9023-4AD3-A882-E4A044C45EA7}"/>
            </a:ext>
          </a:extLst>
        </xdr:cNvPr>
        <xdr:cNvCxnSpPr/>
      </xdr:nvCxnSpPr>
      <xdr:spPr>
        <a:xfrm>
          <a:off x="3797300" y="10851969"/>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171269</xdr:rowOff>
    </xdr:from>
    <xdr:to>
      <xdr:col>15</xdr:col>
      <xdr:colOff>101600</xdr:colOff>
      <xdr:row>63</xdr:row>
      <xdr:rowOff>101419</xdr:rowOff>
    </xdr:to>
    <xdr:sp macro="" textlink="">
      <xdr:nvSpPr>
        <xdr:cNvPr id="94" name="楕円 93">
          <a:extLst>
            <a:ext uri="{FF2B5EF4-FFF2-40B4-BE49-F238E27FC236}">
              <a16:creationId xmlns:a16="http://schemas.microsoft.com/office/drawing/2014/main" id="{43B46B59-CEC7-459A-92DD-3CF8EF0821FE}"/>
            </a:ext>
          </a:extLst>
        </xdr:cNvPr>
        <xdr:cNvSpPr/>
      </xdr:nvSpPr>
      <xdr:spPr>
        <a:xfrm>
          <a:off x="2857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50619</xdr:rowOff>
    </xdr:from>
    <xdr:to>
      <xdr:col>19</xdr:col>
      <xdr:colOff>177800</xdr:colOff>
      <xdr:row>63</xdr:row>
      <xdr:rowOff>50619</xdr:rowOff>
    </xdr:to>
    <xdr:cxnSp macro="">
      <xdr:nvCxnSpPr>
        <xdr:cNvPr id="95" name="直線コネクタ 94">
          <a:extLst>
            <a:ext uri="{FF2B5EF4-FFF2-40B4-BE49-F238E27FC236}">
              <a16:creationId xmlns:a16="http://schemas.microsoft.com/office/drawing/2014/main" id="{25828DB3-1DC5-4B5A-B054-E1295A1E1E01}"/>
            </a:ext>
          </a:extLst>
        </xdr:cNvPr>
        <xdr:cNvCxnSpPr/>
      </xdr:nvCxnSpPr>
      <xdr:spPr>
        <a:xfrm>
          <a:off x="2908300" y="10851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148409</xdr:rowOff>
    </xdr:from>
    <xdr:to>
      <xdr:col>10</xdr:col>
      <xdr:colOff>165100</xdr:colOff>
      <xdr:row>63</xdr:row>
      <xdr:rowOff>78559</xdr:rowOff>
    </xdr:to>
    <xdr:sp macro="" textlink="">
      <xdr:nvSpPr>
        <xdr:cNvPr id="96" name="楕円 95">
          <a:extLst>
            <a:ext uri="{FF2B5EF4-FFF2-40B4-BE49-F238E27FC236}">
              <a16:creationId xmlns:a16="http://schemas.microsoft.com/office/drawing/2014/main" id="{126CA2F5-0424-4B73-BD08-905250788B02}"/>
            </a:ext>
          </a:extLst>
        </xdr:cNvPr>
        <xdr:cNvSpPr/>
      </xdr:nvSpPr>
      <xdr:spPr>
        <a:xfrm>
          <a:off x="1968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27759</xdr:rowOff>
    </xdr:from>
    <xdr:to>
      <xdr:col>15</xdr:col>
      <xdr:colOff>50800</xdr:colOff>
      <xdr:row>63</xdr:row>
      <xdr:rowOff>50619</xdr:rowOff>
    </xdr:to>
    <xdr:cxnSp macro="">
      <xdr:nvCxnSpPr>
        <xdr:cNvPr id="97" name="直線コネクタ 96">
          <a:extLst>
            <a:ext uri="{FF2B5EF4-FFF2-40B4-BE49-F238E27FC236}">
              <a16:creationId xmlns:a16="http://schemas.microsoft.com/office/drawing/2014/main" id="{B545ECFE-CEB5-4E5E-90B2-86F3FCBA82E9}"/>
            </a:ext>
          </a:extLst>
        </xdr:cNvPr>
        <xdr:cNvCxnSpPr/>
      </xdr:nvCxnSpPr>
      <xdr:spPr>
        <a:xfrm>
          <a:off x="2019300" y="108291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42273</xdr:rowOff>
    </xdr:from>
    <xdr:to>
      <xdr:col>6</xdr:col>
      <xdr:colOff>38100</xdr:colOff>
      <xdr:row>63</xdr:row>
      <xdr:rowOff>143873</xdr:rowOff>
    </xdr:to>
    <xdr:sp macro="" textlink="">
      <xdr:nvSpPr>
        <xdr:cNvPr id="98" name="楕円 97">
          <a:extLst>
            <a:ext uri="{FF2B5EF4-FFF2-40B4-BE49-F238E27FC236}">
              <a16:creationId xmlns:a16="http://schemas.microsoft.com/office/drawing/2014/main" id="{DB739F25-0A99-449B-AFB1-9DCCEACDEFE0}"/>
            </a:ext>
          </a:extLst>
        </xdr:cNvPr>
        <xdr:cNvSpPr/>
      </xdr:nvSpPr>
      <xdr:spPr>
        <a:xfrm>
          <a:off x="1079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27759</xdr:rowOff>
    </xdr:from>
    <xdr:to>
      <xdr:col>10</xdr:col>
      <xdr:colOff>114300</xdr:colOff>
      <xdr:row>63</xdr:row>
      <xdr:rowOff>93073</xdr:rowOff>
    </xdr:to>
    <xdr:cxnSp macro="">
      <xdr:nvCxnSpPr>
        <xdr:cNvPr id="99" name="直線コネクタ 98">
          <a:extLst>
            <a:ext uri="{FF2B5EF4-FFF2-40B4-BE49-F238E27FC236}">
              <a16:creationId xmlns:a16="http://schemas.microsoft.com/office/drawing/2014/main" id="{42BFF792-57AF-4562-9887-31F4CAAE8A7C}"/>
            </a:ext>
          </a:extLst>
        </xdr:cNvPr>
        <xdr:cNvCxnSpPr/>
      </xdr:nvCxnSpPr>
      <xdr:spPr>
        <a:xfrm flipV="1">
          <a:off x="1130300" y="108291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00" name="n_1aveValue【体育館・プール】&#10;有形固定資産減価償却率">
          <a:extLst>
            <a:ext uri="{FF2B5EF4-FFF2-40B4-BE49-F238E27FC236}">
              <a16:creationId xmlns:a16="http://schemas.microsoft.com/office/drawing/2014/main" id="{3AA0222F-5367-4EED-90D8-49B6F601A953}"/>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113047</xdr:rowOff>
    </xdr:from>
    <xdr:ext cx="405111" cy="259045"/>
    <xdr:sp macro="" textlink="">
      <xdr:nvSpPr>
        <xdr:cNvPr id="101" name="n_2aveValue【体育館・プール】&#10;有形固定資産減価償却率">
          <a:extLst>
            <a:ext uri="{FF2B5EF4-FFF2-40B4-BE49-F238E27FC236}">
              <a16:creationId xmlns:a16="http://schemas.microsoft.com/office/drawing/2014/main" id="{7544FE03-BFEA-4CF5-9B61-042ED003ED6C}"/>
            </a:ext>
          </a:extLst>
        </xdr:cNvPr>
        <xdr:cNvSpPr txBox="1"/>
      </xdr:nvSpPr>
      <xdr:spPr>
        <a:xfrm>
          <a:off x="2705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140805</xdr:rowOff>
    </xdr:from>
    <xdr:ext cx="405111" cy="259045"/>
    <xdr:sp macro="" textlink="">
      <xdr:nvSpPr>
        <xdr:cNvPr id="102" name="n_3aveValue【体育館・プール】&#10;有形固定資産減価償却率">
          <a:extLst>
            <a:ext uri="{FF2B5EF4-FFF2-40B4-BE49-F238E27FC236}">
              <a16:creationId xmlns:a16="http://schemas.microsoft.com/office/drawing/2014/main" id="{7FE4D137-4388-42E9-982F-144ECDC3E15F}"/>
            </a:ext>
          </a:extLst>
        </xdr:cNvPr>
        <xdr:cNvSpPr txBox="1"/>
      </xdr:nvSpPr>
      <xdr:spPr>
        <a:xfrm>
          <a:off x="18167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03" name="n_4aveValue【体育館・プール】&#10;有形固定資産減価償却率">
          <a:extLst>
            <a:ext uri="{FF2B5EF4-FFF2-40B4-BE49-F238E27FC236}">
              <a16:creationId xmlns:a16="http://schemas.microsoft.com/office/drawing/2014/main" id="{E21CEE7B-E738-4AFB-A593-B601765E1632}"/>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A23A3FD3-FB8D-427A-B5FF-F64C8DAF7175}"/>
            </a:ext>
          </a:extLst>
        </xdr:cNvPr>
        <xdr:cNvSpPr txBox="1"/>
      </xdr:nvSpPr>
      <xdr:spPr>
        <a:xfrm>
          <a:off x="35820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92546</xdr:rowOff>
    </xdr:from>
    <xdr:ext cx="405111" cy="259045"/>
    <xdr:sp macro="" textlink="">
      <xdr:nvSpPr>
        <xdr:cNvPr id="105" name="n_2mainValue【体育館・プール】&#10;有形固定資産減価償却率">
          <a:extLst>
            <a:ext uri="{FF2B5EF4-FFF2-40B4-BE49-F238E27FC236}">
              <a16:creationId xmlns:a16="http://schemas.microsoft.com/office/drawing/2014/main" id="{18945DEC-25E8-4FFF-AAB6-DB40D3DFCA17}"/>
            </a:ext>
          </a:extLst>
        </xdr:cNvPr>
        <xdr:cNvSpPr txBox="1"/>
      </xdr:nvSpPr>
      <xdr:spPr>
        <a:xfrm>
          <a:off x="27057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69686</xdr:rowOff>
    </xdr:from>
    <xdr:ext cx="405111" cy="259045"/>
    <xdr:sp macro="" textlink="">
      <xdr:nvSpPr>
        <xdr:cNvPr id="106" name="n_3mainValue【体育館・プール】&#10;有形固定資産減価償却率">
          <a:extLst>
            <a:ext uri="{FF2B5EF4-FFF2-40B4-BE49-F238E27FC236}">
              <a16:creationId xmlns:a16="http://schemas.microsoft.com/office/drawing/2014/main" id="{D9E0FA03-02E0-4613-B32A-4D3180D119D4}"/>
            </a:ext>
          </a:extLst>
        </xdr:cNvPr>
        <xdr:cNvSpPr txBox="1"/>
      </xdr:nvSpPr>
      <xdr:spPr>
        <a:xfrm>
          <a:off x="1816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135000</xdr:rowOff>
    </xdr:from>
    <xdr:ext cx="405111" cy="259045"/>
    <xdr:sp macro="" textlink="">
      <xdr:nvSpPr>
        <xdr:cNvPr id="107" name="n_4mainValue【体育館・プール】&#10;有形固定資産減価償却率">
          <a:extLst>
            <a:ext uri="{FF2B5EF4-FFF2-40B4-BE49-F238E27FC236}">
              <a16:creationId xmlns:a16="http://schemas.microsoft.com/office/drawing/2014/main" id="{5517B4FF-9336-4CF0-820C-5CD90B247186}"/>
            </a:ext>
          </a:extLst>
        </xdr:cNvPr>
        <xdr:cNvSpPr txBox="1"/>
      </xdr:nvSpPr>
      <xdr:spPr>
        <a:xfrm>
          <a:off x="927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C928ADC-97BE-4B1B-8796-A729894109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F899601-D445-4A1A-81C2-D79B8FC1B86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2F1EA31-24DD-4D84-A737-12E31F56D4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9F908C9-531A-480A-940E-1BD861F8A5D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0B10CD6-2DEC-4138-9E4C-4779607D2F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C5EC512-3552-4D89-92C8-7FCC58F723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68E3C56E-E65B-4884-89C1-5A181393E9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1EFF312C-A037-430F-96E3-F1BD9AAB57A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A8917C9-CBAD-4651-BD73-15A2197E75F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641101F-5DCD-49E2-BDCC-0923FB62259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70F06563-0164-4F2A-9469-E866CDEF8DF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5EEBB48-A0BC-4060-BA40-2B54ADC89E0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4A52BED5-67FF-4C25-8ADB-F876765845D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9053488C-9A48-4272-AB1A-8F990286493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BCB679E-BE57-426A-A588-9D8C7128E10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FA6C4FBE-5D86-4422-AE61-488E2E171B4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030433D-C65D-40B7-A140-E2EDB0F3597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BC42D9BE-B796-4478-8A57-6754696952E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25543414-3296-4099-BE6B-D298E2EC82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196092A-8D67-49EB-9CAD-E176501ED9E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7F2910E2-B6CF-4BFD-BD03-A3C003B7F64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B16556AF-5982-44CB-9E0B-EB8AECF53D8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218C56-2BF5-468A-8FBB-53D13C946AA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a:extLst>
            <a:ext uri="{FF2B5EF4-FFF2-40B4-BE49-F238E27FC236}">
              <a16:creationId xmlns:a16="http://schemas.microsoft.com/office/drawing/2014/main" id="{CFD9FDD3-D2ED-4E3B-8448-C30B47E34CB6}"/>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a:extLst>
            <a:ext uri="{FF2B5EF4-FFF2-40B4-BE49-F238E27FC236}">
              <a16:creationId xmlns:a16="http://schemas.microsoft.com/office/drawing/2014/main" id="{A55A8B46-A6A3-4C77-9F3B-1C98EE737676}"/>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a:extLst>
            <a:ext uri="{FF2B5EF4-FFF2-40B4-BE49-F238E27FC236}">
              <a16:creationId xmlns:a16="http://schemas.microsoft.com/office/drawing/2014/main" id="{53D80DFD-1E3F-4C29-80E9-D8B9EA8AC050}"/>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a:extLst>
            <a:ext uri="{FF2B5EF4-FFF2-40B4-BE49-F238E27FC236}">
              <a16:creationId xmlns:a16="http://schemas.microsoft.com/office/drawing/2014/main" id="{47C93BF2-EFB4-463A-9C9D-F5C5A8AA2A80}"/>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a:extLst>
            <a:ext uri="{FF2B5EF4-FFF2-40B4-BE49-F238E27FC236}">
              <a16:creationId xmlns:a16="http://schemas.microsoft.com/office/drawing/2014/main" id="{3F3B6F4A-FB44-44EC-8310-254B375DE3DA}"/>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6" name="【体育館・プール】&#10;一人当たり面積平均値テキスト">
          <a:extLst>
            <a:ext uri="{FF2B5EF4-FFF2-40B4-BE49-F238E27FC236}">
              <a16:creationId xmlns:a16="http://schemas.microsoft.com/office/drawing/2014/main" id="{802C2FD4-4BAB-4781-BE76-E11B33BE1A34}"/>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a:extLst>
            <a:ext uri="{FF2B5EF4-FFF2-40B4-BE49-F238E27FC236}">
              <a16:creationId xmlns:a16="http://schemas.microsoft.com/office/drawing/2014/main" id="{25021E23-9817-41A6-BD37-70856A2ACCC8}"/>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a:extLst>
            <a:ext uri="{FF2B5EF4-FFF2-40B4-BE49-F238E27FC236}">
              <a16:creationId xmlns:a16="http://schemas.microsoft.com/office/drawing/2014/main" id="{203B703D-894E-486A-BF11-0FE4FD4BCD38}"/>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49530</xdr:rowOff>
    </xdr:from>
    <xdr:to>
      <xdr:col>46</xdr:col>
      <xdr:colOff>38100</xdr:colOff>
      <xdr:row>61</xdr:row>
      <xdr:rowOff>151130</xdr:rowOff>
    </xdr:to>
    <xdr:sp macro="" textlink="">
      <xdr:nvSpPr>
        <xdr:cNvPr id="139" name="フローチャート: 判断 138">
          <a:extLst>
            <a:ext uri="{FF2B5EF4-FFF2-40B4-BE49-F238E27FC236}">
              <a16:creationId xmlns:a16="http://schemas.microsoft.com/office/drawing/2014/main" id="{6DF45D4D-D336-4B75-BD2E-637498840C22}"/>
            </a:ext>
          </a:extLst>
        </xdr:cNvPr>
        <xdr:cNvSpPr/>
      </xdr:nvSpPr>
      <xdr:spPr>
        <a:xfrm>
          <a:off x="8699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76200</xdr:rowOff>
    </xdr:from>
    <xdr:to>
      <xdr:col>41</xdr:col>
      <xdr:colOff>101600</xdr:colOff>
      <xdr:row>62</xdr:row>
      <xdr:rowOff>6350</xdr:rowOff>
    </xdr:to>
    <xdr:sp macro="" textlink="">
      <xdr:nvSpPr>
        <xdr:cNvPr id="140" name="フローチャート: 判断 139">
          <a:extLst>
            <a:ext uri="{FF2B5EF4-FFF2-40B4-BE49-F238E27FC236}">
              <a16:creationId xmlns:a16="http://schemas.microsoft.com/office/drawing/2014/main" id="{E5B2B90D-4019-4A01-AB5C-6FE3D8A51053}"/>
            </a:ext>
          </a:extLst>
        </xdr:cNvPr>
        <xdr:cNvSpPr/>
      </xdr:nvSpPr>
      <xdr:spPr>
        <a:xfrm>
          <a:off x="78105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38100</xdr:rowOff>
    </xdr:from>
    <xdr:to>
      <xdr:col>36</xdr:col>
      <xdr:colOff>165100</xdr:colOff>
      <xdr:row>61</xdr:row>
      <xdr:rowOff>139700</xdr:rowOff>
    </xdr:to>
    <xdr:sp macro="" textlink="">
      <xdr:nvSpPr>
        <xdr:cNvPr id="141" name="フローチャート: 判断 140">
          <a:extLst>
            <a:ext uri="{FF2B5EF4-FFF2-40B4-BE49-F238E27FC236}">
              <a16:creationId xmlns:a16="http://schemas.microsoft.com/office/drawing/2014/main" id="{988D9A3F-C46E-4832-ABE4-E937BE13A806}"/>
            </a:ext>
          </a:extLst>
        </xdr:cNvPr>
        <xdr:cNvSpPr/>
      </xdr:nvSpPr>
      <xdr:spPr>
        <a:xfrm>
          <a:off x="6921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DF8D28CE-DB50-4D20-B601-AB329B4D5D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30CBD671-077B-4914-AD64-04670EA62D4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6BCE4AB-09B8-464C-AD6E-BA0A5FBC8C2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7920E9CC-CA38-4744-A9D3-720F2160FCA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A0ED7BF2-8842-46A7-B12C-FC4D771FF39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147" name="楕円 146">
          <a:extLst>
            <a:ext uri="{FF2B5EF4-FFF2-40B4-BE49-F238E27FC236}">
              <a16:creationId xmlns:a16="http://schemas.microsoft.com/office/drawing/2014/main" id="{1DBB6791-02A2-4555-8DC8-8A9FBF61D9AB}"/>
            </a:ext>
          </a:extLst>
        </xdr:cNvPr>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148" name="【体育館・プール】&#10;一人当たり面積該当値テキスト">
          <a:extLst>
            <a:ext uri="{FF2B5EF4-FFF2-40B4-BE49-F238E27FC236}">
              <a16:creationId xmlns:a16="http://schemas.microsoft.com/office/drawing/2014/main" id="{4D4761D8-A66C-487E-B4F6-099B88E950BF}"/>
            </a:ext>
          </a:extLst>
        </xdr:cNvPr>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64770</xdr:rowOff>
    </xdr:from>
    <xdr:to>
      <xdr:col>50</xdr:col>
      <xdr:colOff>165100</xdr:colOff>
      <xdr:row>62</xdr:row>
      <xdr:rowOff>166370</xdr:rowOff>
    </xdr:to>
    <xdr:sp macro="" textlink="">
      <xdr:nvSpPr>
        <xdr:cNvPr id="149" name="楕円 148">
          <a:extLst>
            <a:ext uri="{FF2B5EF4-FFF2-40B4-BE49-F238E27FC236}">
              <a16:creationId xmlns:a16="http://schemas.microsoft.com/office/drawing/2014/main" id="{B7C0332E-9F99-4233-BF22-89F84CCD94BC}"/>
            </a:ext>
          </a:extLst>
        </xdr:cNvPr>
        <xdr:cNvSpPr/>
      </xdr:nvSpPr>
      <xdr:spPr>
        <a:xfrm>
          <a:off x="9588500" y="1069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115570</xdr:rowOff>
    </xdr:to>
    <xdr:cxnSp macro="">
      <xdr:nvCxnSpPr>
        <xdr:cNvPr id="150" name="直線コネクタ 149">
          <a:extLst>
            <a:ext uri="{FF2B5EF4-FFF2-40B4-BE49-F238E27FC236}">
              <a16:creationId xmlns:a16="http://schemas.microsoft.com/office/drawing/2014/main" id="{847B7568-A813-4CA2-8F4F-7094EA24BEA1}"/>
            </a:ext>
          </a:extLst>
        </xdr:cNvPr>
        <xdr:cNvCxnSpPr/>
      </xdr:nvCxnSpPr>
      <xdr:spPr>
        <a:xfrm flipV="1">
          <a:off x="9639300" y="1073658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72390</xdr:rowOff>
    </xdr:from>
    <xdr:to>
      <xdr:col>46</xdr:col>
      <xdr:colOff>38100</xdr:colOff>
      <xdr:row>63</xdr:row>
      <xdr:rowOff>2540</xdr:rowOff>
    </xdr:to>
    <xdr:sp macro="" textlink="">
      <xdr:nvSpPr>
        <xdr:cNvPr id="151" name="楕円 150">
          <a:extLst>
            <a:ext uri="{FF2B5EF4-FFF2-40B4-BE49-F238E27FC236}">
              <a16:creationId xmlns:a16="http://schemas.microsoft.com/office/drawing/2014/main" id="{131D24B2-064D-4B43-95E1-6ECBDC40C728}"/>
            </a:ext>
          </a:extLst>
        </xdr:cNvPr>
        <xdr:cNvSpPr/>
      </xdr:nvSpPr>
      <xdr:spPr>
        <a:xfrm>
          <a:off x="8699500" y="1070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115570</xdr:rowOff>
    </xdr:from>
    <xdr:to>
      <xdr:col>50</xdr:col>
      <xdr:colOff>114300</xdr:colOff>
      <xdr:row>62</xdr:row>
      <xdr:rowOff>123190</xdr:rowOff>
    </xdr:to>
    <xdr:cxnSp macro="">
      <xdr:nvCxnSpPr>
        <xdr:cNvPr id="152" name="直線コネクタ 151">
          <a:extLst>
            <a:ext uri="{FF2B5EF4-FFF2-40B4-BE49-F238E27FC236}">
              <a16:creationId xmlns:a16="http://schemas.microsoft.com/office/drawing/2014/main" id="{E9136097-BEBF-49B5-8711-23AEB74B5383}"/>
            </a:ext>
          </a:extLst>
        </xdr:cNvPr>
        <xdr:cNvCxnSpPr/>
      </xdr:nvCxnSpPr>
      <xdr:spPr>
        <a:xfrm flipV="1">
          <a:off x="8750300" y="107454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81280</xdr:rowOff>
    </xdr:from>
    <xdr:to>
      <xdr:col>41</xdr:col>
      <xdr:colOff>101600</xdr:colOff>
      <xdr:row>63</xdr:row>
      <xdr:rowOff>11430</xdr:rowOff>
    </xdr:to>
    <xdr:sp macro="" textlink="">
      <xdr:nvSpPr>
        <xdr:cNvPr id="153" name="楕円 152">
          <a:extLst>
            <a:ext uri="{FF2B5EF4-FFF2-40B4-BE49-F238E27FC236}">
              <a16:creationId xmlns:a16="http://schemas.microsoft.com/office/drawing/2014/main" id="{314EBBE6-104A-4071-906F-14D9B997E4CF}"/>
            </a:ext>
          </a:extLst>
        </xdr:cNvPr>
        <xdr:cNvSpPr/>
      </xdr:nvSpPr>
      <xdr:spPr>
        <a:xfrm>
          <a:off x="78105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123190</xdr:rowOff>
    </xdr:from>
    <xdr:to>
      <xdr:col>45</xdr:col>
      <xdr:colOff>177800</xdr:colOff>
      <xdr:row>62</xdr:row>
      <xdr:rowOff>132080</xdr:rowOff>
    </xdr:to>
    <xdr:cxnSp macro="">
      <xdr:nvCxnSpPr>
        <xdr:cNvPr id="154" name="直線コネクタ 153">
          <a:extLst>
            <a:ext uri="{FF2B5EF4-FFF2-40B4-BE49-F238E27FC236}">
              <a16:creationId xmlns:a16="http://schemas.microsoft.com/office/drawing/2014/main" id="{3A301646-D7D2-4378-A018-5BCB75BCD1DA}"/>
            </a:ext>
          </a:extLst>
        </xdr:cNvPr>
        <xdr:cNvCxnSpPr/>
      </xdr:nvCxnSpPr>
      <xdr:spPr>
        <a:xfrm flipV="1">
          <a:off x="7861300" y="107530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34290</xdr:rowOff>
    </xdr:from>
    <xdr:to>
      <xdr:col>36</xdr:col>
      <xdr:colOff>165100</xdr:colOff>
      <xdr:row>60</xdr:row>
      <xdr:rowOff>135890</xdr:rowOff>
    </xdr:to>
    <xdr:sp macro="" textlink="">
      <xdr:nvSpPr>
        <xdr:cNvPr id="155" name="楕円 154">
          <a:extLst>
            <a:ext uri="{FF2B5EF4-FFF2-40B4-BE49-F238E27FC236}">
              <a16:creationId xmlns:a16="http://schemas.microsoft.com/office/drawing/2014/main" id="{4129C1DC-A1C4-4C9D-98D2-08E6CD1DF512}"/>
            </a:ext>
          </a:extLst>
        </xdr:cNvPr>
        <xdr:cNvSpPr/>
      </xdr:nvSpPr>
      <xdr:spPr>
        <a:xfrm>
          <a:off x="6921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85090</xdr:rowOff>
    </xdr:from>
    <xdr:to>
      <xdr:col>41</xdr:col>
      <xdr:colOff>50800</xdr:colOff>
      <xdr:row>62</xdr:row>
      <xdr:rowOff>132080</xdr:rowOff>
    </xdr:to>
    <xdr:cxnSp macro="">
      <xdr:nvCxnSpPr>
        <xdr:cNvPr id="156" name="直線コネクタ 155">
          <a:extLst>
            <a:ext uri="{FF2B5EF4-FFF2-40B4-BE49-F238E27FC236}">
              <a16:creationId xmlns:a16="http://schemas.microsoft.com/office/drawing/2014/main" id="{895C6E3C-53EE-4A38-8F93-1788E198F997}"/>
            </a:ext>
          </a:extLst>
        </xdr:cNvPr>
        <xdr:cNvCxnSpPr/>
      </xdr:nvCxnSpPr>
      <xdr:spPr>
        <a:xfrm>
          <a:off x="6972300" y="10372090"/>
          <a:ext cx="889000" cy="38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7" name="n_1aveValue【体育館・プール】&#10;一人当たり面積">
          <a:extLst>
            <a:ext uri="{FF2B5EF4-FFF2-40B4-BE49-F238E27FC236}">
              <a16:creationId xmlns:a16="http://schemas.microsoft.com/office/drawing/2014/main" id="{26E96E8E-0BBB-4E88-97DB-D4DE38515543}"/>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167657</xdr:rowOff>
    </xdr:from>
    <xdr:ext cx="469744" cy="259045"/>
    <xdr:sp macro="" textlink="">
      <xdr:nvSpPr>
        <xdr:cNvPr id="158" name="n_2aveValue【体育館・プール】&#10;一人当たり面積">
          <a:extLst>
            <a:ext uri="{FF2B5EF4-FFF2-40B4-BE49-F238E27FC236}">
              <a16:creationId xmlns:a16="http://schemas.microsoft.com/office/drawing/2014/main" id="{59BCED8D-380B-4F2E-A739-257F4AB9E1EE}"/>
            </a:ext>
          </a:extLst>
        </xdr:cNvPr>
        <xdr:cNvSpPr txBox="1"/>
      </xdr:nvSpPr>
      <xdr:spPr>
        <a:xfrm>
          <a:off x="8515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22877</xdr:rowOff>
    </xdr:from>
    <xdr:ext cx="469744" cy="259045"/>
    <xdr:sp macro="" textlink="">
      <xdr:nvSpPr>
        <xdr:cNvPr id="159" name="n_3aveValue【体育館・プール】&#10;一人当たり面積">
          <a:extLst>
            <a:ext uri="{FF2B5EF4-FFF2-40B4-BE49-F238E27FC236}">
              <a16:creationId xmlns:a16="http://schemas.microsoft.com/office/drawing/2014/main" id="{77D78592-829B-4FDC-8B78-CCEAE47A1C87}"/>
            </a:ext>
          </a:extLst>
        </xdr:cNvPr>
        <xdr:cNvSpPr txBox="1"/>
      </xdr:nvSpPr>
      <xdr:spPr>
        <a:xfrm>
          <a:off x="7626427"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130827</xdr:rowOff>
    </xdr:from>
    <xdr:ext cx="469744" cy="259045"/>
    <xdr:sp macro="" textlink="">
      <xdr:nvSpPr>
        <xdr:cNvPr id="160" name="n_4aveValue【体育館・プール】&#10;一人当たり面積">
          <a:extLst>
            <a:ext uri="{FF2B5EF4-FFF2-40B4-BE49-F238E27FC236}">
              <a16:creationId xmlns:a16="http://schemas.microsoft.com/office/drawing/2014/main" id="{2D9918A6-B769-4600-9938-77CF831AAD8D}"/>
            </a:ext>
          </a:extLst>
        </xdr:cNvPr>
        <xdr:cNvSpPr txBox="1"/>
      </xdr:nvSpPr>
      <xdr:spPr>
        <a:xfrm>
          <a:off x="6737427" y="105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157497</xdr:rowOff>
    </xdr:from>
    <xdr:ext cx="469744" cy="259045"/>
    <xdr:sp macro="" textlink="">
      <xdr:nvSpPr>
        <xdr:cNvPr id="161" name="n_1mainValue【体育館・プール】&#10;一人当たり面積">
          <a:extLst>
            <a:ext uri="{FF2B5EF4-FFF2-40B4-BE49-F238E27FC236}">
              <a16:creationId xmlns:a16="http://schemas.microsoft.com/office/drawing/2014/main" id="{06102AD2-6DE5-40DC-B85A-879B71DA1FBA}"/>
            </a:ext>
          </a:extLst>
        </xdr:cNvPr>
        <xdr:cNvSpPr txBox="1"/>
      </xdr:nvSpPr>
      <xdr:spPr>
        <a:xfrm>
          <a:off x="9391727" y="1078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165117</xdr:rowOff>
    </xdr:from>
    <xdr:ext cx="469744" cy="259045"/>
    <xdr:sp macro="" textlink="">
      <xdr:nvSpPr>
        <xdr:cNvPr id="162" name="n_2mainValue【体育館・プール】&#10;一人当たり面積">
          <a:extLst>
            <a:ext uri="{FF2B5EF4-FFF2-40B4-BE49-F238E27FC236}">
              <a16:creationId xmlns:a16="http://schemas.microsoft.com/office/drawing/2014/main" id="{0E31702B-FC5C-4D68-99E0-38654B2FAF96}"/>
            </a:ext>
          </a:extLst>
        </xdr:cNvPr>
        <xdr:cNvSpPr txBox="1"/>
      </xdr:nvSpPr>
      <xdr:spPr>
        <a:xfrm>
          <a:off x="8515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2557</xdr:rowOff>
    </xdr:from>
    <xdr:ext cx="469744" cy="259045"/>
    <xdr:sp macro="" textlink="">
      <xdr:nvSpPr>
        <xdr:cNvPr id="163" name="n_3mainValue【体育館・プール】&#10;一人当たり面積">
          <a:extLst>
            <a:ext uri="{FF2B5EF4-FFF2-40B4-BE49-F238E27FC236}">
              <a16:creationId xmlns:a16="http://schemas.microsoft.com/office/drawing/2014/main" id="{13628354-D380-4EAA-92CE-49F76B038DBF}"/>
            </a:ext>
          </a:extLst>
        </xdr:cNvPr>
        <xdr:cNvSpPr txBox="1"/>
      </xdr:nvSpPr>
      <xdr:spPr>
        <a:xfrm>
          <a:off x="7626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152417</xdr:rowOff>
    </xdr:from>
    <xdr:ext cx="469744" cy="259045"/>
    <xdr:sp macro="" textlink="">
      <xdr:nvSpPr>
        <xdr:cNvPr id="164" name="n_4mainValue【体育館・プール】&#10;一人当たり面積">
          <a:extLst>
            <a:ext uri="{FF2B5EF4-FFF2-40B4-BE49-F238E27FC236}">
              <a16:creationId xmlns:a16="http://schemas.microsoft.com/office/drawing/2014/main" id="{09523100-8BFD-45AC-B84C-02904720ADE8}"/>
            </a:ext>
          </a:extLst>
        </xdr:cNvPr>
        <xdr:cNvSpPr txBox="1"/>
      </xdr:nvSpPr>
      <xdr:spPr>
        <a:xfrm>
          <a:off x="6737427"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713DC57-DF02-4560-B18B-4CA17367BE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9D92AF93-1DD7-4665-A732-599AFA6045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AE4D024C-A71F-4DEA-83F3-3E93C92330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2806B5EA-8E3F-4A1C-970E-1C47546FBA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554746-B862-48E3-B840-AB2A431A585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9011B25-6FC7-4694-98C7-F29EC096CA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4E8A135A-8C80-4FD2-8159-7D56F0267EA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61C9467-08A6-48DC-B8F6-0A038E74C31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F29268C7-CBCE-4320-B1F9-4DA8EE0A15C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61F76E53-2B4F-4ED6-8603-85AC9CF367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DA1AD003-16F4-4613-BC50-E58B688E814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6" name="直線コネクタ 175">
          <a:extLst>
            <a:ext uri="{FF2B5EF4-FFF2-40B4-BE49-F238E27FC236}">
              <a16:creationId xmlns:a16="http://schemas.microsoft.com/office/drawing/2014/main" id="{8C09FA9B-25B2-4A44-9E29-4B3C74ADBC5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7" name="テキスト ボックス 176">
          <a:extLst>
            <a:ext uri="{FF2B5EF4-FFF2-40B4-BE49-F238E27FC236}">
              <a16:creationId xmlns:a16="http://schemas.microsoft.com/office/drawing/2014/main" id="{C7BDE8E0-BFD9-43C7-8448-D4595D40FA8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8" name="直線コネクタ 177">
          <a:extLst>
            <a:ext uri="{FF2B5EF4-FFF2-40B4-BE49-F238E27FC236}">
              <a16:creationId xmlns:a16="http://schemas.microsoft.com/office/drawing/2014/main" id="{20C87104-8910-4EAE-A7B6-C57CC9DF58B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9" name="テキスト ボックス 178">
          <a:extLst>
            <a:ext uri="{FF2B5EF4-FFF2-40B4-BE49-F238E27FC236}">
              <a16:creationId xmlns:a16="http://schemas.microsoft.com/office/drawing/2014/main" id="{16EE534D-400E-4D83-99D8-C1F60FF2549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80" name="直線コネクタ 179">
          <a:extLst>
            <a:ext uri="{FF2B5EF4-FFF2-40B4-BE49-F238E27FC236}">
              <a16:creationId xmlns:a16="http://schemas.microsoft.com/office/drawing/2014/main" id="{CC50C202-51DB-4DEC-B156-F20D6AD1515D}"/>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81" name="テキスト ボックス 180">
          <a:extLst>
            <a:ext uri="{FF2B5EF4-FFF2-40B4-BE49-F238E27FC236}">
              <a16:creationId xmlns:a16="http://schemas.microsoft.com/office/drawing/2014/main" id="{FB4D7BED-A2D5-4297-9F7F-26A887584A13}"/>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82" name="直線コネクタ 181">
          <a:extLst>
            <a:ext uri="{FF2B5EF4-FFF2-40B4-BE49-F238E27FC236}">
              <a16:creationId xmlns:a16="http://schemas.microsoft.com/office/drawing/2014/main" id="{8C174952-BC4A-41B3-B901-FBFF5A341A3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3" name="テキスト ボックス 182">
          <a:extLst>
            <a:ext uri="{FF2B5EF4-FFF2-40B4-BE49-F238E27FC236}">
              <a16:creationId xmlns:a16="http://schemas.microsoft.com/office/drawing/2014/main" id="{562CA4F3-3484-4276-B696-C8C6B6725E0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A1A50001-B83E-4D42-BBFB-E4B3E5DF947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5" name="テキスト ボックス 184">
          <a:extLst>
            <a:ext uri="{FF2B5EF4-FFF2-40B4-BE49-F238E27FC236}">
              <a16:creationId xmlns:a16="http://schemas.microsoft.com/office/drawing/2014/main" id="{28992CDF-0F2C-4D27-9CE0-F7A50AFC69EC}"/>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6" name="【福祉施設】&#10;有形固定資産減価償却率グラフ枠">
          <a:extLst>
            <a:ext uri="{FF2B5EF4-FFF2-40B4-BE49-F238E27FC236}">
              <a16:creationId xmlns:a16="http://schemas.microsoft.com/office/drawing/2014/main" id="{25988932-17A3-4BA2-B799-EE98A8A96A1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187" name="直線コネクタ 186">
          <a:extLst>
            <a:ext uri="{FF2B5EF4-FFF2-40B4-BE49-F238E27FC236}">
              <a16:creationId xmlns:a16="http://schemas.microsoft.com/office/drawing/2014/main" id="{FF828315-6C4F-48AD-AABE-F90E0F2107E2}"/>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8" name="【福祉施設】&#10;有形固定資産減価償却率最小値テキスト">
          <a:extLst>
            <a:ext uri="{FF2B5EF4-FFF2-40B4-BE49-F238E27FC236}">
              <a16:creationId xmlns:a16="http://schemas.microsoft.com/office/drawing/2014/main" id="{ADC33B77-4C80-4CB0-8686-7952CE84AFC7}"/>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9" name="直線コネクタ 188">
          <a:extLst>
            <a:ext uri="{FF2B5EF4-FFF2-40B4-BE49-F238E27FC236}">
              <a16:creationId xmlns:a16="http://schemas.microsoft.com/office/drawing/2014/main" id="{38377EC0-BDFA-45BA-8B8B-03C9E6EC93EB}"/>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190" name="【福祉施設】&#10;有形固定資産減価償却率最大値テキスト">
          <a:extLst>
            <a:ext uri="{FF2B5EF4-FFF2-40B4-BE49-F238E27FC236}">
              <a16:creationId xmlns:a16="http://schemas.microsoft.com/office/drawing/2014/main" id="{417D6BA0-70E9-434E-9A29-51F243F2E6DD}"/>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191" name="直線コネクタ 190">
          <a:extLst>
            <a:ext uri="{FF2B5EF4-FFF2-40B4-BE49-F238E27FC236}">
              <a16:creationId xmlns:a16="http://schemas.microsoft.com/office/drawing/2014/main" id="{5D3634D3-EBAF-41D1-AF55-62EB21C5DE0A}"/>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192" name="【福祉施設】&#10;有形固定資産減価償却率平均値テキスト">
          <a:extLst>
            <a:ext uri="{FF2B5EF4-FFF2-40B4-BE49-F238E27FC236}">
              <a16:creationId xmlns:a16="http://schemas.microsoft.com/office/drawing/2014/main" id="{4304DA96-40DE-428E-AFF9-4B9B9AA7179E}"/>
            </a:ext>
          </a:extLst>
        </xdr:cNvPr>
        <xdr:cNvSpPr txBox="1"/>
      </xdr:nvSpPr>
      <xdr:spPr>
        <a:xfrm>
          <a:off x="4673600" y="1383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193" name="フローチャート: 判断 192">
          <a:extLst>
            <a:ext uri="{FF2B5EF4-FFF2-40B4-BE49-F238E27FC236}">
              <a16:creationId xmlns:a16="http://schemas.microsoft.com/office/drawing/2014/main" id="{325F43FE-7FF0-4326-AFE7-0A4E1F91247C}"/>
            </a:ext>
          </a:extLst>
        </xdr:cNvPr>
        <xdr:cNvSpPr/>
      </xdr:nvSpPr>
      <xdr:spPr>
        <a:xfrm>
          <a:off x="45847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194" name="フローチャート: 判断 193">
          <a:extLst>
            <a:ext uri="{FF2B5EF4-FFF2-40B4-BE49-F238E27FC236}">
              <a16:creationId xmlns:a16="http://schemas.microsoft.com/office/drawing/2014/main" id="{8B8337F0-E60E-4413-9B20-DFD24CE8DEE7}"/>
            </a:ext>
          </a:extLst>
        </xdr:cNvPr>
        <xdr:cNvSpPr/>
      </xdr:nvSpPr>
      <xdr:spPr>
        <a:xfrm>
          <a:off x="3746500" y="139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51308</xdr:rowOff>
    </xdr:from>
    <xdr:to>
      <xdr:col>15</xdr:col>
      <xdr:colOff>101600</xdr:colOff>
      <xdr:row>80</xdr:row>
      <xdr:rowOff>152908</xdr:rowOff>
    </xdr:to>
    <xdr:sp macro="" textlink="">
      <xdr:nvSpPr>
        <xdr:cNvPr id="195" name="フローチャート: 判断 194">
          <a:extLst>
            <a:ext uri="{FF2B5EF4-FFF2-40B4-BE49-F238E27FC236}">
              <a16:creationId xmlns:a16="http://schemas.microsoft.com/office/drawing/2014/main" id="{65F3F8C8-0090-46F5-944B-E676BAE1AF11}"/>
            </a:ext>
          </a:extLst>
        </xdr:cNvPr>
        <xdr:cNvSpPr/>
      </xdr:nvSpPr>
      <xdr:spPr>
        <a:xfrm>
          <a:off x="2857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145035</xdr:rowOff>
    </xdr:from>
    <xdr:to>
      <xdr:col>10</xdr:col>
      <xdr:colOff>165100</xdr:colOff>
      <xdr:row>80</xdr:row>
      <xdr:rowOff>75185</xdr:rowOff>
    </xdr:to>
    <xdr:sp macro="" textlink="">
      <xdr:nvSpPr>
        <xdr:cNvPr id="196" name="フローチャート: 判断 195">
          <a:extLst>
            <a:ext uri="{FF2B5EF4-FFF2-40B4-BE49-F238E27FC236}">
              <a16:creationId xmlns:a16="http://schemas.microsoft.com/office/drawing/2014/main" id="{97801036-1F7D-46D5-A6D4-DABFBA980766}"/>
            </a:ext>
          </a:extLst>
        </xdr:cNvPr>
        <xdr:cNvSpPr/>
      </xdr:nvSpPr>
      <xdr:spPr>
        <a:xfrm>
          <a:off x="1968500" y="1368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115315</xdr:rowOff>
    </xdr:from>
    <xdr:to>
      <xdr:col>6</xdr:col>
      <xdr:colOff>38100</xdr:colOff>
      <xdr:row>80</xdr:row>
      <xdr:rowOff>45465</xdr:rowOff>
    </xdr:to>
    <xdr:sp macro="" textlink="">
      <xdr:nvSpPr>
        <xdr:cNvPr id="197" name="フローチャート: 判断 196">
          <a:extLst>
            <a:ext uri="{FF2B5EF4-FFF2-40B4-BE49-F238E27FC236}">
              <a16:creationId xmlns:a16="http://schemas.microsoft.com/office/drawing/2014/main" id="{C6B7BF6B-FA32-49D0-A44D-6409B5346803}"/>
            </a:ext>
          </a:extLst>
        </xdr:cNvPr>
        <xdr:cNvSpPr/>
      </xdr:nvSpPr>
      <xdr:spPr>
        <a:xfrm>
          <a:off x="1079500" y="1365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FBFB38AB-9BD4-4B34-999A-C0A1F1A9EF4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72123E8A-83ED-4BB4-BEBD-C3EDAC354E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11448904-0317-483D-94BE-DC47A46F8B7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D58E1CA-DC63-4E70-8F86-B316547F9D1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FFD93B58-BEB7-4DA9-8541-41DE012C991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108458</xdr:rowOff>
    </xdr:from>
    <xdr:to>
      <xdr:col>24</xdr:col>
      <xdr:colOff>114300</xdr:colOff>
      <xdr:row>83</xdr:row>
      <xdr:rowOff>38608</xdr:rowOff>
    </xdr:to>
    <xdr:sp macro="" textlink="">
      <xdr:nvSpPr>
        <xdr:cNvPr id="203" name="楕円 202">
          <a:extLst>
            <a:ext uri="{FF2B5EF4-FFF2-40B4-BE49-F238E27FC236}">
              <a16:creationId xmlns:a16="http://schemas.microsoft.com/office/drawing/2014/main" id="{A36B5DD5-305B-4A98-AA0C-B1B9EB88434E}"/>
            </a:ext>
          </a:extLst>
        </xdr:cNvPr>
        <xdr:cNvSpPr/>
      </xdr:nvSpPr>
      <xdr:spPr>
        <a:xfrm>
          <a:off x="45847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86885</xdr:rowOff>
    </xdr:from>
    <xdr:ext cx="405111" cy="259045"/>
    <xdr:sp macro="" textlink="">
      <xdr:nvSpPr>
        <xdr:cNvPr id="204" name="【福祉施設】&#10;有形固定資産減価償却率該当値テキスト">
          <a:extLst>
            <a:ext uri="{FF2B5EF4-FFF2-40B4-BE49-F238E27FC236}">
              <a16:creationId xmlns:a16="http://schemas.microsoft.com/office/drawing/2014/main" id="{C30BCF01-ABA7-4F80-AD1C-1568A402B6A2}"/>
            </a:ext>
          </a:extLst>
        </xdr:cNvPr>
        <xdr:cNvSpPr txBox="1"/>
      </xdr:nvSpPr>
      <xdr:spPr>
        <a:xfrm>
          <a:off x="4673600"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05" name="楕円 204">
          <a:extLst>
            <a:ext uri="{FF2B5EF4-FFF2-40B4-BE49-F238E27FC236}">
              <a16:creationId xmlns:a16="http://schemas.microsoft.com/office/drawing/2014/main" id="{1637D919-0AD4-4AD3-8D62-A27FEE83C2A6}"/>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159258</xdr:rowOff>
    </xdr:to>
    <xdr:cxnSp macro="">
      <xdr:nvCxnSpPr>
        <xdr:cNvPr id="206" name="直線コネクタ 205">
          <a:extLst>
            <a:ext uri="{FF2B5EF4-FFF2-40B4-BE49-F238E27FC236}">
              <a16:creationId xmlns:a16="http://schemas.microsoft.com/office/drawing/2014/main" id="{EBD288A6-8FE9-456D-99A8-2E550B12A28C}"/>
            </a:ext>
          </a:extLst>
        </xdr:cNvPr>
        <xdr:cNvCxnSpPr/>
      </xdr:nvCxnSpPr>
      <xdr:spPr>
        <a:xfrm>
          <a:off x="3797300" y="1408557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126746</xdr:rowOff>
    </xdr:from>
    <xdr:to>
      <xdr:col>15</xdr:col>
      <xdr:colOff>101600</xdr:colOff>
      <xdr:row>82</xdr:row>
      <xdr:rowOff>56896</xdr:rowOff>
    </xdr:to>
    <xdr:sp macro="" textlink="">
      <xdr:nvSpPr>
        <xdr:cNvPr id="207" name="楕円 206">
          <a:extLst>
            <a:ext uri="{FF2B5EF4-FFF2-40B4-BE49-F238E27FC236}">
              <a16:creationId xmlns:a16="http://schemas.microsoft.com/office/drawing/2014/main" id="{C4B8BA42-9FF0-4520-BA5A-763374ECDEA1}"/>
            </a:ext>
          </a:extLst>
        </xdr:cNvPr>
        <xdr:cNvSpPr/>
      </xdr:nvSpPr>
      <xdr:spPr>
        <a:xfrm>
          <a:off x="2857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6096</xdr:rowOff>
    </xdr:from>
    <xdr:to>
      <xdr:col>19</xdr:col>
      <xdr:colOff>177800</xdr:colOff>
      <xdr:row>82</xdr:row>
      <xdr:rowOff>26670</xdr:rowOff>
    </xdr:to>
    <xdr:cxnSp macro="">
      <xdr:nvCxnSpPr>
        <xdr:cNvPr id="208" name="直線コネクタ 207">
          <a:extLst>
            <a:ext uri="{FF2B5EF4-FFF2-40B4-BE49-F238E27FC236}">
              <a16:creationId xmlns:a16="http://schemas.microsoft.com/office/drawing/2014/main" id="{0AB5F499-6345-434C-AB88-C9372CF5733C}"/>
            </a:ext>
          </a:extLst>
        </xdr:cNvPr>
        <xdr:cNvCxnSpPr/>
      </xdr:nvCxnSpPr>
      <xdr:spPr>
        <a:xfrm>
          <a:off x="2908300" y="1406499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103887</xdr:rowOff>
    </xdr:from>
    <xdr:to>
      <xdr:col>10</xdr:col>
      <xdr:colOff>165100</xdr:colOff>
      <xdr:row>82</xdr:row>
      <xdr:rowOff>34037</xdr:rowOff>
    </xdr:to>
    <xdr:sp macro="" textlink="">
      <xdr:nvSpPr>
        <xdr:cNvPr id="209" name="楕円 208">
          <a:extLst>
            <a:ext uri="{FF2B5EF4-FFF2-40B4-BE49-F238E27FC236}">
              <a16:creationId xmlns:a16="http://schemas.microsoft.com/office/drawing/2014/main" id="{D7ACC3B5-44DB-4799-816A-414C152B35F7}"/>
            </a:ext>
          </a:extLst>
        </xdr:cNvPr>
        <xdr:cNvSpPr/>
      </xdr:nvSpPr>
      <xdr:spPr>
        <a:xfrm>
          <a:off x="1968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154687</xdr:rowOff>
    </xdr:from>
    <xdr:to>
      <xdr:col>15</xdr:col>
      <xdr:colOff>50800</xdr:colOff>
      <xdr:row>82</xdr:row>
      <xdr:rowOff>6096</xdr:rowOff>
    </xdr:to>
    <xdr:cxnSp macro="">
      <xdr:nvCxnSpPr>
        <xdr:cNvPr id="210" name="直線コネクタ 209">
          <a:extLst>
            <a:ext uri="{FF2B5EF4-FFF2-40B4-BE49-F238E27FC236}">
              <a16:creationId xmlns:a16="http://schemas.microsoft.com/office/drawing/2014/main" id="{49776B8B-1E4E-4108-B0B1-71C830D14337}"/>
            </a:ext>
          </a:extLst>
        </xdr:cNvPr>
        <xdr:cNvCxnSpPr/>
      </xdr:nvCxnSpPr>
      <xdr:spPr>
        <a:xfrm>
          <a:off x="2019300" y="14042137"/>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103887</xdr:rowOff>
    </xdr:from>
    <xdr:to>
      <xdr:col>6</xdr:col>
      <xdr:colOff>38100</xdr:colOff>
      <xdr:row>82</xdr:row>
      <xdr:rowOff>34037</xdr:rowOff>
    </xdr:to>
    <xdr:sp macro="" textlink="">
      <xdr:nvSpPr>
        <xdr:cNvPr id="211" name="楕円 210">
          <a:extLst>
            <a:ext uri="{FF2B5EF4-FFF2-40B4-BE49-F238E27FC236}">
              <a16:creationId xmlns:a16="http://schemas.microsoft.com/office/drawing/2014/main" id="{B36187F4-4959-44C0-AB3A-877497D81673}"/>
            </a:ext>
          </a:extLst>
        </xdr:cNvPr>
        <xdr:cNvSpPr/>
      </xdr:nvSpPr>
      <xdr:spPr>
        <a:xfrm>
          <a:off x="1079500" y="139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154687</xdr:rowOff>
    </xdr:from>
    <xdr:to>
      <xdr:col>10</xdr:col>
      <xdr:colOff>114300</xdr:colOff>
      <xdr:row>81</xdr:row>
      <xdr:rowOff>154687</xdr:rowOff>
    </xdr:to>
    <xdr:cxnSp macro="">
      <xdr:nvCxnSpPr>
        <xdr:cNvPr id="212" name="直線コネクタ 211">
          <a:extLst>
            <a:ext uri="{FF2B5EF4-FFF2-40B4-BE49-F238E27FC236}">
              <a16:creationId xmlns:a16="http://schemas.microsoft.com/office/drawing/2014/main" id="{CAEAF322-3F1B-4DA8-A8E2-33FEDD79AE52}"/>
            </a:ext>
          </a:extLst>
        </xdr:cNvPr>
        <xdr:cNvCxnSpPr/>
      </xdr:nvCxnSpPr>
      <xdr:spPr>
        <a:xfrm>
          <a:off x="1130300" y="140421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213" name="n_1aveValue【福祉施設】&#10;有形固定資産減価償却率">
          <a:extLst>
            <a:ext uri="{FF2B5EF4-FFF2-40B4-BE49-F238E27FC236}">
              <a16:creationId xmlns:a16="http://schemas.microsoft.com/office/drawing/2014/main" id="{D16D5E81-E426-46B7-A16C-02E4B42E1B5B}"/>
            </a:ext>
          </a:extLst>
        </xdr:cNvPr>
        <xdr:cNvSpPr txBox="1"/>
      </xdr:nvSpPr>
      <xdr:spPr>
        <a:xfrm>
          <a:off x="3582044" y="13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169435</xdr:rowOff>
    </xdr:from>
    <xdr:ext cx="405111" cy="259045"/>
    <xdr:sp macro="" textlink="">
      <xdr:nvSpPr>
        <xdr:cNvPr id="214" name="n_2aveValue【福祉施設】&#10;有形固定資産減価償却率">
          <a:extLst>
            <a:ext uri="{FF2B5EF4-FFF2-40B4-BE49-F238E27FC236}">
              <a16:creationId xmlns:a16="http://schemas.microsoft.com/office/drawing/2014/main" id="{FEAE6188-50E3-4DD9-A85A-3B140D3D799E}"/>
            </a:ext>
          </a:extLst>
        </xdr:cNvPr>
        <xdr:cNvSpPr txBox="1"/>
      </xdr:nvSpPr>
      <xdr:spPr>
        <a:xfrm>
          <a:off x="2705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91712</xdr:rowOff>
    </xdr:from>
    <xdr:ext cx="405111" cy="259045"/>
    <xdr:sp macro="" textlink="">
      <xdr:nvSpPr>
        <xdr:cNvPr id="215" name="n_3aveValue【福祉施設】&#10;有形固定資産減価償却率">
          <a:extLst>
            <a:ext uri="{FF2B5EF4-FFF2-40B4-BE49-F238E27FC236}">
              <a16:creationId xmlns:a16="http://schemas.microsoft.com/office/drawing/2014/main" id="{68EAC32F-1EBD-473D-81EE-5E432D8E050E}"/>
            </a:ext>
          </a:extLst>
        </xdr:cNvPr>
        <xdr:cNvSpPr txBox="1"/>
      </xdr:nvSpPr>
      <xdr:spPr>
        <a:xfrm>
          <a:off x="1816744" y="1346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61992</xdr:rowOff>
    </xdr:from>
    <xdr:ext cx="405111" cy="259045"/>
    <xdr:sp macro="" textlink="">
      <xdr:nvSpPr>
        <xdr:cNvPr id="216" name="n_4aveValue【福祉施設】&#10;有形固定資産減価償却率">
          <a:extLst>
            <a:ext uri="{FF2B5EF4-FFF2-40B4-BE49-F238E27FC236}">
              <a16:creationId xmlns:a16="http://schemas.microsoft.com/office/drawing/2014/main" id="{6093D545-E123-4DB4-BB7B-D63EDD7E4A9A}"/>
            </a:ext>
          </a:extLst>
        </xdr:cNvPr>
        <xdr:cNvSpPr txBox="1"/>
      </xdr:nvSpPr>
      <xdr:spPr>
        <a:xfrm>
          <a:off x="927744" y="1343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68597</xdr:rowOff>
    </xdr:from>
    <xdr:ext cx="405111" cy="259045"/>
    <xdr:sp macro="" textlink="">
      <xdr:nvSpPr>
        <xdr:cNvPr id="217" name="n_1mainValue【福祉施設】&#10;有形固定資産減価償却率">
          <a:extLst>
            <a:ext uri="{FF2B5EF4-FFF2-40B4-BE49-F238E27FC236}">
              <a16:creationId xmlns:a16="http://schemas.microsoft.com/office/drawing/2014/main" id="{1A8BDB87-F496-4731-94EC-0A98B4A3A2DE}"/>
            </a:ext>
          </a:extLst>
        </xdr:cNvPr>
        <xdr:cNvSpPr txBox="1"/>
      </xdr:nvSpPr>
      <xdr:spPr>
        <a:xfrm>
          <a:off x="3582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48023</xdr:rowOff>
    </xdr:from>
    <xdr:ext cx="405111" cy="259045"/>
    <xdr:sp macro="" textlink="">
      <xdr:nvSpPr>
        <xdr:cNvPr id="218" name="n_2mainValue【福祉施設】&#10;有形固定資産減価償却率">
          <a:extLst>
            <a:ext uri="{FF2B5EF4-FFF2-40B4-BE49-F238E27FC236}">
              <a16:creationId xmlns:a16="http://schemas.microsoft.com/office/drawing/2014/main" id="{07614985-6557-4850-BCD7-960869749D9F}"/>
            </a:ext>
          </a:extLst>
        </xdr:cNvPr>
        <xdr:cNvSpPr txBox="1"/>
      </xdr:nvSpPr>
      <xdr:spPr>
        <a:xfrm>
          <a:off x="27057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25164</xdr:rowOff>
    </xdr:from>
    <xdr:ext cx="405111" cy="259045"/>
    <xdr:sp macro="" textlink="">
      <xdr:nvSpPr>
        <xdr:cNvPr id="219" name="n_3mainValue【福祉施設】&#10;有形固定資産減価償却率">
          <a:extLst>
            <a:ext uri="{FF2B5EF4-FFF2-40B4-BE49-F238E27FC236}">
              <a16:creationId xmlns:a16="http://schemas.microsoft.com/office/drawing/2014/main" id="{9E13DD4C-6D73-4596-BB8F-77A468B65211}"/>
            </a:ext>
          </a:extLst>
        </xdr:cNvPr>
        <xdr:cNvSpPr txBox="1"/>
      </xdr:nvSpPr>
      <xdr:spPr>
        <a:xfrm>
          <a:off x="1816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25164</xdr:rowOff>
    </xdr:from>
    <xdr:ext cx="405111" cy="259045"/>
    <xdr:sp macro="" textlink="">
      <xdr:nvSpPr>
        <xdr:cNvPr id="220" name="n_4mainValue【福祉施設】&#10;有形固定資産減価償却率">
          <a:extLst>
            <a:ext uri="{FF2B5EF4-FFF2-40B4-BE49-F238E27FC236}">
              <a16:creationId xmlns:a16="http://schemas.microsoft.com/office/drawing/2014/main" id="{DC982892-B52F-4717-B728-8F2D2CB1ADFE}"/>
            </a:ext>
          </a:extLst>
        </xdr:cNvPr>
        <xdr:cNvSpPr txBox="1"/>
      </xdr:nvSpPr>
      <xdr:spPr>
        <a:xfrm>
          <a:off x="927744" y="140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7383F123-8630-4D55-8773-91695F1887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995A864B-ACF3-404E-933E-662589AA608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788F226-36D8-4A99-8AEA-8C2FEEA3F53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5CB37CE8-A635-4183-ADC1-310A028531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7A653E08-C57F-45B0-A3C2-B8FCD0ACEC9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D7EE85EE-1C46-45E8-AB0C-7309BF3057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D8B243F8-1F8E-45C2-AD4F-43253353A2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F41F19AE-F030-4FFE-A271-7D7624A912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622EBE53-2BF8-4BA3-A4FB-E96405D84A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5303E2D4-0BEE-407C-99E1-8316C3DF57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1" name="直線コネクタ 230">
          <a:extLst>
            <a:ext uri="{FF2B5EF4-FFF2-40B4-BE49-F238E27FC236}">
              <a16:creationId xmlns:a16="http://schemas.microsoft.com/office/drawing/2014/main" id="{7FD0234D-B56D-4FEE-ADCC-C52C8AA8A7C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2" name="テキスト ボックス 231">
          <a:extLst>
            <a:ext uri="{FF2B5EF4-FFF2-40B4-BE49-F238E27FC236}">
              <a16:creationId xmlns:a16="http://schemas.microsoft.com/office/drawing/2014/main" id="{BBAE8438-7365-4096-9150-A5CFE57DA66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3" name="直線コネクタ 232">
          <a:extLst>
            <a:ext uri="{FF2B5EF4-FFF2-40B4-BE49-F238E27FC236}">
              <a16:creationId xmlns:a16="http://schemas.microsoft.com/office/drawing/2014/main" id="{124ABC6D-0339-4E54-BC84-6DE54093AFE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4" name="テキスト ボックス 233">
          <a:extLst>
            <a:ext uri="{FF2B5EF4-FFF2-40B4-BE49-F238E27FC236}">
              <a16:creationId xmlns:a16="http://schemas.microsoft.com/office/drawing/2014/main" id="{238C7F40-38E7-4912-8508-2FABC59B671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BEC00C79-C148-4599-B3E8-E4F7BD281F8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DC6E6BA9-4300-477E-91D2-C04275D0B35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7" name="直線コネクタ 236">
          <a:extLst>
            <a:ext uri="{FF2B5EF4-FFF2-40B4-BE49-F238E27FC236}">
              <a16:creationId xmlns:a16="http://schemas.microsoft.com/office/drawing/2014/main" id="{FE891EE8-47E5-4B33-860E-3F4C9C1198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8" name="テキスト ボックス 237">
          <a:extLst>
            <a:ext uri="{FF2B5EF4-FFF2-40B4-BE49-F238E27FC236}">
              <a16:creationId xmlns:a16="http://schemas.microsoft.com/office/drawing/2014/main" id="{15582A45-DE21-4322-B790-E465862AE37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9" name="直線コネクタ 238">
          <a:extLst>
            <a:ext uri="{FF2B5EF4-FFF2-40B4-BE49-F238E27FC236}">
              <a16:creationId xmlns:a16="http://schemas.microsoft.com/office/drawing/2014/main" id="{96F183A3-F998-4F6B-895E-358A667E4CD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D7943B23-14A3-4776-9ECC-AC0FBF3AE3E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564FD405-36E7-4B9E-A5E1-68092E5D9BC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74520C47-C2AB-48D4-8C7C-598720D5609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AE988769-033D-4AF0-8865-C1825F04C0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244" name="直線コネクタ 243">
          <a:extLst>
            <a:ext uri="{FF2B5EF4-FFF2-40B4-BE49-F238E27FC236}">
              <a16:creationId xmlns:a16="http://schemas.microsoft.com/office/drawing/2014/main" id="{93723B5B-7FB7-48BC-BED1-D97C2B06932C}"/>
            </a:ext>
          </a:extLst>
        </xdr:cNvPr>
        <xdr:cNvCxnSpPr/>
      </xdr:nvCxnSpPr>
      <xdr:spPr>
        <a:xfrm flipV="1">
          <a:off x="10476865" y="13262611"/>
          <a:ext cx="0" cy="158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5" name="【福祉施設】&#10;一人当たり面積最小値テキスト">
          <a:extLst>
            <a:ext uri="{FF2B5EF4-FFF2-40B4-BE49-F238E27FC236}">
              <a16:creationId xmlns:a16="http://schemas.microsoft.com/office/drawing/2014/main" id="{29904DE5-9D02-4A3F-AF07-2E174B1DF206}"/>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46" name="直線コネクタ 245">
          <a:extLst>
            <a:ext uri="{FF2B5EF4-FFF2-40B4-BE49-F238E27FC236}">
              <a16:creationId xmlns:a16="http://schemas.microsoft.com/office/drawing/2014/main" id="{E2286D3D-26A1-43A9-B640-B0D503C1191E}"/>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247" name="【福祉施設】&#10;一人当たり面積最大値テキスト">
          <a:extLst>
            <a:ext uri="{FF2B5EF4-FFF2-40B4-BE49-F238E27FC236}">
              <a16:creationId xmlns:a16="http://schemas.microsoft.com/office/drawing/2014/main" id="{582E71C2-1D2A-4C43-8517-EE4C0A13227A}"/>
            </a:ext>
          </a:extLst>
        </xdr:cNvPr>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248" name="直線コネクタ 247">
          <a:extLst>
            <a:ext uri="{FF2B5EF4-FFF2-40B4-BE49-F238E27FC236}">
              <a16:creationId xmlns:a16="http://schemas.microsoft.com/office/drawing/2014/main" id="{4BE553F4-872C-40C1-9DD4-E2CBD6F01194}"/>
            </a:ext>
          </a:extLst>
        </xdr:cNvPr>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249" name="【福祉施設】&#10;一人当たり面積平均値テキスト">
          <a:extLst>
            <a:ext uri="{FF2B5EF4-FFF2-40B4-BE49-F238E27FC236}">
              <a16:creationId xmlns:a16="http://schemas.microsoft.com/office/drawing/2014/main" id="{9D137BF9-C48A-46CF-AF5A-707747AAABB5}"/>
            </a:ext>
          </a:extLst>
        </xdr:cNvPr>
        <xdr:cNvSpPr txBox="1"/>
      </xdr:nvSpPr>
      <xdr:spPr>
        <a:xfrm>
          <a:off x="10515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250" name="フローチャート: 判断 249">
          <a:extLst>
            <a:ext uri="{FF2B5EF4-FFF2-40B4-BE49-F238E27FC236}">
              <a16:creationId xmlns:a16="http://schemas.microsoft.com/office/drawing/2014/main" id="{5EB41E6E-A829-43F9-B357-753DEF9C4931}"/>
            </a:ext>
          </a:extLst>
        </xdr:cNvPr>
        <xdr:cNvSpPr/>
      </xdr:nvSpPr>
      <xdr:spPr>
        <a:xfrm>
          <a:off x="104267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251" name="フローチャート: 判断 250">
          <a:extLst>
            <a:ext uri="{FF2B5EF4-FFF2-40B4-BE49-F238E27FC236}">
              <a16:creationId xmlns:a16="http://schemas.microsoft.com/office/drawing/2014/main" id="{98788148-05FE-424C-8469-CDC0548A93D0}"/>
            </a:ext>
          </a:extLst>
        </xdr:cNvPr>
        <xdr:cNvSpPr/>
      </xdr:nvSpPr>
      <xdr:spPr>
        <a:xfrm>
          <a:off x="9588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252" name="フローチャート: 判断 251">
          <a:extLst>
            <a:ext uri="{FF2B5EF4-FFF2-40B4-BE49-F238E27FC236}">
              <a16:creationId xmlns:a16="http://schemas.microsoft.com/office/drawing/2014/main" id="{160E2738-AB2D-4F79-9B17-F06CCDEEAF7D}"/>
            </a:ext>
          </a:extLst>
        </xdr:cNvPr>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35561</xdr:rowOff>
    </xdr:from>
    <xdr:to>
      <xdr:col>41</xdr:col>
      <xdr:colOff>101600</xdr:colOff>
      <xdr:row>85</xdr:row>
      <xdr:rowOff>137161</xdr:rowOff>
    </xdr:to>
    <xdr:sp macro="" textlink="">
      <xdr:nvSpPr>
        <xdr:cNvPr id="253" name="フローチャート: 判断 252">
          <a:extLst>
            <a:ext uri="{FF2B5EF4-FFF2-40B4-BE49-F238E27FC236}">
              <a16:creationId xmlns:a16="http://schemas.microsoft.com/office/drawing/2014/main" id="{6F68A2C4-353E-4B8A-883F-C8D5B4496472}"/>
            </a:ext>
          </a:extLst>
        </xdr:cNvPr>
        <xdr:cNvSpPr/>
      </xdr:nvSpPr>
      <xdr:spPr>
        <a:xfrm>
          <a:off x="7810500" y="1460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41911</xdr:rowOff>
    </xdr:from>
    <xdr:to>
      <xdr:col>36</xdr:col>
      <xdr:colOff>165100</xdr:colOff>
      <xdr:row>85</xdr:row>
      <xdr:rowOff>143511</xdr:rowOff>
    </xdr:to>
    <xdr:sp macro="" textlink="">
      <xdr:nvSpPr>
        <xdr:cNvPr id="254" name="フローチャート: 判断 253">
          <a:extLst>
            <a:ext uri="{FF2B5EF4-FFF2-40B4-BE49-F238E27FC236}">
              <a16:creationId xmlns:a16="http://schemas.microsoft.com/office/drawing/2014/main" id="{CF6FAC0D-E258-4540-984F-B0AB5632ECC1}"/>
            </a:ext>
          </a:extLst>
        </xdr:cNvPr>
        <xdr:cNvSpPr/>
      </xdr:nvSpPr>
      <xdr:spPr>
        <a:xfrm>
          <a:off x="6921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45453DD5-57DD-452B-AA65-415E2C97E6A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44749D30-3C9B-41A5-A0EE-CD51292DBF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6BBD9C5F-A2E4-4DEF-8694-87ED83E457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57C254E-E8FB-40E6-B36D-028E6B0480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DF9A317-D380-4406-9C37-E40E5DD5C9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87630</xdr:rowOff>
    </xdr:from>
    <xdr:to>
      <xdr:col>55</xdr:col>
      <xdr:colOff>50800</xdr:colOff>
      <xdr:row>86</xdr:row>
      <xdr:rowOff>17780</xdr:rowOff>
    </xdr:to>
    <xdr:sp macro="" textlink="">
      <xdr:nvSpPr>
        <xdr:cNvPr id="260" name="楕円 259">
          <a:extLst>
            <a:ext uri="{FF2B5EF4-FFF2-40B4-BE49-F238E27FC236}">
              <a16:creationId xmlns:a16="http://schemas.microsoft.com/office/drawing/2014/main" id="{AC79FD9F-2331-4CB6-BC3C-E236067ADA94}"/>
            </a:ext>
          </a:extLst>
        </xdr:cNvPr>
        <xdr:cNvSpPr/>
      </xdr:nvSpPr>
      <xdr:spPr>
        <a:xfrm>
          <a:off x="10426700" y="1466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261" name="【福祉施設】&#10;一人当たり面積該当値テキスト">
          <a:extLst>
            <a:ext uri="{FF2B5EF4-FFF2-40B4-BE49-F238E27FC236}">
              <a16:creationId xmlns:a16="http://schemas.microsoft.com/office/drawing/2014/main" id="{9421790A-3DEF-45B8-8821-686DBB8CDA89}"/>
            </a:ext>
          </a:extLst>
        </xdr:cNvPr>
        <xdr:cNvSpPr txBox="1"/>
      </xdr:nvSpPr>
      <xdr:spPr>
        <a:xfrm>
          <a:off x="10515600" y="1463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92711</xdr:rowOff>
    </xdr:from>
    <xdr:to>
      <xdr:col>50</xdr:col>
      <xdr:colOff>165100</xdr:colOff>
      <xdr:row>86</xdr:row>
      <xdr:rowOff>22861</xdr:rowOff>
    </xdr:to>
    <xdr:sp macro="" textlink="">
      <xdr:nvSpPr>
        <xdr:cNvPr id="262" name="楕円 261">
          <a:extLst>
            <a:ext uri="{FF2B5EF4-FFF2-40B4-BE49-F238E27FC236}">
              <a16:creationId xmlns:a16="http://schemas.microsoft.com/office/drawing/2014/main" id="{0B01580A-1CA8-4F3B-AC61-3212E217B171}"/>
            </a:ext>
          </a:extLst>
        </xdr:cNvPr>
        <xdr:cNvSpPr/>
      </xdr:nvSpPr>
      <xdr:spPr>
        <a:xfrm>
          <a:off x="95885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138430</xdr:rowOff>
    </xdr:from>
    <xdr:to>
      <xdr:col>55</xdr:col>
      <xdr:colOff>0</xdr:colOff>
      <xdr:row>85</xdr:row>
      <xdr:rowOff>143511</xdr:rowOff>
    </xdr:to>
    <xdr:cxnSp macro="">
      <xdr:nvCxnSpPr>
        <xdr:cNvPr id="263" name="直線コネクタ 262">
          <a:extLst>
            <a:ext uri="{FF2B5EF4-FFF2-40B4-BE49-F238E27FC236}">
              <a16:creationId xmlns:a16="http://schemas.microsoft.com/office/drawing/2014/main" id="{12414B0C-91DE-4C8B-ABB7-53639A7F3696}"/>
            </a:ext>
          </a:extLst>
        </xdr:cNvPr>
        <xdr:cNvCxnSpPr/>
      </xdr:nvCxnSpPr>
      <xdr:spPr>
        <a:xfrm flipV="1">
          <a:off x="9639300" y="14711680"/>
          <a:ext cx="8382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96520</xdr:rowOff>
    </xdr:from>
    <xdr:to>
      <xdr:col>46</xdr:col>
      <xdr:colOff>38100</xdr:colOff>
      <xdr:row>86</xdr:row>
      <xdr:rowOff>26670</xdr:rowOff>
    </xdr:to>
    <xdr:sp macro="" textlink="">
      <xdr:nvSpPr>
        <xdr:cNvPr id="264" name="楕円 263">
          <a:extLst>
            <a:ext uri="{FF2B5EF4-FFF2-40B4-BE49-F238E27FC236}">
              <a16:creationId xmlns:a16="http://schemas.microsoft.com/office/drawing/2014/main" id="{66CF99DF-5302-4FCA-B99C-AE2F49A368D8}"/>
            </a:ext>
          </a:extLst>
        </xdr:cNvPr>
        <xdr:cNvSpPr/>
      </xdr:nvSpPr>
      <xdr:spPr>
        <a:xfrm>
          <a:off x="8699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143511</xdr:rowOff>
    </xdr:from>
    <xdr:to>
      <xdr:col>50</xdr:col>
      <xdr:colOff>114300</xdr:colOff>
      <xdr:row>85</xdr:row>
      <xdr:rowOff>147320</xdr:rowOff>
    </xdr:to>
    <xdr:cxnSp macro="">
      <xdr:nvCxnSpPr>
        <xdr:cNvPr id="265" name="直線コネクタ 264">
          <a:extLst>
            <a:ext uri="{FF2B5EF4-FFF2-40B4-BE49-F238E27FC236}">
              <a16:creationId xmlns:a16="http://schemas.microsoft.com/office/drawing/2014/main" id="{C99258B8-2E1D-4BE8-B415-E8E7AA646712}"/>
            </a:ext>
          </a:extLst>
        </xdr:cNvPr>
        <xdr:cNvCxnSpPr/>
      </xdr:nvCxnSpPr>
      <xdr:spPr>
        <a:xfrm flipV="1">
          <a:off x="8750300" y="14716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100330</xdr:rowOff>
    </xdr:from>
    <xdr:to>
      <xdr:col>41</xdr:col>
      <xdr:colOff>101600</xdr:colOff>
      <xdr:row>86</xdr:row>
      <xdr:rowOff>30480</xdr:rowOff>
    </xdr:to>
    <xdr:sp macro="" textlink="">
      <xdr:nvSpPr>
        <xdr:cNvPr id="266" name="楕円 265">
          <a:extLst>
            <a:ext uri="{FF2B5EF4-FFF2-40B4-BE49-F238E27FC236}">
              <a16:creationId xmlns:a16="http://schemas.microsoft.com/office/drawing/2014/main" id="{169AEC4A-F317-44F5-B53D-067106A7ADCC}"/>
            </a:ext>
          </a:extLst>
        </xdr:cNvPr>
        <xdr:cNvSpPr/>
      </xdr:nvSpPr>
      <xdr:spPr>
        <a:xfrm>
          <a:off x="7810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147320</xdr:rowOff>
    </xdr:from>
    <xdr:to>
      <xdr:col>45</xdr:col>
      <xdr:colOff>177800</xdr:colOff>
      <xdr:row>85</xdr:row>
      <xdr:rowOff>151130</xdr:rowOff>
    </xdr:to>
    <xdr:cxnSp macro="">
      <xdr:nvCxnSpPr>
        <xdr:cNvPr id="267" name="直線コネクタ 266">
          <a:extLst>
            <a:ext uri="{FF2B5EF4-FFF2-40B4-BE49-F238E27FC236}">
              <a16:creationId xmlns:a16="http://schemas.microsoft.com/office/drawing/2014/main" id="{6F3571D5-B7EF-4AD8-B86C-E5EC16678965}"/>
            </a:ext>
          </a:extLst>
        </xdr:cNvPr>
        <xdr:cNvCxnSpPr/>
      </xdr:nvCxnSpPr>
      <xdr:spPr>
        <a:xfrm flipV="1">
          <a:off x="7861300" y="14720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102870</xdr:rowOff>
    </xdr:from>
    <xdr:to>
      <xdr:col>36</xdr:col>
      <xdr:colOff>165100</xdr:colOff>
      <xdr:row>86</xdr:row>
      <xdr:rowOff>33020</xdr:rowOff>
    </xdr:to>
    <xdr:sp macro="" textlink="">
      <xdr:nvSpPr>
        <xdr:cNvPr id="268" name="楕円 267">
          <a:extLst>
            <a:ext uri="{FF2B5EF4-FFF2-40B4-BE49-F238E27FC236}">
              <a16:creationId xmlns:a16="http://schemas.microsoft.com/office/drawing/2014/main" id="{0470B7B2-1014-4647-8CDF-BEA57036A0E0}"/>
            </a:ext>
          </a:extLst>
        </xdr:cNvPr>
        <xdr:cNvSpPr/>
      </xdr:nvSpPr>
      <xdr:spPr>
        <a:xfrm>
          <a:off x="6921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151130</xdr:rowOff>
    </xdr:from>
    <xdr:to>
      <xdr:col>41</xdr:col>
      <xdr:colOff>50800</xdr:colOff>
      <xdr:row>85</xdr:row>
      <xdr:rowOff>153670</xdr:rowOff>
    </xdr:to>
    <xdr:cxnSp macro="">
      <xdr:nvCxnSpPr>
        <xdr:cNvPr id="269" name="直線コネクタ 268">
          <a:extLst>
            <a:ext uri="{FF2B5EF4-FFF2-40B4-BE49-F238E27FC236}">
              <a16:creationId xmlns:a16="http://schemas.microsoft.com/office/drawing/2014/main" id="{829D424B-CB6E-4DF7-A4D2-A4FF29A3F3CF}"/>
            </a:ext>
          </a:extLst>
        </xdr:cNvPr>
        <xdr:cNvCxnSpPr/>
      </xdr:nvCxnSpPr>
      <xdr:spPr>
        <a:xfrm flipV="1">
          <a:off x="6972300" y="14724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270" name="n_1aveValue【福祉施設】&#10;一人当たり面積">
          <a:extLst>
            <a:ext uri="{FF2B5EF4-FFF2-40B4-BE49-F238E27FC236}">
              <a16:creationId xmlns:a16="http://schemas.microsoft.com/office/drawing/2014/main" id="{CC2C6B82-771C-4818-93EC-12E5101755C8}"/>
            </a:ext>
          </a:extLst>
        </xdr:cNvPr>
        <xdr:cNvSpPr txBox="1"/>
      </xdr:nvSpPr>
      <xdr:spPr>
        <a:xfrm>
          <a:off x="9391727" y="143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271" name="n_2aveValue【福祉施設】&#10;一人当たり面積">
          <a:extLst>
            <a:ext uri="{FF2B5EF4-FFF2-40B4-BE49-F238E27FC236}">
              <a16:creationId xmlns:a16="http://schemas.microsoft.com/office/drawing/2014/main" id="{AE495E1A-6981-43D8-9C48-4F0048897DF9}"/>
            </a:ext>
          </a:extLst>
        </xdr:cNvPr>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153688</xdr:rowOff>
    </xdr:from>
    <xdr:ext cx="469744" cy="259045"/>
    <xdr:sp macro="" textlink="">
      <xdr:nvSpPr>
        <xdr:cNvPr id="272" name="n_3aveValue【福祉施設】&#10;一人当たり面積">
          <a:extLst>
            <a:ext uri="{FF2B5EF4-FFF2-40B4-BE49-F238E27FC236}">
              <a16:creationId xmlns:a16="http://schemas.microsoft.com/office/drawing/2014/main" id="{6EBC7363-323A-40EA-A51D-D98D9A051A60}"/>
            </a:ext>
          </a:extLst>
        </xdr:cNvPr>
        <xdr:cNvSpPr txBox="1"/>
      </xdr:nvSpPr>
      <xdr:spPr>
        <a:xfrm>
          <a:off x="7626427" y="143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160038</xdr:rowOff>
    </xdr:from>
    <xdr:ext cx="469744" cy="259045"/>
    <xdr:sp macro="" textlink="">
      <xdr:nvSpPr>
        <xdr:cNvPr id="273" name="n_4aveValue【福祉施設】&#10;一人当たり面積">
          <a:extLst>
            <a:ext uri="{FF2B5EF4-FFF2-40B4-BE49-F238E27FC236}">
              <a16:creationId xmlns:a16="http://schemas.microsoft.com/office/drawing/2014/main" id="{008FE6C6-F006-4057-A033-8F2449EF9F09}"/>
            </a:ext>
          </a:extLst>
        </xdr:cNvPr>
        <xdr:cNvSpPr txBox="1"/>
      </xdr:nvSpPr>
      <xdr:spPr>
        <a:xfrm>
          <a:off x="6737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13988</xdr:rowOff>
    </xdr:from>
    <xdr:ext cx="469744" cy="259045"/>
    <xdr:sp macro="" textlink="">
      <xdr:nvSpPr>
        <xdr:cNvPr id="274" name="n_1mainValue【福祉施設】&#10;一人当たり面積">
          <a:extLst>
            <a:ext uri="{FF2B5EF4-FFF2-40B4-BE49-F238E27FC236}">
              <a16:creationId xmlns:a16="http://schemas.microsoft.com/office/drawing/2014/main" id="{EBBECE54-F94D-42EB-8A4D-E5EB1190AA0A}"/>
            </a:ext>
          </a:extLst>
        </xdr:cNvPr>
        <xdr:cNvSpPr txBox="1"/>
      </xdr:nvSpPr>
      <xdr:spPr>
        <a:xfrm>
          <a:off x="9391727" y="1475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17797</xdr:rowOff>
    </xdr:from>
    <xdr:ext cx="469744" cy="259045"/>
    <xdr:sp macro="" textlink="">
      <xdr:nvSpPr>
        <xdr:cNvPr id="275" name="n_2mainValue【福祉施設】&#10;一人当たり面積">
          <a:extLst>
            <a:ext uri="{FF2B5EF4-FFF2-40B4-BE49-F238E27FC236}">
              <a16:creationId xmlns:a16="http://schemas.microsoft.com/office/drawing/2014/main" id="{C3F394ED-5279-4FE3-A69B-FFEE250BAA07}"/>
            </a:ext>
          </a:extLst>
        </xdr:cNvPr>
        <xdr:cNvSpPr txBox="1"/>
      </xdr:nvSpPr>
      <xdr:spPr>
        <a:xfrm>
          <a:off x="85154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21607</xdr:rowOff>
    </xdr:from>
    <xdr:ext cx="469744" cy="259045"/>
    <xdr:sp macro="" textlink="">
      <xdr:nvSpPr>
        <xdr:cNvPr id="276" name="n_3mainValue【福祉施設】&#10;一人当たり面積">
          <a:extLst>
            <a:ext uri="{FF2B5EF4-FFF2-40B4-BE49-F238E27FC236}">
              <a16:creationId xmlns:a16="http://schemas.microsoft.com/office/drawing/2014/main" id="{ECEEDD80-2A74-401F-A105-073C387FF116}"/>
            </a:ext>
          </a:extLst>
        </xdr:cNvPr>
        <xdr:cNvSpPr txBox="1"/>
      </xdr:nvSpPr>
      <xdr:spPr>
        <a:xfrm>
          <a:off x="7626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24147</xdr:rowOff>
    </xdr:from>
    <xdr:ext cx="469744" cy="259045"/>
    <xdr:sp macro="" textlink="">
      <xdr:nvSpPr>
        <xdr:cNvPr id="277" name="n_4mainValue【福祉施設】&#10;一人当たり面積">
          <a:extLst>
            <a:ext uri="{FF2B5EF4-FFF2-40B4-BE49-F238E27FC236}">
              <a16:creationId xmlns:a16="http://schemas.microsoft.com/office/drawing/2014/main" id="{85DFE309-86BA-4766-A2A7-66B7A815DF88}"/>
            </a:ext>
          </a:extLst>
        </xdr:cNvPr>
        <xdr:cNvSpPr txBox="1"/>
      </xdr:nvSpPr>
      <xdr:spPr>
        <a:xfrm>
          <a:off x="67374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45C59956-1345-4D60-B462-8E309A6A2E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245B467C-322F-46C8-8031-0FE7FA136D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59D017EF-F790-472B-B2DC-714928A538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91481040-7092-4EFC-97C7-74AD5968D1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37D8E05-A6C2-442E-988F-0C27241BC64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C933D1C9-DD21-418E-9265-E290C4898E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0400C3E-5029-4CB1-B985-36F87EB6C55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6EDF4EA2-1269-43E3-8A2B-D8A58D3A273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37B25408-7139-48F5-B33B-C3A6170FDE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A713B44D-90EE-4EC4-8F9E-B67E041DDE1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E3085C22-58FB-4530-873C-4E46CCAD1DF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9" name="直線コネクタ 288">
          <a:extLst>
            <a:ext uri="{FF2B5EF4-FFF2-40B4-BE49-F238E27FC236}">
              <a16:creationId xmlns:a16="http://schemas.microsoft.com/office/drawing/2014/main" id="{9704B1C4-4B54-41E2-93A8-56152B59E9F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0" name="テキスト ボックス 289">
          <a:extLst>
            <a:ext uri="{FF2B5EF4-FFF2-40B4-BE49-F238E27FC236}">
              <a16:creationId xmlns:a16="http://schemas.microsoft.com/office/drawing/2014/main" id="{81981765-C5F6-4AA8-968B-1513EC71221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1" name="直線コネクタ 290">
          <a:extLst>
            <a:ext uri="{FF2B5EF4-FFF2-40B4-BE49-F238E27FC236}">
              <a16:creationId xmlns:a16="http://schemas.microsoft.com/office/drawing/2014/main" id="{B18764F9-2762-4334-8DC2-44932D293DE4}"/>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2" name="テキスト ボックス 291">
          <a:extLst>
            <a:ext uri="{FF2B5EF4-FFF2-40B4-BE49-F238E27FC236}">
              <a16:creationId xmlns:a16="http://schemas.microsoft.com/office/drawing/2014/main" id="{8FC15F3D-6800-4B66-9DA4-D44D25AB213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3" name="直線コネクタ 292">
          <a:extLst>
            <a:ext uri="{FF2B5EF4-FFF2-40B4-BE49-F238E27FC236}">
              <a16:creationId xmlns:a16="http://schemas.microsoft.com/office/drawing/2014/main" id="{952A1EF6-4EE5-45E2-843C-DB7128519542}"/>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4" name="テキスト ボックス 293">
          <a:extLst>
            <a:ext uri="{FF2B5EF4-FFF2-40B4-BE49-F238E27FC236}">
              <a16:creationId xmlns:a16="http://schemas.microsoft.com/office/drawing/2014/main" id="{E3A13211-994D-4405-A3EC-C4764B0753B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5" name="直線コネクタ 294">
          <a:extLst>
            <a:ext uri="{FF2B5EF4-FFF2-40B4-BE49-F238E27FC236}">
              <a16:creationId xmlns:a16="http://schemas.microsoft.com/office/drawing/2014/main" id="{1F3C6711-FE14-4EE5-B868-D1B1F761CD4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6" name="テキスト ボックス 295">
          <a:extLst>
            <a:ext uri="{FF2B5EF4-FFF2-40B4-BE49-F238E27FC236}">
              <a16:creationId xmlns:a16="http://schemas.microsoft.com/office/drawing/2014/main" id="{7E1529D7-4BF4-471B-8A61-9C14F205361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7" name="直線コネクタ 296">
          <a:extLst>
            <a:ext uri="{FF2B5EF4-FFF2-40B4-BE49-F238E27FC236}">
              <a16:creationId xmlns:a16="http://schemas.microsoft.com/office/drawing/2014/main" id="{0F4041C2-39EC-4927-BAB8-A9778B17822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8" name="テキスト ボックス 297">
          <a:extLst>
            <a:ext uri="{FF2B5EF4-FFF2-40B4-BE49-F238E27FC236}">
              <a16:creationId xmlns:a16="http://schemas.microsoft.com/office/drawing/2014/main" id="{F7EFB47F-41D3-4BA6-9CDB-2FC9385A5083}"/>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3F394DF9-264B-43F3-A218-7DF913B3838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0" name="テキスト ボックス 299">
          <a:extLst>
            <a:ext uri="{FF2B5EF4-FFF2-40B4-BE49-F238E27FC236}">
              <a16:creationId xmlns:a16="http://schemas.microsoft.com/office/drawing/2014/main" id="{0E53C15A-B746-45F4-AEFD-9F4637D28FB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CC9DECB6-770E-4D6D-B913-75D2BFE299F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302" name="直線コネクタ 301">
          <a:extLst>
            <a:ext uri="{FF2B5EF4-FFF2-40B4-BE49-F238E27FC236}">
              <a16:creationId xmlns:a16="http://schemas.microsoft.com/office/drawing/2014/main" id="{21802774-D9FF-4DF3-A16C-114F0B76CB96}"/>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05EB2B4E-BA42-4E59-929B-71CC7E5C45EC}"/>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04" name="直線コネクタ 303">
          <a:extLst>
            <a:ext uri="{FF2B5EF4-FFF2-40B4-BE49-F238E27FC236}">
              <a16:creationId xmlns:a16="http://schemas.microsoft.com/office/drawing/2014/main" id="{E5A2A321-E7A2-4381-84B5-EACC3DE3EFC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9374186F-FC82-41C4-8CA2-8FEE329EAD4E}"/>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306" name="直線コネクタ 305">
          <a:extLst>
            <a:ext uri="{FF2B5EF4-FFF2-40B4-BE49-F238E27FC236}">
              <a16:creationId xmlns:a16="http://schemas.microsoft.com/office/drawing/2014/main" id="{ABFA600C-96B7-4D79-BF17-BF069E0A02D8}"/>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3C54D5B7-4A80-49B8-9FEF-F5E90FF8E85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308" name="フローチャート: 判断 307">
          <a:extLst>
            <a:ext uri="{FF2B5EF4-FFF2-40B4-BE49-F238E27FC236}">
              <a16:creationId xmlns:a16="http://schemas.microsoft.com/office/drawing/2014/main" id="{938D512E-94E4-43B1-9AA9-C3D3A522557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309" name="フローチャート: 判断 308">
          <a:extLst>
            <a:ext uri="{FF2B5EF4-FFF2-40B4-BE49-F238E27FC236}">
              <a16:creationId xmlns:a16="http://schemas.microsoft.com/office/drawing/2014/main" id="{AEB2271D-AA53-4063-9CF1-8555047EA1D1}"/>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10" name="フローチャート: 判断 309">
          <a:extLst>
            <a:ext uri="{FF2B5EF4-FFF2-40B4-BE49-F238E27FC236}">
              <a16:creationId xmlns:a16="http://schemas.microsoft.com/office/drawing/2014/main" id="{8A409062-FD3C-40A5-B0C8-005441BD39D1}"/>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109220</xdr:rowOff>
    </xdr:from>
    <xdr:to>
      <xdr:col>10</xdr:col>
      <xdr:colOff>165100</xdr:colOff>
      <xdr:row>104</xdr:row>
      <xdr:rowOff>39370</xdr:rowOff>
    </xdr:to>
    <xdr:sp macro="" textlink="">
      <xdr:nvSpPr>
        <xdr:cNvPr id="311" name="フローチャート: 判断 310">
          <a:extLst>
            <a:ext uri="{FF2B5EF4-FFF2-40B4-BE49-F238E27FC236}">
              <a16:creationId xmlns:a16="http://schemas.microsoft.com/office/drawing/2014/main" id="{11808036-8662-46A6-9EDB-91757A9AB918}"/>
            </a:ext>
          </a:extLst>
        </xdr:cNvPr>
        <xdr:cNvSpPr/>
      </xdr:nvSpPr>
      <xdr:spPr>
        <a:xfrm>
          <a:off x="1968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312" name="フローチャート: 判断 311">
          <a:extLst>
            <a:ext uri="{FF2B5EF4-FFF2-40B4-BE49-F238E27FC236}">
              <a16:creationId xmlns:a16="http://schemas.microsoft.com/office/drawing/2014/main" id="{C718DA6F-3A92-44ED-AB80-EC24F9E0D977}"/>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E365D572-A714-4045-92C8-1EAF5A093F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CFECAADF-5BEC-4A3D-A469-74BA3CD6086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AC29659B-F5FB-4DC1-8ADC-4B5F3541D9B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2C4D936-AA86-43CF-B15C-72FA26B77CA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5284089-1DD9-4366-BDFD-2826BC4EA22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99695</xdr:rowOff>
    </xdr:from>
    <xdr:to>
      <xdr:col>24</xdr:col>
      <xdr:colOff>114300</xdr:colOff>
      <xdr:row>107</xdr:row>
      <xdr:rowOff>29845</xdr:rowOff>
    </xdr:to>
    <xdr:sp macro="" textlink="">
      <xdr:nvSpPr>
        <xdr:cNvPr id="318" name="楕円 317">
          <a:extLst>
            <a:ext uri="{FF2B5EF4-FFF2-40B4-BE49-F238E27FC236}">
              <a16:creationId xmlns:a16="http://schemas.microsoft.com/office/drawing/2014/main" id="{7D21779B-396A-4EAD-AEE3-7A7104D55722}"/>
            </a:ext>
          </a:extLst>
        </xdr:cNvPr>
        <xdr:cNvSpPr/>
      </xdr:nvSpPr>
      <xdr:spPr>
        <a:xfrm>
          <a:off x="45847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78122</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7718D20E-07D1-46B6-AE99-3BE3A3DD0C94}"/>
            </a:ext>
          </a:extLst>
        </xdr:cNvPr>
        <xdr:cNvSpPr txBox="1"/>
      </xdr:nvSpPr>
      <xdr:spPr>
        <a:xfrm>
          <a:off x="4673600"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145414</xdr:rowOff>
    </xdr:from>
    <xdr:to>
      <xdr:col>20</xdr:col>
      <xdr:colOff>38100</xdr:colOff>
      <xdr:row>106</xdr:row>
      <xdr:rowOff>75564</xdr:rowOff>
    </xdr:to>
    <xdr:sp macro="" textlink="">
      <xdr:nvSpPr>
        <xdr:cNvPr id="320" name="楕円 319">
          <a:extLst>
            <a:ext uri="{FF2B5EF4-FFF2-40B4-BE49-F238E27FC236}">
              <a16:creationId xmlns:a16="http://schemas.microsoft.com/office/drawing/2014/main" id="{BD13E69F-2E03-487D-8D69-55E4AB2AD650}"/>
            </a:ext>
          </a:extLst>
        </xdr:cNvPr>
        <xdr:cNvSpPr/>
      </xdr:nvSpPr>
      <xdr:spPr>
        <a:xfrm>
          <a:off x="3746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24764</xdr:rowOff>
    </xdr:from>
    <xdr:to>
      <xdr:col>24</xdr:col>
      <xdr:colOff>63500</xdr:colOff>
      <xdr:row>106</xdr:row>
      <xdr:rowOff>150495</xdr:rowOff>
    </xdr:to>
    <xdr:cxnSp macro="">
      <xdr:nvCxnSpPr>
        <xdr:cNvPr id="321" name="直線コネクタ 320">
          <a:extLst>
            <a:ext uri="{FF2B5EF4-FFF2-40B4-BE49-F238E27FC236}">
              <a16:creationId xmlns:a16="http://schemas.microsoft.com/office/drawing/2014/main" id="{8B2B8B0F-5A69-423A-9D09-59FB96C39552}"/>
            </a:ext>
          </a:extLst>
        </xdr:cNvPr>
        <xdr:cNvCxnSpPr/>
      </xdr:nvCxnSpPr>
      <xdr:spPr>
        <a:xfrm>
          <a:off x="3797300" y="18198464"/>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21589</xdr:rowOff>
    </xdr:from>
    <xdr:to>
      <xdr:col>15</xdr:col>
      <xdr:colOff>101600</xdr:colOff>
      <xdr:row>106</xdr:row>
      <xdr:rowOff>123189</xdr:rowOff>
    </xdr:to>
    <xdr:sp macro="" textlink="">
      <xdr:nvSpPr>
        <xdr:cNvPr id="322" name="楕円 321">
          <a:extLst>
            <a:ext uri="{FF2B5EF4-FFF2-40B4-BE49-F238E27FC236}">
              <a16:creationId xmlns:a16="http://schemas.microsoft.com/office/drawing/2014/main" id="{4E303577-E436-4BEC-B488-B2253FBC2955}"/>
            </a:ext>
          </a:extLst>
        </xdr:cNvPr>
        <xdr:cNvSpPr/>
      </xdr:nvSpPr>
      <xdr:spPr>
        <a:xfrm>
          <a:off x="2857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24764</xdr:rowOff>
    </xdr:from>
    <xdr:to>
      <xdr:col>19</xdr:col>
      <xdr:colOff>177800</xdr:colOff>
      <xdr:row>106</xdr:row>
      <xdr:rowOff>72389</xdr:rowOff>
    </xdr:to>
    <xdr:cxnSp macro="">
      <xdr:nvCxnSpPr>
        <xdr:cNvPr id="323" name="直線コネクタ 322">
          <a:extLst>
            <a:ext uri="{FF2B5EF4-FFF2-40B4-BE49-F238E27FC236}">
              <a16:creationId xmlns:a16="http://schemas.microsoft.com/office/drawing/2014/main" id="{9B7E01AF-BB82-4D68-89C1-2C2D5170CB0D}"/>
            </a:ext>
          </a:extLst>
        </xdr:cNvPr>
        <xdr:cNvCxnSpPr/>
      </xdr:nvCxnSpPr>
      <xdr:spPr>
        <a:xfrm flipV="1">
          <a:off x="2908300" y="181984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135889</xdr:rowOff>
    </xdr:from>
    <xdr:to>
      <xdr:col>10</xdr:col>
      <xdr:colOff>165100</xdr:colOff>
      <xdr:row>106</xdr:row>
      <xdr:rowOff>66039</xdr:rowOff>
    </xdr:to>
    <xdr:sp macro="" textlink="">
      <xdr:nvSpPr>
        <xdr:cNvPr id="324" name="楕円 323">
          <a:extLst>
            <a:ext uri="{FF2B5EF4-FFF2-40B4-BE49-F238E27FC236}">
              <a16:creationId xmlns:a16="http://schemas.microsoft.com/office/drawing/2014/main" id="{CD6A4FAE-2144-4C73-9940-90D41945EB9C}"/>
            </a:ext>
          </a:extLst>
        </xdr:cNvPr>
        <xdr:cNvSpPr/>
      </xdr:nvSpPr>
      <xdr:spPr>
        <a:xfrm>
          <a:off x="1968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15239</xdr:rowOff>
    </xdr:from>
    <xdr:to>
      <xdr:col>15</xdr:col>
      <xdr:colOff>50800</xdr:colOff>
      <xdr:row>106</xdr:row>
      <xdr:rowOff>72389</xdr:rowOff>
    </xdr:to>
    <xdr:cxnSp macro="">
      <xdr:nvCxnSpPr>
        <xdr:cNvPr id="325" name="直線コネクタ 324">
          <a:extLst>
            <a:ext uri="{FF2B5EF4-FFF2-40B4-BE49-F238E27FC236}">
              <a16:creationId xmlns:a16="http://schemas.microsoft.com/office/drawing/2014/main" id="{5D8A7D7F-C4BC-4E80-8CA1-A2DE197AD915}"/>
            </a:ext>
          </a:extLst>
        </xdr:cNvPr>
        <xdr:cNvCxnSpPr/>
      </xdr:nvCxnSpPr>
      <xdr:spPr>
        <a:xfrm>
          <a:off x="2019300" y="181889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326" name="楕円 325">
          <a:extLst>
            <a:ext uri="{FF2B5EF4-FFF2-40B4-BE49-F238E27FC236}">
              <a16:creationId xmlns:a16="http://schemas.microsoft.com/office/drawing/2014/main" id="{41760083-9236-417B-8676-A6947FBA1961}"/>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106</xdr:row>
      <xdr:rowOff>15239</xdr:rowOff>
    </xdr:to>
    <xdr:cxnSp macro="">
      <xdr:nvCxnSpPr>
        <xdr:cNvPr id="327" name="直線コネクタ 326">
          <a:extLst>
            <a:ext uri="{FF2B5EF4-FFF2-40B4-BE49-F238E27FC236}">
              <a16:creationId xmlns:a16="http://schemas.microsoft.com/office/drawing/2014/main" id="{A1963AD5-020F-433C-B9EA-3C69685E470D}"/>
            </a:ext>
          </a:extLst>
        </xdr:cNvPr>
        <xdr:cNvCxnSpPr/>
      </xdr:nvCxnSpPr>
      <xdr:spPr>
        <a:xfrm>
          <a:off x="1130300" y="181356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328" name="n_1aveValue【市民会館】&#10;有形固定資産減価償却率">
          <a:extLst>
            <a:ext uri="{FF2B5EF4-FFF2-40B4-BE49-F238E27FC236}">
              <a16:creationId xmlns:a16="http://schemas.microsoft.com/office/drawing/2014/main" id="{29D3961C-FB5B-4D1A-AC23-75737DC0C85B}"/>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57802</xdr:rowOff>
    </xdr:from>
    <xdr:ext cx="405111" cy="259045"/>
    <xdr:sp macro="" textlink="">
      <xdr:nvSpPr>
        <xdr:cNvPr id="329" name="n_2aveValue【市民会館】&#10;有形固定資産減価償却率">
          <a:extLst>
            <a:ext uri="{FF2B5EF4-FFF2-40B4-BE49-F238E27FC236}">
              <a16:creationId xmlns:a16="http://schemas.microsoft.com/office/drawing/2014/main" id="{954692A4-871B-42DD-89CD-AD3D6504BF00}"/>
            </a:ext>
          </a:extLst>
        </xdr:cNvPr>
        <xdr:cNvSpPr txBox="1"/>
      </xdr:nvSpPr>
      <xdr:spPr>
        <a:xfrm>
          <a:off x="2705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55897</xdr:rowOff>
    </xdr:from>
    <xdr:ext cx="405111" cy="259045"/>
    <xdr:sp macro="" textlink="">
      <xdr:nvSpPr>
        <xdr:cNvPr id="330" name="n_3aveValue【市民会館】&#10;有形固定資産減価償却率">
          <a:extLst>
            <a:ext uri="{FF2B5EF4-FFF2-40B4-BE49-F238E27FC236}">
              <a16:creationId xmlns:a16="http://schemas.microsoft.com/office/drawing/2014/main" id="{E35F3510-EB9A-41A5-9DD7-FE84EA399887}"/>
            </a:ext>
          </a:extLst>
        </xdr:cNvPr>
        <xdr:cNvSpPr txBox="1"/>
      </xdr:nvSpPr>
      <xdr:spPr>
        <a:xfrm>
          <a:off x="1816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331" name="n_4aveValue【市民会館】&#10;有形固定資産減価償却率">
          <a:extLst>
            <a:ext uri="{FF2B5EF4-FFF2-40B4-BE49-F238E27FC236}">
              <a16:creationId xmlns:a16="http://schemas.microsoft.com/office/drawing/2014/main" id="{D88A847D-C27D-42B7-8EE3-D6A5EB7A4A0D}"/>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66691</xdr:rowOff>
    </xdr:from>
    <xdr:ext cx="405111" cy="259045"/>
    <xdr:sp macro="" textlink="">
      <xdr:nvSpPr>
        <xdr:cNvPr id="332" name="n_1mainValue【市民会館】&#10;有形固定資産減価償却率">
          <a:extLst>
            <a:ext uri="{FF2B5EF4-FFF2-40B4-BE49-F238E27FC236}">
              <a16:creationId xmlns:a16="http://schemas.microsoft.com/office/drawing/2014/main" id="{1E9B9D0C-CC83-4FAE-BD49-B2B045AB4ADD}"/>
            </a:ext>
          </a:extLst>
        </xdr:cNvPr>
        <xdr:cNvSpPr txBox="1"/>
      </xdr:nvSpPr>
      <xdr:spPr>
        <a:xfrm>
          <a:off x="3582044" y="1824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114316</xdr:rowOff>
    </xdr:from>
    <xdr:ext cx="405111" cy="259045"/>
    <xdr:sp macro="" textlink="">
      <xdr:nvSpPr>
        <xdr:cNvPr id="333" name="n_2mainValue【市民会館】&#10;有形固定資産減価償却率">
          <a:extLst>
            <a:ext uri="{FF2B5EF4-FFF2-40B4-BE49-F238E27FC236}">
              <a16:creationId xmlns:a16="http://schemas.microsoft.com/office/drawing/2014/main" id="{84386AE6-D4CB-4C8B-9422-CEB92FFC8449}"/>
            </a:ext>
          </a:extLst>
        </xdr:cNvPr>
        <xdr:cNvSpPr txBox="1"/>
      </xdr:nvSpPr>
      <xdr:spPr>
        <a:xfrm>
          <a:off x="2705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57166</xdr:rowOff>
    </xdr:from>
    <xdr:ext cx="405111" cy="259045"/>
    <xdr:sp macro="" textlink="">
      <xdr:nvSpPr>
        <xdr:cNvPr id="334" name="n_3mainValue【市民会館】&#10;有形固定資産減価償却率">
          <a:extLst>
            <a:ext uri="{FF2B5EF4-FFF2-40B4-BE49-F238E27FC236}">
              <a16:creationId xmlns:a16="http://schemas.microsoft.com/office/drawing/2014/main" id="{31C44AB7-0DB9-489F-B3AE-E52F3299DE29}"/>
            </a:ext>
          </a:extLst>
        </xdr:cNvPr>
        <xdr:cNvSpPr txBox="1"/>
      </xdr:nvSpPr>
      <xdr:spPr>
        <a:xfrm>
          <a:off x="1816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335" name="n_4mainValue【市民会館】&#10;有形固定資産減価償却率">
          <a:extLst>
            <a:ext uri="{FF2B5EF4-FFF2-40B4-BE49-F238E27FC236}">
              <a16:creationId xmlns:a16="http://schemas.microsoft.com/office/drawing/2014/main" id="{4B120186-27FC-4221-9425-DF1160F5AC70}"/>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547ADE7-EA7A-4006-A0C8-A1DE7C2EA4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26E8ABEF-63FB-44A1-B3AA-0B30D094D3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498611F8-60A4-45AF-8167-B1917DF309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CD5754C6-C890-4DDD-8C58-57C44D953D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2F3C45E1-F603-4A49-9900-318D3B86982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70515E54-71F1-4723-8112-FEEC5D8617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D73324A1-756F-466D-99E4-CF73A488696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9F46C245-E85F-4451-BF06-6FEAEFCD501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30E92906-8D2A-4A44-81DF-6AA77E0275E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E0B343DC-7ED2-4E4C-9D01-B548615CE82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6" name="直線コネクタ 345">
          <a:extLst>
            <a:ext uri="{FF2B5EF4-FFF2-40B4-BE49-F238E27FC236}">
              <a16:creationId xmlns:a16="http://schemas.microsoft.com/office/drawing/2014/main" id="{108F1BCB-6AD3-49CD-A880-002CFF57BE08}"/>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47" name="テキスト ボックス 346">
          <a:extLst>
            <a:ext uri="{FF2B5EF4-FFF2-40B4-BE49-F238E27FC236}">
              <a16:creationId xmlns:a16="http://schemas.microsoft.com/office/drawing/2014/main" id="{8AD02EF2-DF5A-43B4-A564-35D5CB10640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48" name="直線コネクタ 347">
          <a:extLst>
            <a:ext uri="{FF2B5EF4-FFF2-40B4-BE49-F238E27FC236}">
              <a16:creationId xmlns:a16="http://schemas.microsoft.com/office/drawing/2014/main" id="{F146B992-B274-4022-9AD4-0AFA5367154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49" name="テキスト ボックス 348">
          <a:extLst>
            <a:ext uri="{FF2B5EF4-FFF2-40B4-BE49-F238E27FC236}">
              <a16:creationId xmlns:a16="http://schemas.microsoft.com/office/drawing/2014/main" id="{813E63FC-04FD-49D2-B1DE-B8FBDB57141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0" name="直線コネクタ 349">
          <a:extLst>
            <a:ext uri="{FF2B5EF4-FFF2-40B4-BE49-F238E27FC236}">
              <a16:creationId xmlns:a16="http://schemas.microsoft.com/office/drawing/2014/main" id="{00878901-BEFB-414E-BF98-6C66C8B78A4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1" name="テキスト ボックス 350">
          <a:extLst>
            <a:ext uri="{FF2B5EF4-FFF2-40B4-BE49-F238E27FC236}">
              <a16:creationId xmlns:a16="http://schemas.microsoft.com/office/drawing/2014/main" id="{29A99922-EFAA-41AB-9203-283FE7BE7BE4}"/>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2" name="直線コネクタ 351">
          <a:extLst>
            <a:ext uri="{FF2B5EF4-FFF2-40B4-BE49-F238E27FC236}">
              <a16:creationId xmlns:a16="http://schemas.microsoft.com/office/drawing/2014/main" id="{5757C556-2048-493B-A8D9-5B8DD6C43F43}"/>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3" name="テキスト ボックス 352">
          <a:extLst>
            <a:ext uri="{FF2B5EF4-FFF2-40B4-BE49-F238E27FC236}">
              <a16:creationId xmlns:a16="http://schemas.microsoft.com/office/drawing/2014/main" id="{0795594F-F33B-4AF8-8D67-E931A1A83847}"/>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4" name="直線コネクタ 353">
          <a:extLst>
            <a:ext uri="{FF2B5EF4-FFF2-40B4-BE49-F238E27FC236}">
              <a16:creationId xmlns:a16="http://schemas.microsoft.com/office/drawing/2014/main" id="{41007D65-02B5-49C3-B13B-DBD4DBE8400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5" name="テキスト ボックス 354">
          <a:extLst>
            <a:ext uri="{FF2B5EF4-FFF2-40B4-BE49-F238E27FC236}">
              <a16:creationId xmlns:a16="http://schemas.microsoft.com/office/drawing/2014/main" id="{AB4D66D1-F5EC-43CD-848E-CE0847954F2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6" name="直線コネクタ 355">
          <a:extLst>
            <a:ext uri="{FF2B5EF4-FFF2-40B4-BE49-F238E27FC236}">
              <a16:creationId xmlns:a16="http://schemas.microsoft.com/office/drawing/2014/main" id="{B87E17B4-20C9-4555-95E3-9B00E00507B5}"/>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57" name="テキスト ボックス 356">
          <a:extLst>
            <a:ext uri="{FF2B5EF4-FFF2-40B4-BE49-F238E27FC236}">
              <a16:creationId xmlns:a16="http://schemas.microsoft.com/office/drawing/2014/main" id="{585D8828-E35D-4D69-99B5-7A779528AA42}"/>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CBEB49B2-9A4F-416E-B3B3-2DD6F350E8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AC73D6FC-4C02-4AE2-A42F-3AA1DC33FDB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15FC64BE-054C-4E14-811D-DDFE200E0D1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361" name="直線コネクタ 360">
          <a:extLst>
            <a:ext uri="{FF2B5EF4-FFF2-40B4-BE49-F238E27FC236}">
              <a16:creationId xmlns:a16="http://schemas.microsoft.com/office/drawing/2014/main" id="{4D116E34-76C3-4F61-A300-8E672A42086C}"/>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2" name="【市民会館】&#10;一人当たり面積最小値テキスト">
          <a:extLst>
            <a:ext uri="{FF2B5EF4-FFF2-40B4-BE49-F238E27FC236}">
              <a16:creationId xmlns:a16="http://schemas.microsoft.com/office/drawing/2014/main" id="{0136DD3A-67AB-4E04-A4F3-9F3A0789C538}"/>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3" name="直線コネクタ 362">
          <a:extLst>
            <a:ext uri="{FF2B5EF4-FFF2-40B4-BE49-F238E27FC236}">
              <a16:creationId xmlns:a16="http://schemas.microsoft.com/office/drawing/2014/main" id="{FD0F9DB5-65CD-40CB-AC09-97758C644059}"/>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364" name="【市民会館】&#10;一人当たり面積最大値テキスト">
          <a:extLst>
            <a:ext uri="{FF2B5EF4-FFF2-40B4-BE49-F238E27FC236}">
              <a16:creationId xmlns:a16="http://schemas.microsoft.com/office/drawing/2014/main" id="{67C40722-CD25-4ABC-BD2E-D7A2459A7172}"/>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365" name="直線コネクタ 364">
          <a:extLst>
            <a:ext uri="{FF2B5EF4-FFF2-40B4-BE49-F238E27FC236}">
              <a16:creationId xmlns:a16="http://schemas.microsoft.com/office/drawing/2014/main" id="{2B9128D1-523D-47BF-9B08-698837C80898}"/>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366" name="【市民会館】&#10;一人当たり面積平均値テキスト">
          <a:extLst>
            <a:ext uri="{FF2B5EF4-FFF2-40B4-BE49-F238E27FC236}">
              <a16:creationId xmlns:a16="http://schemas.microsoft.com/office/drawing/2014/main" id="{76954786-ED78-4F7A-8F70-6C209B90B54A}"/>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367" name="フローチャート: 判断 366">
          <a:extLst>
            <a:ext uri="{FF2B5EF4-FFF2-40B4-BE49-F238E27FC236}">
              <a16:creationId xmlns:a16="http://schemas.microsoft.com/office/drawing/2014/main" id="{97858E65-4BE9-45D0-9D7F-F1B34D800226}"/>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368" name="フローチャート: 判断 367">
          <a:extLst>
            <a:ext uri="{FF2B5EF4-FFF2-40B4-BE49-F238E27FC236}">
              <a16:creationId xmlns:a16="http://schemas.microsoft.com/office/drawing/2014/main" id="{F7D1264D-DE15-4AE2-9F21-416471D343E7}"/>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369" name="フローチャート: 判断 368">
          <a:extLst>
            <a:ext uri="{FF2B5EF4-FFF2-40B4-BE49-F238E27FC236}">
              <a16:creationId xmlns:a16="http://schemas.microsoft.com/office/drawing/2014/main" id="{02680D44-079E-4ECF-A45D-AEC4E208C715}"/>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370" name="フローチャート: 判断 369">
          <a:extLst>
            <a:ext uri="{FF2B5EF4-FFF2-40B4-BE49-F238E27FC236}">
              <a16:creationId xmlns:a16="http://schemas.microsoft.com/office/drawing/2014/main" id="{83857192-EA8E-4B9E-8283-4C2E59B62EBE}"/>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371" name="フローチャート: 判断 370">
          <a:extLst>
            <a:ext uri="{FF2B5EF4-FFF2-40B4-BE49-F238E27FC236}">
              <a16:creationId xmlns:a16="http://schemas.microsoft.com/office/drawing/2014/main" id="{3505A87B-334D-41D7-9DA7-9B8D9A4CF2EE}"/>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0D2DC772-057B-4FE9-9A6F-6236731F08A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9A565E76-CA65-43AE-A4F2-D027E458C56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C9489F98-EA36-4044-9C4F-C3773CA880E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CCAA1B42-3CA9-4666-A8CE-887F859F12A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797EDB0C-C768-437E-8713-A642739E1A9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77" name="楕円 376">
          <a:extLst>
            <a:ext uri="{FF2B5EF4-FFF2-40B4-BE49-F238E27FC236}">
              <a16:creationId xmlns:a16="http://schemas.microsoft.com/office/drawing/2014/main" id="{65EEB683-404D-44D7-9C6E-EC4569D4C6E4}"/>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48277</xdr:rowOff>
    </xdr:from>
    <xdr:ext cx="469744" cy="259045"/>
    <xdr:sp macro="" textlink="">
      <xdr:nvSpPr>
        <xdr:cNvPr id="378" name="【市民会館】&#10;一人当たり面積該当値テキスト">
          <a:extLst>
            <a:ext uri="{FF2B5EF4-FFF2-40B4-BE49-F238E27FC236}">
              <a16:creationId xmlns:a16="http://schemas.microsoft.com/office/drawing/2014/main" id="{0CFF0183-221B-40C3-BB3F-9E228FBF6255}"/>
            </a:ext>
          </a:extLst>
        </xdr:cNvPr>
        <xdr:cNvSpPr txBox="1"/>
      </xdr:nvSpPr>
      <xdr:spPr>
        <a:xfrm>
          <a:off x="10515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40095</xdr:rowOff>
    </xdr:from>
    <xdr:to>
      <xdr:col>50</xdr:col>
      <xdr:colOff>165100</xdr:colOff>
      <xdr:row>106</xdr:row>
      <xdr:rowOff>141695</xdr:rowOff>
    </xdr:to>
    <xdr:sp macro="" textlink="">
      <xdr:nvSpPr>
        <xdr:cNvPr id="379" name="楕円 378">
          <a:extLst>
            <a:ext uri="{FF2B5EF4-FFF2-40B4-BE49-F238E27FC236}">
              <a16:creationId xmlns:a16="http://schemas.microsoft.com/office/drawing/2014/main" id="{59C411D2-FE84-45B4-BB32-C1F1E61CF7E4}"/>
            </a:ext>
          </a:extLst>
        </xdr:cNvPr>
        <xdr:cNvSpPr/>
      </xdr:nvSpPr>
      <xdr:spPr>
        <a:xfrm>
          <a:off x="95885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90895</xdr:rowOff>
    </xdr:to>
    <xdr:cxnSp macro="">
      <xdr:nvCxnSpPr>
        <xdr:cNvPr id="380" name="直線コネクタ 379">
          <a:extLst>
            <a:ext uri="{FF2B5EF4-FFF2-40B4-BE49-F238E27FC236}">
              <a16:creationId xmlns:a16="http://schemas.microsoft.com/office/drawing/2014/main" id="{13F53CFA-B619-43EA-8386-F8EBFE78C8DE}"/>
            </a:ext>
          </a:extLst>
        </xdr:cNvPr>
        <xdr:cNvCxnSpPr/>
      </xdr:nvCxnSpPr>
      <xdr:spPr>
        <a:xfrm flipV="1">
          <a:off x="9639300" y="1824990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4173</xdr:rowOff>
    </xdr:from>
    <xdr:to>
      <xdr:col>46</xdr:col>
      <xdr:colOff>38100</xdr:colOff>
      <xdr:row>107</xdr:row>
      <xdr:rowOff>105773</xdr:rowOff>
    </xdr:to>
    <xdr:sp macro="" textlink="">
      <xdr:nvSpPr>
        <xdr:cNvPr id="381" name="楕円 380">
          <a:extLst>
            <a:ext uri="{FF2B5EF4-FFF2-40B4-BE49-F238E27FC236}">
              <a16:creationId xmlns:a16="http://schemas.microsoft.com/office/drawing/2014/main" id="{C62DC2F6-7B9A-4232-8A18-4E7A62A8AF34}"/>
            </a:ext>
          </a:extLst>
        </xdr:cNvPr>
        <xdr:cNvSpPr/>
      </xdr:nvSpPr>
      <xdr:spPr>
        <a:xfrm>
          <a:off x="8699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90895</xdr:rowOff>
    </xdr:from>
    <xdr:to>
      <xdr:col>50</xdr:col>
      <xdr:colOff>114300</xdr:colOff>
      <xdr:row>107</xdr:row>
      <xdr:rowOff>54973</xdr:rowOff>
    </xdr:to>
    <xdr:cxnSp macro="">
      <xdr:nvCxnSpPr>
        <xdr:cNvPr id="382" name="直線コネクタ 381">
          <a:extLst>
            <a:ext uri="{FF2B5EF4-FFF2-40B4-BE49-F238E27FC236}">
              <a16:creationId xmlns:a16="http://schemas.microsoft.com/office/drawing/2014/main" id="{77851223-0C45-4705-86A3-E8ADAC12855B}"/>
            </a:ext>
          </a:extLst>
        </xdr:cNvPr>
        <xdr:cNvCxnSpPr/>
      </xdr:nvCxnSpPr>
      <xdr:spPr>
        <a:xfrm flipV="1">
          <a:off x="8750300" y="18264595"/>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13970</xdr:rowOff>
    </xdr:from>
    <xdr:to>
      <xdr:col>41</xdr:col>
      <xdr:colOff>101600</xdr:colOff>
      <xdr:row>107</xdr:row>
      <xdr:rowOff>115570</xdr:rowOff>
    </xdr:to>
    <xdr:sp macro="" textlink="">
      <xdr:nvSpPr>
        <xdr:cNvPr id="383" name="楕円 382">
          <a:extLst>
            <a:ext uri="{FF2B5EF4-FFF2-40B4-BE49-F238E27FC236}">
              <a16:creationId xmlns:a16="http://schemas.microsoft.com/office/drawing/2014/main" id="{2BAAC2B8-01C8-47C6-BC49-11FB5C330654}"/>
            </a:ext>
          </a:extLst>
        </xdr:cNvPr>
        <xdr:cNvSpPr/>
      </xdr:nvSpPr>
      <xdr:spPr>
        <a:xfrm>
          <a:off x="7810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54973</xdr:rowOff>
    </xdr:from>
    <xdr:to>
      <xdr:col>45</xdr:col>
      <xdr:colOff>177800</xdr:colOff>
      <xdr:row>107</xdr:row>
      <xdr:rowOff>64770</xdr:rowOff>
    </xdr:to>
    <xdr:cxnSp macro="">
      <xdr:nvCxnSpPr>
        <xdr:cNvPr id="384" name="直線コネクタ 383">
          <a:extLst>
            <a:ext uri="{FF2B5EF4-FFF2-40B4-BE49-F238E27FC236}">
              <a16:creationId xmlns:a16="http://schemas.microsoft.com/office/drawing/2014/main" id="{B89652F0-AC46-43F2-9A6B-D83720ADD7FB}"/>
            </a:ext>
          </a:extLst>
        </xdr:cNvPr>
        <xdr:cNvCxnSpPr/>
      </xdr:nvCxnSpPr>
      <xdr:spPr>
        <a:xfrm flipV="1">
          <a:off x="7861300" y="18400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167458</xdr:rowOff>
    </xdr:from>
    <xdr:to>
      <xdr:col>36</xdr:col>
      <xdr:colOff>165100</xdr:colOff>
      <xdr:row>107</xdr:row>
      <xdr:rowOff>97608</xdr:rowOff>
    </xdr:to>
    <xdr:sp macro="" textlink="">
      <xdr:nvSpPr>
        <xdr:cNvPr id="385" name="楕円 384">
          <a:extLst>
            <a:ext uri="{FF2B5EF4-FFF2-40B4-BE49-F238E27FC236}">
              <a16:creationId xmlns:a16="http://schemas.microsoft.com/office/drawing/2014/main" id="{16D96381-20F4-40E9-A9A7-D63E0448AD66}"/>
            </a:ext>
          </a:extLst>
        </xdr:cNvPr>
        <xdr:cNvSpPr/>
      </xdr:nvSpPr>
      <xdr:spPr>
        <a:xfrm>
          <a:off x="6921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46808</xdr:rowOff>
    </xdr:from>
    <xdr:to>
      <xdr:col>41</xdr:col>
      <xdr:colOff>50800</xdr:colOff>
      <xdr:row>107</xdr:row>
      <xdr:rowOff>64770</xdr:rowOff>
    </xdr:to>
    <xdr:cxnSp macro="">
      <xdr:nvCxnSpPr>
        <xdr:cNvPr id="386" name="直線コネクタ 385">
          <a:extLst>
            <a:ext uri="{FF2B5EF4-FFF2-40B4-BE49-F238E27FC236}">
              <a16:creationId xmlns:a16="http://schemas.microsoft.com/office/drawing/2014/main" id="{1E5E897C-E46B-4FA8-A6A1-2A44A22ED638}"/>
            </a:ext>
          </a:extLst>
        </xdr:cNvPr>
        <xdr:cNvCxnSpPr/>
      </xdr:nvCxnSpPr>
      <xdr:spPr>
        <a:xfrm>
          <a:off x="6972300" y="183919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387" name="n_1aveValue【市民会館】&#10;一人当たり面積">
          <a:extLst>
            <a:ext uri="{FF2B5EF4-FFF2-40B4-BE49-F238E27FC236}">
              <a16:creationId xmlns:a16="http://schemas.microsoft.com/office/drawing/2014/main" id="{E2E00675-69C2-4ACF-B1BE-B7C5E5F82030}"/>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104339</xdr:rowOff>
    </xdr:from>
    <xdr:ext cx="469744" cy="259045"/>
    <xdr:sp macro="" textlink="">
      <xdr:nvSpPr>
        <xdr:cNvPr id="388" name="n_2aveValue【市民会館】&#10;一人当たり面積">
          <a:extLst>
            <a:ext uri="{FF2B5EF4-FFF2-40B4-BE49-F238E27FC236}">
              <a16:creationId xmlns:a16="http://schemas.microsoft.com/office/drawing/2014/main" id="{59525BF0-08F1-4809-8F24-49B289A07AA8}"/>
            </a:ext>
          </a:extLst>
        </xdr:cNvPr>
        <xdr:cNvSpPr txBox="1"/>
      </xdr:nvSpPr>
      <xdr:spPr>
        <a:xfrm>
          <a:off x="8515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125565</xdr:rowOff>
    </xdr:from>
    <xdr:ext cx="469744" cy="259045"/>
    <xdr:sp macro="" textlink="">
      <xdr:nvSpPr>
        <xdr:cNvPr id="389" name="n_3aveValue【市民会館】&#10;一人当たり面積">
          <a:extLst>
            <a:ext uri="{FF2B5EF4-FFF2-40B4-BE49-F238E27FC236}">
              <a16:creationId xmlns:a16="http://schemas.microsoft.com/office/drawing/2014/main" id="{58162187-ED25-40B7-BB15-962FAB2A2747}"/>
            </a:ext>
          </a:extLst>
        </xdr:cNvPr>
        <xdr:cNvSpPr txBox="1"/>
      </xdr:nvSpPr>
      <xdr:spPr>
        <a:xfrm>
          <a:off x="7626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90369</xdr:rowOff>
    </xdr:from>
    <xdr:ext cx="469744" cy="259045"/>
    <xdr:sp macro="" textlink="">
      <xdr:nvSpPr>
        <xdr:cNvPr id="390" name="n_4aveValue【市民会館】&#10;一人当たり面積">
          <a:extLst>
            <a:ext uri="{FF2B5EF4-FFF2-40B4-BE49-F238E27FC236}">
              <a16:creationId xmlns:a16="http://schemas.microsoft.com/office/drawing/2014/main" id="{2D52B79A-E665-4E46-81B6-92D3F270439E}"/>
            </a:ext>
          </a:extLst>
        </xdr:cNvPr>
        <xdr:cNvSpPr txBox="1"/>
      </xdr:nvSpPr>
      <xdr:spPr>
        <a:xfrm>
          <a:off x="6737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158222</xdr:rowOff>
    </xdr:from>
    <xdr:ext cx="469744" cy="259045"/>
    <xdr:sp macro="" textlink="">
      <xdr:nvSpPr>
        <xdr:cNvPr id="391" name="n_1mainValue【市民会館】&#10;一人当たり面積">
          <a:extLst>
            <a:ext uri="{FF2B5EF4-FFF2-40B4-BE49-F238E27FC236}">
              <a16:creationId xmlns:a16="http://schemas.microsoft.com/office/drawing/2014/main" id="{DF31A774-7EAE-413F-8535-927B468AC7E0}"/>
            </a:ext>
          </a:extLst>
        </xdr:cNvPr>
        <xdr:cNvSpPr txBox="1"/>
      </xdr:nvSpPr>
      <xdr:spPr>
        <a:xfrm>
          <a:off x="9391727" y="1798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96900</xdr:rowOff>
    </xdr:from>
    <xdr:ext cx="469744" cy="259045"/>
    <xdr:sp macro="" textlink="">
      <xdr:nvSpPr>
        <xdr:cNvPr id="392" name="n_2mainValue【市民会館】&#10;一人当たり面積">
          <a:extLst>
            <a:ext uri="{FF2B5EF4-FFF2-40B4-BE49-F238E27FC236}">
              <a16:creationId xmlns:a16="http://schemas.microsoft.com/office/drawing/2014/main" id="{FF05FA87-C004-4052-8AFC-C69E6A26ABB6}"/>
            </a:ext>
          </a:extLst>
        </xdr:cNvPr>
        <xdr:cNvSpPr txBox="1"/>
      </xdr:nvSpPr>
      <xdr:spPr>
        <a:xfrm>
          <a:off x="8515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106697</xdr:rowOff>
    </xdr:from>
    <xdr:ext cx="469744" cy="259045"/>
    <xdr:sp macro="" textlink="">
      <xdr:nvSpPr>
        <xdr:cNvPr id="393" name="n_3mainValue【市民会館】&#10;一人当たり面積">
          <a:extLst>
            <a:ext uri="{FF2B5EF4-FFF2-40B4-BE49-F238E27FC236}">
              <a16:creationId xmlns:a16="http://schemas.microsoft.com/office/drawing/2014/main" id="{F866B3A1-8CCA-49DB-A787-1ED2971FB23E}"/>
            </a:ext>
          </a:extLst>
        </xdr:cNvPr>
        <xdr:cNvSpPr txBox="1"/>
      </xdr:nvSpPr>
      <xdr:spPr>
        <a:xfrm>
          <a:off x="7626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114135</xdr:rowOff>
    </xdr:from>
    <xdr:ext cx="469744" cy="259045"/>
    <xdr:sp macro="" textlink="">
      <xdr:nvSpPr>
        <xdr:cNvPr id="394" name="n_4mainValue【市民会館】&#10;一人当たり面積">
          <a:extLst>
            <a:ext uri="{FF2B5EF4-FFF2-40B4-BE49-F238E27FC236}">
              <a16:creationId xmlns:a16="http://schemas.microsoft.com/office/drawing/2014/main" id="{402064DA-BE6B-4855-8877-D4AC8300175A}"/>
            </a:ext>
          </a:extLst>
        </xdr:cNvPr>
        <xdr:cNvSpPr txBox="1"/>
      </xdr:nvSpPr>
      <xdr:spPr>
        <a:xfrm>
          <a:off x="6737427" y="181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D9B73568-62C1-43C8-AD9E-CC94C20CA75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D72FCE9-884E-42DA-AA38-D64ECE4F4F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D61CFEB5-9A0A-4675-8B63-577972166C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56DD6BEA-FD61-4214-BA7D-BCEF116555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3301D5B-7ABE-435D-AF09-2717C235ED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A82279D5-CCEC-4D8D-8B08-6E4F560B3BD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94937A7B-2BAF-4E0D-AD79-3F5337C48D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E1488FC0-F83F-41DC-A6E4-35A9CAFBB9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43FB6328-2E91-48E7-94F5-D5FFE5BB5E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F2D62CC9-A78D-462E-8545-FE83EBD2FC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8A312CB3-B9C3-45F5-A5DC-FD7613DD777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9FB438E1-0040-4CE4-AA47-B86C249F275E}"/>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C8C34BCE-47A3-4AB6-B7C2-D5F5A0B326D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E671092F-FC9C-4A59-9EA3-9A3CA66093F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20FC652-96DE-4ACB-89F2-5947EDA62EA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6DC5A7B3-445E-4E84-A6D8-C368B184C55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49322E57-0DFB-4B6C-ABFF-1E03959D6BE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B902AA18-FE31-40C0-A370-136EAB5F60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B9D4E076-847E-4AD1-8906-636B38B7797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D27EE07C-8E10-4EAA-86E9-C5A314639ED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DAC501D5-C1F1-44B5-8125-240708F5A3D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2C1503F-A2CA-4F36-BE75-1530A07B940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6E617A86-A43D-4E0D-81F2-3DEA1BBEB03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F96B4DEC-0B05-442E-AFEB-50AA96E66F0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A87DA34D-41F9-4823-8F0F-82B5F6505219}"/>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F283CB3C-EBF3-4ACD-9E0C-9CF1C832A3A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79EEC6F7-7443-4972-BD20-4AA1B2ADE51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FD0B3398-E829-469D-B65A-4A71710BA6AB}"/>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3" name="直線コネクタ 422">
          <a:extLst>
            <a:ext uri="{FF2B5EF4-FFF2-40B4-BE49-F238E27FC236}">
              <a16:creationId xmlns:a16="http://schemas.microsoft.com/office/drawing/2014/main" id="{E93D2FE9-57A4-47FE-A990-DECAF4020AE6}"/>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8C50692A-8428-48A3-9048-44B2C731B44E}"/>
            </a:ext>
          </a:extLst>
        </xdr:cNvPr>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5" name="フローチャート: 判断 424">
          <a:extLst>
            <a:ext uri="{FF2B5EF4-FFF2-40B4-BE49-F238E27FC236}">
              <a16:creationId xmlns:a16="http://schemas.microsoft.com/office/drawing/2014/main" id="{CA05C91C-9162-4C88-B608-40AE4AFEA3CB}"/>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6" name="フローチャート: 判断 425">
          <a:extLst>
            <a:ext uri="{FF2B5EF4-FFF2-40B4-BE49-F238E27FC236}">
              <a16:creationId xmlns:a16="http://schemas.microsoft.com/office/drawing/2014/main" id="{14922191-A1AF-40F1-AA84-FE2B432CA796}"/>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23495</xdr:rowOff>
    </xdr:from>
    <xdr:to>
      <xdr:col>76</xdr:col>
      <xdr:colOff>165100</xdr:colOff>
      <xdr:row>38</xdr:row>
      <xdr:rowOff>125095</xdr:rowOff>
    </xdr:to>
    <xdr:sp macro="" textlink="">
      <xdr:nvSpPr>
        <xdr:cNvPr id="427" name="フローチャート: 判断 426">
          <a:extLst>
            <a:ext uri="{FF2B5EF4-FFF2-40B4-BE49-F238E27FC236}">
              <a16:creationId xmlns:a16="http://schemas.microsoft.com/office/drawing/2014/main" id="{5D7D66D3-9618-4421-9E60-245CB5771ECC}"/>
            </a:ext>
          </a:extLst>
        </xdr:cNvPr>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137795</xdr:rowOff>
    </xdr:from>
    <xdr:to>
      <xdr:col>72</xdr:col>
      <xdr:colOff>38100</xdr:colOff>
      <xdr:row>38</xdr:row>
      <xdr:rowOff>67945</xdr:rowOff>
    </xdr:to>
    <xdr:sp macro="" textlink="">
      <xdr:nvSpPr>
        <xdr:cNvPr id="428" name="フローチャート: 判断 427">
          <a:extLst>
            <a:ext uri="{FF2B5EF4-FFF2-40B4-BE49-F238E27FC236}">
              <a16:creationId xmlns:a16="http://schemas.microsoft.com/office/drawing/2014/main" id="{98B21611-5523-4CF9-8120-45D70717C78F}"/>
            </a:ext>
          </a:extLst>
        </xdr:cNvPr>
        <xdr:cNvSpPr/>
      </xdr:nvSpPr>
      <xdr:spPr>
        <a:xfrm>
          <a:off x="13652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429" name="フローチャート: 判断 428">
          <a:extLst>
            <a:ext uri="{FF2B5EF4-FFF2-40B4-BE49-F238E27FC236}">
              <a16:creationId xmlns:a16="http://schemas.microsoft.com/office/drawing/2014/main" id="{01715D3B-D10C-4985-A52C-AD4F5F62DBED}"/>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5029A4E-29E4-4322-B653-E7AFFE0D859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8EA861E-D327-4335-A40F-39B8A39EDF0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DDDAACB-C266-4B2C-8E92-4056DBA1550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631622D-B705-4851-9F9B-1CC7D486E51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DF5E7D8-92F4-443C-9245-6718A4A6EA3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141605</xdr:rowOff>
    </xdr:from>
    <xdr:to>
      <xdr:col>85</xdr:col>
      <xdr:colOff>177800</xdr:colOff>
      <xdr:row>42</xdr:row>
      <xdr:rowOff>71755</xdr:rowOff>
    </xdr:to>
    <xdr:sp macro="" textlink="">
      <xdr:nvSpPr>
        <xdr:cNvPr id="435" name="楕円 434">
          <a:extLst>
            <a:ext uri="{FF2B5EF4-FFF2-40B4-BE49-F238E27FC236}">
              <a16:creationId xmlns:a16="http://schemas.microsoft.com/office/drawing/2014/main" id="{34B92F8F-7C96-4202-AAC2-69A42216DD90}"/>
            </a:ext>
          </a:extLst>
        </xdr:cNvPr>
        <xdr:cNvSpPr/>
      </xdr:nvSpPr>
      <xdr:spPr>
        <a:xfrm>
          <a:off x="16268700" y="717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56532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45499E04-BF57-449C-B3F6-5B168A493674}"/>
            </a:ext>
          </a:extLst>
        </xdr:cNvPr>
        <xdr:cNvSpPr txBox="1"/>
      </xdr:nvSpPr>
      <xdr:spPr>
        <a:xfrm>
          <a:off x="16357600" y="708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37" name="楕円 436">
          <a:extLst>
            <a:ext uri="{FF2B5EF4-FFF2-40B4-BE49-F238E27FC236}">
              <a16:creationId xmlns:a16="http://schemas.microsoft.com/office/drawing/2014/main" id="{2FFB7175-EBB8-4017-AD41-A09A4F8F52AE}"/>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42</xdr:row>
      <xdr:rowOff>20955</xdr:rowOff>
    </xdr:to>
    <xdr:cxnSp macro="">
      <xdr:nvCxnSpPr>
        <xdr:cNvPr id="438" name="直線コネクタ 437">
          <a:extLst>
            <a:ext uri="{FF2B5EF4-FFF2-40B4-BE49-F238E27FC236}">
              <a16:creationId xmlns:a16="http://schemas.microsoft.com/office/drawing/2014/main" id="{8955C13D-A299-4483-83E6-010C180B2AE2}"/>
            </a:ext>
          </a:extLst>
        </xdr:cNvPr>
        <xdr:cNvCxnSpPr/>
      </xdr:nvCxnSpPr>
      <xdr:spPr>
        <a:xfrm>
          <a:off x="15481300" y="6751320"/>
          <a:ext cx="8382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xdr:rowOff>
    </xdr:from>
    <xdr:to>
      <xdr:col>76</xdr:col>
      <xdr:colOff>165100</xdr:colOff>
      <xdr:row>39</xdr:row>
      <xdr:rowOff>115570</xdr:rowOff>
    </xdr:to>
    <xdr:sp macro="" textlink="">
      <xdr:nvSpPr>
        <xdr:cNvPr id="439" name="楕円 438">
          <a:extLst>
            <a:ext uri="{FF2B5EF4-FFF2-40B4-BE49-F238E27FC236}">
              <a16:creationId xmlns:a16="http://schemas.microsoft.com/office/drawing/2014/main" id="{1E447B58-0A51-4CC1-9918-9F96E427676E}"/>
            </a:ext>
          </a:extLst>
        </xdr:cNvPr>
        <xdr:cNvSpPr/>
      </xdr:nvSpPr>
      <xdr:spPr>
        <a:xfrm>
          <a:off x="1454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64770</xdr:rowOff>
    </xdr:from>
    <xdr:to>
      <xdr:col>81</xdr:col>
      <xdr:colOff>50800</xdr:colOff>
      <xdr:row>39</xdr:row>
      <xdr:rowOff>64770</xdr:rowOff>
    </xdr:to>
    <xdr:cxnSp macro="">
      <xdr:nvCxnSpPr>
        <xdr:cNvPr id="440" name="直線コネクタ 439">
          <a:extLst>
            <a:ext uri="{FF2B5EF4-FFF2-40B4-BE49-F238E27FC236}">
              <a16:creationId xmlns:a16="http://schemas.microsoft.com/office/drawing/2014/main" id="{DFF92A71-3267-4197-8EAF-ACE065F434AC}"/>
            </a:ext>
          </a:extLst>
        </xdr:cNvPr>
        <xdr:cNvCxnSpPr/>
      </xdr:nvCxnSpPr>
      <xdr:spPr>
        <a:xfrm>
          <a:off x="1459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41" name="楕円 440">
          <a:extLst>
            <a:ext uri="{FF2B5EF4-FFF2-40B4-BE49-F238E27FC236}">
              <a16:creationId xmlns:a16="http://schemas.microsoft.com/office/drawing/2014/main" id="{D2E6A7D9-E75F-4666-9434-96BE93DA0439}"/>
            </a:ext>
          </a:extLst>
        </xdr:cNvPr>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17145</xdr:rowOff>
    </xdr:from>
    <xdr:to>
      <xdr:col>76</xdr:col>
      <xdr:colOff>114300</xdr:colOff>
      <xdr:row>39</xdr:row>
      <xdr:rowOff>64770</xdr:rowOff>
    </xdr:to>
    <xdr:cxnSp macro="">
      <xdr:nvCxnSpPr>
        <xdr:cNvPr id="442" name="直線コネクタ 441">
          <a:extLst>
            <a:ext uri="{FF2B5EF4-FFF2-40B4-BE49-F238E27FC236}">
              <a16:creationId xmlns:a16="http://schemas.microsoft.com/office/drawing/2014/main" id="{469D93EC-D37E-4411-975E-6C62089C243B}"/>
            </a:ext>
          </a:extLst>
        </xdr:cNvPr>
        <xdr:cNvCxnSpPr/>
      </xdr:nvCxnSpPr>
      <xdr:spPr>
        <a:xfrm>
          <a:off x="13703300" y="67036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xdr:rowOff>
    </xdr:from>
    <xdr:to>
      <xdr:col>67</xdr:col>
      <xdr:colOff>101600</xdr:colOff>
      <xdr:row>37</xdr:row>
      <xdr:rowOff>113665</xdr:rowOff>
    </xdr:to>
    <xdr:sp macro="" textlink="">
      <xdr:nvSpPr>
        <xdr:cNvPr id="443" name="楕円 442">
          <a:extLst>
            <a:ext uri="{FF2B5EF4-FFF2-40B4-BE49-F238E27FC236}">
              <a16:creationId xmlns:a16="http://schemas.microsoft.com/office/drawing/2014/main" id="{449DFED1-0844-4D3F-9411-04FDA7C273F5}"/>
            </a:ext>
          </a:extLst>
        </xdr:cNvPr>
        <xdr:cNvSpPr/>
      </xdr:nvSpPr>
      <xdr:spPr>
        <a:xfrm>
          <a:off x="12763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62865</xdr:rowOff>
    </xdr:from>
    <xdr:to>
      <xdr:col>71</xdr:col>
      <xdr:colOff>177800</xdr:colOff>
      <xdr:row>39</xdr:row>
      <xdr:rowOff>17145</xdr:rowOff>
    </xdr:to>
    <xdr:cxnSp macro="">
      <xdr:nvCxnSpPr>
        <xdr:cNvPr id="444" name="直線コネクタ 443">
          <a:extLst>
            <a:ext uri="{FF2B5EF4-FFF2-40B4-BE49-F238E27FC236}">
              <a16:creationId xmlns:a16="http://schemas.microsoft.com/office/drawing/2014/main" id="{33C96D00-E0F1-4F39-9A6A-C75F2E88BC16}"/>
            </a:ext>
          </a:extLst>
        </xdr:cNvPr>
        <xdr:cNvCxnSpPr/>
      </xdr:nvCxnSpPr>
      <xdr:spPr>
        <a:xfrm>
          <a:off x="12814300" y="6406515"/>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18F17D1E-AFD8-420F-97A6-864DABA416E1}"/>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141622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EEE75B6D-8BE5-4F64-A477-0217B374CDA5}"/>
            </a:ext>
          </a:extLst>
        </xdr:cNvPr>
        <xdr:cNvSpPr txBox="1"/>
      </xdr:nvSpPr>
      <xdr:spPr>
        <a:xfrm>
          <a:off x="14389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84472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B9CABD8-C011-4D1F-8E18-7302B0B6AAB8}"/>
            </a:ext>
          </a:extLst>
        </xdr:cNvPr>
        <xdr:cNvSpPr txBox="1"/>
      </xdr:nvSpPr>
      <xdr:spPr>
        <a:xfrm>
          <a:off x="13500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7588017C-B380-4AAA-AE5E-3C8BFC75F3B8}"/>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FE0EB738-3503-4DF2-AEA4-DFD7162ADAFB}"/>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4F197AD0-04C0-4A6F-94F6-F7EFCCEF5595}"/>
            </a:ext>
          </a:extLst>
        </xdr:cNvPr>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B59C87E5-07C9-45CC-B8E6-9E453538BDCE}"/>
            </a:ext>
          </a:extLst>
        </xdr:cNvPr>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130192</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1056393E-7EA0-4834-B929-162E7AB406F1}"/>
            </a:ext>
          </a:extLst>
        </xdr:cNvPr>
        <xdr:cNvSpPr txBox="1"/>
      </xdr:nvSpPr>
      <xdr:spPr>
        <a:xfrm>
          <a:off x="12611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75D51B2E-2D4A-46E0-997D-D59088E87F1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22D3F7E4-194C-4ED4-9252-DF62AB8D579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44FDC0F3-2DE1-4F73-A1AE-CF20242B3C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3A1A546-5314-48E5-AF7C-A7B74FD0E53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5D7EC2C8-AD20-4711-BDE7-47BAB991233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644EB9BA-4535-4FFF-8B51-E87D499E7C8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8C90D161-B9B7-4A80-9132-1E51955367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C5C8165-D29A-405A-886B-F2C4CC593D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B246EF65-A9C4-4F5B-827C-51969C09B36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8106652E-61E1-438A-A51C-547DF1606A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586FF163-DB64-4B8F-8CD7-E6633A327ED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849447BB-0577-46FC-A38F-9CFF51BBD52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45ED7560-FF5D-4FD7-BE9E-FBC25F1C6D0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40DD26D4-67EC-402D-992D-B6229DF798EA}"/>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968ED175-CE4D-4DA7-BA24-C1CA20BA949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90F02493-74AA-482B-A271-09EA02A8FFB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86FB597C-698E-4F53-898B-009AA938E27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B8F6AC5E-B486-42F5-BB22-FA934E1BAC5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C669E62F-D407-4C2C-8703-DE7AA815F8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EBE19DEC-C345-44CC-8887-8C11EA9AFF4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13F46B2C-BAF3-4FA8-B382-E6D374D05EF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74" name="直線コネクタ 473">
          <a:extLst>
            <a:ext uri="{FF2B5EF4-FFF2-40B4-BE49-F238E27FC236}">
              <a16:creationId xmlns:a16="http://schemas.microsoft.com/office/drawing/2014/main" id="{85434B4F-6594-4A44-8185-B9AC3371B224}"/>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FEA75A8B-56B5-4846-8FCD-998D0389AC4E}"/>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76" name="直線コネクタ 475">
          <a:extLst>
            <a:ext uri="{FF2B5EF4-FFF2-40B4-BE49-F238E27FC236}">
              <a16:creationId xmlns:a16="http://schemas.microsoft.com/office/drawing/2014/main" id="{7B198A0B-C3BA-442D-8FFC-58E2756B1985}"/>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857EC3F5-0AB7-4246-9EBF-203666512A9F}"/>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78" name="直線コネクタ 477">
          <a:extLst>
            <a:ext uri="{FF2B5EF4-FFF2-40B4-BE49-F238E27FC236}">
              <a16:creationId xmlns:a16="http://schemas.microsoft.com/office/drawing/2014/main" id="{17A5833B-1686-4348-A148-448051044EBC}"/>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0E1F09AE-69D1-4122-82C9-EC7CCB2289AB}"/>
            </a:ext>
          </a:extLst>
        </xdr:cNvPr>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80" name="フローチャート: 判断 479">
          <a:extLst>
            <a:ext uri="{FF2B5EF4-FFF2-40B4-BE49-F238E27FC236}">
              <a16:creationId xmlns:a16="http://schemas.microsoft.com/office/drawing/2014/main" id="{D3A2B300-F423-4ECF-90E2-4AC3D6B07D3C}"/>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81" name="フローチャート: 判断 480">
          <a:extLst>
            <a:ext uri="{FF2B5EF4-FFF2-40B4-BE49-F238E27FC236}">
              <a16:creationId xmlns:a16="http://schemas.microsoft.com/office/drawing/2014/main" id="{811D8D9A-9124-4707-A50F-705DECECA256}"/>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158951</xdr:rowOff>
    </xdr:from>
    <xdr:to>
      <xdr:col>107</xdr:col>
      <xdr:colOff>101600</xdr:colOff>
      <xdr:row>40</xdr:row>
      <xdr:rowOff>89101</xdr:rowOff>
    </xdr:to>
    <xdr:sp macro="" textlink="">
      <xdr:nvSpPr>
        <xdr:cNvPr id="482" name="フローチャート: 判断 481">
          <a:extLst>
            <a:ext uri="{FF2B5EF4-FFF2-40B4-BE49-F238E27FC236}">
              <a16:creationId xmlns:a16="http://schemas.microsoft.com/office/drawing/2014/main" id="{7B188099-B08B-4E27-9D3B-B1680ADFBEC5}"/>
            </a:ext>
          </a:extLst>
        </xdr:cNvPr>
        <xdr:cNvSpPr/>
      </xdr:nvSpPr>
      <xdr:spPr>
        <a:xfrm>
          <a:off x="20383500" y="684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163424</xdr:rowOff>
    </xdr:from>
    <xdr:to>
      <xdr:col>102</xdr:col>
      <xdr:colOff>165100</xdr:colOff>
      <xdr:row>40</xdr:row>
      <xdr:rowOff>93574</xdr:rowOff>
    </xdr:to>
    <xdr:sp macro="" textlink="">
      <xdr:nvSpPr>
        <xdr:cNvPr id="483" name="フローチャート: 判断 482">
          <a:extLst>
            <a:ext uri="{FF2B5EF4-FFF2-40B4-BE49-F238E27FC236}">
              <a16:creationId xmlns:a16="http://schemas.microsoft.com/office/drawing/2014/main" id="{07B7A265-0933-4F9C-9FD6-E6CE6A1FA8FA}"/>
            </a:ext>
          </a:extLst>
        </xdr:cNvPr>
        <xdr:cNvSpPr/>
      </xdr:nvSpPr>
      <xdr:spPr>
        <a:xfrm>
          <a:off x="19494500" y="68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135851</xdr:rowOff>
    </xdr:from>
    <xdr:to>
      <xdr:col>98</xdr:col>
      <xdr:colOff>38100</xdr:colOff>
      <xdr:row>40</xdr:row>
      <xdr:rowOff>66001</xdr:rowOff>
    </xdr:to>
    <xdr:sp macro="" textlink="">
      <xdr:nvSpPr>
        <xdr:cNvPr id="484" name="フローチャート: 判断 483">
          <a:extLst>
            <a:ext uri="{FF2B5EF4-FFF2-40B4-BE49-F238E27FC236}">
              <a16:creationId xmlns:a16="http://schemas.microsoft.com/office/drawing/2014/main" id="{A488BB08-50FC-4915-A968-BB432811EF04}"/>
            </a:ext>
          </a:extLst>
        </xdr:cNvPr>
        <xdr:cNvSpPr/>
      </xdr:nvSpPr>
      <xdr:spPr>
        <a:xfrm>
          <a:off x="18605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4796B62-F687-4226-AF8B-DFF70ACF77C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53B55DA-8C0C-405B-991C-380C715E64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454C9C40-CC5B-45D7-A484-14EF63E32C6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CC979F3-6112-4F0C-90DD-1C6761C0395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2AC2434-4329-4F8F-A583-DCAC1BF51A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78629</xdr:rowOff>
    </xdr:from>
    <xdr:to>
      <xdr:col>116</xdr:col>
      <xdr:colOff>114300</xdr:colOff>
      <xdr:row>39</xdr:row>
      <xdr:rowOff>8779</xdr:rowOff>
    </xdr:to>
    <xdr:sp macro="" textlink="">
      <xdr:nvSpPr>
        <xdr:cNvPr id="490" name="楕円 489">
          <a:extLst>
            <a:ext uri="{FF2B5EF4-FFF2-40B4-BE49-F238E27FC236}">
              <a16:creationId xmlns:a16="http://schemas.microsoft.com/office/drawing/2014/main" id="{2E0E2FAA-CF64-47DB-A353-6AB053154D41}"/>
            </a:ext>
          </a:extLst>
        </xdr:cNvPr>
        <xdr:cNvSpPr/>
      </xdr:nvSpPr>
      <xdr:spPr>
        <a:xfrm>
          <a:off x="22110700" y="65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101507</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F9BDF4D7-A859-4E11-B118-F28B27BA3DE0}"/>
            </a:ext>
          </a:extLst>
        </xdr:cNvPr>
        <xdr:cNvSpPr txBox="1"/>
      </xdr:nvSpPr>
      <xdr:spPr>
        <a:xfrm>
          <a:off x="22199600" y="64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54615</xdr:rowOff>
    </xdr:from>
    <xdr:to>
      <xdr:col>112</xdr:col>
      <xdr:colOff>38100</xdr:colOff>
      <xdr:row>36</xdr:row>
      <xdr:rowOff>156215</xdr:rowOff>
    </xdr:to>
    <xdr:sp macro="" textlink="">
      <xdr:nvSpPr>
        <xdr:cNvPr id="492" name="楕円 491">
          <a:extLst>
            <a:ext uri="{FF2B5EF4-FFF2-40B4-BE49-F238E27FC236}">
              <a16:creationId xmlns:a16="http://schemas.microsoft.com/office/drawing/2014/main" id="{DE33BB43-839A-4E6D-9A55-1A063B465ED7}"/>
            </a:ext>
          </a:extLst>
        </xdr:cNvPr>
        <xdr:cNvSpPr/>
      </xdr:nvSpPr>
      <xdr:spPr>
        <a:xfrm>
          <a:off x="21272500" y="62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105415</xdr:rowOff>
    </xdr:from>
    <xdr:to>
      <xdr:col>116</xdr:col>
      <xdr:colOff>63500</xdr:colOff>
      <xdr:row>38</xdr:row>
      <xdr:rowOff>129429</xdr:rowOff>
    </xdr:to>
    <xdr:cxnSp macro="">
      <xdr:nvCxnSpPr>
        <xdr:cNvPr id="493" name="直線コネクタ 492">
          <a:extLst>
            <a:ext uri="{FF2B5EF4-FFF2-40B4-BE49-F238E27FC236}">
              <a16:creationId xmlns:a16="http://schemas.microsoft.com/office/drawing/2014/main" id="{ADE9A859-B280-4524-BC80-F467F20FF3E1}"/>
            </a:ext>
          </a:extLst>
        </xdr:cNvPr>
        <xdr:cNvCxnSpPr/>
      </xdr:nvCxnSpPr>
      <xdr:spPr>
        <a:xfrm>
          <a:off x="21323300" y="6277615"/>
          <a:ext cx="838200" cy="3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79292</xdr:rowOff>
    </xdr:from>
    <xdr:to>
      <xdr:col>107</xdr:col>
      <xdr:colOff>101600</xdr:colOff>
      <xdr:row>37</xdr:row>
      <xdr:rowOff>9442</xdr:rowOff>
    </xdr:to>
    <xdr:sp macro="" textlink="">
      <xdr:nvSpPr>
        <xdr:cNvPr id="494" name="楕円 493">
          <a:extLst>
            <a:ext uri="{FF2B5EF4-FFF2-40B4-BE49-F238E27FC236}">
              <a16:creationId xmlns:a16="http://schemas.microsoft.com/office/drawing/2014/main" id="{70A56019-B7D1-4577-9642-7AF9BD89F478}"/>
            </a:ext>
          </a:extLst>
        </xdr:cNvPr>
        <xdr:cNvSpPr/>
      </xdr:nvSpPr>
      <xdr:spPr>
        <a:xfrm>
          <a:off x="20383500" y="6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105415</xdr:rowOff>
    </xdr:from>
    <xdr:to>
      <xdr:col>111</xdr:col>
      <xdr:colOff>177800</xdr:colOff>
      <xdr:row>36</xdr:row>
      <xdr:rowOff>130092</xdr:rowOff>
    </xdr:to>
    <xdr:cxnSp macro="">
      <xdr:nvCxnSpPr>
        <xdr:cNvPr id="495" name="直線コネクタ 494">
          <a:extLst>
            <a:ext uri="{FF2B5EF4-FFF2-40B4-BE49-F238E27FC236}">
              <a16:creationId xmlns:a16="http://schemas.microsoft.com/office/drawing/2014/main" id="{222FF145-2F52-45BD-BAFD-0C97B5199668}"/>
            </a:ext>
          </a:extLst>
        </xdr:cNvPr>
        <xdr:cNvCxnSpPr/>
      </xdr:nvCxnSpPr>
      <xdr:spPr>
        <a:xfrm flipV="1">
          <a:off x="20434300" y="6277615"/>
          <a:ext cx="8890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99576</xdr:rowOff>
    </xdr:from>
    <xdr:to>
      <xdr:col>102</xdr:col>
      <xdr:colOff>165100</xdr:colOff>
      <xdr:row>37</xdr:row>
      <xdr:rowOff>29726</xdr:rowOff>
    </xdr:to>
    <xdr:sp macro="" textlink="">
      <xdr:nvSpPr>
        <xdr:cNvPr id="496" name="楕円 495">
          <a:extLst>
            <a:ext uri="{FF2B5EF4-FFF2-40B4-BE49-F238E27FC236}">
              <a16:creationId xmlns:a16="http://schemas.microsoft.com/office/drawing/2014/main" id="{37547CEB-3EF7-487A-B9E2-157C0F5451F9}"/>
            </a:ext>
          </a:extLst>
        </xdr:cNvPr>
        <xdr:cNvSpPr/>
      </xdr:nvSpPr>
      <xdr:spPr>
        <a:xfrm>
          <a:off x="19494500" y="62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130092</xdr:rowOff>
    </xdr:from>
    <xdr:to>
      <xdr:col>107</xdr:col>
      <xdr:colOff>50800</xdr:colOff>
      <xdr:row>36</xdr:row>
      <xdr:rowOff>150376</xdr:rowOff>
    </xdr:to>
    <xdr:cxnSp macro="">
      <xdr:nvCxnSpPr>
        <xdr:cNvPr id="497" name="直線コネクタ 496">
          <a:extLst>
            <a:ext uri="{FF2B5EF4-FFF2-40B4-BE49-F238E27FC236}">
              <a16:creationId xmlns:a16="http://schemas.microsoft.com/office/drawing/2014/main" id="{92303B82-B630-440E-AC36-D6B5FF145BAC}"/>
            </a:ext>
          </a:extLst>
        </xdr:cNvPr>
        <xdr:cNvCxnSpPr/>
      </xdr:nvCxnSpPr>
      <xdr:spPr>
        <a:xfrm flipV="1">
          <a:off x="19545300" y="6302292"/>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150961</xdr:rowOff>
    </xdr:from>
    <xdr:to>
      <xdr:col>98</xdr:col>
      <xdr:colOff>38100</xdr:colOff>
      <xdr:row>39</xdr:row>
      <xdr:rowOff>81111</xdr:rowOff>
    </xdr:to>
    <xdr:sp macro="" textlink="">
      <xdr:nvSpPr>
        <xdr:cNvPr id="498" name="楕円 497">
          <a:extLst>
            <a:ext uri="{FF2B5EF4-FFF2-40B4-BE49-F238E27FC236}">
              <a16:creationId xmlns:a16="http://schemas.microsoft.com/office/drawing/2014/main" id="{6A5A336A-A407-46F2-A2DA-1686FAC54CA0}"/>
            </a:ext>
          </a:extLst>
        </xdr:cNvPr>
        <xdr:cNvSpPr/>
      </xdr:nvSpPr>
      <xdr:spPr>
        <a:xfrm>
          <a:off x="18605500" y="666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150376</xdr:rowOff>
    </xdr:from>
    <xdr:to>
      <xdr:col>102</xdr:col>
      <xdr:colOff>114300</xdr:colOff>
      <xdr:row>39</xdr:row>
      <xdr:rowOff>30311</xdr:rowOff>
    </xdr:to>
    <xdr:cxnSp macro="">
      <xdr:nvCxnSpPr>
        <xdr:cNvPr id="499" name="直線コネクタ 498">
          <a:extLst>
            <a:ext uri="{FF2B5EF4-FFF2-40B4-BE49-F238E27FC236}">
              <a16:creationId xmlns:a16="http://schemas.microsoft.com/office/drawing/2014/main" id="{055CB518-44A1-4C86-8E5E-4A4F7F75A130}"/>
            </a:ext>
          </a:extLst>
        </xdr:cNvPr>
        <xdr:cNvCxnSpPr/>
      </xdr:nvCxnSpPr>
      <xdr:spPr>
        <a:xfrm flipV="1">
          <a:off x="18656300" y="6322576"/>
          <a:ext cx="889000" cy="39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2C4DEAE8-E95F-4742-A362-984B1CF56DAD}"/>
            </a:ext>
          </a:extLst>
        </xdr:cNvPr>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80228</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69C01740-AEB7-4A83-8167-DD7157FCE2E2}"/>
            </a:ext>
          </a:extLst>
        </xdr:cNvPr>
        <xdr:cNvSpPr txBox="1"/>
      </xdr:nvSpPr>
      <xdr:spPr>
        <a:xfrm>
          <a:off x="20134795" y="693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84701</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7290B328-5E77-4575-9048-0CDBDDBED0B3}"/>
            </a:ext>
          </a:extLst>
        </xdr:cNvPr>
        <xdr:cNvSpPr txBox="1"/>
      </xdr:nvSpPr>
      <xdr:spPr>
        <a:xfrm>
          <a:off x="19245795" y="69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57128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80634BC5-F6D5-4A83-865F-A660AEA94DE5}"/>
            </a:ext>
          </a:extLst>
        </xdr:cNvPr>
        <xdr:cNvSpPr txBox="1"/>
      </xdr:nvSpPr>
      <xdr:spPr>
        <a:xfrm>
          <a:off x="18356795" y="691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1292</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6FADC4C1-D5ED-4860-8096-2CC98CEF388F}"/>
            </a:ext>
          </a:extLst>
        </xdr:cNvPr>
        <xdr:cNvSpPr txBox="1"/>
      </xdr:nvSpPr>
      <xdr:spPr>
        <a:xfrm>
          <a:off x="21011095" y="60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25969</xdr:rowOff>
    </xdr:from>
    <xdr:ext cx="599010" cy="259045"/>
    <xdr:sp macro="" textlink="">
      <xdr:nvSpPr>
        <xdr:cNvPr id="505" name="n_2mainValue【一般廃棄物処理施設】&#10;一人当たり有形固定資産（償却資産）額">
          <a:extLst>
            <a:ext uri="{FF2B5EF4-FFF2-40B4-BE49-F238E27FC236}">
              <a16:creationId xmlns:a16="http://schemas.microsoft.com/office/drawing/2014/main" id="{D5472C06-B596-45E2-B9AF-DBD70EB09779}"/>
            </a:ext>
          </a:extLst>
        </xdr:cNvPr>
        <xdr:cNvSpPr txBox="1"/>
      </xdr:nvSpPr>
      <xdr:spPr>
        <a:xfrm>
          <a:off x="20134795" y="6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46253</xdr:rowOff>
    </xdr:from>
    <xdr:ext cx="599010" cy="259045"/>
    <xdr:sp macro="" textlink="">
      <xdr:nvSpPr>
        <xdr:cNvPr id="506" name="n_3mainValue【一般廃棄物処理施設】&#10;一人当たり有形固定資産（償却資産）額">
          <a:extLst>
            <a:ext uri="{FF2B5EF4-FFF2-40B4-BE49-F238E27FC236}">
              <a16:creationId xmlns:a16="http://schemas.microsoft.com/office/drawing/2014/main" id="{C06B0F4E-DEA9-478B-B5BA-FD2895E5B00C}"/>
            </a:ext>
          </a:extLst>
        </xdr:cNvPr>
        <xdr:cNvSpPr txBox="1"/>
      </xdr:nvSpPr>
      <xdr:spPr>
        <a:xfrm>
          <a:off x="19245795" y="604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97638</xdr:rowOff>
    </xdr:from>
    <xdr:ext cx="599010" cy="259045"/>
    <xdr:sp macro="" textlink="">
      <xdr:nvSpPr>
        <xdr:cNvPr id="507" name="n_4mainValue【一般廃棄物処理施設】&#10;一人当たり有形固定資産（償却資産）額">
          <a:extLst>
            <a:ext uri="{FF2B5EF4-FFF2-40B4-BE49-F238E27FC236}">
              <a16:creationId xmlns:a16="http://schemas.microsoft.com/office/drawing/2014/main" id="{44C280F5-9911-497B-892A-70274999CD06}"/>
            </a:ext>
          </a:extLst>
        </xdr:cNvPr>
        <xdr:cNvSpPr txBox="1"/>
      </xdr:nvSpPr>
      <xdr:spPr>
        <a:xfrm>
          <a:off x="18356795" y="644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F4A99AF-3053-41CB-B00F-9A98398D3E3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4B97A7F-752D-44CA-BC49-7C3390B35BD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D26A5A4-8473-4690-B9BC-EF047EDAEC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BA69D33-66E0-4E1E-8337-A34D905F07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BC544E90-8B4A-44EC-AF7E-DB1DDA67677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2C8B766-9994-4738-8811-A435B112A6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F7C65DEE-1905-42FF-8FAD-ECC807CBF7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A5C2F640-4A2F-495A-AB42-35F468A911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9A55048C-750A-4C25-8D8A-20DE7D865C1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AD499F71-858D-42E9-A47E-F4EA20D4D66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1330D1A7-9DBA-48F5-90F4-E29C7A97E2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A74FBEA4-2639-4393-A9A8-40BBABC4909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ACC638EA-4E00-4ED5-8307-DAD039633A6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FFEDED7C-2405-4997-B5A2-5B40CFCFA56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3D7FCE3F-2C42-4A5A-A048-CE15AD035F4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F75F24C0-60FD-4BCC-80F2-CF90F56B57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17E80D14-846B-4AF0-BF88-A3E5675EF1B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9FBCE9DD-9BEB-476C-BE62-063329434C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B6AB20AF-397A-4DD3-BFBD-DFCC03109B8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2401D90D-CC50-47F7-91D7-DE8761623F9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8" name="テキスト ボックス 527">
          <a:extLst>
            <a:ext uri="{FF2B5EF4-FFF2-40B4-BE49-F238E27FC236}">
              <a16:creationId xmlns:a16="http://schemas.microsoft.com/office/drawing/2014/main" id="{96611C9D-A6D3-42EC-8549-4C263FB41F9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59AAEB42-C736-4440-B81E-DB381C3802D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399A7830-53C9-4C6F-A0AB-3926000A90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1" name="直線コネクタ 530">
          <a:extLst>
            <a:ext uri="{FF2B5EF4-FFF2-40B4-BE49-F238E27FC236}">
              <a16:creationId xmlns:a16="http://schemas.microsoft.com/office/drawing/2014/main" id="{06DEDB6F-FD41-4213-A590-9246B821F4B0}"/>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36CEE274-DB2A-4803-8204-0C07A49710A8}"/>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3" name="直線コネクタ 532">
          <a:extLst>
            <a:ext uri="{FF2B5EF4-FFF2-40B4-BE49-F238E27FC236}">
              <a16:creationId xmlns:a16="http://schemas.microsoft.com/office/drawing/2014/main" id="{1662B392-15F3-48BC-B642-28A16635BA25}"/>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4" name="【保健センター・保健所】&#10;有形固定資産減価償却率最大値テキスト">
          <a:extLst>
            <a:ext uri="{FF2B5EF4-FFF2-40B4-BE49-F238E27FC236}">
              <a16:creationId xmlns:a16="http://schemas.microsoft.com/office/drawing/2014/main" id="{E7E3D26F-3E9E-40EF-9F08-D6820AA3F8BF}"/>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5" name="直線コネクタ 534">
          <a:extLst>
            <a:ext uri="{FF2B5EF4-FFF2-40B4-BE49-F238E27FC236}">
              <a16:creationId xmlns:a16="http://schemas.microsoft.com/office/drawing/2014/main" id="{9444A631-5A1F-4A7D-90D4-99817EF8583A}"/>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5F3B366B-1F3B-4FF1-B98A-DF1557FDB1CB}"/>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537" name="フローチャート: 判断 536">
          <a:extLst>
            <a:ext uri="{FF2B5EF4-FFF2-40B4-BE49-F238E27FC236}">
              <a16:creationId xmlns:a16="http://schemas.microsoft.com/office/drawing/2014/main" id="{DAD1BADB-1C97-41ED-AC9E-25D68C3859B3}"/>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538" name="フローチャート: 判断 537">
          <a:extLst>
            <a:ext uri="{FF2B5EF4-FFF2-40B4-BE49-F238E27FC236}">
              <a16:creationId xmlns:a16="http://schemas.microsoft.com/office/drawing/2014/main" id="{EFA61735-9E71-44FA-99A5-297CEC465238}"/>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22860</xdr:rowOff>
    </xdr:from>
    <xdr:to>
      <xdr:col>76</xdr:col>
      <xdr:colOff>165100</xdr:colOff>
      <xdr:row>59</xdr:row>
      <xdr:rowOff>124460</xdr:rowOff>
    </xdr:to>
    <xdr:sp macro="" textlink="">
      <xdr:nvSpPr>
        <xdr:cNvPr id="539" name="フローチャート: 判断 538">
          <a:extLst>
            <a:ext uri="{FF2B5EF4-FFF2-40B4-BE49-F238E27FC236}">
              <a16:creationId xmlns:a16="http://schemas.microsoft.com/office/drawing/2014/main" id="{B3D4D4FE-E036-41D4-9C86-9D4F323FD461}"/>
            </a:ext>
          </a:extLst>
        </xdr:cNvPr>
        <xdr:cNvSpPr/>
      </xdr:nvSpPr>
      <xdr:spPr>
        <a:xfrm>
          <a:off x="14541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2540</xdr:rowOff>
    </xdr:from>
    <xdr:to>
      <xdr:col>72</xdr:col>
      <xdr:colOff>38100</xdr:colOff>
      <xdr:row>59</xdr:row>
      <xdr:rowOff>104140</xdr:rowOff>
    </xdr:to>
    <xdr:sp macro="" textlink="">
      <xdr:nvSpPr>
        <xdr:cNvPr id="540" name="フローチャート: 判断 539">
          <a:extLst>
            <a:ext uri="{FF2B5EF4-FFF2-40B4-BE49-F238E27FC236}">
              <a16:creationId xmlns:a16="http://schemas.microsoft.com/office/drawing/2014/main" id="{482CCC4E-3E29-48A2-8D1E-D9E59554E9BB}"/>
            </a:ext>
          </a:extLst>
        </xdr:cNvPr>
        <xdr:cNvSpPr/>
      </xdr:nvSpPr>
      <xdr:spPr>
        <a:xfrm>
          <a:off x="13652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16510</xdr:rowOff>
    </xdr:from>
    <xdr:to>
      <xdr:col>67</xdr:col>
      <xdr:colOff>101600</xdr:colOff>
      <xdr:row>59</xdr:row>
      <xdr:rowOff>118110</xdr:rowOff>
    </xdr:to>
    <xdr:sp macro="" textlink="">
      <xdr:nvSpPr>
        <xdr:cNvPr id="541" name="フローチャート: 判断 540">
          <a:extLst>
            <a:ext uri="{FF2B5EF4-FFF2-40B4-BE49-F238E27FC236}">
              <a16:creationId xmlns:a16="http://schemas.microsoft.com/office/drawing/2014/main" id="{1330490F-8AE6-4716-ACAD-F31CCCEF10EA}"/>
            </a:ext>
          </a:extLst>
        </xdr:cNvPr>
        <xdr:cNvSpPr/>
      </xdr:nvSpPr>
      <xdr:spPr>
        <a:xfrm>
          <a:off x="12763500" y="1013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FF7E858-FE80-432C-BF75-4E43C93BFC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CB8D720-3E72-4F86-B60E-758D24A8EB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A377285-7371-4011-B6F3-17E1F63BF14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BF180A9-7783-4BC3-9BA9-4566388C9C6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AD5AFEBF-9864-4AB6-8783-0FC50886EFB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47" name="楕円 546">
          <a:extLst>
            <a:ext uri="{FF2B5EF4-FFF2-40B4-BE49-F238E27FC236}">
              <a16:creationId xmlns:a16="http://schemas.microsoft.com/office/drawing/2014/main" id="{859F0A37-41D1-4412-B5CB-66388DDE9A70}"/>
            </a:ext>
          </a:extLst>
        </xdr:cNvPr>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5D0C6390-3CE5-43E5-9139-A8B43AF61AA0}"/>
            </a:ext>
          </a:extLst>
        </xdr:cNvPr>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549" name="楕円 548">
          <a:extLst>
            <a:ext uri="{FF2B5EF4-FFF2-40B4-BE49-F238E27FC236}">
              <a16:creationId xmlns:a16="http://schemas.microsoft.com/office/drawing/2014/main" id="{7769FC71-1C47-467B-BCF4-CDD3516F78CA}"/>
            </a:ext>
          </a:extLst>
        </xdr:cNvPr>
        <xdr:cNvSpPr/>
      </xdr:nvSpPr>
      <xdr:spPr>
        <a:xfrm>
          <a:off x="15430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152400</xdr:rowOff>
    </xdr:to>
    <xdr:cxnSp macro="">
      <xdr:nvCxnSpPr>
        <xdr:cNvPr id="550" name="直線コネクタ 549">
          <a:extLst>
            <a:ext uri="{FF2B5EF4-FFF2-40B4-BE49-F238E27FC236}">
              <a16:creationId xmlns:a16="http://schemas.microsoft.com/office/drawing/2014/main" id="{461E441F-58AC-485E-BC05-BD28403FB942}"/>
            </a:ext>
          </a:extLst>
        </xdr:cNvPr>
        <xdr:cNvCxnSpPr/>
      </xdr:nvCxnSpPr>
      <xdr:spPr>
        <a:xfrm>
          <a:off x="15481300" y="10363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551" name="楕円 550">
          <a:extLst>
            <a:ext uri="{FF2B5EF4-FFF2-40B4-BE49-F238E27FC236}">
              <a16:creationId xmlns:a16="http://schemas.microsoft.com/office/drawing/2014/main" id="{DF9B4D3F-47A4-4231-9C9E-50C6A70E7397}"/>
            </a:ext>
          </a:extLst>
        </xdr:cNvPr>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76200</xdr:rowOff>
    </xdr:to>
    <xdr:cxnSp macro="">
      <xdr:nvCxnSpPr>
        <xdr:cNvPr id="552" name="直線コネクタ 551">
          <a:extLst>
            <a:ext uri="{FF2B5EF4-FFF2-40B4-BE49-F238E27FC236}">
              <a16:creationId xmlns:a16="http://schemas.microsoft.com/office/drawing/2014/main" id="{1F59AE00-CEA8-470C-930F-4DFB8A983735}"/>
            </a:ext>
          </a:extLst>
        </xdr:cNvPr>
        <xdr:cNvCxnSpPr/>
      </xdr:nvCxnSpPr>
      <xdr:spPr>
        <a:xfrm>
          <a:off x="14592300" y="1036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0</xdr:rowOff>
    </xdr:from>
    <xdr:to>
      <xdr:col>72</xdr:col>
      <xdr:colOff>38100</xdr:colOff>
      <xdr:row>60</xdr:row>
      <xdr:rowOff>101600</xdr:rowOff>
    </xdr:to>
    <xdr:sp macro="" textlink="">
      <xdr:nvSpPr>
        <xdr:cNvPr id="553" name="楕円 552">
          <a:extLst>
            <a:ext uri="{FF2B5EF4-FFF2-40B4-BE49-F238E27FC236}">
              <a16:creationId xmlns:a16="http://schemas.microsoft.com/office/drawing/2014/main" id="{08AC3854-7658-45B2-BBDA-86CFA2D21D38}"/>
            </a:ext>
          </a:extLst>
        </xdr:cNvPr>
        <xdr:cNvSpPr/>
      </xdr:nvSpPr>
      <xdr:spPr>
        <a:xfrm>
          <a:off x="13652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50800</xdr:rowOff>
    </xdr:from>
    <xdr:to>
      <xdr:col>76</xdr:col>
      <xdr:colOff>114300</xdr:colOff>
      <xdr:row>60</xdr:row>
      <xdr:rowOff>76200</xdr:rowOff>
    </xdr:to>
    <xdr:cxnSp macro="">
      <xdr:nvCxnSpPr>
        <xdr:cNvPr id="554" name="直線コネクタ 553">
          <a:extLst>
            <a:ext uri="{FF2B5EF4-FFF2-40B4-BE49-F238E27FC236}">
              <a16:creationId xmlns:a16="http://schemas.microsoft.com/office/drawing/2014/main" id="{70AD96C5-8068-43DF-BD6D-F8143040EA4A}"/>
            </a:ext>
          </a:extLst>
        </xdr:cNvPr>
        <xdr:cNvCxnSpPr/>
      </xdr:nvCxnSpPr>
      <xdr:spPr>
        <a:xfrm>
          <a:off x="13703300" y="1033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0</xdr:rowOff>
    </xdr:from>
    <xdr:to>
      <xdr:col>67</xdr:col>
      <xdr:colOff>101600</xdr:colOff>
      <xdr:row>60</xdr:row>
      <xdr:rowOff>101600</xdr:rowOff>
    </xdr:to>
    <xdr:sp macro="" textlink="">
      <xdr:nvSpPr>
        <xdr:cNvPr id="555" name="楕円 554">
          <a:extLst>
            <a:ext uri="{FF2B5EF4-FFF2-40B4-BE49-F238E27FC236}">
              <a16:creationId xmlns:a16="http://schemas.microsoft.com/office/drawing/2014/main" id="{19C5B979-4D35-445B-B008-6399B8061AB5}"/>
            </a:ext>
          </a:extLst>
        </xdr:cNvPr>
        <xdr:cNvSpPr/>
      </xdr:nvSpPr>
      <xdr:spPr>
        <a:xfrm>
          <a:off x="12763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50800</xdr:rowOff>
    </xdr:from>
    <xdr:to>
      <xdr:col>71</xdr:col>
      <xdr:colOff>177800</xdr:colOff>
      <xdr:row>60</xdr:row>
      <xdr:rowOff>50800</xdr:rowOff>
    </xdr:to>
    <xdr:cxnSp macro="">
      <xdr:nvCxnSpPr>
        <xdr:cNvPr id="556" name="直線コネクタ 555">
          <a:extLst>
            <a:ext uri="{FF2B5EF4-FFF2-40B4-BE49-F238E27FC236}">
              <a16:creationId xmlns:a16="http://schemas.microsoft.com/office/drawing/2014/main" id="{A78A4DF0-E707-4925-B254-897A946570D4}"/>
            </a:ext>
          </a:extLst>
        </xdr:cNvPr>
        <xdr:cNvCxnSpPr/>
      </xdr:nvCxnSpPr>
      <xdr:spPr>
        <a:xfrm>
          <a:off x="128143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017DBE18-4CF8-4561-B6C9-2B64F26DF60A}"/>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140987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CCDE3BE2-E3C3-4F76-8439-CC07A13402DE}"/>
            </a:ext>
          </a:extLst>
        </xdr:cNvPr>
        <xdr:cNvSpPr txBox="1"/>
      </xdr:nvSpPr>
      <xdr:spPr>
        <a:xfrm>
          <a:off x="14389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120667</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3B77EEE1-2C32-4D04-8520-8F8E35F81171}"/>
            </a:ext>
          </a:extLst>
        </xdr:cNvPr>
        <xdr:cNvSpPr txBox="1"/>
      </xdr:nvSpPr>
      <xdr:spPr>
        <a:xfrm>
          <a:off x="13500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134637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9FBB607D-CAC4-483F-BE10-5C9F9E00EA90}"/>
            </a:ext>
          </a:extLst>
        </xdr:cNvPr>
        <xdr:cNvSpPr txBox="1"/>
      </xdr:nvSpPr>
      <xdr:spPr>
        <a:xfrm>
          <a:off x="12611744" y="990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208FA640-7281-498C-B646-C9D303DC85A2}"/>
            </a:ext>
          </a:extLst>
        </xdr:cNvPr>
        <xdr:cNvSpPr txBox="1"/>
      </xdr:nvSpPr>
      <xdr:spPr>
        <a:xfrm>
          <a:off x="152660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0F866238-49E5-44BB-8A79-FE7564099B60}"/>
            </a:ext>
          </a:extLst>
        </xdr:cNvPr>
        <xdr:cNvSpPr txBox="1"/>
      </xdr:nvSpPr>
      <xdr:spPr>
        <a:xfrm>
          <a:off x="14389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92727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D68D040A-D24B-4DB1-9E46-AF345D56822F}"/>
            </a:ext>
          </a:extLst>
        </xdr:cNvPr>
        <xdr:cNvSpPr txBox="1"/>
      </xdr:nvSpPr>
      <xdr:spPr>
        <a:xfrm>
          <a:off x="13500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92727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E8D6C628-7638-41A5-8471-1E5937ACB4D7}"/>
            </a:ext>
          </a:extLst>
        </xdr:cNvPr>
        <xdr:cNvSpPr txBox="1"/>
      </xdr:nvSpPr>
      <xdr:spPr>
        <a:xfrm>
          <a:off x="12611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9CE58F52-7DE2-4BF7-B1B1-C1E28BE2224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A2B342E-35AA-4FE3-8A8C-1540934011D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B3229A39-41A8-4958-A7F6-64982A6BF0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17388E9E-9A77-4884-8C2A-E362575A52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E5083A2C-3F25-4901-AED1-264FFE1104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BA3BCB05-7BBE-497A-81EC-A7394287844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E60A83DD-2463-409A-893F-DD688F08E4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FDC29FD0-6743-47D6-839A-A4896E81344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A7CBC8B7-84DA-4CAB-A5FC-78D253DCDAD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4FC03B0D-0A9E-4057-B763-E3B5F880DA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95E4ECA-8F8C-4AC9-BF93-FAF78B22CF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107EE79F-827C-4387-8436-3E6E71DCDDA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7761FF2-3440-4FD1-A454-A331D9B9F51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D55BAD37-083F-4C42-AC4D-A5160E8E608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DAF24749-D39F-4F3A-B85A-6F53A92A037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8F4C6DB8-5CB7-47A7-B9DA-9CC1861D8B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4DABA08D-22BC-439F-8DF1-2C61DD3C46D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BF910E4B-B175-4AD1-9834-EA580176147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78E23A7E-F7EE-44FC-9927-D042B6053F3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AC6DFBD3-B494-411D-AA8F-41262081F3A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EE0AAB37-CEBC-4F77-8B66-3F58CC2DEB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6F06C9BF-AD99-4594-8E9D-BF6A58B87AF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BFB8EA8D-C76F-4F26-AF64-6D2B3536C6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588" name="直線コネクタ 587">
          <a:extLst>
            <a:ext uri="{FF2B5EF4-FFF2-40B4-BE49-F238E27FC236}">
              <a16:creationId xmlns:a16="http://schemas.microsoft.com/office/drawing/2014/main" id="{31466540-C0C6-4552-BBAF-DEEF763F3037}"/>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FC289616-AC57-41D9-96A2-E1610284C6CB}"/>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0" name="直線コネクタ 589">
          <a:extLst>
            <a:ext uri="{FF2B5EF4-FFF2-40B4-BE49-F238E27FC236}">
              <a16:creationId xmlns:a16="http://schemas.microsoft.com/office/drawing/2014/main" id="{EFA3FEC2-F10B-469D-B471-14F470FDA2DE}"/>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391738D2-08B3-4191-ACE7-1D66C8685174}"/>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592" name="直線コネクタ 591">
          <a:extLst>
            <a:ext uri="{FF2B5EF4-FFF2-40B4-BE49-F238E27FC236}">
              <a16:creationId xmlns:a16="http://schemas.microsoft.com/office/drawing/2014/main" id="{ED71BE38-5569-4EF4-9B8A-AEC245D80A43}"/>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43AD83EA-96D7-498D-8D93-8E5039CECE02}"/>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594" name="フローチャート: 判断 593">
          <a:extLst>
            <a:ext uri="{FF2B5EF4-FFF2-40B4-BE49-F238E27FC236}">
              <a16:creationId xmlns:a16="http://schemas.microsoft.com/office/drawing/2014/main" id="{140148F2-A45D-4D92-A2E5-45CB832C137E}"/>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5" name="フローチャート: 判断 594">
          <a:extLst>
            <a:ext uri="{FF2B5EF4-FFF2-40B4-BE49-F238E27FC236}">
              <a16:creationId xmlns:a16="http://schemas.microsoft.com/office/drawing/2014/main" id="{32F4EAA3-6FD8-4ABF-BE68-7B2A01523E86}"/>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40640</xdr:rowOff>
    </xdr:from>
    <xdr:to>
      <xdr:col>107</xdr:col>
      <xdr:colOff>101600</xdr:colOff>
      <xdr:row>62</xdr:row>
      <xdr:rowOff>142240</xdr:rowOff>
    </xdr:to>
    <xdr:sp macro="" textlink="">
      <xdr:nvSpPr>
        <xdr:cNvPr id="596" name="フローチャート: 判断 595">
          <a:extLst>
            <a:ext uri="{FF2B5EF4-FFF2-40B4-BE49-F238E27FC236}">
              <a16:creationId xmlns:a16="http://schemas.microsoft.com/office/drawing/2014/main" id="{56B91A2E-8173-43D1-9BB4-1907593CBD9A}"/>
            </a:ext>
          </a:extLst>
        </xdr:cNvPr>
        <xdr:cNvSpPr/>
      </xdr:nvSpPr>
      <xdr:spPr>
        <a:xfrm>
          <a:off x="20383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59690</xdr:rowOff>
    </xdr:from>
    <xdr:to>
      <xdr:col>102</xdr:col>
      <xdr:colOff>165100</xdr:colOff>
      <xdr:row>62</xdr:row>
      <xdr:rowOff>161290</xdr:rowOff>
    </xdr:to>
    <xdr:sp macro="" textlink="">
      <xdr:nvSpPr>
        <xdr:cNvPr id="597" name="フローチャート: 判断 596">
          <a:extLst>
            <a:ext uri="{FF2B5EF4-FFF2-40B4-BE49-F238E27FC236}">
              <a16:creationId xmlns:a16="http://schemas.microsoft.com/office/drawing/2014/main" id="{D4DCFAFF-59C7-494C-B0C2-9071FBD8408D}"/>
            </a:ext>
          </a:extLst>
        </xdr:cNvPr>
        <xdr:cNvSpPr/>
      </xdr:nvSpPr>
      <xdr:spPr>
        <a:xfrm>
          <a:off x="19494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86360</xdr:rowOff>
    </xdr:from>
    <xdr:to>
      <xdr:col>98</xdr:col>
      <xdr:colOff>38100</xdr:colOff>
      <xdr:row>63</xdr:row>
      <xdr:rowOff>16510</xdr:rowOff>
    </xdr:to>
    <xdr:sp macro="" textlink="">
      <xdr:nvSpPr>
        <xdr:cNvPr id="598" name="フローチャート: 判断 597">
          <a:extLst>
            <a:ext uri="{FF2B5EF4-FFF2-40B4-BE49-F238E27FC236}">
              <a16:creationId xmlns:a16="http://schemas.microsoft.com/office/drawing/2014/main" id="{422DF1AA-7F31-497F-9679-0E5AB4802112}"/>
            </a:ext>
          </a:extLst>
        </xdr:cNvPr>
        <xdr:cNvSpPr/>
      </xdr:nvSpPr>
      <xdr:spPr>
        <a:xfrm>
          <a:off x="18605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697A7DF5-D3AE-4F38-A076-4BF2F84536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71DD509-5949-4899-ABE0-8613F872A4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E9EA692-5672-4B94-8830-FC60E8CCD07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09A82C-6017-4D96-A115-E02C25E2132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2E5DCED-D897-47BA-A0DB-85F92C48AFE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116840</xdr:rowOff>
    </xdr:from>
    <xdr:to>
      <xdr:col>116</xdr:col>
      <xdr:colOff>114300</xdr:colOff>
      <xdr:row>64</xdr:row>
      <xdr:rowOff>46990</xdr:rowOff>
    </xdr:to>
    <xdr:sp macro="" textlink="">
      <xdr:nvSpPr>
        <xdr:cNvPr id="604" name="楕円 603">
          <a:extLst>
            <a:ext uri="{FF2B5EF4-FFF2-40B4-BE49-F238E27FC236}">
              <a16:creationId xmlns:a16="http://schemas.microsoft.com/office/drawing/2014/main" id="{F532CD97-A6BB-4E20-A722-AB2AED75A41E}"/>
            </a:ext>
          </a:extLst>
        </xdr:cNvPr>
        <xdr:cNvSpPr/>
      </xdr:nvSpPr>
      <xdr:spPr>
        <a:xfrm>
          <a:off x="221107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31767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C84BEC5E-DAB0-4987-96A8-D0C351AEDD3F}"/>
            </a:ext>
          </a:extLst>
        </xdr:cNvPr>
        <xdr:cNvSpPr txBox="1"/>
      </xdr:nvSpPr>
      <xdr:spPr>
        <a:xfrm>
          <a:off x="22199600"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06" name="楕円 605">
          <a:extLst>
            <a:ext uri="{FF2B5EF4-FFF2-40B4-BE49-F238E27FC236}">
              <a16:creationId xmlns:a16="http://schemas.microsoft.com/office/drawing/2014/main" id="{5BE164F1-0B4C-4FC5-ABB9-5B735225A6A7}"/>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167640</xdr:rowOff>
    </xdr:from>
    <xdr:to>
      <xdr:col>116</xdr:col>
      <xdr:colOff>63500</xdr:colOff>
      <xdr:row>64</xdr:row>
      <xdr:rowOff>0</xdr:rowOff>
    </xdr:to>
    <xdr:cxnSp macro="">
      <xdr:nvCxnSpPr>
        <xdr:cNvPr id="607" name="直線コネクタ 606">
          <a:extLst>
            <a:ext uri="{FF2B5EF4-FFF2-40B4-BE49-F238E27FC236}">
              <a16:creationId xmlns:a16="http://schemas.microsoft.com/office/drawing/2014/main" id="{D675885F-FA67-4611-8DD9-39090D0ED498}"/>
            </a:ext>
          </a:extLst>
        </xdr:cNvPr>
        <xdr:cNvCxnSpPr/>
      </xdr:nvCxnSpPr>
      <xdr:spPr>
        <a:xfrm flipV="1">
          <a:off x="21323300" y="109689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608" name="楕円 607">
          <a:extLst>
            <a:ext uri="{FF2B5EF4-FFF2-40B4-BE49-F238E27FC236}">
              <a16:creationId xmlns:a16="http://schemas.microsoft.com/office/drawing/2014/main" id="{61128885-B551-43E6-A22B-890271C5707F}"/>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609" name="直線コネクタ 608">
          <a:extLst>
            <a:ext uri="{FF2B5EF4-FFF2-40B4-BE49-F238E27FC236}">
              <a16:creationId xmlns:a16="http://schemas.microsoft.com/office/drawing/2014/main" id="{253C6250-CA81-4EE5-BCB1-170C5E1ED101}"/>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10" name="楕円 609">
          <a:extLst>
            <a:ext uri="{FF2B5EF4-FFF2-40B4-BE49-F238E27FC236}">
              <a16:creationId xmlns:a16="http://schemas.microsoft.com/office/drawing/2014/main" id="{7A266502-D579-4F10-8567-5E6537C35E8C}"/>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3810</xdr:rowOff>
    </xdr:to>
    <xdr:cxnSp macro="">
      <xdr:nvCxnSpPr>
        <xdr:cNvPr id="611" name="直線コネクタ 610">
          <a:extLst>
            <a:ext uri="{FF2B5EF4-FFF2-40B4-BE49-F238E27FC236}">
              <a16:creationId xmlns:a16="http://schemas.microsoft.com/office/drawing/2014/main" id="{EA0D2033-ABEA-4F36-84F1-FD5702107C09}"/>
            </a:ext>
          </a:extLst>
        </xdr:cNvPr>
        <xdr:cNvCxnSpPr/>
      </xdr:nvCxnSpPr>
      <xdr:spPr>
        <a:xfrm flipV="1">
          <a:off x="19545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124460</xdr:rowOff>
    </xdr:from>
    <xdr:to>
      <xdr:col>98</xdr:col>
      <xdr:colOff>38100</xdr:colOff>
      <xdr:row>64</xdr:row>
      <xdr:rowOff>54610</xdr:rowOff>
    </xdr:to>
    <xdr:sp macro="" textlink="">
      <xdr:nvSpPr>
        <xdr:cNvPr id="612" name="楕円 611">
          <a:extLst>
            <a:ext uri="{FF2B5EF4-FFF2-40B4-BE49-F238E27FC236}">
              <a16:creationId xmlns:a16="http://schemas.microsoft.com/office/drawing/2014/main" id="{0D1A49AD-5EE1-42BD-86CA-ACCAEF555085}"/>
            </a:ext>
          </a:extLst>
        </xdr:cNvPr>
        <xdr:cNvSpPr/>
      </xdr:nvSpPr>
      <xdr:spPr>
        <a:xfrm>
          <a:off x="18605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3810</xdr:rowOff>
    </xdr:to>
    <xdr:cxnSp macro="">
      <xdr:nvCxnSpPr>
        <xdr:cNvPr id="613" name="直線コネクタ 612">
          <a:extLst>
            <a:ext uri="{FF2B5EF4-FFF2-40B4-BE49-F238E27FC236}">
              <a16:creationId xmlns:a16="http://schemas.microsoft.com/office/drawing/2014/main" id="{9DA8EBE5-76D5-4158-87D8-E09F3C8E572E}"/>
            </a:ext>
          </a:extLst>
        </xdr:cNvPr>
        <xdr:cNvCxnSpPr/>
      </xdr:nvCxnSpPr>
      <xdr:spPr>
        <a:xfrm>
          <a:off x="18656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14" name="n_1aveValue【保健センター・保健所】&#10;一人当たり面積">
          <a:extLst>
            <a:ext uri="{FF2B5EF4-FFF2-40B4-BE49-F238E27FC236}">
              <a16:creationId xmlns:a16="http://schemas.microsoft.com/office/drawing/2014/main" id="{43C4B1A9-6712-4B77-9AC8-5ACAEA5BA8AF}"/>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158767</xdr:rowOff>
    </xdr:from>
    <xdr:ext cx="469744" cy="259045"/>
    <xdr:sp macro="" textlink="">
      <xdr:nvSpPr>
        <xdr:cNvPr id="615" name="n_2aveValue【保健センター・保健所】&#10;一人当たり面積">
          <a:extLst>
            <a:ext uri="{FF2B5EF4-FFF2-40B4-BE49-F238E27FC236}">
              <a16:creationId xmlns:a16="http://schemas.microsoft.com/office/drawing/2014/main" id="{D0212CAB-CC62-4BB0-8F5A-DC7CBD4009E6}"/>
            </a:ext>
          </a:extLst>
        </xdr:cNvPr>
        <xdr:cNvSpPr txBox="1"/>
      </xdr:nvSpPr>
      <xdr:spPr>
        <a:xfrm>
          <a:off x="20199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6367</xdr:rowOff>
    </xdr:from>
    <xdr:ext cx="469744" cy="259045"/>
    <xdr:sp macro="" textlink="">
      <xdr:nvSpPr>
        <xdr:cNvPr id="616" name="n_3aveValue【保健センター・保健所】&#10;一人当たり面積">
          <a:extLst>
            <a:ext uri="{FF2B5EF4-FFF2-40B4-BE49-F238E27FC236}">
              <a16:creationId xmlns:a16="http://schemas.microsoft.com/office/drawing/2014/main" id="{81FF055C-CC3F-43A2-9246-5C359E51CCD5}"/>
            </a:ext>
          </a:extLst>
        </xdr:cNvPr>
        <xdr:cNvSpPr txBox="1"/>
      </xdr:nvSpPr>
      <xdr:spPr>
        <a:xfrm>
          <a:off x="19310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33037</xdr:rowOff>
    </xdr:from>
    <xdr:ext cx="469744" cy="259045"/>
    <xdr:sp macro="" textlink="">
      <xdr:nvSpPr>
        <xdr:cNvPr id="617" name="n_4aveValue【保健センター・保健所】&#10;一人当たり面積">
          <a:extLst>
            <a:ext uri="{FF2B5EF4-FFF2-40B4-BE49-F238E27FC236}">
              <a16:creationId xmlns:a16="http://schemas.microsoft.com/office/drawing/2014/main" id="{833B0C47-CDF9-48F6-A5FB-239C2A7C132C}"/>
            </a:ext>
          </a:extLst>
        </xdr:cNvPr>
        <xdr:cNvSpPr txBox="1"/>
      </xdr:nvSpPr>
      <xdr:spPr>
        <a:xfrm>
          <a:off x="18421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18" name="n_1mainValue【保健センター・保健所】&#10;一人当たり面積">
          <a:extLst>
            <a:ext uri="{FF2B5EF4-FFF2-40B4-BE49-F238E27FC236}">
              <a16:creationId xmlns:a16="http://schemas.microsoft.com/office/drawing/2014/main" id="{75AD549D-1AF7-4C43-84C1-D6891912ADB2}"/>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619" name="n_2mainValue【保健センター・保健所】&#10;一人当たり面積">
          <a:extLst>
            <a:ext uri="{FF2B5EF4-FFF2-40B4-BE49-F238E27FC236}">
              <a16:creationId xmlns:a16="http://schemas.microsoft.com/office/drawing/2014/main" id="{B1DC72B5-AE23-4862-A935-5C47A4111803}"/>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20" name="n_3mainValue【保健センター・保健所】&#10;一人当たり面積">
          <a:extLst>
            <a:ext uri="{FF2B5EF4-FFF2-40B4-BE49-F238E27FC236}">
              <a16:creationId xmlns:a16="http://schemas.microsoft.com/office/drawing/2014/main" id="{B8EE0D91-DFAC-4DAC-B156-8E40D048F821}"/>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45737</xdr:rowOff>
    </xdr:from>
    <xdr:ext cx="469744" cy="259045"/>
    <xdr:sp macro="" textlink="">
      <xdr:nvSpPr>
        <xdr:cNvPr id="621" name="n_4mainValue【保健センター・保健所】&#10;一人当たり面積">
          <a:extLst>
            <a:ext uri="{FF2B5EF4-FFF2-40B4-BE49-F238E27FC236}">
              <a16:creationId xmlns:a16="http://schemas.microsoft.com/office/drawing/2014/main" id="{4C5269A9-1313-48C6-BCC2-77426A51E880}"/>
            </a:ext>
          </a:extLst>
        </xdr:cNvPr>
        <xdr:cNvSpPr txBox="1"/>
      </xdr:nvSpPr>
      <xdr:spPr>
        <a:xfrm>
          <a:off x="18421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D938970-132B-4954-B6E8-7AB56FAD779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43DDEEE8-B6AB-4ECC-8421-4374CA88FD8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7FBFB19E-9BCA-41AB-8862-43C2B07F596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CE83DBB6-7BC8-4829-A847-1B7755FEBC4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F51B8A83-AA38-4DE2-B5DD-31284AAF5D4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4C9B0D97-1409-43AB-8F02-FFDA39139E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220E6BB9-28A7-4AA3-A8A8-4D127D7C2FA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E0E1248E-4F5E-498E-8A62-0412D54A95E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0" name="正方形/長方形 629">
          <a:extLst>
            <a:ext uri="{FF2B5EF4-FFF2-40B4-BE49-F238E27FC236}">
              <a16:creationId xmlns:a16="http://schemas.microsoft.com/office/drawing/2014/main" id="{BFC8EC1B-1F34-493D-9FA3-81A93E675DF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1" name="正方形/長方形 630">
          <a:extLst>
            <a:ext uri="{FF2B5EF4-FFF2-40B4-BE49-F238E27FC236}">
              <a16:creationId xmlns:a16="http://schemas.microsoft.com/office/drawing/2014/main" id="{9CC059C5-7C47-4DCE-8101-8CA5A833C69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2" name="正方形/長方形 631">
          <a:extLst>
            <a:ext uri="{FF2B5EF4-FFF2-40B4-BE49-F238E27FC236}">
              <a16:creationId xmlns:a16="http://schemas.microsoft.com/office/drawing/2014/main" id="{30BA286A-5111-457D-9BB6-C8730D8D800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3" name="正方形/長方形 632">
          <a:extLst>
            <a:ext uri="{FF2B5EF4-FFF2-40B4-BE49-F238E27FC236}">
              <a16:creationId xmlns:a16="http://schemas.microsoft.com/office/drawing/2014/main" id="{6B0B5710-AA09-4F96-96ED-853192851F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4" name="正方形/長方形 633">
          <a:extLst>
            <a:ext uri="{FF2B5EF4-FFF2-40B4-BE49-F238E27FC236}">
              <a16:creationId xmlns:a16="http://schemas.microsoft.com/office/drawing/2014/main" id="{F06CB3BF-E5A3-40AE-BAB3-2FDE56CE57B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5" name="正方形/長方形 634">
          <a:extLst>
            <a:ext uri="{FF2B5EF4-FFF2-40B4-BE49-F238E27FC236}">
              <a16:creationId xmlns:a16="http://schemas.microsoft.com/office/drawing/2014/main" id="{A7001394-288C-4CA2-B34D-6C5253DCCC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6" name="正方形/長方形 635">
          <a:extLst>
            <a:ext uri="{FF2B5EF4-FFF2-40B4-BE49-F238E27FC236}">
              <a16:creationId xmlns:a16="http://schemas.microsoft.com/office/drawing/2014/main" id="{60E7F130-4F7B-4EAC-A4FB-D37915C82F9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7" name="正方形/長方形 636">
          <a:extLst>
            <a:ext uri="{FF2B5EF4-FFF2-40B4-BE49-F238E27FC236}">
              <a16:creationId xmlns:a16="http://schemas.microsoft.com/office/drawing/2014/main" id="{7662FB0C-54B6-4B2D-8F76-BFD8253335F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677A69E-8EEF-4320-87E3-63508EF2D2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FBDA31AC-1887-4AA2-9590-59693683F8D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A76E5B9B-A08B-4420-99B4-0C03166D0EB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56519683-EDEA-4248-B4C2-A60DA88D5F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0BB8C06F-B861-4B9D-95EB-2CDB4715711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17DA0270-55A9-4B3D-A2C1-D6FE898599F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DDA04CDE-C425-4311-8645-26E9D3E5620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9EFDC05B-7A6E-485F-95AD-FDA8BB6489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0144C4D8-4EA6-4E37-B0BD-09CE80C9DC0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06CE0B5C-7C0D-47C9-A5F4-133B6F127C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191F833F-68D2-4E2C-80E0-EA0BBA7BCB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a:extLst>
            <a:ext uri="{FF2B5EF4-FFF2-40B4-BE49-F238E27FC236}">
              <a16:creationId xmlns:a16="http://schemas.microsoft.com/office/drawing/2014/main" id="{31B54D46-96BE-41D9-B75A-CABD347894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a:extLst>
            <a:ext uri="{FF2B5EF4-FFF2-40B4-BE49-F238E27FC236}">
              <a16:creationId xmlns:a16="http://schemas.microsoft.com/office/drawing/2014/main" id="{6A34B37B-AA47-42FA-8FF4-1E4E9F48B5C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a:extLst>
            <a:ext uri="{FF2B5EF4-FFF2-40B4-BE49-F238E27FC236}">
              <a16:creationId xmlns:a16="http://schemas.microsoft.com/office/drawing/2014/main" id="{66D2C899-9335-4309-A2E7-6F00F84C695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a:extLst>
            <a:ext uri="{FF2B5EF4-FFF2-40B4-BE49-F238E27FC236}">
              <a16:creationId xmlns:a16="http://schemas.microsoft.com/office/drawing/2014/main" id="{52D753D9-3416-493C-8748-619F3C6FF80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a:extLst>
            <a:ext uri="{FF2B5EF4-FFF2-40B4-BE49-F238E27FC236}">
              <a16:creationId xmlns:a16="http://schemas.microsoft.com/office/drawing/2014/main" id="{53FE9F72-D453-4A07-91DD-6B2A7A6604F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a:extLst>
            <a:ext uri="{FF2B5EF4-FFF2-40B4-BE49-F238E27FC236}">
              <a16:creationId xmlns:a16="http://schemas.microsoft.com/office/drawing/2014/main" id="{15960F7E-D891-4ECA-B7FC-2E515452605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a:extLst>
            <a:ext uri="{FF2B5EF4-FFF2-40B4-BE49-F238E27FC236}">
              <a16:creationId xmlns:a16="http://schemas.microsoft.com/office/drawing/2014/main" id="{62D8A426-9D0A-46F4-98CB-C4B8E2BDA28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a:extLst>
            <a:ext uri="{FF2B5EF4-FFF2-40B4-BE49-F238E27FC236}">
              <a16:creationId xmlns:a16="http://schemas.microsoft.com/office/drawing/2014/main" id="{D9AE667D-03E0-4E3E-A30C-4C9F439FC52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a:extLst>
            <a:ext uri="{FF2B5EF4-FFF2-40B4-BE49-F238E27FC236}">
              <a16:creationId xmlns:a16="http://schemas.microsoft.com/office/drawing/2014/main" id="{F493667F-CE0E-49D7-B2A9-246AA68977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a:extLst>
            <a:ext uri="{FF2B5EF4-FFF2-40B4-BE49-F238E27FC236}">
              <a16:creationId xmlns:a16="http://schemas.microsoft.com/office/drawing/2014/main" id="{6DD341A3-B882-4E86-A1D3-D04AC553907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a:extLst>
            <a:ext uri="{FF2B5EF4-FFF2-40B4-BE49-F238E27FC236}">
              <a16:creationId xmlns:a16="http://schemas.microsoft.com/office/drawing/2014/main" id="{4772F4C5-3248-496E-B2C9-540C3BB9C1C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a:extLst>
            <a:ext uri="{FF2B5EF4-FFF2-40B4-BE49-F238E27FC236}">
              <a16:creationId xmlns:a16="http://schemas.microsoft.com/office/drawing/2014/main" id="{330D94B7-01D9-4D14-BC20-F8F946C2BB6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BD8C170E-4055-4890-BE24-761217C2C3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30090B40-4B61-422D-B44C-72BA536381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3" name="直線コネクタ 662">
          <a:extLst>
            <a:ext uri="{FF2B5EF4-FFF2-40B4-BE49-F238E27FC236}">
              <a16:creationId xmlns:a16="http://schemas.microsoft.com/office/drawing/2014/main" id="{16C63A24-C47C-4BEB-B1C0-C16E82696AF5}"/>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4" name="【庁舎】&#10;有形固定資産減価償却率最小値テキスト">
          <a:extLst>
            <a:ext uri="{FF2B5EF4-FFF2-40B4-BE49-F238E27FC236}">
              <a16:creationId xmlns:a16="http://schemas.microsoft.com/office/drawing/2014/main" id="{43D5DCE0-ED86-41CD-B6FC-CC04314418CD}"/>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5" name="直線コネクタ 664">
          <a:extLst>
            <a:ext uri="{FF2B5EF4-FFF2-40B4-BE49-F238E27FC236}">
              <a16:creationId xmlns:a16="http://schemas.microsoft.com/office/drawing/2014/main" id="{B7FD7699-866F-427E-B192-C73E632D9172}"/>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6" name="【庁舎】&#10;有形固定資産減価償却率最大値テキスト">
          <a:extLst>
            <a:ext uri="{FF2B5EF4-FFF2-40B4-BE49-F238E27FC236}">
              <a16:creationId xmlns:a16="http://schemas.microsoft.com/office/drawing/2014/main" id="{B0C3C5C2-02D2-4B64-A77C-7E62E5869543}"/>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id="{FF48C57D-3064-472C-9733-1E73598729E6}"/>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68" name="【庁舎】&#10;有形固定資産減価償却率平均値テキスト">
          <a:extLst>
            <a:ext uri="{FF2B5EF4-FFF2-40B4-BE49-F238E27FC236}">
              <a16:creationId xmlns:a16="http://schemas.microsoft.com/office/drawing/2014/main" id="{90BE30C0-CB14-4F04-88E2-BC518D251DA7}"/>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69" name="フローチャート: 判断 668">
          <a:extLst>
            <a:ext uri="{FF2B5EF4-FFF2-40B4-BE49-F238E27FC236}">
              <a16:creationId xmlns:a16="http://schemas.microsoft.com/office/drawing/2014/main" id="{C417C4E0-F938-4A19-BB6D-A10AD67D1605}"/>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0" name="フローチャート: 判断 669">
          <a:extLst>
            <a:ext uri="{FF2B5EF4-FFF2-40B4-BE49-F238E27FC236}">
              <a16:creationId xmlns:a16="http://schemas.microsoft.com/office/drawing/2014/main" id="{C24B1412-D0F2-4B29-99C0-A0DDA5F76DD2}"/>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71" name="フローチャート: 判断 670">
          <a:extLst>
            <a:ext uri="{FF2B5EF4-FFF2-40B4-BE49-F238E27FC236}">
              <a16:creationId xmlns:a16="http://schemas.microsoft.com/office/drawing/2014/main" id="{CFEC81BD-3BD7-487D-9103-05F36B7F8C74}"/>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672" name="フローチャート: 判断 671">
          <a:extLst>
            <a:ext uri="{FF2B5EF4-FFF2-40B4-BE49-F238E27FC236}">
              <a16:creationId xmlns:a16="http://schemas.microsoft.com/office/drawing/2014/main" id="{413D4C4D-A6E7-4BD7-9616-404DF554DF41}"/>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3" name="フローチャート: 判断 672">
          <a:extLst>
            <a:ext uri="{FF2B5EF4-FFF2-40B4-BE49-F238E27FC236}">
              <a16:creationId xmlns:a16="http://schemas.microsoft.com/office/drawing/2014/main" id="{A892833E-657C-4969-B707-C254AD5D797E}"/>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6DF3B2A5-ACA8-44D9-99F7-DDE0D4F2ED3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6929A3D-5BD5-4256-A513-634426A1D93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ECDC03F8-7DC6-4E58-A981-72669A7B65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5C006A1E-B6CF-4FE2-837A-79E1EAD679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FA443D87-ED06-4F7D-A7F1-7134B4F145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679" name="楕円 678">
          <a:extLst>
            <a:ext uri="{FF2B5EF4-FFF2-40B4-BE49-F238E27FC236}">
              <a16:creationId xmlns:a16="http://schemas.microsoft.com/office/drawing/2014/main" id="{0A446C71-346D-410F-BF8B-385AD20520B1}"/>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108329</xdr:rowOff>
    </xdr:from>
    <xdr:ext cx="405111" cy="259045"/>
    <xdr:sp macro="" textlink="">
      <xdr:nvSpPr>
        <xdr:cNvPr id="680" name="【庁舎】&#10;有形固定資産減価償却率該当値テキスト">
          <a:extLst>
            <a:ext uri="{FF2B5EF4-FFF2-40B4-BE49-F238E27FC236}">
              <a16:creationId xmlns:a16="http://schemas.microsoft.com/office/drawing/2014/main" id="{2A0A1E3A-2A0B-46E9-AEAF-A1C9B8AF1023}"/>
            </a:ext>
          </a:extLst>
        </xdr:cNvPr>
        <xdr:cNvSpPr txBox="1"/>
      </xdr:nvSpPr>
      <xdr:spPr>
        <a:xfrm>
          <a:off x="16357600"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58057</xdr:rowOff>
    </xdr:from>
    <xdr:to>
      <xdr:col>81</xdr:col>
      <xdr:colOff>101600</xdr:colOff>
      <xdr:row>105</xdr:row>
      <xdr:rowOff>159657</xdr:rowOff>
    </xdr:to>
    <xdr:sp macro="" textlink="">
      <xdr:nvSpPr>
        <xdr:cNvPr id="681" name="楕円 680">
          <a:extLst>
            <a:ext uri="{FF2B5EF4-FFF2-40B4-BE49-F238E27FC236}">
              <a16:creationId xmlns:a16="http://schemas.microsoft.com/office/drawing/2014/main" id="{1A28DAB0-AF93-45FA-9E8B-6817DF8C195B}"/>
            </a:ext>
          </a:extLst>
        </xdr:cNvPr>
        <xdr:cNvSpPr/>
      </xdr:nvSpPr>
      <xdr:spPr>
        <a:xfrm>
          <a:off x="15430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108857</xdr:rowOff>
    </xdr:from>
    <xdr:to>
      <xdr:col>85</xdr:col>
      <xdr:colOff>127000</xdr:colOff>
      <xdr:row>106</xdr:row>
      <xdr:rowOff>9252</xdr:rowOff>
    </xdr:to>
    <xdr:cxnSp macro="">
      <xdr:nvCxnSpPr>
        <xdr:cNvPr id="682" name="直線コネクタ 681">
          <a:extLst>
            <a:ext uri="{FF2B5EF4-FFF2-40B4-BE49-F238E27FC236}">
              <a16:creationId xmlns:a16="http://schemas.microsoft.com/office/drawing/2014/main" id="{F20EBE2E-0832-4E80-A56A-94812512B0C9}"/>
            </a:ext>
          </a:extLst>
        </xdr:cNvPr>
        <xdr:cNvCxnSpPr/>
      </xdr:nvCxnSpPr>
      <xdr:spPr>
        <a:xfrm>
          <a:off x="15481300" y="18111107"/>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683" name="楕円 682">
          <a:extLst>
            <a:ext uri="{FF2B5EF4-FFF2-40B4-BE49-F238E27FC236}">
              <a16:creationId xmlns:a16="http://schemas.microsoft.com/office/drawing/2014/main" id="{EB95E578-87C8-4D05-96CC-D36617589242}"/>
            </a:ext>
          </a:extLst>
        </xdr:cNvPr>
        <xdr:cNvSpPr/>
      </xdr:nvSpPr>
      <xdr:spPr>
        <a:xfrm>
          <a:off x="14541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85998</xdr:rowOff>
    </xdr:from>
    <xdr:to>
      <xdr:col>81</xdr:col>
      <xdr:colOff>50800</xdr:colOff>
      <xdr:row>105</xdr:row>
      <xdr:rowOff>108857</xdr:rowOff>
    </xdr:to>
    <xdr:cxnSp macro="">
      <xdr:nvCxnSpPr>
        <xdr:cNvPr id="684" name="直線コネクタ 683">
          <a:extLst>
            <a:ext uri="{FF2B5EF4-FFF2-40B4-BE49-F238E27FC236}">
              <a16:creationId xmlns:a16="http://schemas.microsoft.com/office/drawing/2014/main" id="{FE39BE3E-32A6-422A-9961-B2706DB515B9}"/>
            </a:ext>
          </a:extLst>
        </xdr:cNvPr>
        <xdr:cNvCxnSpPr/>
      </xdr:nvCxnSpPr>
      <xdr:spPr>
        <a:xfrm>
          <a:off x="14592300" y="1808824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162561</xdr:rowOff>
    </xdr:from>
    <xdr:to>
      <xdr:col>72</xdr:col>
      <xdr:colOff>38100</xdr:colOff>
      <xdr:row>105</xdr:row>
      <xdr:rowOff>92711</xdr:rowOff>
    </xdr:to>
    <xdr:sp macro="" textlink="">
      <xdr:nvSpPr>
        <xdr:cNvPr id="685" name="楕円 684">
          <a:extLst>
            <a:ext uri="{FF2B5EF4-FFF2-40B4-BE49-F238E27FC236}">
              <a16:creationId xmlns:a16="http://schemas.microsoft.com/office/drawing/2014/main" id="{18A50DFC-BDC7-4F36-BC9D-7AEDE63414D5}"/>
            </a:ext>
          </a:extLst>
        </xdr:cNvPr>
        <xdr:cNvSpPr/>
      </xdr:nvSpPr>
      <xdr:spPr>
        <a:xfrm>
          <a:off x="13652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85998</xdr:rowOff>
    </xdr:to>
    <xdr:cxnSp macro="">
      <xdr:nvCxnSpPr>
        <xdr:cNvPr id="686" name="直線コネクタ 685">
          <a:extLst>
            <a:ext uri="{FF2B5EF4-FFF2-40B4-BE49-F238E27FC236}">
              <a16:creationId xmlns:a16="http://schemas.microsoft.com/office/drawing/2014/main" id="{4B51409B-21B8-4728-B36A-C118ACAB0CFE}"/>
            </a:ext>
          </a:extLst>
        </xdr:cNvPr>
        <xdr:cNvCxnSpPr/>
      </xdr:nvCxnSpPr>
      <xdr:spPr>
        <a:xfrm>
          <a:off x="13703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160927</xdr:rowOff>
    </xdr:from>
    <xdr:to>
      <xdr:col>67</xdr:col>
      <xdr:colOff>101600</xdr:colOff>
      <xdr:row>105</xdr:row>
      <xdr:rowOff>91077</xdr:rowOff>
    </xdr:to>
    <xdr:sp macro="" textlink="">
      <xdr:nvSpPr>
        <xdr:cNvPr id="687" name="楕円 686">
          <a:extLst>
            <a:ext uri="{FF2B5EF4-FFF2-40B4-BE49-F238E27FC236}">
              <a16:creationId xmlns:a16="http://schemas.microsoft.com/office/drawing/2014/main" id="{AB7847F9-C46E-492A-B2DB-192E03ED79AC}"/>
            </a:ext>
          </a:extLst>
        </xdr:cNvPr>
        <xdr:cNvSpPr/>
      </xdr:nvSpPr>
      <xdr:spPr>
        <a:xfrm>
          <a:off x="12763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40277</xdr:rowOff>
    </xdr:from>
    <xdr:to>
      <xdr:col>71</xdr:col>
      <xdr:colOff>177800</xdr:colOff>
      <xdr:row>105</xdr:row>
      <xdr:rowOff>41911</xdr:rowOff>
    </xdr:to>
    <xdr:cxnSp macro="">
      <xdr:nvCxnSpPr>
        <xdr:cNvPr id="688" name="直線コネクタ 687">
          <a:extLst>
            <a:ext uri="{FF2B5EF4-FFF2-40B4-BE49-F238E27FC236}">
              <a16:creationId xmlns:a16="http://schemas.microsoft.com/office/drawing/2014/main" id="{BB6C1A79-E613-4ADF-826C-5768ED60EFAC}"/>
            </a:ext>
          </a:extLst>
        </xdr:cNvPr>
        <xdr:cNvCxnSpPr/>
      </xdr:nvCxnSpPr>
      <xdr:spPr>
        <a:xfrm>
          <a:off x="12814300" y="180425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689" name="n_1aveValue【庁舎】&#10;有形固定資産減価償却率">
          <a:extLst>
            <a:ext uri="{FF2B5EF4-FFF2-40B4-BE49-F238E27FC236}">
              <a16:creationId xmlns:a16="http://schemas.microsoft.com/office/drawing/2014/main" id="{720D2C06-4D08-408F-A94F-11649F799F20}"/>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0" name="n_2aveValue【庁舎】&#10;有形固定資産減価償却率">
          <a:extLst>
            <a:ext uri="{FF2B5EF4-FFF2-40B4-BE49-F238E27FC236}">
              <a16:creationId xmlns:a16="http://schemas.microsoft.com/office/drawing/2014/main" id="{612FDFBE-9731-47C8-A52B-BCC5BBC67D94}"/>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691" name="n_3aveValue【庁舎】&#10;有形固定資産減価償却率">
          <a:extLst>
            <a:ext uri="{FF2B5EF4-FFF2-40B4-BE49-F238E27FC236}">
              <a16:creationId xmlns:a16="http://schemas.microsoft.com/office/drawing/2014/main" id="{1095F39A-E2D8-4FD2-B56A-67BA514C10B0}"/>
            </a:ext>
          </a:extLst>
        </xdr:cNvPr>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118127</xdr:rowOff>
    </xdr:from>
    <xdr:ext cx="405111" cy="259045"/>
    <xdr:sp macro="" textlink="">
      <xdr:nvSpPr>
        <xdr:cNvPr id="692" name="n_4aveValue【庁舎】&#10;有形固定資産減価償却率">
          <a:extLst>
            <a:ext uri="{FF2B5EF4-FFF2-40B4-BE49-F238E27FC236}">
              <a16:creationId xmlns:a16="http://schemas.microsoft.com/office/drawing/2014/main" id="{3D08257B-AD73-4721-A277-7EF66B47F381}"/>
            </a:ext>
          </a:extLst>
        </xdr:cNvPr>
        <xdr:cNvSpPr txBox="1"/>
      </xdr:nvSpPr>
      <xdr:spPr>
        <a:xfrm>
          <a:off x="12611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150784</xdr:rowOff>
    </xdr:from>
    <xdr:ext cx="405111" cy="259045"/>
    <xdr:sp macro="" textlink="">
      <xdr:nvSpPr>
        <xdr:cNvPr id="693" name="n_1mainValue【庁舎】&#10;有形固定資産減価償却率">
          <a:extLst>
            <a:ext uri="{FF2B5EF4-FFF2-40B4-BE49-F238E27FC236}">
              <a16:creationId xmlns:a16="http://schemas.microsoft.com/office/drawing/2014/main" id="{74EC8EB2-89F4-4844-AC45-50BF36CC9610}"/>
            </a:ext>
          </a:extLst>
        </xdr:cNvPr>
        <xdr:cNvSpPr txBox="1"/>
      </xdr:nvSpPr>
      <xdr:spPr>
        <a:xfrm>
          <a:off x="152660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127925</xdr:rowOff>
    </xdr:from>
    <xdr:ext cx="405111" cy="259045"/>
    <xdr:sp macro="" textlink="">
      <xdr:nvSpPr>
        <xdr:cNvPr id="694" name="n_2mainValue【庁舎】&#10;有形固定資産減価償却率">
          <a:extLst>
            <a:ext uri="{FF2B5EF4-FFF2-40B4-BE49-F238E27FC236}">
              <a16:creationId xmlns:a16="http://schemas.microsoft.com/office/drawing/2014/main" id="{D2159884-2F74-4242-BEF7-EC8D64CC0B8E}"/>
            </a:ext>
          </a:extLst>
        </xdr:cNvPr>
        <xdr:cNvSpPr txBox="1"/>
      </xdr:nvSpPr>
      <xdr:spPr>
        <a:xfrm>
          <a:off x="14389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109238</xdr:rowOff>
    </xdr:from>
    <xdr:ext cx="405111" cy="259045"/>
    <xdr:sp macro="" textlink="">
      <xdr:nvSpPr>
        <xdr:cNvPr id="695" name="n_3mainValue【庁舎】&#10;有形固定資産減価償却率">
          <a:extLst>
            <a:ext uri="{FF2B5EF4-FFF2-40B4-BE49-F238E27FC236}">
              <a16:creationId xmlns:a16="http://schemas.microsoft.com/office/drawing/2014/main" id="{A7B14694-63FD-4520-959C-F4BD6F7831DF}"/>
            </a:ext>
          </a:extLst>
        </xdr:cNvPr>
        <xdr:cNvSpPr txBox="1"/>
      </xdr:nvSpPr>
      <xdr:spPr>
        <a:xfrm>
          <a:off x="13500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696" name="n_4mainValue【庁舎】&#10;有形固定資産減価償却率">
          <a:extLst>
            <a:ext uri="{FF2B5EF4-FFF2-40B4-BE49-F238E27FC236}">
              <a16:creationId xmlns:a16="http://schemas.microsoft.com/office/drawing/2014/main" id="{BFBEFFAF-C27A-4E42-8470-F547179D306F}"/>
            </a:ext>
          </a:extLst>
        </xdr:cNvPr>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87BFAA41-1D2C-4AE1-B4C2-9222EAA314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2449F7CB-A7F3-4D42-A69C-72FD471DB02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6CA4F0C8-F81F-476A-B655-7921C2FEE5B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9435419F-52D9-4D04-AD5A-2C95349E56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560AC8C1-754B-49CE-B47F-BDDB028FD30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BD9B8FF5-CA0D-4275-AE10-0B2D7A31FC4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640110B-D080-43E2-8212-7CD0A674D5E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D52BA280-629B-4207-87D4-B021F1012C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0129CE00-00D5-4F86-8967-90570EF6F0E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8F5AD6B7-47F3-4B13-ADDF-8DF623E4FE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264F7D15-2DA3-437E-8A71-DA71CDC1F34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9F94B5E1-74C0-42F9-9BA4-317566FD102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8E6514EF-FDEF-4726-ACBF-F7891C28C69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40E315F5-F76F-4A2B-92CA-650E4D9A73E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3C80B086-86DA-4FA2-9B1F-CC9A6919CA3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7542FF1B-E2B2-4121-9850-E63B3534B99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A77B681D-A94E-4E31-B167-4341932278D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92ECED4E-8448-4977-A057-4E8670F1484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A1A77F58-4C9D-4E92-AA41-376313F9BE6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FD7118EF-DD2D-41DB-9991-5E84EDCD13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9D27BF4C-F378-4557-BDA5-864728F68C7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18" name="直線コネクタ 717">
          <a:extLst>
            <a:ext uri="{FF2B5EF4-FFF2-40B4-BE49-F238E27FC236}">
              <a16:creationId xmlns:a16="http://schemas.microsoft.com/office/drawing/2014/main" id="{7C78FBD2-AF3A-40C4-A483-C6F677067255}"/>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19" name="【庁舎】&#10;一人当たり面積最小値テキスト">
          <a:extLst>
            <a:ext uri="{FF2B5EF4-FFF2-40B4-BE49-F238E27FC236}">
              <a16:creationId xmlns:a16="http://schemas.microsoft.com/office/drawing/2014/main" id="{721E8EAC-2BE7-4A2A-9B9A-74878AD85766}"/>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0" name="直線コネクタ 719">
          <a:extLst>
            <a:ext uri="{FF2B5EF4-FFF2-40B4-BE49-F238E27FC236}">
              <a16:creationId xmlns:a16="http://schemas.microsoft.com/office/drawing/2014/main" id="{FBB712DB-A5C4-4993-A79D-D3B39C670CBC}"/>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1" name="【庁舎】&#10;一人当たり面積最大値テキスト">
          <a:extLst>
            <a:ext uri="{FF2B5EF4-FFF2-40B4-BE49-F238E27FC236}">
              <a16:creationId xmlns:a16="http://schemas.microsoft.com/office/drawing/2014/main" id="{F870F413-694F-4F7C-A1C3-C4E9E3B0347E}"/>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2" name="直線コネクタ 721">
          <a:extLst>
            <a:ext uri="{FF2B5EF4-FFF2-40B4-BE49-F238E27FC236}">
              <a16:creationId xmlns:a16="http://schemas.microsoft.com/office/drawing/2014/main" id="{7FB1D522-B826-409A-94CC-0CE0E58D0FB5}"/>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723" name="【庁舎】&#10;一人当たり面積平均値テキスト">
          <a:extLst>
            <a:ext uri="{FF2B5EF4-FFF2-40B4-BE49-F238E27FC236}">
              <a16:creationId xmlns:a16="http://schemas.microsoft.com/office/drawing/2014/main" id="{EB02A9BE-8A93-4557-91BF-EC2A8EC60D67}"/>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4" name="フローチャート: 判断 723">
          <a:extLst>
            <a:ext uri="{FF2B5EF4-FFF2-40B4-BE49-F238E27FC236}">
              <a16:creationId xmlns:a16="http://schemas.microsoft.com/office/drawing/2014/main" id="{67A9AF13-2391-4FF8-830A-9E5EF883D238}"/>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5" name="フローチャート: 判断 724">
          <a:extLst>
            <a:ext uri="{FF2B5EF4-FFF2-40B4-BE49-F238E27FC236}">
              <a16:creationId xmlns:a16="http://schemas.microsoft.com/office/drawing/2014/main" id="{3A859473-26FA-47D1-BD4E-DA1B59E9177E}"/>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37745</xdr:rowOff>
    </xdr:from>
    <xdr:to>
      <xdr:col>107</xdr:col>
      <xdr:colOff>101600</xdr:colOff>
      <xdr:row>107</xdr:row>
      <xdr:rowOff>139345</xdr:rowOff>
    </xdr:to>
    <xdr:sp macro="" textlink="">
      <xdr:nvSpPr>
        <xdr:cNvPr id="726" name="フローチャート: 判断 725">
          <a:extLst>
            <a:ext uri="{FF2B5EF4-FFF2-40B4-BE49-F238E27FC236}">
              <a16:creationId xmlns:a16="http://schemas.microsoft.com/office/drawing/2014/main" id="{9A2ECF5D-0F18-4711-A20D-6C32763E56BA}"/>
            </a:ext>
          </a:extLst>
        </xdr:cNvPr>
        <xdr:cNvSpPr/>
      </xdr:nvSpPr>
      <xdr:spPr>
        <a:xfrm>
          <a:off x="20383500" y="18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44145</xdr:rowOff>
    </xdr:from>
    <xdr:to>
      <xdr:col>102</xdr:col>
      <xdr:colOff>165100</xdr:colOff>
      <xdr:row>107</xdr:row>
      <xdr:rowOff>145745</xdr:rowOff>
    </xdr:to>
    <xdr:sp macro="" textlink="">
      <xdr:nvSpPr>
        <xdr:cNvPr id="727" name="フローチャート: 判断 726">
          <a:extLst>
            <a:ext uri="{FF2B5EF4-FFF2-40B4-BE49-F238E27FC236}">
              <a16:creationId xmlns:a16="http://schemas.microsoft.com/office/drawing/2014/main" id="{FE3EBE1D-437F-4CB0-877F-EEA11E7961BF}"/>
            </a:ext>
          </a:extLst>
        </xdr:cNvPr>
        <xdr:cNvSpPr/>
      </xdr:nvSpPr>
      <xdr:spPr>
        <a:xfrm>
          <a:off x="19494500" y="1838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43231</xdr:rowOff>
    </xdr:from>
    <xdr:to>
      <xdr:col>98</xdr:col>
      <xdr:colOff>38100</xdr:colOff>
      <xdr:row>107</xdr:row>
      <xdr:rowOff>144831</xdr:rowOff>
    </xdr:to>
    <xdr:sp macro="" textlink="">
      <xdr:nvSpPr>
        <xdr:cNvPr id="728" name="フローチャート: 判断 727">
          <a:extLst>
            <a:ext uri="{FF2B5EF4-FFF2-40B4-BE49-F238E27FC236}">
              <a16:creationId xmlns:a16="http://schemas.microsoft.com/office/drawing/2014/main" id="{CD6EAE34-F308-4B3F-A598-48DC668F7D2B}"/>
            </a:ext>
          </a:extLst>
        </xdr:cNvPr>
        <xdr:cNvSpPr/>
      </xdr:nvSpPr>
      <xdr:spPr>
        <a:xfrm>
          <a:off x="18605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C8F56654-AFCD-4EFD-8EDB-92CC7ED46B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3189317C-515F-4192-93CF-F773D38B7A7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97569D4A-B0B2-4CE3-A230-5ED8D79B29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607A020-4326-4BA5-A853-8C42DF762DB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A4246784-0D69-411B-8918-F8498D907C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734" name="楕円 733">
          <a:extLst>
            <a:ext uri="{FF2B5EF4-FFF2-40B4-BE49-F238E27FC236}">
              <a16:creationId xmlns:a16="http://schemas.microsoft.com/office/drawing/2014/main" id="{225C891B-0097-4F2D-BD57-A07BA15164D1}"/>
            </a:ext>
          </a:extLst>
        </xdr:cNvPr>
        <xdr:cNvSpPr/>
      </xdr:nvSpPr>
      <xdr:spPr>
        <a:xfrm>
          <a:off x="22110700" y="1834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147845</xdr:rowOff>
    </xdr:from>
    <xdr:ext cx="469744" cy="259045"/>
    <xdr:sp macro="" textlink="">
      <xdr:nvSpPr>
        <xdr:cNvPr id="735" name="【庁舎】&#10;一人当たり面積該当値テキスト">
          <a:extLst>
            <a:ext uri="{FF2B5EF4-FFF2-40B4-BE49-F238E27FC236}">
              <a16:creationId xmlns:a16="http://schemas.microsoft.com/office/drawing/2014/main" id="{311F80E0-AA05-4348-B23A-857F6358F183}"/>
            </a:ext>
          </a:extLst>
        </xdr:cNvPr>
        <xdr:cNvSpPr txBox="1"/>
      </xdr:nvSpPr>
      <xdr:spPr>
        <a:xfrm>
          <a:off x="22199600"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4369</xdr:rowOff>
    </xdr:from>
    <xdr:to>
      <xdr:col>112</xdr:col>
      <xdr:colOff>38100</xdr:colOff>
      <xdr:row>107</xdr:row>
      <xdr:rowOff>105969</xdr:rowOff>
    </xdr:to>
    <xdr:sp macro="" textlink="">
      <xdr:nvSpPr>
        <xdr:cNvPr id="736" name="楕円 735">
          <a:extLst>
            <a:ext uri="{FF2B5EF4-FFF2-40B4-BE49-F238E27FC236}">
              <a16:creationId xmlns:a16="http://schemas.microsoft.com/office/drawing/2014/main" id="{3CF764EC-65AF-4522-9980-986201896919}"/>
            </a:ext>
          </a:extLst>
        </xdr:cNvPr>
        <xdr:cNvSpPr/>
      </xdr:nvSpPr>
      <xdr:spPr>
        <a:xfrm>
          <a:off x="21272500" y="18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48768</xdr:rowOff>
    </xdr:from>
    <xdr:to>
      <xdr:col>116</xdr:col>
      <xdr:colOff>63500</xdr:colOff>
      <xdr:row>107</xdr:row>
      <xdr:rowOff>55169</xdr:rowOff>
    </xdr:to>
    <xdr:cxnSp macro="">
      <xdr:nvCxnSpPr>
        <xdr:cNvPr id="737" name="直線コネクタ 736">
          <a:extLst>
            <a:ext uri="{FF2B5EF4-FFF2-40B4-BE49-F238E27FC236}">
              <a16:creationId xmlns:a16="http://schemas.microsoft.com/office/drawing/2014/main" id="{854BCA2F-5876-4A37-BA74-5CE7347050B3}"/>
            </a:ext>
          </a:extLst>
        </xdr:cNvPr>
        <xdr:cNvCxnSpPr/>
      </xdr:nvCxnSpPr>
      <xdr:spPr>
        <a:xfrm flipV="1">
          <a:off x="21323300" y="1839391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8941</xdr:rowOff>
    </xdr:from>
    <xdr:to>
      <xdr:col>107</xdr:col>
      <xdr:colOff>101600</xdr:colOff>
      <xdr:row>107</xdr:row>
      <xdr:rowOff>110541</xdr:rowOff>
    </xdr:to>
    <xdr:sp macro="" textlink="">
      <xdr:nvSpPr>
        <xdr:cNvPr id="738" name="楕円 737">
          <a:extLst>
            <a:ext uri="{FF2B5EF4-FFF2-40B4-BE49-F238E27FC236}">
              <a16:creationId xmlns:a16="http://schemas.microsoft.com/office/drawing/2014/main" id="{3CF3D546-7797-499F-A409-ED535F3F175F}"/>
            </a:ext>
          </a:extLst>
        </xdr:cNvPr>
        <xdr:cNvSpPr/>
      </xdr:nvSpPr>
      <xdr:spPr>
        <a:xfrm>
          <a:off x="20383500" y="1835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55169</xdr:rowOff>
    </xdr:from>
    <xdr:to>
      <xdr:col>111</xdr:col>
      <xdr:colOff>177800</xdr:colOff>
      <xdr:row>107</xdr:row>
      <xdr:rowOff>59741</xdr:rowOff>
    </xdr:to>
    <xdr:cxnSp macro="">
      <xdr:nvCxnSpPr>
        <xdr:cNvPr id="739" name="直線コネクタ 738">
          <a:extLst>
            <a:ext uri="{FF2B5EF4-FFF2-40B4-BE49-F238E27FC236}">
              <a16:creationId xmlns:a16="http://schemas.microsoft.com/office/drawing/2014/main" id="{A1BAA209-2733-42AB-90C5-3235E14D3E6B}"/>
            </a:ext>
          </a:extLst>
        </xdr:cNvPr>
        <xdr:cNvCxnSpPr/>
      </xdr:nvCxnSpPr>
      <xdr:spPr>
        <a:xfrm flipV="1">
          <a:off x="20434300" y="1840031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10313</xdr:rowOff>
    </xdr:from>
    <xdr:to>
      <xdr:col>102</xdr:col>
      <xdr:colOff>165100</xdr:colOff>
      <xdr:row>107</xdr:row>
      <xdr:rowOff>111913</xdr:rowOff>
    </xdr:to>
    <xdr:sp macro="" textlink="">
      <xdr:nvSpPr>
        <xdr:cNvPr id="740" name="楕円 739">
          <a:extLst>
            <a:ext uri="{FF2B5EF4-FFF2-40B4-BE49-F238E27FC236}">
              <a16:creationId xmlns:a16="http://schemas.microsoft.com/office/drawing/2014/main" id="{A9F9DA1D-8D55-47B5-95BB-801E0BAFBD43}"/>
            </a:ext>
          </a:extLst>
        </xdr:cNvPr>
        <xdr:cNvSpPr/>
      </xdr:nvSpPr>
      <xdr:spPr>
        <a:xfrm>
          <a:off x="194945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59741</xdr:rowOff>
    </xdr:from>
    <xdr:to>
      <xdr:col>107</xdr:col>
      <xdr:colOff>50800</xdr:colOff>
      <xdr:row>107</xdr:row>
      <xdr:rowOff>61113</xdr:rowOff>
    </xdr:to>
    <xdr:cxnSp macro="">
      <xdr:nvCxnSpPr>
        <xdr:cNvPr id="741" name="直線コネクタ 740">
          <a:extLst>
            <a:ext uri="{FF2B5EF4-FFF2-40B4-BE49-F238E27FC236}">
              <a16:creationId xmlns:a16="http://schemas.microsoft.com/office/drawing/2014/main" id="{3DCD07E0-D147-43C4-AEC8-8769B99E1856}"/>
            </a:ext>
          </a:extLst>
        </xdr:cNvPr>
        <xdr:cNvCxnSpPr/>
      </xdr:nvCxnSpPr>
      <xdr:spPr>
        <a:xfrm flipV="1">
          <a:off x="19545300" y="184048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14427</xdr:rowOff>
    </xdr:from>
    <xdr:to>
      <xdr:col>98</xdr:col>
      <xdr:colOff>38100</xdr:colOff>
      <xdr:row>107</xdr:row>
      <xdr:rowOff>116027</xdr:rowOff>
    </xdr:to>
    <xdr:sp macro="" textlink="">
      <xdr:nvSpPr>
        <xdr:cNvPr id="742" name="楕円 741">
          <a:extLst>
            <a:ext uri="{FF2B5EF4-FFF2-40B4-BE49-F238E27FC236}">
              <a16:creationId xmlns:a16="http://schemas.microsoft.com/office/drawing/2014/main" id="{4B7576EB-F0D5-4F94-BAF5-16293826AFC7}"/>
            </a:ext>
          </a:extLst>
        </xdr:cNvPr>
        <xdr:cNvSpPr/>
      </xdr:nvSpPr>
      <xdr:spPr>
        <a:xfrm>
          <a:off x="18605500" y="183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61113</xdr:rowOff>
    </xdr:from>
    <xdr:to>
      <xdr:col>102</xdr:col>
      <xdr:colOff>114300</xdr:colOff>
      <xdr:row>107</xdr:row>
      <xdr:rowOff>65227</xdr:rowOff>
    </xdr:to>
    <xdr:cxnSp macro="">
      <xdr:nvCxnSpPr>
        <xdr:cNvPr id="743" name="直線コネクタ 742">
          <a:extLst>
            <a:ext uri="{FF2B5EF4-FFF2-40B4-BE49-F238E27FC236}">
              <a16:creationId xmlns:a16="http://schemas.microsoft.com/office/drawing/2014/main" id="{36FCFA92-C362-46C6-B675-282484AF89AD}"/>
            </a:ext>
          </a:extLst>
        </xdr:cNvPr>
        <xdr:cNvCxnSpPr/>
      </xdr:nvCxnSpPr>
      <xdr:spPr>
        <a:xfrm flipV="1">
          <a:off x="18656300" y="1840626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744" name="n_1aveValue【庁舎】&#10;一人当たり面積">
          <a:extLst>
            <a:ext uri="{FF2B5EF4-FFF2-40B4-BE49-F238E27FC236}">
              <a16:creationId xmlns:a16="http://schemas.microsoft.com/office/drawing/2014/main" id="{6DDCE9E3-3647-4F1F-8F68-85136F1BCD2E}"/>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130472</xdr:rowOff>
    </xdr:from>
    <xdr:ext cx="469744" cy="259045"/>
    <xdr:sp macro="" textlink="">
      <xdr:nvSpPr>
        <xdr:cNvPr id="745" name="n_2aveValue【庁舎】&#10;一人当たり面積">
          <a:extLst>
            <a:ext uri="{FF2B5EF4-FFF2-40B4-BE49-F238E27FC236}">
              <a16:creationId xmlns:a16="http://schemas.microsoft.com/office/drawing/2014/main" id="{494479D4-6CFE-4735-9C09-7C71AF8D1005}"/>
            </a:ext>
          </a:extLst>
        </xdr:cNvPr>
        <xdr:cNvSpPr txBox="1"/>
      </xdr:nvSpPr>
      <xdr:spPr>
        <a:xfrm>
          <a:off x="20199427" y="18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136872</xdr:rowOff>
    </xdr:from>
    <xdr:ext cx="469744" cy="259045"/>
    <xdr:sp macro="" textlink="">
      <xdr:nvSpPr>
        <xdr:cNvPr id="746" name="n_3aveValue【庁舎】&#10;一人当たり面積">
          <a:extLst>
            <a:ext uri="{FF2B5EF4-FFF2-40B4-BE49-F238E27FC236}">
              <a16:creationId xmlns:a16="http://schemas.microsoft.com/office/drawing/2014/main" id="{5854080D-41DB-478B-8108-BA698AB54A93}"/>
            </a:ext>
          </a:extLst>
        </xdr:cNvPr>
        <xdr:cNvSpPr txBox="1"/>
      </xdr:nvSpPr>
      <xdr:spPr>
        <a:xfrm>
          <a:off x="19310427" y="184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135958</xdr:rowOff>
    </xdr:from>
    <xdr:ext cx="469744" cy="259045"/>
    <xdr:sp macro="" textlink="">
      <xdr:nvSpPr>
        <xdr:cNvPr id="747" name="n_4aveValue【庁舎】&#10;一人当たり面積">
          <a:extLst>
            <a:ext uri="{FF2B5EF4-FFF2-40B4-BE49-F238E27FC236}">
              <a16:creationId xmlns:a16="http://schemas.microsoft.com/office/drawing/2014/main" id="{F8883526-0751-4B02-8859-5DCF7C6E158C}"/>
            </a:ext>
          </a:extLst>
        </xdr:cNvPr>
        <xdr:cNvSpPr txBox="1"/>
      </xdr:nvSpPr>
      <xdr:spPr>
        <a:xfrm>
          <a:off x="18421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97096</xdr:rowOff>
    </xdr:from>
    <xdr:ext cx="469744" cy="259045"/>
    <xdr:sp macro="" textlink="">
      <xdr:nvSpPr>
        <xdr:cNvPr id="748" name="n_1mainValue【庁舎】&#10;一人当たり面積">
          <a:extLst>
            <a:ext uri="{FF2B5EF4-FFF2-40B4-BE49-F238E27FC236}">
              <a16:creationId xmlns:a16="http://schemas.microsoft.com/office/drawing/2014/main" id="{5EBB7FD7-03E0-4A32-9D9E-B02DEC35F5EF}"/>
            </a:ext>
          </a:extLst>
        </xdr:cNvPr>
        <xdr:cNvSpPr txBox="1"/>
      </xdr:nvSpPr>
      <xdr:spPr>
        <a:xfrm>
          <a:off x="21075727" y="1844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127068</xdr:rowOff>
    </xdr:from>
    <xdr:ext cx="469744" cy="259045"/>
    <xdr:sp macro="" textlink="">
      <xdr:nvSpPr>
        <xdr:cNvPr id="749" name="n_2mainValue【庁舎】&#10;一人当たり面積">
          <a:extLst>
            <a:ext uri="{FF2B5EF4-FFF2-40B4-BE49-F238E27FC236}">
              <a16:creationId xmlns:a16="http://schemas.microsoft.com/office/drawing/2014/main" id="{9E3E54D0-6729-438D-8023-D0A95DBE0412}"/>
            </a:ext>
          </a:extLst>
        </xdr:cNvPr>
        <xdr:cNvSpPr txBox="1"/>
      </xdr:nvSpPr>
      <xdr:spPr>
        <a:xfrm>
          <a:off x="201994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128440</xdr:rowOff>
    </xdr:from>
    <xdr:ext cx="469744" cy="259045"/>
    <xdr:sp macro="" textlink="">
      <xdr:nvSpPr>
        <xdr:cNvPr id="750" name="n_3mainValue【庁舎】&#10;一人当たり面積">
          <a:extLst>
            <a:ext uri="{FF2B5EF4-FFF2-40B4-BE49-F238E27FC236}">
              <a16:creationId xmlns:a16="http://schemas.microsoft.com/office/drawing/2014/main" id="{3CB5FDDF-1C08-4F34-B61F-28CE0A9A751C}"/>
            </a:ext>
          </a:extLst>
        </xdr:cNvPr>
        <xdr:cNvSpPr txBox="1"/>
      </xdr:nvSpPr>
      <xdr:spPr>
        <a:xfrm>
          <a:off x="19310427" y="181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132554</xdr:rowOff>
    </xdr:from>
    <xdr:ext cx="469744" cy="259045"/>
    <xdr:sp macro="" textlink="">
      <xdr:nvSpPr>
        <xdr:cNvPr id="751" name="n_4mainValue【庁舎】&#10;一人当たり面積">
          <a:extLst>
            <a:ext uri="{FF2B5EF4-FFF2-40B4-BE49-F238E27FC236}">
              <a16:creationId xmlns:a16="http://schemas.microsoft.com/office/drawing/2014/main" id="{A4A0ACF9-99E9-4130-BC79-5274811E132B}"/>
            </a:ext>
          </a:extLst>
        </xdr:cNvPr>
        <xdr:cNvSpPr txBox="1"/>
      </xdr:nvSpPr>
      <xdr:spPr>
        <a:xfrm>
          <a:off x="18421427" y="1813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136F370B-6252-4AE0-B35C-480FE84507A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1A8FD3DF-99D5-4DAC-82E9-66B0B928D3D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EC5DE7BA-1043-4018-99E4-6A216BFB9CC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一人当たり面積については、ほとんどの施設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類似団体と概ね同水準ないし下回っている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ものの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有形固定資産減価償却率については、ほとんどの類型において類似団体を上回っており、施設の老朽化を示唆している。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合併前の旧町に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それぞれ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設置されている一般廃棄物処理施設においては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、一人当たりの有形固定資産（償却資産）額が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類似団体を大きく上回っている状況となっている。いずれの施設についても、策定予定の個別施設計画に基づき、統廃合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修繕による施設の長寿命化に</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計画的に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取り組んで行く必要がある。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少子高齢化や若者の流出による労働力人口の減少、町の主要産業である第一次産業の低迷、町内に大企業がないことなどから税収は伸び悩んでおり、財政基盤が弱く、類似団体平均を大きく下回っている。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合併直後の補償金免除繰上償還（平成</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lt"/>
              <a:ea typeface="+mn-ea"/>
              <a:cs typeface="+mn-cs"/>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より類似団体平均</a:t>
          </a:r>
          <a:r>
            <a:rPr kumimoji="1" lang="ja-JP" altLang="en-US" sz="1100">
              <a:solidFill>
                <a:schemeClr val="dk1"/>
              </a:solidFill>
              <a:effectLst/>
              <a:latin typeface="+mn-lt"/>
              <a:ea typeface="+mn-ea"/>
              <a:cs typeface="+mn-cs"/>
            </a:rPr>
            <a:t>を上回って</a:t>
          </a:r>
          <a:r>
            <a:rPr kumimoji="1" lang="ja-JP" altLang="ja-JP" sz="1100">
              <a:solidFill>
                <a:schemeClr val="dk1"/>
              </a:solidFill>
              <a:effectLst/>
              <a:latin typeface="+mn-lt"/>
              <a:ea typeface="+mn-ea"/>
              <a:cs typeface="+mn-cs"/>
            </a:rPr>
            <a:t>いる。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44196</xdr:rowOff>
    </xdr:from>
    <xdr:to>
      <xdr:col>23</xdr:col>
      <xdr:colOff>133350</xdr:colOff>
      <xdr:row>64</xdr:row>
      <xdr:rowOff>140716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01699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64</xdr:row>
      <xdr:rowOff>140716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1217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64</xdr:row>
      <xdr:rowOff>39370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4674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46482</xdr:rowOff>
    </xdr:from>
    <xdr:to>
      <xdr:col>15</xdr:col>
      <xdr:colOff>133350</xdr:colOff>
      <xdr:row>64</xdr:row>
      <xdr:rowOff>148082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62</xdr:row>
      <xdr:rowOff>116840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4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89916</xdr:rowOff>
    </xdr:from>
    <xdr:to>
      <xdr:col>19</xdr:col>
      <xdr:colOff>184150</xdr:colOff>
      <xdr:row>65</xdr:row>
      <xdr:rowOff>20066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mn-ea"/>
              <a:ea typeface="+mn-ea"/>
              <a:cs typeface="+mn-cs"/>
            </a:rPr>
            <a:t>町内に</a:t>
          </a:r>
          <a:r>
            <a:rPr kumimoji="1" lang="en-US" altLang="ja-JP" sz="1100" b="0" i="0" u="none" strike="noStrike" kern="0" cap="none" spc="0" normalizeH="0" baseline="0" noProof="0">
              <a:ln>
                <a:noFill/>
              </a:ln>
              <a:solidFill>
                <a:prstClr val="black"/>
              </a:solidFill>
              <a:effectLst/>
              <a:uLnTx/>
              <a:uFillTx/>
              <a:latin typeface="+mn-ea"/>
              <a:ea typeface="+mn-ea"/>
              <a:cs typeface="+mn-cs"/>
            </a:rPr>
            <a:t>2</a:t>
          </a:r>
          <a:r>
            <a:rPr kumimoji="1" lang="ja-JP" altLang="ja-JP" sz="1100" b="0" i="0" u="none" strike="noStrike" kern="0" cap="none" spc="0" normalizeH="0" baseline="0" noProof="0">
              <a:ln>
                <a:noFill/>
              </a:ln>
              <a:solidFill>
                <a:prstClr val="black"/>
              </a:solidFill>
              <a:effectLst/>
              <a:uLnTx/>
              <a:uFillTx/>
              <a:latin typeface="+mn-ea"/>
              <a:ea typeface="+mn-ea"/>
              <a:cs typeface="+mn-cs"/>
            </a:rPr>
            <a:t>か所あるごみ処理場や老人ホームなどの運営を直営で行っていることから、</a:t>
          </a:r>
          <a:r>
            <a:rPr kumimoji="1" lang="ja-JP" altLang="en-US" sz="1100" b="0" i="0" u="none" strike="noStrike" kern="0" cap="none" spc="0" normalizeH="0" baseline="0" noProof="0">
              <a:ln>
                <a:noFill/>
              </a:ln>
              <a:solidFill>
                <a:prstClr val="black"/>
              </a:solidFill>
              <a:effectLst/>
              <a:uLnTx/>
              <a:uFillTx/>
              <a:latin typeface="+mn-ea"/>
              <a:ea typeface="+mn-ea"/>
              <a:cs typeface="+mn-cs"/>
            </a:rPr>
            <a:t>こ</a:t>
          </a:r>
          <a:r>
            <a:rPr kumimoji="1" lang="ja-JP" altLang="ja-JP" sz="1100" b="0" i="0" u="none" strike="noStrike" kern="0" cap="none" spc="0" normalizeH="0" baseline="0" noProof="0">
              <a:ln>
                <a:noFill/>
              </a:ln>
              <a:solidFill>
                <a:prstClr val="black"/>
              </a:solidFill>
              <a:effectLst/>
              <a:uLnTx/>
              <a:uFillTx/>
              <a:latin typeface="+mn-ea"/>
              <a:ea typeface="+mn-ea"/>
              <a:cs typeface="+mn-cs"/>
            </a:rPr>
            <a:t>れらの維持管理に多額の費用を要している。今後は公共施設管理計画により施設の統廃合等により維持管理費の圧縮を推進する。</a:t>
          </a:r>
          <a:endParaRPr kumimoji="0" lang="ja-JP"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ea"/>
              <a:ea typeface="+mn-ea"/>
              <a:cs typeface="+mn-cs"/>
            </a:rPr>
            <a:t>　</a:t>
          </a:r>
          <a:r>
            <a:rPr kumimoji="1" lang="ja-JP" altLang="en-US" sz="1100" b="0" i="0" u="none" strike="noStrike" kern="0" cap="none" spc="0" normalizeH="0" baseline="0" noProof="0">
              <a:ln>
                <a:noFill/>
              </a:ln>
              <a:solidFill>
                <a:prstClr val="black"/>
              </a:solidFill>
              <a:effectLst/>
              <a:uLnTx/>
              <a:uFillTx/>
              <a:latin typeface="+mn-ea"/>
              <a:ea typeface="+mn-ea"/>
              <a:cs typeface="+mn-cs"/>
            </a:rPr>
            <a:t>また、</a:t>
          </a:r>
          <a:r>
            <a:rPr kumimoji="1" lang="ja-JP" altLang="ja-JP" sz="1100" b="0" i="0" u="none" strike="noStrike" kern="0" cap="none" spc="0" normalizeH="0" baseline="0" noProof="0">
              <a:ln>
                <a:noFill/>
              </a:ln>
              <a:solidFill>
                <a:prstClr val="black"/>
              </a:solidFill>
              <a:effectLst/>
              <a:uLnTx/>
              <a:uFillTx/>
              <a:latin typeface="+mn-ea"/>
              <a:ea typeface="+mn-ea"/>
              <a:cs typeface="+mn-cs"/>
            </a:rPr>
            <a:t>平成</a:t>
          </a:r>
          <a:r>
            <a:rPr kumimoji="1" lang="en-US" altLang="ja-JP" sz="1100" b="0" i="0" u="none" strike="noStrike" kern="0" cap="none" spc="0" normalizeH="0" baseline="0" noProof="0">
              <a:ln>
                <a:noFill/>
              </a:ln>
              <a:solidFill>
                <a:prstClr val="black"/>
              </a:solidFill>
              <a:effectLst/>
              <a:uLnTx/>
              <a:uFillTx/>
              <a:latin typeface="+mn-ea"/>
              <a:ea typeface="+mn-ea"/>
              <a:cs typeface="+mn-cs"/>
            </a:rPr>
            <a:t>29</a:t>
          </a:r>
          <a:r>
            <a:rPr kumimoji="1" lang="ja-JP" altLang="ja-JP" sz="1100" b="0" i="0" u="none" strike="noStrike" kern="0" cap="none" spc="0" normalizeH="0" baseline="0" noProof="0">
              <a:ln>
                <a:noFill/>
              </a:ln>
              <a:solidFill>
                <a:prstClr val="black"/>
              </a:solidFill>
              <a:effectLst/>
              <a:uLnTx/>
              <a:uFillTx/>
              <a:latin typeface="+mn-ea"/>
              <a:ea typeface="+mn-ea"/>
              <a:cs typeface="+mn-cs"/>
            </a:rPr>
            <a:t>年度から開始した健康増進施設の運営経費や、繰り返される法改正に伴う各種システム改修経費等により物件費は増加している。</a:t>
          </a:r>
          <a:endParaRPr kumimoji="0" lang="ja-JP" altLang="ja-JP" sz="1100" b="0" i="0" u="none" strike="noStrike" kern="0" cap="none" spc="0" normalizeH="0" baseline="0" noProof="0">
            <a:ln>
              <a:noFill/>
            </a:ln>
            <a:solidFill>
              <a:prstClr val="black"/>
            </a:solidFill>
            <a:effectLst/>
            <a:uLnTx/>
            <a:uFillTx/>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ea"/>
              <a:ea typeface="+mn-ea"/>
              <a:cs typeface="+mn-cs"/>
            </a:rPr>
            <a:t>　人件費</a:t>
          </a:r>
          <a:r>
            <a:rPr kumimoji="1" lang="ja-JP" altLang="en-US" sz="1100" b="0" i="0" u="none" strike="noStrike" kern="0" cap="none" spc="0" normalizeH="0" baseline="0" noProof="0">
              <a:ln>
                <a:noFill/>
              </a:ln>
              <a:solidFill>
                <a:prstClr val="black"/>
              </a:solidFill>
              <a:effectLst/>
              <a:uLnTx/>
              <a:uFillTx/>
              <a:latin typeface="+mn-ea"/>
              <a:ea typeface="+mn-ea"/>
              <a:cs typeface="+mn-cs"/>
            </a:rPr>
            <a:t>は会計年度職員分等を計上したこと</a:t>
          </a:r>
          <a:r>
            <a:rPr kumimoji="1" lang="ja-JP" altLang="ja-JP" sz="1100" b="0" i="0" u="none" strike="noStrike" kern="0" cap="none" spc="0" normalizeH="0" baseline="0" noProof="0">
              <a:ln>
                <a:noFill/>
              </a:ln>
              <a:solidFill>
                <a:prstClr val="black"/>
              </a:solidFill>
              <a:effectLst/>
              <a:uLnTx/>
              <a:uFillTx/>
              <a:latin typeface="+mn-ea"/>
              <a:ea typeface="+mn-ea"/>
              <a:cs typeface="+mn-cs"/>
            </a:rPr>
            <a:t>により増加して</a:t>
          </a:r>
          <a:r>
            <a:rPr kumimoji="1" lang="ja-JP" altLang="en-US" sz="1100" b="0" i="0" u="none" strike="noStrike" kern="0" cap="none" spc="0" normalizeH="0" baseline="0" noProof="0">
              <a:ln>
                <a:noFill/>
              </a:ln>
              <a:solidFill>
                <a:prstClr val="black"/>
              </a:solidFill>
              <a:effectLst/>
              <a:uLnTx/>
              <a:uFillTx/>
              <a:latin typeface="+mn-ea"/>
              <a:ea typeface="+mn-ea"/>
              <a:cs typeface="+mn-cs"/>
            </a:rPr>
            <a:t>おり、</a:t>
          </a:r>
          <a:r>
            <a:rPr kumimoji="1" lang="ja-JP" altLang="ja-JP" sz="1100" b="0" i="0" u="none" strike="noStrike" kern="0" cap="none" spc="0" normalizeH="0" baseline="0" noProof="0">
              <a:ln>
                <a:noFill/>
              </a:ln>
              <a:solidFill>
                <a:prstClr val="black"/>
              </a:solidFill>
              <a:effectLst/>
              <a:uLnTx/>
              <a:uFillTx/>
              <a:latin typeface="+mn-ea"/>
              <a:ea typeface="+mn-ea"/>
              <a:cs typeface="+mn-cs"/>
            </a:rPr>
            <a:t>支出の削減</a:t>
          </a:r>
          <a:r>
            <a:rPr kumimoji="1" lang="ja-JP" altLang="en-US" sz="1100" b="0" i="0" u="none" strike="noStrike" kern="0" cap="none" spc="0" normalizeH="0" baseline="0" noProof="0">
              <a:ln>
                <a:noFill/>
              </a:ln>
              <a:solidFill>
                <a:prstClr val="black"/>
              </a:solidFill>
              <a:effectLst/>
              <a:uLnTx/>
              <a:uFillTx/>
              <a:latin typeface="+mn-ea"/>
              <a:ea typeface="+mn-ea"/>
              <a:cs typeface="+mn-cs"/>
            </a:rPr>
            <a:t>に努めてはいるものの、</a:t>
          </a:r>
          <a:r>
            <a:rPr kumimoji="1" lang="ja-JP" altLang="ja-JP" sz="1100" b="0" i="0" u="none" strike="noStrike" kern="0" cap="none" spc="0" normalizeH="0" baseline="0" noProof="0">
              <a:ln>
                <a:noFill/>
              </a:ln>
              <a:solidFill>
                <a:prstClr val="black"/>
              </a:solidFill>
              <a:effectLst/>
              <a:uLnTx/>
              <a:uFillTx/>
              <a:latin typeface="+mn-ea"/>
              <a:ea typeface="+mn-ea"/>
              <a:cs typeface="+mn-cs"/>
            </a:rPr>
            <a:t>人口減少の進行が</a:t>
          </a:r>
          <a:r>
            <a:rPr kumimoji="1" lang="ja-JP" altLang="en-US" sz="1100" b="0" i="0" u="none" strike="noStrike" kern="0" cap="none" spc="0" normalizeH="0" baseline="0" noProof="0">
              <a:ln>
                <a:noFill/>
              </a:ln>
              <a:solidFill>
                <a:prstClr val="black"/>
              </a:solidFill>
              <a:effectLst/>
              <a:uLnTx/>
              <a:uFillTx/>
              <a:latin typeface="+mn-ea"/>
              <a:ea typeface="+mn-ea"/>
              <a:cs typeface="+mn-cs"/>
            </a:rPr>
            <a:t>これを</a:t>
          </a:r>
          <a:r>
            <a:rPr kumimoji="1" lang="ja-JP" altLang="ja-JP" sz="1100" b="0" i="0" u="none" strike="noStrike" kern="0" cap="none" spc="0" normalizeH="0" baseline="0" noProof="0">
              <a:ln>
                <a:noFill/>
              </a:ln>
              <a:solidFill>
                <a:prstClr val="black"/>
              </a:solidFill>
              <a:effectLst/>
              <a:uLnTx/>
              <a:uFillTx/>
              <a:latin typeface="+mn-ea"/>
              <a:ea typeface="+mn-ea"/>
              <a:cs typeface="+mn-cs"/>
            </a:rPr>
            <a:t>上回ることから人口</a:t>
          </a:r>
          <a:r>
            <a:rPr kumimoji="1" lang="en-US" altLang="ja-JP" sz="1100" b="0" i="0" u="none" strike="noStrike" kern="0" cap="none" spc="0" normalizeH="0" baseline="0" noProof="0">
              <a:ln>
                <a:noFill/>
              </a:ln>
              <a:solidFill>
                <a:prstClr val="black"/>
              </a:solidFill>
              <a:effectLst/>
              <a:uLnTx/>
              <a:uFillTx/>
              <a:latin typeface="+mn-ea"/>
              <a:ea typeface="+mn-ea"/>
              <a:cs typeface="+mn-cs"/>
            </a:rPr>
            <a:t>1</a:t>
          </a:r>
          <a:r>
            <a:rPr kumimoji="1" lang="ja-JP" altLang="ja-JP" sz="1100" b="0" i="0" u="none" strike="noStrike" kern="0" cap="none" spc="0" normalizeH="0" baseline="0" noProof="0">
              <a:ln>
                <a:noFill/>
              </a:ln>
              <a:solidFill>
                <a:prstClr val="black"/>
              </a:solidFill>
              <a:effectLst/>
              <a:uLnTx/>
              <a:uFillTx/>
              <a:latin typeface="+mn-ea"/>
              <a:ea typeface="+mn-ea"/>
              <a:cs typeface="+mn-cs"/>
            </a:rPr>
            <a:t>人当たりの人件費、物件費</a:t>
          </a:r>
          <a:r>
            <a:rPr kumimoji="1" lang="ja-JP" altLang="en-US" sz="1100" b="0" i="0" u="none" strike="noStrike" kern="0" cap="none" spc="0" normalizeH="0" baseline="0" noProof="0">
              <a:ln>
                <a:noFill/>
              </a:ln>
              <a:solidFill>
                <a:prstClr val="black"/>
              </a:solidFill>
              <a:effectLst/>
              <a:uLnTx/>
              <a:uFillTx/>
              <a:latin typeface="+mn-ea"/>
              <a:ea typeface="+mn-ea"/>
              <a:cs typeface="+mn-cs"/>
            </a:rPr>
            <a:t>等</a:t>
          </a:r>
          <a:r>
            <a:rPr kumimoji="1" lang="ja-JP" altLang="ja-JP" sz="1100" b="0" i="0" u="none" strike="noStrike" kern="0" cap="none" spc="0" normalizeH="0" baseline="0" noProof="0">
              <a:ln>
                <a:noFill/>
              </a:ln>
              <a:solidFill>
                <a:prstClr val="black"/>
              </a:solidFill>
              <a:effectLst/>
              <a:uLnTx/>
              <a:uFillTx/>
              <a:latin typeface="+mn-ea"/>
              <a:ea typeface="+mn-ea"/>
              <a:cs typeface="+mn-cs"/>
            </a:rPr>
            <a:t>は高くなっている。</a:t>
          </a:r>
          <a:endParaRPr kumimoji="0" lang="ja-JP" altLang="ja-JP" sz="11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123050</xdr:rowOff>
    </xdr:from>
    <xdr:to>
      <xdr:col>23</xdr:col>
      <xdr:colOff>133350</xdr:colOff>
      <xdr:row>82</xdr:row>
      <xdr:rowOff>146665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81950"/>
          <a:ext cx="838200" cy="2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56423</xdr:rowOff>
    </xdr:from>
    <xdr:to>
      <xdr:col>19</xdr:col>
      <xdr:colOff>133350</xdr:colOff>
      <xdr:row>82</xdr:row>
      <xdr:rowOff>123050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5323"/>
          <a:ext cx="889000" cy="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41545</xdr:rowOff>
    </xdr:from>
    <xdr:to>
      <xdr:col>15</xdr:col>
      <xdr:colOff>82550</xdr:colOff>
      <xdr:row>82</xdr:row>
      <xdr:rowOff>56423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0445"/>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24358</xdr:rowOff>
    </xdr:from>
    <xdr:to>
      <xdr:col>15</xdr:col>
      <xdr:colOff>133350</xdr:colOff>
      <xdr:row>81</xdr:row>
      <xdr:rowOff>125958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136135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9793</xdr:rowOff>
    </xdr:from>
    <xdr:to>
      <xdr:col>11</xdr:col>
      <xdr:colOff>31750</xdr:colOff>
      <xdr:row>82</xdr:row>
      <xdr:rowOff>41545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68693"/>
          <a:ext cx="8890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54442</xdr:rowOff>
    </xdr:from>
    <xdr:to>
      <xdr:col>11</xdr:col>
      <xdr:colOff>82550</xdr:colOff>
      <xdr:row>81</xdr:row>
      <xdr:rowOff>156042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166219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167621</xdr:rowOff>
    </xdr:from>
    <xdr:to>
      <xdr:col>7</xdr:col>
      <xdr:colOff>31750</xdr:colOff>
      <xdr:row>81</xdr:row>
      <xdr:rowOff>97771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107948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95865</xdr:rowOff>
    </xdr:from>
    <xdr:to>
      <xdr:col>23</xdr:col>
      <xdr:colOff>184150</xdr:colOff>
      <xdr:row>83</xdr:row>
      <xdr:rowOff>26015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67942</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72250</xdr:rowOff>
    </xdr:from>
    <xdr:to>
      <xdr:col>19</xdr:col>
      <xdr:colOff>184150</xdr:colOff>
      <xdr:row>83</xdr:row>
      <xdr:rowOff>2400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158627</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17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5623</xdr:rowOff>
    </xdr:from>
    <xdr:to>
      <xdr:col>15</xdr:col>
      <xdr:colOff>133350</xdr:colOff>
      <xdr:row>82</xdr:row>
      <xdr:rowOff>107223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92000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162195</xdr:rowOff>
    </xdr:from>
    <xdr:to>
      <xdr:col>11</xdr:col>
      <xdr:colOff>82550</xdr:colOff>
      <xdr:row>82</xdr:row>
      <xdr:rowOff>92345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77122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130443</xdr:rowOff>
    </xdr:from>
    <xdr:to>
      <xdr:col>7</xdr:col>
      <xdr:colOff>31750</xdr:colOff>
      <xdr:row>82</xdr:row>
      <xdr:rowOff>60593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45370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0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当町の職員給与は国家公務員を基本とし人事院勧告に準拠しており、類似団体平均を</a:t>
          </a:r>
          <a:r>
            <a:rPr kumimoji="1" lang="en-US" altLang="ja-JP" sz="1100" b="0">
              <a:solidFill>
                <a:schemeClr val="dk1"/>
              </a:solidFill>
              <a:effectLst/>
              <a:latin typeface="+mn-lt"/>
              <a:ea typeface="+mn-ea"/>
              <a:cs typeface="+mn-cs"/>
            </a:rPr>
            <a:t>1.0</a:t>
          </a:r>
          <a:r>
            <a:rPr kumimoji="1" lang="ja-JP" altLang="ja-JP" sz="1100" b="0">
              <a:solidFill>
                <a:schemeClr val="dk1"/>
              </a:solidFill>
              <a:effectLst/>
              <a:latin typeface="+mn-lt"/>
              <a:ea typeface="+mn-ea"/>
              <a:cs typeface="+mn-cs"/>
            </a:rPr>
            <a:t>上回って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令和２</a:t>
          </a:r>
          <a:r>
            <a:rPr kumimoji="1" lang="ja-JP" altLang="ja-JP" sz="1100">
              <a:solidFill>
                <a:sysClr val="windowText" lastClr="000000"/>
              </a:solidFill>
              <a:effectLst/>
              <a:latin typeface="+mn-lt"/>
              <a:ea typeface="+mn-ea"/>
              <a:cs typeface="+mn-cs"/>
            </a:rPr>
            <a:t>年度との比較では、</a:t>
          </a:r>
          <a:r>
            <a:rPr kumimoji="1" lang="ja-JP" altLang="en-US" sz="1100">
              <a:solidFill>
                <a:sysClr val="windowText" lastClr="000000"/>
              </a:solidFill>
              <a:effectLst/>
              <a:latin typeface="+mn-lt"/>
              <a:ea typeface="+mn-ea"/>
              <a:cs typeface="+mn-cs"/>
            </a:rPr>
            <a:t>類似団体の指数においてはやや減少しているが、当町においては同等水準となっている。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9267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22073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9267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22073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147562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37089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当</a:t>
          </a:r>
          <a:r>
            <a:rPr kumimoji="1" lang="ja-JP" altLang="ja-JP" sz="1100">
              <a:solidFill>
                <a:schemeClr val="dk1"/>
              </a:solidFill>
              <a:effectLst/>
              <a:latin typeface="+mn-lt"/>
              <a:ea typeface="+mn-ea"/>
              <a:cs typeface="+mn-cs"/>
            </a:rPr>
            <a:t>町</a:t>
          </a:r>
          <a:r>
            <a:rPr kumimoji="1" lang="ja-JP" altLang="en-US" sz="1100">
              <a:solidFill>
                <a:schemeClr val="dk1"/>
              </a:solidFill>
              <a:effectLst/>
              <a:latin typeface="+mn-lt"/>
              <a:ea typeface="+mn-ea"/>
              <a:cs typeface="+mn-cs"/>
            </a:rPr>
            <a:t>は面積が</a:t>
          </a:r>
          <a:r>
            <a:rPr kumimoji="1" lang="ja-JP" altLang="ja-JP" sz="1100">
              <a:solidFill>
                <a:schemeClr val="dk1"/>
              </a:solidFill>
              <a:effectLst/>
              <a:latin typeface="+mn-lt"/>
              <a:ea typeface="+mn-ea"/>
              <a:cs typeface="+mn-cs"/>
            </a:rPr>
            <a:t>広く住民も点在して</a:t>
          </a:r>
          <a:r>
            <a:rPr kumimoji="1" lang="ja-JP" altLang="en-US" sz="1100">
              <a:solidFill>
                <a:schemeClr val="dk1"/>
              </a:solidFill>
              <a:effectLst/>
              <a:latin typeface="+mn-lt"/>
              <a:ea typeface="+mn-ea"/>
              <a:cs typeface="+mn-cs"/>
            </a:rPr>
            <a:t>いるため</a:t>
          </a:r>
          <a:r>
            <a:rPr kumimoji="1" lang="ja-JP" altLang="ja-JP" sz="1100">
              <a:solidFill>
                <a:schemeClr val="dk1"/>
              </a:solidFill>
              <a:effectLst/>
              <a:latin typeface="+mn-lt"/>
              <a:ea typeface="+mn-ea"/>
              <a:cs typeface="+mn-cs"/>
            </a:rPr>
            <a:t>、総合支所方式を採用</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、直営のごみ収集施設を</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lt"/>
              <a:ea typeface="+mn-ea"/>
              <a:cs typeface="+mn-cs"/>
            </a:rPr>
            <a:t>か所配置、</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直営の老人ホーム</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運営している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ごみ収集の民間委託、指定管理者制度による施設管理の推進等を行っているが、</a:t>
          </a:r>
          <a:r>
            <a:rPr kumimoji="1" lang="ja-JP" altLang="en-US" sz="1100">
              <a:solidFill>
                <a:schemeClr val="dk1"/>
              </a:solidFill>
              <a:effectLst/>
              <a:latin typeface="+mn-lt"/>
              <a:ea typeface="+mn-ea"/>
              <a:cs typeface="+mn-cs"/>
            </a:rPr>
            <a:t>先述の要因等により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千人当たり職員数は類似団体平均を上回っている。</a:t>
          </a:r>
          <a:endParaRPr lang="ja-JP" altLang="ja-JP" sz="1400">
            <a:effectLst/>
          </a:endParaRPr>
        </a:p>
        <a:p>
          <a:r>
            <a:rPr kumimoji="1" lang="ja-JP" altLang="ja-JP" sz="1100">
              <a:solidFill>
                <a:schemeClr val="dk1"/>
              </a:solidFill>
              <a:effectLst/>
              <a:latin typeface="+mn-lt"/>
              <a:ea typeface="+mn-ea"/>
              <a:cs typeface="+mn-cs"/>
            </a:rPr>
            <a:t>　また、新規採用数の適正化等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行うなど定員管理にも努めているが、人口減少</a:t>
          </a:r>
          <a:r>
            <a:rPr kumimoji="1" lang="ja-JP" altLang="en-US" sz="1100">
              <a:solidFill>
                <a:schemeClr val="dk1"/>
              </a:solidFill>
              <a:effectLst/>
              <a:latin typeface="+mn-lt"/>
              <a:ea typeface="+mn-ea"/>
              <a:cs typeface="+mn-cs"/>
            </a:rPr>
            <a:t>が続き数値は増加傾向にあ</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159436</xdr:rowOff>
    </xdr:from>
    <xdr:to>
      <xdr:col>81</xdr:col>
      <xdr:colOff>44450</xdr:colOff>
      <xdr:row>62</xdr:row>
      <xdr:rowOff>4394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17886"/>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137719</xdr:rowOff>
    </xdr:from>
    <xdr:to>
      <xdr:col>77</xdr:col>
      <xdr:colOff>44450</xdr:colOff>
      <xdr:row>61</xdr:row>
      <xdr:rowOff>159436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6169"/>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134824</xdr:rowOff>
    </xdr:from>
    <xdr:to>
      <xdr:col>72</xdr:col>
      <xdr:colOff>203200</xdr:colOff>
      <xdr:row>61</xdr:row>
      <xdr:rowOff>137719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327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16942</xdr:rowOff>
    </xdr:from>
    <xdr:to>
      <xdr:col>73</xdr:col>
      <xdr:colOff>44450</xdr:colOff>
      <xdr:row>61</xdr:row>
      <xdr:rowOff>118542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128719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125171</xdr:rowOff>
    </xdr:from>
    <xdr:to>
      <xdr:col>68</xdr:col>
      <xdr:colOff>152400</xdr:colOff>
      <xdr:row>61</xdr:row>
      <xdr:rowOff>134824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83621"/>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6807</xdr:rowOff>
    </xdr:from>
    <xdr:to>
      <xdr:col>68</xdr:col>
      <xdr:colOff>203200</xdr:colOff>
      <xdr:row>61</xdr:row>
      <xdr:rowOff>108407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118584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1981</xdr:rowOff>
    </xdr:from>
    <xdr:to>
      <xdr:col>64</xdr:col>
      <xdr:colOff>152400</xdr:colOff>
      <xdr:row>61</xdr:row>
      <xdr:rowOff>103581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113758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125044</xdr:rowOff>
    </xdr:from>
    <xdr:to>
      <xdr:col>81</xdr:col>
      <xdr:colOff>95250</xdr:colOff>
      <xdr:row>62</xdr:row>
      <xdr:rowOff>55194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97121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5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108636</xdr:rowOff>
    </xdr:from>
    <xdr:to>
      <xdr:col>77</xdr:col>
      <xdr:colOff>95250</xdr:colOff>
      <xdr:row>62</xdr:row>
      <xdr:rowOff>38786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23563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5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86919</xdr:rowOff>
    </xdr:from>
    <xdr:to>
      <xdr:col>73</xdr:col>
      <xdr:colOff>44450</xdr:colOff>
      <xdr:row>62</xdr:row>
      <xdr:rowOff>17069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84024</xdr:rowOff>
    </xdr:from>
    <xdr:to>
      <xdr:col>68</xdr:col>
      <xdr:colOff>203200</xdr:colOff>
      <xdr:row>62</xdr:row>
      <xdr:rowOff>14174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170401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74371</xdr:rowOff>
    </xdr:from>
    <xdr:to>
      <xdr:col>64</xdr:col>
      <xdr:colOff>152400</xdr:colOff>
      <xdr:row>62</xdr:row>
      <xdr:rowOff>4521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160748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1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新規発行する起債を臨時財政対策債、過疎対策事業債、合併特例事業債等普通交付税の基準財政需要額算入比率の高いもののみにするという方針や事業実施の適正化等により、類似団体平均を下回っている。</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92287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0565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76200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895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68156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895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116417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9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将来負担比率は、新規発行する起債を臨時財政対策債、過疎対策事業債、合併特例事業債等普通交付税の基準財政需要額算入比率の高いもののみにする</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地方債の借入額の抑制に努めて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、類似団体平均を上回って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ものの、前年度から</a:t>
          </a:r>
          <a:r>
            <a:rPr kumimoji="1" lang="en-US" altLang="ja-JP" sz="1100">
              <a:solidFill>
                <a:schemeClr val="dk1"/>
              </a:solidFill>
              <a:effectLst/>
              <a:latin typeface="+mn-ea"/>
              <a:ea typeface="+mn-ea"/>
              <a:cs typeface="+mn-cs"/>
            </a:rPr>
            <a:t>7.6%</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今後も事業実施の適正化を図り、財政の健全化に努める。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61141</xdr:rowOff>
    </xdr:from>
    <xdr:to>
      <xdr:col>81</xdr:col>
      <xdr:colOff>44450</xdr:colOff>
      <xdr:row>14</xdr:row>
      <xdr:rowOff>148469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61441"/>
          <a:ext cx="838200" cy="8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141575</xdr:rowOff>
    </xdr:from>
    <xdr:to>
      <xdr:col>77</xdr:col>
      <xdr:colOff>44450</xdr:colOff>
      <xdr:row>14</xdr:row>
      <xdr:rowOff>148469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4187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144115</xdr:rowOff>
    </xdr:from>
    <xdr:to>
      <xdr:col>72</xdr:col>
      <xdr:colOff>203200</xdr:colOff>
      <xdr:row>14</xdr:row>
      <xdr:rowOff>141575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37296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108010</xdr:rowOff>
    </xdr:from>
    <xdr:to>
      <xdr:col>73</xdr:col>
      <xdr:colOff>44450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22937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9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97669</xdr:rowOff>
    </xdr:from>
    <xdr:to>
      <xdr:col>68</xdr:col>
      <xdr:colOff>203200</xdr:colOff>
      <xdr:row>15</xdr:row>
      <xdr:rowOff>27819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12596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8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xdr:rowOff>
    </xdr:from>
    <xdr:to>
      <xdr:col>81</xdr:col>
      <xdr:colOff>95250</xdr:colOff>
      <xdr:row>14</xdr:row>
      <xdr:rowOff>111941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41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153868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38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97669</xdr:rowOff>
    </xdr:from>
    <xdr:to>
      <xdr:col>77</xdr:col>
      <xdr:colOff>95250</xdr:colOff>
      <xdr:row>15</xdr:row>
      <xdr:rowOff>27819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9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12596</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84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90775</xdr:rowOff>
    </xdr:from>
    <xdr:to>
      <xdr:col>73</xdr:col>
      <xdr:colOff>44450</xdr:colOff>
      <xdr:row>15</xdr:row>
      <xdr:rowOff>20925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31102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25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93315</xdr:rowOff>
    </xdr:from>
    <xdr:to>
      <xdr:col>68</xdr:col>
      <xdr:colOff>203200</xdr:colOff>
      <xdr:row>14</xdr:row>
      <xdr:rowOff>23465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33642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09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130968</xdr:colOff>
      <xdr:row>26</xdr:row>
      <xdr:rowOff>71437</xdr:rowOff>
    </xdr:from>
    <xdr:ext cx="9099176" cy="425758"/>
    <xdr:sp macro="" textlink="">
      <xdr:nvSpPr>
        <xdr:cNvPr id="471" name="テキスト ボックス 470">
          <a:extLst>
            <a:ext uri="{FF2B5EF4-FFF2-40B4-BE49-F238E27FC236}">
              <a16:creationId xmlns:a16="http://schemas.microsoft.com/office/drawing/2014/main" id="{B7833EC5-7802-49C9-93AF-5F55205E114C}"/>
            </a:ext>
          </a:extLst>
        </xdr:cNvPr>
        <xdr:cNvSpPr txBox="1"/>
      </xdr:nvSpPr>
      <xdr:spPr>
        <a:xfrm>
          <a:off x="773906" y="4405312"/>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mn-ea"/>
              <a:ea typeface="+mn-ea"/>
              <a:cs typeface="+mn-cs"/>
            </a:rPr>
            <a:t>新規採用職員の抑制などにより職員削減に取り組んでおり、一般職員等の職員数は平成</a:t>
          </a:r>
          <a:r>
            <a:rPr kumimoji="1" lang="en-US" altLang="ja-JP" sz="1100">
              <a:solidFill>
                <a:schemeClr val="dk1"/>
              </a:solidFill>
              <a:effectLst/>
              <a:latin typeface="+mn-ea"/>
              <a:ea typeface="+mn-ea"/>
              <a:cs typeface="+mn-cs"/>
            </a:rPr>
            <a:t>22</a:t>
          </a:r>
          <a:r>
            <a:rPr kumimoji="1" lang="ja-JP" altLang="ja-JP" sz="1100">
              <a:solidFill>
                <a:schemeClr val="dk1"/>
              </a:solidFill>
              <a:effectLst/>
              <a:latin typeface="+mn-ea"/>
              <a:ea typeface="+mn-ea"/>
              <a:cs typeface="+mn-cs"/>
            </a:rPr>
            <a:t>年度の</a:t>
          </a:r>
          <a:r>
            <a:rPr kumimoji="1" lang="en-US" altLang="ja-JP" sz="1100">
              <a:solidFill>
                <a:schemeClr val="dk1"/>
              </a:solidFill>
              <a:effectLst/>
              <a:latin typeface="+mn-ea"/>
              <a:ea typeface="+mn-ea"/>
              <a:cs typeface="+mn-cs"/>
            </a:rPr>
            <a:t>180</a:t>
          </a:r>
          <a:r>
            <a:rPr kumimoji="1" lang="ja-JP" altLang="ja-JP" sz="1100">
              <a:solidFill>
                <a:schemeClr val="dk1"/>
              </a:solidFill>
              <a:effectLst/>
              <a:latin typeface="+mn-ea"/>
              <a:ea typeface="+mn-ea"/>
              <a:cs typeface="+mn-cs"/>
            </a:rPr>
            <a:t>人から</a:t>
          </a:r>
          <a:r>
            <a:rPr kumimoji="1" lang="ja-JP" altLang="ja-JP" sz="1100" b="0">
              <a:solidFill>
                <a:schemeClr val="dk1"/>
              </a:solidFill>
              <a:effectLst/>
              <a:latin typeface="+mn-ea"/>
              <a:ea typeface="+mn-ea"/>
              <a:cs typeface="+mn-cs"/>
            </a:rPr>
            <a:t>令和</a:t>
          </a:r>
          <a:r>
            <a:rPr kumimoji="1" lang="en-US" altLang="ja-JP" sz="1100" b="0">
              <a:solidFill>
                <a:schemeClr val="dk1"/>
              </a:solidFill>
              <a:effectLst/>
              <a:latin typeface="+mn-ea"/>
              <a:ea typeface="+mn-ea"/>
              <a:cs typeface="+mn-cs"/>
            </a:rPr>
            <a:t>3</a:t>
          </a:r>
          <a:r>
            <a:rPr kumimoji="1" lang="ja-JP" altLang="ja-JP" sz="1100" b="0">
              <a:solidFill>
                <a:schemeClr val="dk1"/>
              </a:solidFill>
              <a:effectLst/>
              <a:latin typeface="+mn-ea"/>
              <a:ea typeface="+mn-ea"/>
              <a:cs typeface="+mn-cs"/>
            </a:rPr>
            <a:t>年度では</a:t>
          </a:r>
          <a:r>
            <a:rPr kumimoji="1" lang="en-US" altLang="ja-JP" sz="1100" b="0">
              <a:solidFill>
                <a:schemeClr val="dk1"/>
              </a:solidFill>
              <a:effectLst/>
              <a:latin typeface="+mn-ea"/>
              <a:ea typeface="+mn-ea"/>
              <a:cs typeface="+mn-cs"/>
            </a:rPr>
            <a:t>173</a:t>
          </a:r>
          <a:r>
            <a:rPr kumimoji="1" lang="ja-JP" altLang="ja-JP" sz="1100" b="0">
              <a:solidFill>
                <a:schemeClr val="dk1"/>
              </a:solidFill>
              <a:effectLst/>
              <a:latin typeface="+mn-ea"/>
              <a:ea typeface="+mn-ea"/>
              <a:cs typeface="+mn-cs"/>
            </a:rPr>
            <a:t>人</a:t>
          </a:r>
          <a:r>
            <a:rPr kumimoji="1" lang="ja-JP" altLang="ja-JP" sz="1100">
              <a:solidFill>
                <a:schemeClr val="dk1"/>
              </a:solidFill>
              <a:effectLst/>
              <a:latin typeface="+mn-ea"/>
              <a:ea typeface="+mn-ea"/>
              <a:cs typeface="+mn-cs"/>
            </a:rPr>
            <a:t>となっている。</a:t>
          </a:r>
          <a:r>
            <a:rPr kumimoji="1" lang="ja-JP" altLang="en-US" sz="1100">
              <a:solidFill>
                <a:sysClr val="windowText" lastClr="000000"/>
              </a:solidFill>
              <a:effectLst/>
              <a:latin typeface="+mn-ea"/>
              <a:ea typeface="+mn-ea"/>
              <a:cs typeface="+mn-cs"/>
            </a:rPr>
            <a:t>一方で、</a:t>
          </a:r>
          <a:r>
            <a:rPr kumimoji="1" lang="ja-JP" altLang="ja-JP" sz="1100">
              <a:solidFill>
                <a:sysClr val="windowText" lastClr="000000"/>
              </a:solidFill>
              <a:effectLst/>
              <a:latin typeface="+mn-ea"/>
              <a:ea typeface="+mn-ea"/>
              <a:cs typeface="+mn-cs"/>
            </a:rPr>
            <a:t>人件費は</a:t>
          </a:r>
          <a:r>
            <a:rPr kumimoji="1" lang="ja-JP" altLang="en-US" sz="1100">
              <a:solidFill>
                <a:sysClr val="windowText" lastClr="000000"/>
              </a:solidFill>
              <a:effectLst/>
              <a:latin typeface="+mn-ea"/>
              <a:ea typeface="+mn-ea"/>
              <a:cs typeface="+mn-cs"/>
            </a:rPr>
            <a:t>類似団体と比較すると、町内に</a:t>
          </a:r>
          <a:r>
            <a:rPr kumimoji="1" lang="en-US" altLang="ja-JP" sz="1100">
              <a:solidFill>
                <a:sysClr val="windowText" lastClr="000000"/>
              </a:solidFill>
              <a:effectLst/>
              <a:latin typeface="+mn-ea"/>
              <a:ea typeface="+mn-ea"/>
              <a:cs typeface="+mn-cs"/>
            </a:rPr>
            <a:t>2</a:t>
          </a:r>
          <a:r>
            <a:rPr kumimoji="1" lang="ja-JP" altLang="en-US" sz="1100">
              <a:solidFill>
                <a:sysClr val="windowText" lastClr="000000"/>
              </a:solidFill>
              <a:effectLst/>
              <a:latin typeface="+mn-ea"/>
              <a:ea typeface="+mn-ea"/>
              <a:cs typeface="+mn-cs"/>
            </a:rPr>
            <a:t>か所あるごみ処理場など、会計年度職員分において特に上回っており、人件費全体に影響している</a:t>
          </a:r>
          <a:r>
            <a:rPr kumimoji="1" lang="ja-JP" altLang="ja-JP" sz="1100">
              <a:solidFill>
                <a:sysClr val="windowText" lastClr="000000"/>
              </a:solidFill>
              <a:effectLst/>
              <a:latin typeface="+mn-ea"/>
              <a:ea typeface="+mn-ea"/>
              <a:cs typeface="+mn-cs"/>
            </a:rPr>
            <a:t>。</a:t>
          </a:r>
          <a:endParaRPr lang="ja-JP" altLang="ja-JP" sz="1400">
            <a:solidFill>
              <a:sysClr val="windowText" lastClr="000000"/>
            </a:solidFill>
            <a:effectLst/>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60706</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06145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1058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67564</xdr:rowOff>
    </xdr:from>
    <xdr:to>
      <xdr:col>15</xdr:col>
      <xdr:colOff>98425</xdr:colOff>
      <xdr:row>34</xdr:row>
      <xdr:rowOff>81280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968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21844</xdr:rowOff>
    </xdr:from>
    <xdr:to>
      <xdr:col>11</xdr:col>
      <xdr:colOff>9525</xdr:colOff>
      <xdr:row>34</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511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35052</xdr:rowOff>
    </xdr:from>
    <xdr:to>
      <xdr:col>6</xdr:col>
      <xdr:colOff>171450</xdr:colOff>
      <xdr:row>34</xdr:row>
      <xdr:rowOff>136652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121429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xdr:rowOff>
    </xdr:from>
    <xdr:to>
      <xdr:col>24</xdr:col>
      <xdr:colOff>76200</xdr:colOff>
      <xdr:row>35</xdr:row>
      <xdr:rowOff>111506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153433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2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169435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7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xdr:rowOff>
    </xdr:from>
    <xdr:to>
      <xdr:col>11</xdr:col>
      <xdr:colOff>60325</xdr:colOff>
      <xdr:row>34</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128541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142494</xdr:rowOff>
    </xdr:from>
    <xdr:to>
      <xdr:col>6</xdr:col>
      <xdr:colOff>171450</xdr:colOff>
      <xdr:row>34</xdr:row>
      <xdr:rowOff>72644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　物件費については、合併により町内にごみ処理施設が</a:t>
          </a:r>
          <a:r>
            <a:rPr kumimoji="1" lang="en-US" altLang="ja-JP" sz="1100">
              <a:solidFill>
                <a:schemeClr val="dk1"/>
              </a:solidFill>
              <a:effectLst/>
              <a:latin typeface="+mn-ea"/>
              <a:ea typeface="+mn-ea"/>
              <a:cs typeface="+mn-cs"/>
            </a:rPr>
            <a:t>2</a:t>
          </a:r>
          <a:r>
            <a:rPr kumimoji="1" lang="ja-JP" altLang="ja-JP" sz="1100">
              <a:solidFill>
                <a:schemeClr val="dk1"/>
              </a:solidFill>
              <a:effectLst/>
              <a:latin typeface="+mn-ea"/>
              <a:ea typeface="+mn-ea"/>
              <a:cs typeface="+mn-cs"/>
            </a:rPr>
            <a:t>か所になるなど重複施設が多く、また平成</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年度から通年稼働となった健康増進施設の運営に係る費用の上乗せ等もあり</a:t>
          </a:r>
          <a:r>
            <a:rPr kumimoji="1" lang="ja-JP" altLang="en-US" sz="1100">
              <a:solidFill>
                <a:schemeClr val="dk1"/>
              </a:solidFill>
              <a:effectLst/>
              <a:latin typeface="+mn-ea"/>
              <a:ea typeface="+mn-ea"/>
              <a:cs typeface="+mn-cs"/>
            </a:rPr>
            <a:t>、多額の費用を要しているが、消防費にかかる備品購入費の減や需用費</a:t>
          </a:r>
          <a:r>
            <a:rPr kumimoji="1" lang="ja-JP" altLang="ja-JP" sz="1100">
              <a:solidFill>
                <a:schemeClr val="dk1"/>
              </a:solidFill>
              <a:effectLst/>
              <a:latin typeface="+mn-ea"/>
              <a:ea typeface="+mn-ea"/>
              <a:cs typeface="+mn-cs"/>
            </a:rPr>
            <a:t>等の抑制に努めたことなどから減少傾向にある。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今後は公共施設管理計画等により施設の統廃合</a:t>
          </a:r>
          <a:r>
            <a:rPr kumimoji="1" lang="ja-JP" altLang="en-US" sz="1100">
              <a:solidFill>
                <a:schemeClr val="dk1"/>
              </a:solidFill>
              <a:effectLst/>
              <a:latin typeface="+mn-ea"/>
              <a:ea typeface="+mn-ea"/>
              <a:cs typeface="+mn-cs"/>
            </a:rPr>
            <a:t>を含めた</a:t>
          </a:r>
          <a:r>
            <a:rPr kumimoji="1" lang="ja-JP" altLang="ja-JP" sz="1100">
              <a:solidFill>
                <a:schemeClr val="dk1"/>
              </a:solidFill>
              <a:effectLst/>
              <a:latin typeface="+mn-ea"/>
              <a:ea typeface="+mn-ea"/>
              <a:cs typeface="+mn-cs"/>
            </a:rPr>
            <a:t>見直しを行</a:t>
          </a:r>
          <a:r>
            <a:rPr kumimoji="1" lang="ja-JP" altLang="en-US" sz="1100">
              <a:solidFill>
                <a:schemeClr val="dk1"/>
              </a:solidFill>
              <a:effectLst/>
              <a:latin typeface="+mn-ea"/>
              <a:ea typeface="+mn-ea"/>
              <a:cs typeface="+mn-cs"/>
            </a:rPr>
            <a:t>うなど</a:t>
          </a:r>
          <a:r>
            <a:rPr kumimoji="1" lang="ja-JP" altLang="ja-JP" sz="1100">
              <a:solidFill>
                <a:schemeClr val="dk1"/>
              </a:solidFill>
              <a:effectLst/>
              <a:latin typeface="+mn-ea"/>
              <a:ea typeface="+mn-ea"/>
              <a:cs typeface="+mn-cs"/>
            </a:rPr>
            <a:t>、物件費の</a:t>
          </a:r>
          <a:r>
            <a:rPr kumimoji="1" lang="ja-JP" altLang="en-US" sz="1100">
              <a:solidFill>
                <a:schemeClr val="dk1"/>
              </a:solidFill>
              <a:effectLst/>
              <a:latin typeface="+mn-ea"/>
              <a:ea typeface="+mn-ea"/>
              <a:cs typeface="+mn-cs"/>
            </a:rPr>
            <a:t>さらなる</a:t>
          </a:r>
          <a:r>
            <a:rPr kumimoji="1" lang="ja-JP" altLang="ja-JP" sz="1100">
              <a:solidFill>
                <a:schemeClr val="dk1"/>
              </a:solidFill>
              <a:effectLst/>
              <a:latin typeface="+mn-ea"/>
              <a:ea typeface="+mn-ea"/>
              <a:cs typeface="+mn-cs"/>
            </a:rPr>
            <a:t>抑制に努める。</a:t>
          </a:r>
          <a:endParaRPr lang="ja-JP" altLang="ja-JP" sz="1100">
            <a:effectLst/>
            <a:latin typeface="+mn-ea"/>
            <a:ea typeface="+mn-ea"/>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156936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845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71586"/>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105229</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913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32657</xdr:rowOff>
    </xdr:from>
    <xdr:to>
      <xdr:col>74</xdr:col>
      <xdr:colOff>31750</xdr:colOff>
      <xdr:row>18</xdr:row>
      <xdr:rowOff>134257</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144434</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8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18</xdr:row>
      <xdr:rowOff>105229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49814"/>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10886</xdr:rowOff>
    </xdr:from>
    <xdr:to>
      <xdr:col>69</xdr:col>
      <xdr:colOff>142875</xdr:colOff>
      <xdr:row>18</xdr:row>
      <xdr:rowOff>112486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9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122663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160564</xdr:rowOff>
    </xdr:from>
    <xdr:to>
      <xdr:col>65</xdr:col>
      <xdr:colOff>53975</xdr:colOff>
      <xdr:row>18</xdr:row>
      <xdr:rowOff>90714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75491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54429</xdr:rowOff>
    </xdr:from>
    <xdr:to>
      <xdr:col>69</xdr:col>
      <xdr:colOff>142875</xdr:colOff>
      <xdr:row>18</xdr:row>
      <xdr:rowOff>156029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140805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84364</xdr:rowOff>
    </xdr:from>
    <xdr:to>
      <xdr:col>65</xdr:col>
      <xdr:colOff>53975</xdr:colOff>
      <xdr:row>18</xdr:row>
      <xdr:rowOff>14514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24691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ea"/>
              <a:ea typeface="+mn-ea"/>
              <a:cs typeface="+mn-cs"/>
            </a:rPr>
            <a:t>　</a:t>
          </a:r>
          <a:r>
            <a:rPr kumimoji="1" lang="ja-JP" altLang="en-US" sz="1100" b="0" i="0" u="none" strike="noStrike" kern="0" cap="none" spc="0" normalizeH="0" baseline="0" noProof="0">
              <a:ln>
                <a:noFill/>
              </a:ln>
              <a:solidFill>
                <a:prstClr val="black"/>
              </a:solidFill>
              <a:effectLst/>
              <a:uLnTx/>
              <a:uFillTx/>
              <a:latin typeface="+mn-ea"/>
              <a:ea typeface="+mn-ea"/>
              <a:cs typeface="+mn-cs"/>
            </a:rPr>
            <a:t>令和</a:t>
          </a:r>
          <a:r>
            <a:rPr kumimoji="1" lang="en-US" altLang="ja-JP" sz="1100" b="0" i="0" u="none" strike="noStrike" kern="0" cap="none" spc="0" normalizeH="0" baseline="0" noProof="0">
              <a:ln>
                <a:noFill/>
              </a:ln>
              <a:solidFill>
                <a:prstClr val="black"/>
              </a:solidFill>
              <a:effectLst/>
              <a:uLnTx/>
              <a:uFillTx/>
              <a:latin typeface="+mn-ea"/>
              <a:ea typeface="+mn-ea"/>
              <a:cs typeface="+mn-cs"/>
            </a:rPr>
            <a:t>3</a:t>
          </a:r>
          <a:r>
            <a:rPr kumimoji="1" lang="ja-JP" altLang="en-US" sz="1100" b="0" i="0" u="none" strike="noStrike" kern="0" cap="none" spc="0" normalizeH="0" baseline="0" noProof="0">
              <a:ln>
                <a:noFill/>
              </a:ln>
              <a:solidFill>
                <a:prstClr val="black"/>
              </a:solidFill>
              <a:effectLst/>
              <a:uLnTx/>
              <a:uFillTx/>
              <a:latin typeface="+mn-ea"/>
              <a:ea typeface="+mn-ea"/>
              <a:cs typeface="+mn-cs"/>
            </a:rPr>
            <a:t>年度においては、新型コロナウイルス感染症等の影響による医療機関の受診控えが解消されたことなどから医療費が増加し、また感染症対策としての各種給付金事業等により、扶助費が大幅に増加した。</a:t>
          </a:r>
          <a:endParaRPr kumimoji="0" lang="ja-JP" altLang="ja-JP" sz="1100" b="0" i="0" u="none" strike="noStrike" kern="0" cap="none" spc="0" normalizeH="0" baseline="0" noProof="0">
            <a:ln>
              <a:noFill/>
            </a:ln>
            <a:solidFill>
              <a:prstClr val="black"/>
            </a:solidFill>
            <a:effectLst/>
            <a:uLnTx/>
            <a:uFillTx/>
            <a:latin typeface="+mn-ea"/>
            <a:ea typeface="+mn-ea"/>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114300</xdr:rowOff>
    </xdr:from>
    <xdr:to>
      <xdr:col>24</xdr:col>
      <xdr:colOff>25400</xdr:colOff>
      <xdr:row>58</xdr:row>
      <xdr:rowOff>152400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155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57</xdr:row>
      <xdr:rowOff>57150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715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57150</xdr:rowOff>
    </xdr:from>
    <xdr:to>
      <xdr:col>15</xdr:col>
      <xdr:colOff>98425</xdr:colOff>
      <xdr:row>58</xdr:row>
      <xdr:rowOff>25400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57150</xdr:rowOff>
    </xdr:from>
    <xdr:to>
      <xdr:col>11</xdr:col>
      <xdr:colOff>9525</xdr:colOff>
      <xdr:row>58</xdr:row>
      <xdr:rowOff>25400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829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6350</xdr:rowOff>
    </xdr:from>
    <xdr:to>
      <xdr:col>15</xdr:col>
      <xdr:colOff>149225</xdr:colOff>
      <xdr:row>57</xdr:row>
      <xdr:rowOff>107950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その他としては、繰出金（</a:t>
          </a:r>
          <a:r>
            <a:rPr kumimoji="1" lang="en-US" altLang="ja-JP" sz="1100">
              <a:solidFill>
                <a:schemeClr val="dk1"/>
              </a:solidFill>
              <a:effectLst/>
              <a:latin typeface="+mn-ea"/>
              <a:ea typeface="+mn-ea"/>
              <a:cs typeface="+mn-cs"/>
            </a:rPr>
            <a:t>6.6</a:t>
          </a:r>
          <a:r>
            <a:rPr kumimoji="1" lang="ja-JP" altLang="ja-JP" sz="1100">
              <a:solidFill>
                <a:schemeClr val="dk1"/>
              </a:solidFill>
              <a:effectLst/>
              <a:latin typeface="+mn-ea"/>
              <a:ea typeface="+mn-ea"/>
              <a:cs typeface="+mn-cs"/>
            </a:rPr>
            <a:t>％）、維持補修費（</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％）となっている。繰出金については、国保事業への人件費分の繰出しや水道事業会計への交付税分の繰出等、最低限の繰出しか行っていないため、令和</a:t>
          </a:r>
          <a:r>
            <a:rPr kumimoji="1" lang="en-US" altLang="ja-JP" sz="1100">
              <a:solidFill>
                <a:schemeClr val="dk1"/>
              </a:solidFill>
              <a:effectLst/>
              <a:latin typeface="+mn-ea"/>
              <a:ea typeface="+mn-ea"/>
              <a:cs typeface="+mn-cs"/>
            </a:rPr>
            <a:t>3</a:t>
          </a:r>
          <a:r>
            <a:rPr kumimoji="1" lang="ja-JP" altLang="ja-JP" sz="1100">
              <a:solidFill>
                <a:schemeClr val="dk1"/>
              </a:solidFill>
              <a:effectLst/>
              <a:latin typeface="+mn-ea"/>
              <a:ea typeface="+mn-ea"/>
              <a:cs typeface="+mn-cs"/>
            </a:rPr>
            <a:t>年度では前年度に比べて</a:t>
          </a:r>
          <a:r>
            <a:rPr kumimoji="1" lang="en-US" altLang="ja-JP" sz="1100">
              <a:solidFill>
                <a:schemeClr val="dk1"/>
              </a:solidFill>
              <a:effectLst/>
              <a:latin typeface="+mn-ea"/>
              <a:ea typeface="+mn-ea"/>
              <a:cs typeface="+mn-cs"/>
            </a:rPr>
            <a:t>0.8</a:t>
          </a:r>
          <a:r>
            <a:rPr kumimoji="1" lang="ja-JP" altLang="ja-JP" sz="1100">
              <a:solidFill>
                <a:schemeClr val="dk1"/>
              </a:solidFill>
              <a:effectLst/>
              <a:latin typeface="+mn-ea"/>
              <a:ea typeface="+mn-ea"/>
              <a:cs typeface="+mn-cs"/>
            </a:rPr>
            <a:t>ポイント減少し、類似団体平均より低くなっている。</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157480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97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24130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5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9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72390</xdr:rowOff>
    </xdr:from>
    <xdr:to>
      <xdr:col>74</xdr:col>
      <xdr:colOff>31750</xdr:colOff>
      <xdr:row>60</xdr:row>
      <xdr:rowOff>2540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158767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43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行財政改革に基づき、町単独補助金を平成</a:t>
          </a:r>
          <a:r>
            <a:rPr kumimoji="1" lang="en-US" altLang="ja-JP" sz="1100">
              <a:solidFill>
                <a:schemeClr val="dk1"/>
              </a:solidFill>
              <a:effectLst/>
              <a:latin typeface="+mn-ea"/>
              <a:ea typeface="+mn-ea"/>
              <a:cs typeface="+mn-cs"/>
            </a:rPr>
            <a:t>19</a:t>
          </a:r>
          <a:r>
            <a:rPr kumimoji="1" lang="ja-JP" altLang="ja-JP" sz="1100">
              <a:solidFill>
                <a:schemeClr val="dk1"/>
              </a:solidFill>
              <a:effectLst/>
              <a:latin typeface="+mn-ea"/>
              <a:ea typeface="+mn-ea"/>
              <a:cs typeface="+mn-cs"/>
            </a:rPr>
            <a:t>年度に</a:t>
          </a:r>
          <a:r>
            <a:rPr kumimoji="1" lang="en-US" altLang="ja-JP" sz="1100">
              <a:solidFill>
                <a:schemeClr val="dk1"/>
              </a:solidFill>
              <a:effectLst/>
              <a:latin typeface="+mn-ea"/>
              <a:ea typeface="+mn-ea"/>
              <a:cs typeface="+mn-cs"/>
            </a:rPr>
            <a:t>10</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20</a:t>
          </a:r>
          <a:r>
            <a:rPr kumimoji="1" lang="ja-JP" altLang="ja-JP" sz="1100">
              <a:solidFill>
                <a:schemeClr val="dk1"/>
              </a:solidFill>
              <a:effectLst/>
              <a:latin typeface="+mn-ea"/>
              <a:ea typeface="+mn-ea"/>
              <a:cs typeface="+mn-cs"/>
            </a:rPr>
            <a:t>年度に</a:t>
          </a:r>
          <a:r>
            <a:rPr kumimoji="1" lang="en-US" altLang="ja-JP" sz="1100">
              <a:solidFill>
                <a:schemeClr val="dk1"/>
              </a:solidFill>
              <a:effectLst/>
              <a:latin typeface="+mn-ea"/>
              <a:ea typeface="+mn-ea"/>
              <a:cs typeface="+mn-cs"/>
            </a:rPr>
            <a:t>5</a:t>
          </a:r>
          <a:r>
            <a:rPr kumimoji="1" lang="ja-JP" altLang="ja-JP" sz="1100">
              <a:solidFill>
                <a:schemeClr val="dk1"/>
              </a:solidFill>
              <a:effectLst/>
              <a:latin typeface="+mn-ea"/>
              <a:ea typeface="+mn-ea"/>
              <a:cs typeface="+mn-cs"/>
            </a:rPr>
            <a:t>％、それぞれ削減するとともに、平成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年度以降も同水準の維持に努めている。</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168910</xdr:rowOff>
    </xdr:from>
    <xdr:to>
      <xdr:col>82</xdr:col>
      <xdr:colOff>107950</xdr:colOff>
      <xdr:row>36</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6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5080</xdr:rowOff>
    </xdr:from>
    <xdr:to>
      <xdr:col>78</xdr:col>
      <xdr:colOff>69850</xdr:colOff>
      <xdr:row>36</xdr:row>
      <xdr:rowOff>27940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77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146050</xdr:rowOff>
    </xdr:from>
    <xdr:to>
      <xdr:col>73</xdr:col>
      <xdr:colOff>180975</xdr:colOff>
      <xdr:row>36</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8039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146050</xdr:rowOff>
    </xdr:from>
    <xdr:to>
      <xdr:col>69</xdr:col>
      <xdr:colOff>92075</xdr:colOff>
      <xdr:row>35</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8039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134637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66057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ポイント高くなっている。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168148</xdr:rowOff>
    </xdr:from>
    <xdr:to>
      <xdr:col>24</xdr:col>
      <xdr:colOff>25400</xdr:colOff>
      <xdr:row>79</xdr:row>
      <xdr:rowOff>60706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5412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46989</xdr:rowOff>
    </xdr:from>
    <xdr:to>
      <xdr:col>19</xdr:col>
      <xdr:colOff>187325</xdr:colOff>
      <xdr:row>79</xdr:row>
      <xdr:rowOff>60706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5915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641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117348</xdr:rowOff>
    </xdr:from>
    <xdr:to>
      <xdr:col>24</xdr:col>
      <xdr:colOff>76200</xdr:colOff>
      <xdr:row>79</xdr:row>
      <xdr:rowOff>47498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89425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9906</xdr:rowOff>
    </xdr:from>
    <xdr:to>
      <xdr:col>20</xdr:col>
      <xdr:colOff>38100</xdr:colOff>
      <xdr:row>79</xdr:row>
      <xdr:rowOff>111506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96283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経常収支比率</a:t>
          </a:r>
          <a:r>
            <a:rPr kumimoji="1" lang="en-US" altLang="ja-JP" sz="1100">
              <a:solidFill>
                <a:schemeClr val="dk1"/>
              </a:solidFill>
              <a:effectLst/>
              <a:latin typeface="+mn-ea"/>
              <a:ea typeface="+mn-ea"/>
              <a:cs typeface="+mn-cs"/>
            </a:rPr>
            <a:t>89.6</a:t>
          </a:r>
          <a:r>
            <a:rPr kumimoji="1" lang="ja-JP" altLang="ja-JP" sz="1100">
              <a:solidFill>
                <a:schemeClr val="dk1"/>
              </a:solidFill>
              <a:effectLst/>
              <a:latin typeface="+mn-ea"/>
              <a:ea typeface="+mn-ea"/>
              <a:cs typeface="+mn-cs"/>
            </a:rPr>
            <a:t>％のうち公債費（</a:t>
          </a:r>
          <a:r>
            <a:rPr kumimoji="1" lang="en-US" altLang="ja-JP" sz="1100">
              <a:solidFill>
                <a:schemeClr val="dk1"/>
              </a:solidFill>
              <a:effectLst/>
              <a:latin typeface="+mn-ea"/>
              <a:ea typeface="+mn-ea"/>
              <a:cs typeface="+mn-cs"/>
            </a:rPr>
            <a:t>20.9</a:t>
          </a:r>
          <a:r>
            <a:rPr kumimoji="1" lang="ja-JP" altLang="ja-JP" sz="1100">
              <a:solidFill>
                <a:schemeClr val="dk1"/>
              </a:solidFill>
              <a:effectLst/>
              <a:latin typeface="+mn-ea"/>
              <a:ea typeface="+mn-ea"/>
              <a:cs typeface="+mn-cs"/>
            </a:rPr>
            <a:t>％）以外では、人件費（</a:t>
          </a:r>
          <a:r>
            <a:rPr kumimoji="1" lang="en-US" altLang="ja-JP" sz="1100">
              <a:solidFill>
                <a:schemeClr val="dk1"/>
              </a:solidFill>
              <a:effectLst/>
              <a:latin typeface="+mn-ea"/>
              <a:ea typeface="+mn-ea"/>
              <a:cs typeface="+mn-cs"/>
            </a:rPr>
            <a:t>27.3</a:t>
          </a:r>
          <a:r>
            <a:rPr kumimoji="1" lang="ja-JP" altLang="ja-JP" sz="1100">
              <a:solidFill>
                <a:schemeClr val="dk1"/>
              </a:solidFill>
              <a:effectLst/>
              <a:latin typeface="+mn-ea"/>
              <a:ea typeface="+mn-ea"/>
              <a:cs typeface="+mn-cs"/>
            </a:rPr>
            <a:t>％）、物件費（</a:t>
          </a:r>
          <a:r>
            <a:rPr kumimoji="1" lang="en-US" altLang="ja-JP" sz="1100">
              <a:solidFill>
                <a:schemeClr val="dk1"/>
              </a:solidFill>
              <a:effectLst/>
              <a:latin typeface="+mn-ea"/>
              <a:ea typeface="+mn-ea"/>
              <a:cs typeface="+mn-cs"/>
            </a:rPr>
            <a:t>13.5</a:t>
          </a:r>
          <a:r>
            <a:rPr kumimoji="1" lang="ja-JP" altLang="ja-JP" sz="1100">
              <a:solidFill>
                <a:schemeClr val="dk1"/>
              </a:solidFill>
              <a:effectLst/>
              <a:latin typeface="+mn-ea"/>
              <a:ea typeface="+mn-ea"/>
              <a:cs typeface="+mn-cs"/>
            </a:rPr>
            <a:t>％）、維持補修費（</a:t>
          </a:r>
          <a:r>
            <a:rPr kumimoji="1" lang="en-US" altLang="ja-JP" sz="1100">
              <a:solidFill>
                <a:schemeClr val="dk1"/>
              </a:solidFill>
              <a:effectLst/>
              <a:latin typeface="+mn-ea"/>
              <a:ea typeface="+mn-ea"/>
              <a:cs typeface="+mn-cs"/>
            </a:rPr>
            <a:t>1.4</a:t>
          </a:r>
          <a:r>
            <a:rPr kumimoji="1" lang="ja-JP" altLang="ja-JP" sz="1100">
              <a:solidFill>
                <a:schemeClr val="dk1"/>
              </a:solidFill>
              <a:effectLst/>
              <a:latin typeface="+mn-ea"/>
              <a:ea typeface="+mn-ea"/>
              <a:cs typeface="+mn-cs"/>
            </a:rPr>
            <a:t>％）、扶助費（</a:t>
          </a:r>
          <a:r>
            <a:rPr kumimoji="1" lang="en-US" altLang="ja-JP" sz="1100">
              <a:solidFill>
                <a:schemeClr val="dk1"/>
              </a:solidFill>
              <a:effectLst/>
              <a:latin typeface="+mn-ea"/>
              <a:ea typeface="+mn-ea"/>
              <a:cs typeface="+mn-cs"/>
            </a:rPr>
            <a:t>8.0</a:t>
          </a:r>
          <a:r>
            <a:rPr kumimoji="1" lang="ja-JP" altLang="ja-JP" sz="1100">
              <a:solidFill>
                <a:schemeClr val="dk1"/>
              </a:solidFill>
              <a:effectLst/>
              <a:latin typeface="+mn-ea"/>
              <a:ea typeface="+mn-ea"/>
              <a:cs typeface="+mn-cs"/>
            </a:rPr>
            <a:t>％）、補助費等（</a:t>
          </a:r>
          <a:r>
            <a:rPr kumimoji="1" lang="en-US" altLang="ja-JP" sz="1100">
              <a:solidFill>
                <a:schemeClr val="dk1"/>
              </a:solidFill>
              <a:effectLst/>
              <a:latin typeface="+mn-ea"/>
              <a:ea typeface="+mn-ea"/>
              <a:cs typeface="+mn-cs"/>
            </a:rPr>
            <a:t>11.8</a:t>
          </a:r>
          <a:r>
            <a:rPr kumimoji="1" lang="ja-JP" altLang="ja-JP" sz="1100">
              <a:solidFill>
                <a:schemeClr val="dk1"/>
              </a:solidFill>
              <a:effectLst/>
              <a:latin typeface="+mn-ea"/>
              <a:ea typeface="+mn-ea"/>
              <a:cs typeface="+mn-cs"/>
            </a:rPr>
            <a:t>％）、繰出金（</a:t>
          </a:r>
          <a:r>
            <a:rPr kumimoji="1" lang="en-US" altLang="ja-JP" sz="1100">
              <a:solidFill>
                <a:schemeClr val="dk1"/>
              </a:solidFill>
              <a:effectLst/>
              <a:latin typeface="+mn-ea"/>
              <a:ea typeface="+mn-ea"/>
              <a:cs typeface="+mn-cs"/>
            </a:rPr>
            <a:t>6.6</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など</a:t>
          </a:r>
          <a:r>
            <a:rPr kumimoji="1" lang="ja-JP" altLang="ja-JP" sz="1100">
              <a:solidFill>
                <a:schemeClr val="dk1"/>
              </a:solidFill>
              <a:effectLst/>
              <a:latin typeface="+mn-ea"/>
              <a:ea typeface="+mn-ea"/>
              <a:cs typeface="+mn-cs"/>
            </a:rPr>
            <a:t>となっている。行財政改革大綱などに基づき、今後とも経費節減に努める。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219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77</xdr:row>
      <xdr:rowOff>43180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130810</xdr:rowOff>
    </xdr:from>
    <xdr:to>
      <xdr:col>73</xdr:col>
      <xdr:colOff>180975</xdr:colOff>
      <xdr:row>76</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8956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60961</xdr:rowOff>
    </xdr:from>
    <xdr:to>
      <xdr:col>74</xdr:col>
      <xdr:colOff>31750</xdr:colOff>
      <xdr:row>78</xdr:row>
      <xdr:rowOff>162561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127000</xdr:rowOff>
    </xdr:from>
    <xdr:to>
      <xdr:col>69</xdr:col>
      <xdr:colOff>92075</xdr:colOff>
      <xdr:row>75</xdr:row>
      <xdr:rowOff>130810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85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26670</xdr:rowOff>
    </xdr:from>
    <xdr:to>
      <xdr:col>69</xdr:col>
      <xdr:colOff>142875</xdr:colOff>
      <xdr:row>78</xdr:row>
      <xdr:rowOff>128270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113047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140970</xdr:rowOff>
    </xdr:from>
    <xdr:to>
      <xdr:col>82</xdr:col>
      <xdr:colOff>158750</xdr:colOff>
      <xdr:row>77</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157497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163830</xdr:rowOff>
    </xdr:from>
    <xdr:to>
      <xdr:col>78</xdr:col>
      <xdr:colOff>120650</xdr:colOff>
      <xdr:row>77</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104157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80010</xdr:rowOff>
    </xdr:from>
    <xdr:to>
      <xdr:col>69</xdr:col>
      <xdr:colOff>142875</xdr:colOff>
      <xdr:row>76</xdr:row>
      <xdr:rowOff>10161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20337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76200</xdr:rowOff>
    </xdr:from>
    <xdr:to>
      <xdr:col>65</xdr:col>
      <xdr:colOff>53975</xdr:colOff>
      <xdr:row>76</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123732</xdr:rowOff>
    </xdr:from>
    <xdr:to>
      <xdr:col>29</xdr:col>
      <xdr:colOff>127000</xdr:colOff>
      <xdr:row>17</xdr:row>
      <xdr:rowOff>11078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4557"/>
          <a:ext cx="647700" cy="58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11078</xdr:rowOff>
    </xdr:from>
    <xdr:to>
      <xdr:col>26</xdr:col>
      <xdr:colOff>50800</xdr:colOff>
      <xdr:row>17</xdr:row>
      <xdr:rowOff>82891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3353"/>
          <a:ext cx="698500" cy="71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82891</xdr:rowOff>
    </xdr:from>
    <xdr:to>
      <xdr:col>22</xdr:col>
      <xdr:colOff>114300</xdr:colOff>
      <xdr:row>17</xdr:row>
      <xdr:rowOff>114379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45166"/>
          <a:ext cx="698500" cy="3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85035</xdr:rowOff>
    </xdr:from>
    <xdr:to>
      <xdr:col>22</xdr:col>
      <xdr:colOff>165100</xdr:colOff>
      <xdr:row>19</xdr:row>
      <xdr:rowOff>15185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18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171412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0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114379</xdr:rowOff>
    </xdr:from>
    <xdr:to>
      <xdr:col>18</xdr:col>
      <xdr:colOff>177800</xdr:colOff>
      <xdr:row>17</xdr:row>
      <xdr:rowOff>144894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6654"/>
          <a:ext cx="698500" cy="30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96818</xdr:rowOff>
    </xdr:from>
    <xdr:to>
      <xdr:col>19</xdr:col>
      <xdr:colOff>38100</xdr:colOff>
      <xdr:row>19</xdr:row>
      <xdr:rowOff>26967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3054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11745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108156</xdr:rowOff>
    </xdr:from>
    <xdr:to>
      <xdr:col>15</xdr:col>
      <xdr:colOff>101600</xdr:colOff>
      <xdr:row>19</xdr:row>
      <xdr:rowOff>38306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1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23083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2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72932</xdr:rowOff>
    </xdr:from>
    <xdr:to>
      <xdr:col>29</xdr:col>
      <xdr:colOff>177800</xdr:colOff>
      <xdr:row>17</xdr:row>
      <xdr:rowOff>3082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3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89459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0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131728</xdr:rowOff>
    </xdr:from>
    <xdr:to>
      <xdr:col>26</xdr:col>
      <xdr:colOff>101600</xdr:colOff>
      <xdr:row>17</xdr:row>
      <xdr:rowOff>61878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2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72055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91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32091</xdr:rowOff>
    </xdr:from>
    <xdr:to>
      <xdr:col>22</xdr:col>
      <xdr:colOff>165100</xdr:colOff>
      <xdr:row>17</xdr:row>
      <xdr:rowOff>133691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94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143868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6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63579</xdr:rowOff>
    </xdr:from>
    <xdr:to>
      <xdr:col>19</xdr:col>
      <xdr:colOff>38100</xdr:colOff>
      <xdr:row>17</xdr:row>
      <xdr:rowOff>165179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5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94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94094</xdr:rowOff>
    </xdr:from>
    <xdr:to>
      <xdr:col>15</xdr:col>
      <xdr:colOff>101600</xdr:colOff>
      <xdr:row>18</xdr:row>
      <xdr:rowOff>24244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6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34421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283330</xdr:rowOff>
    </xdr:from>
    <xdr:to>
      <xdr:col>29</xdr:col>
      <xdr:colOff>127000</xdr:colOff>
      <xdr:row>35</xdr:row>
      <xdr:rowOff>288424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93680"/>
          <a:ext cx="647700" cy="5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288424</xdr:rowOff>
    </xdr:from>
    <xdr:to>
      <xdr:col>26</xdr:col>
      <xdr:colOff>50800</xdr:colOff>
      <xdr:row>36</xdr:row>
      <xdr:rowOff>3735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98774"/>
          <a:ext cx="698500" cy="58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3735</xdr:rowOff>
    </xdr:from>
    <xdr:to>
      <xdr:col>22</xdr:col>
      <xdr:colOff>114300</xdr:colOff>
      <xdr:row>36</xdr:row>
      <xdr:rowOff>39512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56985"/>
          <a:ext cx="698500" cy="35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304702</xdr:rowOff>
    </xdr:from>
    <xdr:to>
      <xdr:col>22</xdr:col>
      <xdr:colOff>165100</xdr:colOff>
      <xdr:row>36</xdr:row>
      <xdr:rowOff>63402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15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48179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0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5973</xdr:rowOff>
    </xdr:from>
    <xdr:to>
      <xdr:col>18</xdr:col>
      <xdr:colOff>177800</xdr:colOff>
      <xdr:row>36</xdr:row>
      <xdr:rowOff>39512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59223"/>
          <a:ext cx="698500" cy="33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302857</xdr:rowOff>
    </xdr:from>
    <xdr:to>
      <xdr:col>19</xdr:col>
      <xdr:colOff>38100</xdr:colOff>
      <xdr:row>36</xdr:row>
      <xdr:rowOff>61557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13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71734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8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299379</xdr:rowOff>
    </xdr:from>
    <xdr:to>
      <xdr:col>15</xdr:col>
      <xdr:colOff>101600</xdr:colOff>
      <xdr:row>36</xdr:row>
      <xdr:rowOff>58079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09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42856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232530</xdr:rowOff>
    </xdr:from>
    <xdr:to>
      <xdr:col>29</xdr:col>
      <xdr:colOff>177800</xdr:colOff>
      <xdr:row>35</xdr:row>
      <xdr:rowOff>334130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4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204607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1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237624</xdr:rowOff>
    </xdr:from>
    <xdr:to>
      <xdr:col>26</xdr:col>
      <xdr:colOff>101600</xdr:colOff>
      <xdr:row>35</xdr:row>
      <xdr:rowOff>339224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47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6501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616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295835</xdr:rowOff>
    </xdr:from>
    <xdr:to>
      <xdr:col>22</xdr:col>
      <xdr:colOff>165100</xdr:colOff>
      <xdr:row>36</xdr:row>
      <xdr:rowOff>54535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0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64712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67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331612</xdr:rowOff>
    </xdr:from>
    <xdr:to>
      <xdr:col>19</xdr:col>
      <xdr:colOff>38100</xdr:colOff>
      <xdr:row>36</xdr:row>
      <xdr:rowOff>90312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41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75089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28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298073</xdr:rowOff>
    </xdr:from>
    <xdr:to>
      <xdr:col>15</xdr:col>
      <xdr:colOff>101600</xdr:colOff>
      <xdr:row>36</xdr:row>
      <xdr:rowOff>56773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08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66950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67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68999</xdr:rowOff>
    </xdr:from>
    <xdr:to>
      <xdr:col>24</xdr:col>
      <xdr:colOff>63500</xdr:colOff>
      <xdr:row>35</xdr:row>
      <xdr:rowOff>101579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69749"/>
          <a:ext cx="838200" cy="3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101579</xdr:rowOff>
    </xdr:from>
    <xdr:to>
      <xdr:col>19</xdr:col>
      <xdr:colOff>177800</xdr:colOff>
      <xdr:row>36</xdr:row>
      <xdr:rowOff>51031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02329"/>
          <a:ext cx="889000" cy="1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51031</xdr:rowOff>
    </xdr:from>
    <xdr:to>
      <xdr:col>15</xdr:col>
      <xdr:colOff>50800</xdr:colOff>
      <xdr:row>36</xdr:row>
      <xdr:rowOff>69300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23231"/>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58693</xdr:rowOff>
    </xdr:from>
    <xdr:to>
      <xdr:col>15</xdr:col>
      <xdr:colOff>101600</xdr:colOff>
      <xdr:row>36</xdr:row>
      <xdr:rowOff>160293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151420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69300</xdr:rowOff>
    </xdr:from>
    <xdr:to>
      <xdr:col>10</xdr:col>
      <xdr:colOff>114300</xdr:colOff>
      <xdr:row>36</xdr:row>
      <xdr:rowOff>85197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1500"/>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63672</xdr:rowOff>
    </xdr:from>
    <xdr:to>
      <xdr:col>10</xdr:col>
      <xdr:colOff>165100</xdr:colOff>
      <xdr:row>36</xdr:row>
      <xdr:rowOff>165272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156399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66547</xdr:rowOff>
    </xdr:from>
    <xdr:to>
      <xdr:col>6</xdr:col>
      <xdr:colOff>38100</xdr:colOff>
      <xdr:row>36</xdr:row>
      <xdr:rowOff>168147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159274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18199</xdr:rowOff>
    </xdr:from>
    <xdr:to>
      <xdr:col>24</xdr:col>
      <xdr:colOff>114300</xdr:colOff>
      <xdr:row>35</xdr:row>
      <xdr:rowOff>119799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41076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50779</xdr:rowOff>
    </xdr:from>
    <xdr:to>
      <xdr:col>20</xdr:col>
      <xdr:colOff>38100</xdr:colOff>
      <xdr:row>35</xdr:row>
      <xdr:rowOff>152379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168906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2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231</xdr:rowOff>
    </xdr:from>
    <xdr:to>
      <xdr:col>15</xdr:col>
      <xdr:colOff>101600</xdr:colOff>
      <xdr:row>36</xdr:row>
      <xdr:rowOff>101831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118358</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18500</xdr:rowOff>
    </xdr:from>
    <xdr:to>
      <xdr:col>10</xdr:col>
      <xdr:colOff>165100</xdr:colOff>
      <xdr:row>36</xdr:row>
      <xdr:rowOff>120100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136627</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6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34397</xdr:rowOff>
    </xdr:from>
    <xdr:to>
      <xdr:col>6</xdr:col>
      <xdr:colOff>38100</xdr:colOff>
      <xdr:row>36</xdr:row>
      <xdr:rowOff>135997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152524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132865</xdr:rowOff>
    </xdr:from>
    <xdr:to>
      <xdr:col>24</xdr:col>
      <xdr:colOff>63500</xdr:colOff>
      <xdr:row>56</xdr:row>
      <xdr:rowOff>135761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34065"/>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90040</xdr:rowOff>
    </xdr:from>
    <xdr:to>
      <xdr:col>19</xdr:col>
      <xdr:colOff>177800</xdr:colOff>
      <xdr:row>56</xdr:row>
      <xdr:rowOff>132865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91240"/>
          <a:ext cx="889000" cy="4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90040</xdr:rowOff>
    </xdr:from>
    <xdr:to>
      <xdr:col>15</xdr:col>
      <xdr:colOff>50800</xdr:colOff>
      <xdr:row>56</xdr:row>
      <xdr:rowOff>94430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91240"/>
          <a:ext cx="889000" cy="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102860</xdr:rowOff>
    </xdr:from>
    <xdr:to>
      <xdr:col>15</xdr:col>
      <xdr:colOff>101600</xdr:colOff>
      <xdr:row>58</xdr:row>
      <xdr:rowOff>33010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7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24137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96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94430</xdr:rowOff>
    </xdr:from>
    <xdr:to>
      <xdr:col>10</xdr:col>
      <xdr:colOff>114300</xdr:colOff>
      <xdr:row>56</xdr:row>
      <xdr:rowOff>125016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95630"/>
          <a:ext cx="889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20968</xdr:rowOff>
    </xdr:from>
    <xdr:to>
      <xdr:col>10</xdr:col>
      <xdr:colOff>165100</xdr:colOff>
      <xdr:row>57</xdr:row>
      <xdr:rowOff>122568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113695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144076</xdr:rowOff>
    </xdr:from>
    <xdr:to>
      <xdr:col>6</xdr:col>
      <xdr:colOff>38100</xdr:colOff>
      <xdr:row>58</xdr:row>
      <xdr:rowOff>74226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1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65353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100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84961</xdr:rowOff>
    </xdr:from>
    <xdr:to>
      <xdr:col>24</xdr:col>
      <xdr:colOff>114300</xdr:colOff>
      <xdr:row>57</xdr:row>
      <xdr:rowOff>15111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107838</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82065</xdr:rowOff>
    </xdr:from>
    <xdr:to>
      <xdr:col>20</xdr:col>
      <xdr:colOff>38100</xdr:colOff>
      <xdr:row>57</xdr:row>
      <xdr:rowOff>12215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28742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45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39240</xdr:rowOff>
    </xdr:from>
    <xdr:to>
      <xdr:col>15</xdr:col>
      <xdr:colOff>101600</xdr:colOff>
      <xdr:row>56</xdr:row>
      <xdr:rowOff>140840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64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157367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41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43630</xdr:rowOff>
    </xdr:from>
    <xdr:to>
      <xdr:col>10</xdr:col>
      <xdr:colOff>165100</xdr:colOff>
      <xdr:row>56</xdr:row>
      <xdr:rowOff>145230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6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161757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42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74216</xdr:rowOff>
    </xdr:from>
    <xdr:to>
      <xdr:col>6</xdr:col>
      <xdr:colOff>38100</xdr:colOff>
      <xdr:row>57</xdr:row>
      <xdr:rowOff>4366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7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20893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45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74130</xdr:rowOff>
    </xdr:from>
    <xdr:to>
      <xdr:col>24</xdr:col>
      <xdr:colOff>63500</xdr:colOff>
      <xdr:row>77</xdr:row>
      <xdr:rowOff>106477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75780"/>
          <a:ext cx="8382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44793</xdr:rowOff>
    </xdr:from>
    <xdr:to>
      <xdr:col>19</xdr:col>
      <xdr:colOff>177800</xdr:colOff>
      <xdr:row>77</xdr:row>
      <xdr:rowOff>106477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246443"/>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44793</xdr:rowOff>
    </xdr:from>
    <xdr:to>
      <xdr:col>15</xdr:col>
      <xdr:colOff>50800</xdr:colOff>
      <xdr:row>77</xdr:row>
      <xdr:rowOff>61404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24644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91263</xdr:rowOff>
    </xdr:from>
    <xdr:to>
      <xdr:col>15</xdr:col>
      <xdr:colOff>101600</xdr:colOff>
      <xdr:row>78</xdr:row>
      <xdr:rowOff>21413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12540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61404</xdr:rowOff>
    </xdr:from>
    <xdr:to>
      <xdr:col>10</xdr:col>
      <xdr:colOff>114300</xdr:colOff>
      <xdr:row>77</xdr:row>
      <xdr:rowOff>91732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63054"/>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101891</xdr:rowOff>
    </xdr:from>
    <xdr:to>
      <xdr:col>10</xdr:col>
      <xdr:colOff>165100</xdr:colOff>
      <xdr:row>78</xdr:row>
      <xdr:rowOff>32041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23168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97930</xdr:rowOff>
    </xdr:from>
    <xdr:to>
      <xdr:col>6</xdr:col>
      <xdr:colOff>38100</xdr:colOff>
      <xdr:row>78</xdr:row>
      <xdr:rowOff>28080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19207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23330</xdr:rowOff>
    </xdr:from>
    <xdr:to>
      <xdr:col>24</xdr:col>
      <xdr:colOff>114300</xdr:colOff>
      <xdr:row>77</xdr:row>
      <xdr:rowOff>124930</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2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46207</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55677</xdr:rowOff>
    </xdr:from>
    <xdr:to>
      <xdr:col>20</xdr:col>
      <xdr:colOff>38100</xdr:colOff>
      <xdr:row>77</xdr:row>
      <xdr:rowOff>157277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2354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3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165443</xdr:rowOff>
    </xdr:from>
    <xdr:to>
      <xdr:col>15</xdr:col>
      <xdr:colOff>101600</xdr:colOff>
      <xdr:row>77</xdr:row>
      <xdr:rowOff>95593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112120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29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10604</xdr:rowOff>
    </xdr:from>
    <xdr:to>
      <xdr:col>10</xdr:col>
      <xdr:colOff>165100</xdr:colOff>
      <xdr:row>77</xdr:row>
      <xdr:rowOff>112204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128731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40932</xdr:rowOff>
    </xdr:from>
    <xdr:to>
      <xdr:col>6</xdr:col>
      <xdr:colOff>38100</xdr:colOff>
      <xdr:row>77</xdr:row>
      <xdr:rowOff>142532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159059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23289</xdr:rowOff>
    </xdr:from>
    <xdr:to>
      <xdr:col>24</xdr:col>
      <xdr:colOff>63500</xdr:colOff>
      <xdr:row>96</xdr:row>
      <xdr:rowOff>128456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11039"/>
          <a:ext cx="838200" cy="27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128456</xdr:rowOff>
    </xdr:from>
    <xdr:to>
      <xdr:col>19</xdr:col>
      <xdr:colOff>177800</xdr:colOff>
      <xdr:row>96</xdr:row>
      <xdr:rowOff>152567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87656"/>
          <a:ext cx="889000" cy="24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152567</xdr:rowOff>
    </xdr:from>
    <xdr:to>
      <xdr:col>15</xdr:col>
      <xdr:colOff>50800</xdr:colOff>
      <xdr:row>96</xdr:row>
      <xdr:rowOff>157803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11767"/>
          <a:ext cx="889000" cy="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120552</xdr:rowOff>
    </xdr:from>
    <xdr:to>
      <xdr:col>10</xdr:col>
      <xdr:colOff>114300</xdr:colOff>
      <xdr:row>96</xdr:row>
      <xdr:rowOff>157803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579752"/>
          <a:ext cx="889000" cy="3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143939</xdr:rowOff>
    </xdr:from>
    <xdr:to>
      <xdr:col>24</xdr:col>
      <xdr:colOff>114300</xdr:colOff>
      <xdr:row>95</xdr:row>
      <xdr:rowOff>74089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166816</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77656</xdr:rowOff>
    </xdr:from>
    <xdr:to>
      <xdr:col>20</xdr:col>
      <xdr:colOff>38100</xdr:colOff>
      <xdr:row>97</xdr:row>
      <xdr:rowOff>7806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3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170383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2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101767</xdr:rowOff>
    </xdr:from>
    <xdr:to>
      <xdr:col>15</xdr:col>
      <xdr:colOff>101600</xdr:colOff>
      <xdr:row>97</xdr:row>
      <xdr:rowOff>31917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23044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107003</xdr:rowOff>
    </xdr:from>
    <xdr:to>
      <xdr:col>10</xdr:col>
      <xdr:colOff>165100</xdr:colOff>
      <xdr:row>97</xdr:row>
      <xdr:rowOff>37153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6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53680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3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69752</xdr:rowOff>
    </xdr:from>
    <xdr:to>
      <xdr:col>6</xdr:col>
      <xdr:colOff>38100</xdr:colOff>
      <xdr:row>96</xdr:row>
      <xdr:rowOff>171352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30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116227</xdr:rowOff>
    </xdr:from>
    <xdr:to>
      <xdr:col>55</xdr:col>
      <xdr:colOff>0</xdr:colOff>
      <xdr:row>36</xdr:row>
      <xdr:rowOff>49051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774077"/>
          <a:ext cx="838200" cy="4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116227</xdr:rowOff>
    </xdr:from>
    <xdr:to>
      <xdr:col>50</xdr:col>
      <xdr:colOff>114300</xdr:colOff>
      <xdr:row>37</xdr:row>
      <xdr:rowOff>16174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774077"/>
          <a:ext cx="889000" cy="58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13357</xdr:rowOff>
    </xdr:from>
    <xdr:to>
      <xdr:col>45</xdr:col>
      <xdr:colOff>177800</xdr:colOff>
      <xdr:row>37</xdr:row>
      <xdr:rowOff>16174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57007"/>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13357</xdr:rowOff>
    </xdr:from>
    <xdr:to>
      <xdr:col>41</xdr:col>
      <xdr:colOff>50800</xdr:colOff>
      <xdr:row>37</xdr:row>
      <xdr:rowOff>24230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357007"/>
          <a:ext cx="889000" cy="1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59516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169701</xdr:rowOff>
    </xdr:from>
    <xdr:to>
      <xdr:col>55</xdr:col>
      <xdr:colOff>50800</xdr:colOff>
      <xdr:row>36</xdr:row>
      <xdr:rowOff>99851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7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148128</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65427</xdr:rowOff>
    </xdr:from>
    <xdr:to>
      <xdr:col>50</xdr:col>
      <xdr:colOff>165100</xdr:colOff>
      <xdr:row>33</xdr:row>
      <xdr:rowOff>167027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158154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81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136824</xdr:rowOff>
    </xdr:from>
    <xdr:to>
      <xdr:col>46</xdr:col>
      <xdr:colOff>38100</xdr:colOff>
      <xdr:row>37</xdr:row>
      <xdr:rowOff>66974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0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58101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0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134007</xdr:rowOff>
    </xdr:from>
    <xdr:to>
      <xdr:col>41</xdr:col>
      <xdr:colOff>101600</xdr:colOff>
      <xdr:row>37</xdr:row>
      <xdr:rowOff>64157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0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55284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9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144880</xdr:rowOff>
    </xdr:from>
    <xdr:to>
      <xdr:col>36</xdr:col>
      <xdr:colOff>165100</xdr:colOff>
      <xdr:row>37</xdr:row>
      <xdr:rowOff>75030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66157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0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138286</xdr:rowOff>
    </xdr:from>
    <xdr:to>
      <xdr:col>55</xdr:col>
      <xdr:colOff>0</xdr:colOff>
      <xdr:row>57</xdr:row>
      <xdr:rowOff>127535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39486"/>
          <a:ext cx="838200" cy="16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21392</xdr:rowOff>
    </xdr:from>
    <xdr:to>
      <xdr:col>50</xdr:col>
      <xdr:colOff>114300</xdr:colOff>
      <xdr:row>56</xdr:row>
      <xdr:rowOff>138286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51142"/>
          <a:ext cx="889000" cy="28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21392</xdr:rowOff>
    </xdr:from>
    <xdr:to>
      <xdr:col>45</xdr:col>
      <xdr:colOff>177800</xdr:colOff>
      <xdr:row>56</xdr:row>
      <xdr:rowOff>37554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51142"/>
          <a:ext cx="889000" cy="1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96039</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37554</xdr:rowOff>
    </xdr:from>
    <xdr:to>
      <xdr:col>41</xdr:col>
      <xdr:colOff>50800</xdr:colOff>
      <xdr:row>57</xdr:row>
      <xdr:rowOff>29283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38754"/>
          <a:ext cx="889000" cy="16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149337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76735</xdr:rowOff>
    </xdr:from>
    <xdr:to>
      <xdr:col>55</xdr:col>
      <xdr:colOff>50800</xdr:colOff>
      <xdr:row>58</xdr:row>
      <xdr:rowOff>6885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4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55162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2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87486</xdr:rowOff>
    </xdr:from>
    <xdr:to>
      <xdr:col>50</xdr:col>
      <xdr:colOff>165100</xdr:colOff>
      <xdr:row>57</xdr:row>
      <xdr:rowOff>17636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8763</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8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142042</xdr:rowOff>
    </xdr:from>
    <xdr:to>
      <xdr:col>46</xdr:col>
      <xdr:colOff>38100</xdr:colOff>
      <xdr:row>55</xdr:row>
      <xdr:rowOff>72192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88719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158204</xdr:rowOff>
    </xdr:from>
    <xdr:to>
      <xdr:col>41</xdr:col>
      <xdr:colOff>101600</xdr:colOff>
      <xdr:row>56</xdr:row>
      <xdr:rowOff>88354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104881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6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149933</xdr:rowOff>
    </xdr:from>
    <xdr:to>
      <xdr:col>36</xdr:col>
      <xdr:colOff>165100</xdr:colOff>
      <xdr:row>57</xdr:row>
      <xdr:rowOff>80083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96610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5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143024</xdr:rowOff>
    </xdr:from>
    <xdr:to>
      <xdr:col>55</xdr:col>
      <xdr:colOff>0</xdr:colOff>
      <xdr:row>77</xdr:row>
      <xdr:rowOff>169084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173224"/>
          <a:ext cx="838200" cy="19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9182</xdr:rowOff>
    </xdr:from>
    <xdr:to>
      <xdr:col>50</xdr:col>
      <xdr:colOff>114300</xdr:colOff>
      <xdr:row>76</xdr:row>
      <xdr:rowOff>143024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039382"/>
          <a:ext cx="889000" cy="13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9182</xdr:rowOff>
    </xdr:from>
    <xdr:to>
      <xdr:col>45</xdr:col>
      <xdr:colOff>177800</xdr:colOff>
      <xdr:row>77</xdr:row>
      <xdr:rowOff>51310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039382"/>
          <a:ext cx="889000" cy="2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40732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51310</xdr:rowOff>
    </xdr:from>
    <xdr:to>
      <xdr:col>41</xdr:col>
      <xdr:colOff>50800</xdr:colOff>
      <xdr:row>77</xdr:row>
      <xdr:rowOff>91410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252960"/>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83018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118284</xdr:rowOff>
    </xdr:from>
    <xdr:to>
      <xdr:col>55</xdr:col>
      <xdr:colOff>50800</xdr:colOff>
      <xdr:row>78</xdr:row>
      <xdr:rowOff>48434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1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96711</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9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92224</xdr:rowOff>
    </xdr:from>
    <xdr:to>
      <xdr:col>50</xdr:col>
      <xdr:colOff>165100</xdr:colOff>
      <xdr:row>77</xdr:row>
      <xdr:rowOff>22374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38901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289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129833</xdr:rowOff>
    </xdr:from>
    <xdr:to>
      <xdr:col>46</xdr:col>
      <xdr:colOff>38100</xdr:colOff>
      <xdr:row>76</xdr:row>
      <xdr:rowOff>59984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988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76510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76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510</xdr:rowOff>
    </xdr:from>
    <xdr:to>
      <xdr:col>41</xdr:col>
      <xdr:colOff>101600</xdr:colOff>
      <xdr:row>77</xdr:row>
      <xdr:rowOff>102110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118637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97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40610</xdr:rowOff>
    </xdr:from>
    <xdr:to>
      <xdr:col>36</xdr:col>
      <xdr:colOff>165100</xdr:colOff>
      <xdr:row>77</xdr:row>
      <xdr:rowOff>142210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158737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141193</xdr:rowOff>
    </xdr:from>
    <xdr:to>
      <xdr:col>55</xdr:col>
      <xdr:colOff>0</xdr:colOff>
      <xdr:row>97</xdr:row>
      <xdr:rowOff>144272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71843"/>
          <a:ext cx="8382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138046</xdr:rowOff>
    </xdr:from>
    <xdr:to>
      <xdr:col>50</xdr:col>
      <xdr:colOff>114300</xdr:colOff>
      <xdr:row>97</xdr:row>
      <xdr:rowOff>144272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25796"/>
          <a:ext cx="889000" cy="34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138046</xdr:rowOff>
    </xdr:from>
    <xdr:to>
      <xdr:col>45</xdr:col>
      <xdr:colOff>177800</xdr:colOff>
      <xdr:row>97</xdr:row>
      <xdr:rowOff>96403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25796"/>
          <a:ext cx="889000" cy="30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162089</xdr:rowOff>
    </xdr:from>
    <xdr:to>
      <xdr:col>46</xdr:col>
      <xdr:colOff>38100</xdr:colOff>
      <xdr:row>97</xdr:row>
      <xdr:rowOff>92239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83366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71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96403</xdr:rowOff>
    </xdr:from>
    <xdr:to>
      <xdr:col>41</xdr:col>
      <xdr:colOff>50800</xdr:colOff>
      <xdr:row>97</xdr:row>
      <xdr:rowOff>154163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727053"/>
          <a:ext cx="889000" cy="5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50068</xdr:rowOff>
    </xdr:from>
    <xdr:to>
      <xdr:col>41</xdr:col>
      <xdr:colOff>101600</xdr:colOff>
      <xdr:row>97</xdr:row>
      <xdr:rowOff>151668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142795</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77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52659</xdr:rowOff>
    </xdr:from>
    <xdr:to>
      <xdr:col>36</xdr:col>
      <xdr:colOff>165100</xdr:colOff>
      <xdr:row>97</xdr:row>
      <xdr:rowOff>154259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170786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90393</xdr:rowOff>
    </xdr:from>
    <xdr:to>
      <xdr:col>55</xdr:col>
      <xdr:colOff>50800</xdr:colOff>
      <xdr:row>98</xdr:row>
      <xdr:rowOff>20543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68820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69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93472</xdr:rowOff>
    </xdr:from>
    <xdr:to>
      <xdr:col>50</xdr:col>
      <xdr:colOff>165100</xdr:colOff>
      <xdr:row>98</xdr:row>
      <xdr:rowOff>23622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14749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87246</xdr:rowOff>
    </xdr:from>
    <xdr:to>
      <xdr:col>46</xdr:col>
      <xdr:colOff>38100</xdr:colOff>
      <xdr:row>96</xdr:row>
      <xdr:rowOff>17396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7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33923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5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45603</xdr:rowOff>
    </xdr:from>
    <xdr:to>
      <xdr:col>41</xdr:col>
      <xdr:colOff>101600</xdr:colOff>
      <xdr:row>97</xdr:row>
      <xdr:rowOff>147203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7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163730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45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103363</xdr:rowOff>
    </xdr:from>
    <xdr:to>
      <xdr:col>36</xdr:col>
      <xdr:colOff>165100</xdr:colOff>
      <xdr:row>98</xdr:row>
      <xdr:rowOff>33513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3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24640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11132</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97682"/>
          <a:ext cx="8382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129489</xdr:rowOff>
    </xdr:from>
    <xdr:to>
      <xdr:col>81</xdr:col>
      <xdr:colOff>50800</xdr:colOff>
      <xdr:row>39</xdr:row>
      <xdr:rowOff>11132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4589"/>
          <a:ext cx="889000" cy="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129489</xdr:rowOff>
    </xdr:from>
    <xdr:to>
      <xdr:col>76</xdr:col>
      <xdr:colOff>114300</xdr:colOff>
      <xdr:row>39</xdr:row>
      <xdr:rowOff>27457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44589"/>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49485</xdr:rowOff>
    </xdr:from>
    <xdr:to>
      <xdr:col>76</xdr:col>
      <xdr:colOff>165100</xdr:colOff>
      <xdr:row>38</xdr:row>
      <xdr:rowOff>151085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167613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119926</xdr:rowOff>
    </xdr:from>
    <xdr:to>
      <xdr:col>71</xdr:col>
      <xdr:colOff>177800</xdr:colOff>
      <xdr:row>39</xdr:row>
      <xdr:rowOff>27457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635026"/>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92672</xdr:rowOff>
    </xdr:from>
    <xdr:to>
      <xdr:col>72</xdr:col>
      <xdr:colOff>38100</xdr:colOff>
      <xdr:row>39</xdr:row>
      <xdr:rowOff>22822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0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39349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8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133820</xdr:rowOff>
    </xdr:from>
    <xdr:to>
      <xdr:col>67</xdr:col>
      <xdr:colOff>101600</xdr:colOff>
      <xdr:row>39</xdr:row>
      <xdr:rowOff>63970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55097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131782</xdr:rowOff>
    </xdr:from>
    <xdr:to>
      <xdr:col>81</xdr:col>
      <xdr:colOff>101600</xdr:colOff>
      <xdr:row>39</xdr:row>
      <xdr:rowOff>61932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53059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3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78689</xdr:rowOff>
    </xdr:from>
    <xdr:to>
      <xdr:col>76</xdr:col>
      <xdr:colOff>165100</xdr:colOff>
      <xdr:row>39</xdr:row>
      <xdr:rowOff>8839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171416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148107</xdr:rowOff>
    </xdr:from>
    <xdr:to>
      <xdr:col>72</xdr:col>
      <xdr:colOff>38100</xdr:colOff>
      <xdr:row>39</xdr:row>
      <xdr:rowOff>78257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6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69384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55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69126</xdr:rowOff>
    </xdr:from>
    <xdr:to>
      <xdr:col>67</xdr:col>
      <xdr:colOff>101600</xdr:colOff>
      <xdr:row>38</xdr:row>
      <xdr:rowOff>170726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15803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144674</xdr:rowOff>
    </xdr:from>
    <xdr:to>
      <xdr:col>85</xdr:col>
      <xdr:colOff>127000</xdr:colOff>
      <xdr:row>73</xdr:row>
      <xdr:rowOff>169556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60524"/>
          <a:ext cx="838200" cy="2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169556</xdr:rowOff>
    </xdr:from>
    <xdr:to>
      <xdr:col>81</xdr:col>
      <xdr:colOff>50800</xdr:colOff>
      <xdr:row>74</xdr:row>
      <xdr:rowOff>54139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685406"/>
          <a:ext cx="889000" cy="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54139</xdr:rowOff>
    </xdr:from>
    <xdr:to>
      <xdr:col>76</xdr:col>
      <xdr:colOff>114300</xdr:colOff>
      <xdr:row>74</xdr:row>
      <xdr:rowOff>93624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741439"/>
          <a:ext cx="889000" cy="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125778</xdr:rowOff>
    </xdr:from>
    <xdr:to>
      <xdr:col>76</xdr:col>
      <xdr:colOff>165100</xdr:colOff>
      <xdr:row>76</xdr:row>
      <xdr:rowOff>55928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47055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7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88878</xdr:rowOff>
    </xdr:from>
    <xdr:to>
      <xdr:col>71</xdr:col>
      <xdr:colOff>177800</xdr:colOff>
      <xdr:row>74</xdr:row>
      <xdr:rowOff>93624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776178"/>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117649</xdr:rowOff>
    </xdr:from>
    <xdr:to>
      <xdr:col>72</xdr:col>
      <xdr:colOff>38100</xdr:colOff>
      <xdr:row>76</xdr:row>
      <xdr:rowOff>47799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38926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6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134620</xdr:rowOff>
    </xdr:from>
    <xdr:to>
      <xdr:col>67</xdr:col>
      <xdr:colOff>101600</xdr:colOff>
      <xdr:row>76</xdr:row>
      <xdr:rowOff>64770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55897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8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93874</xdr:rowOff>
    </xdr:from>
    <xdr:to>
      <xdr:col>85</xdr:col>
      <xdr:colOff>177800</xdr:colOff>
      <xdr:row>74</xdr:row>
      <xdr:rowOff>24024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0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116751</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6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118756</xdr:rowOff>
    </xdr:from>
    <xdr:to>
      <xdr:col>81</xdr:col>
      <xdr:colOff>101600</xdr:colOff>
      <xdr:row>74</xdr:row>
      <xdr:rowOff>48906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3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65433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40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3339</xdr:rowOff>
    </xdr:from>
    <xdr:to>
      <xdr:col>76</xdr:col>
      <xdr:colOff>165100</xdr:colOff>
      <xdr:row>74</xdr:row>
      <xdr:rowOff>104939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9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121466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4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42824</xdr:rowOff>
    </xdr:from>
    <xdr:to>
      <xdr:col>72</xdr:col>
      <xdr:colOff>38100</xdr:colOff>
      <xdr:row>74</xdr:row>
      <xdr:rowOff>144424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160951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38078</xdr:rowOff>
    </xdr:from>
    <xdr:to>
      <xdr:col>67</xdr:col>
      <xdr:colOff>101600</xdr:colOff>
      <xdr:row>74</xdr:row>
      <xdr:rowOff>139678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7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156205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0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103063</xdr:rowOff>
    </xdr:from>
    <xdr:to>
      <xdr:col>85</xdr:col>
      <xdr:colOff>127000</xdr:colOff>
      <xdr:row>97</xdr:row>
      <xdr:rowOff>115994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33713"/>
          <a:ext cx="838200" cy="1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103063</xdr:rowOff>
    </xdr:from>
    <xdr:to>
      <xdr:col>81</xdr:col>
      <xdr:colOff>50800</xdr:colOff>
      <xdr:row>98</xdr:row>
      <xdr:rowOff>68994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33713"/>
          <a:ext cx="889000" cy="1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6831</xdr:rowOff>
    </xdr:from>
    <xdr:to>
      <xdr:col>76</xdr:col>
      <xdr:colOff>114300</xdr:colOff>
      <xdr:row>98</xdr:row>
      <xdr:rowOff>68994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08931"/>
          <a:ext cx="889000" cy="6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152130</xdr:rowOff>
    </xdr:from>
    <xdr:to>
      <xdr:col>76</xdr:col>
      <xdr:colOff>165100</xdr:colOff>
      <xdr:row>98</xdr:row>
      <xdr:rowOff>82280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98807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118951</xdr:rowOff>
    </xdr:from>
    <xdr:to>
      <xdr:col>71</xdr:col>
      <xdr:colOff>177800</xdr:colOff>
      <xdr:row>98</xdr:row>
      <xdr:rowOff>6831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49601"/>
          <a:ext cx="8890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86987</xdr:rowOff>
    </xdr:from>
    <xdr:to>
      <xdr:col>72</xdr:col>
      <xdr:colOff>38100</xdr:colOff>
      <xdr:row>98</xdr:row>
      <xdr:rowOff>17137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1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33664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151377</xdr:rowOff>
    </xdr:from>
    <xdr:to>
      <xdr:col>67</xdr:col>
      <xdr:colOff>101600</xdr:colOff>
      <xdr:row>98</xdr:row>
      <xdr:rowOff>81527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72654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65194</xdr:rowOff>
    </xdr:from>
    <xdr:to>
      <xdr:col>85</xdr:col>
      <xdr:colOff>177800</xdr:colOff>
      <xdr:row>97</xdr:row>
      <xdr:rowOff>166794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43621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7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52263</xdr:rowOff>
    </xdr:from>
    <xdr:to>
      <xdr:col>81</xdr:col>
      <xdr:colOff>101600</xdr:colOff>
      <xdr:row>97</xdr:row>
      <xdr:rowOff>153863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8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170390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5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18194</xdr:rowOff>
    </xdr:from>
    <xdr:to>
      <xdr:col>76</xdr:col>
      <xdr:colOff>165100</xdr:colOff>
      <xdr:row>98</xdr:row>
      <xdr:rowOff>119794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110921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1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127481</xdr:rowOff>
    </xdr:from>
    <xdr:to>
      <xdr:col>72</xdr:col>
      <xdr:colOff>38100</xdr:colOff>
      <xdr:row>98</xdr:row>
      <xdr:rowOff>57631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48758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5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68151</xdr:rowOff>
    </xdr:from>
    <xdr:to>
      <xdr:col>67</xdr:col>
      <xdr:colOff>101600</xdr:colOff>
      <xdr:row>97</xdr:row>
      <xdr:rowOff>169751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40757</xdr:rowOff>
    </xdr:from>
    <xdr:to>
      <xdr:col>107</xdr:col>
      <xdr:colOff>101600</xdr:colOff>
      <xdr:row>38</xdr:row>
      <xdr:rowOff>142357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158884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138877</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39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34493</xdr:rowOff>
    </xdr:from>
    <xdr:to>
      <xdr:col>102</xdr:col>
      <xdr:colOff>165100</xdr:colOff>
      <xdr:row>38</xdr:row>
      <xdr:rowOff>136093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152620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10902</xdr:rowOff>
    </xdr:from>
    <xdr:to>
      <xdr:col>98</xdr:col>
      <xdr:colOff>38100</xdr:colOff>
      <xdr:row>38</xdr:row>
      <xdr:rowOff>112502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129029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88077</xdr:rowOff>
    </xdr:from>
    <xdr:to>
      <xdr:col>98</xdr:col>
      <xdr:colOff>38100</xdr:colOff>
      <xdr:row>39</xdr:row>
      <xdr:rowOff>18227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9354</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99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87579</xdr:rowOff>
    </xdr:from>
    <xdr:to>
      <xdr:col>116</xdr:col>
      <xdr:colOff>63500</xdr:colOff>
      <xdr:row>59</xdr:row>
      <xdr:rowOff>88559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3129"/>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85652</xdr:rowOff>
    </xdr:from>
    <xdr:to>
      <xdr:col>111</xdr:col>
      <xdr:colOff>177800</xdr:colOff>
      <xdr:row>59</xdr:row>
      <xdr:rowOff>87579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01202"/>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83366</xdr:rowOff>
    </xdr:from>
    <xdr:to>
      <xdr:col>107</xdr:col>
      <xdr:colOff>50800</xdr:colOff>
      <xdr:row>59</xdr:row>
      <xdr:rowOff>85652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989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163032</xdr:rowOff>
    </xdr:from>
    <xdr:to>
      <xdr:col>107</xdr:col>
      <xdr:colOff>101600</xdr:colOff>
      <xdr:row>59</xdr:row>
      <xdr:rowOff>93182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109709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8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79153</xdr:rowOff>
    </xdr:from>
    <xdr:to>
      <xdr:col>102</xdr:col>
      <xdr:colOff>114300</xdr:colOff>
      <xdr:row>59</xdr:row>
      <xdr:rowOff>83366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94703"/>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146279</xdr:rowOff>
    </xdr:from>
    <xdr:to>
      <xdr:col>102</xdr:col>
      <xdr:colOff>165100</xdr:colOff>
      <xdr:row>59</xdr:row>
      <xdr:rowOff>76429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92956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5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137984</xdr:rowOff>
    </xdr:from>
    <xdr:to>
      <xdr:col>98</xdr:col>
      <xdr:colOff>38100</xdr:colOff>
      <xdr:row>59</xdr:row>
      <xdr:rowOff>68134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84661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37759</xdr:rowOff>
    </xdr:from>
    <xdr:to>
      <xdr:col>116</xdr:col>
      <xdr:colOff>114300</xdr:colOff>
      <xdr:row>59</xdr:row>
      <xdr:rowOff>139359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124136</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68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36779</xdr:rowOff>
    </xdr:from>
    <xdr:to>
      <xdr:col>112</xdr:col>
      <xdr:colOff>38100</xdr:colOff>
      <xdr:row>59</xdr:row>
      <xdr:rowOff>138379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129506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5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34852</xdr:rowOff>
    </xdr:from>
    <xdr:to>
      <xdr:col>107</xdr:col>
      <xdr:colOff>101600</xdr:colOff>
      <xdr:row>59</xdr:row>
      <xdr:rowOff>136452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127579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3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32566</xdr:rowOff>
    </xdr:from>
    <xdr:to>
      <xdr:col>102</xdr:col>
      <xdr:colOff>165100</xdr:colOff>
      <xdr:row>59</xdr:row>
      <xdr:rowOff>134166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125293</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28353</xdr:rowOff>
    </xdr:from>
    <xdr:to>
      <xdr:col>98</xdr:col>
      <xdr:colOff>38100</xdr:colOff>
      <xdr:row>59</xdr:row>
      <xdr:rowOff>129953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121080</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36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67256</xdr:rowOff>
    </xdr:from>
    <xdr:to>
      <xdr:col>116</xdr:col>
      <xdr:colOff>63500</xdr:colOff>
      <xdr:row>75</xdr:row>
      <xdr:rowOff>84695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26006"/>
          <a:ext cx="838200" cy="1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84695</xdr:rowOff>
    </xdr:from>
    <xdr:to>
      <xdr:col>111</xdr:col>
      <xdr:colOff>177800</xdr:colOff>
      <xdr:row>75</xdr:row>
      <xdr:rowOff>123045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43445"/>
          <a:ext cx="8890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123045</xdr:rowOff>
    </xdr:from>
    <xdr:to>
      <xdr:col>107</xdr:col>
      <xdr:colOff>50800</xdr:colOff>
      <xdr:row>75</xdr:row>
      <xdr:rowOff>138818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81795"/>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69306</xdr:rowOff>
    </xdr:from>
    <xdr:to>
      <xdr:col>107</xdr:col>
      <xdr:colOff>101600</xdr:colOff>
      <xdr:row>75</xdr:row>
      <xdr:rowOff>170906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15983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100881</xdr:rowOff>
    </xdr:from>
    <xdr:to>
      <xdr:col>102</xdr:col>
      <xdr:colOff>114300</xdr:colOff>
      <xdr:row>75</xdr:row>
      <xdr:rowOff>138818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59631"/>
          <a:ext cx="8890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104902</xdr:rowOff>
    </xdr:from>
    <xdr:to>
      <xdr:col>102</xdr:col>
      <xdr:colOff>165100</xdr:colOff>
      <xdr:row>76</xdr:row>
      <xdr:rowOff>35052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26179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101048</xdr:rowOff>
    </xdr:from>
    <xdr:to>
      <xdr:col>98</xdr:col>
      <xdr:colOff>38100</xdr:colOff>
      <xdr:row>76</xdr:row>
      <xdr:rowOff>31198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22325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16456</xdr:rowOff>
    </xdr:from>
    <xdr:to>
      <xdr:col>116</xdr:col>
      <xdr:colOff>114300</xdr:colOff>
      <xdr:row>75</xdr:row>
      <xdr:rowOff>118056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7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39333</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2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33895</xdr:rowOff>
    </xdr:from>
    <xdr:to>
      <xdr:col>112</xdr:col>
      <xdr:colOff>38100</xdr:colOff>
      <xdr:row>75</xdr:row>
      <xdr:rowOff>135495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152022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72245</xdr:rowOff>
    </xdr:from>
    <xdr:to>
      <xdr:col>107</xdr:col>
      <xdr:colOff>101600</xdr:colOff>
      <xdr:row>76</xdr:row>
      <xdr:rowOff>2395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164972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88018</xdr:rowOff>
    </xdr:from>
    <xdr:to>
      <xdr:col>102</xdr:col>
      <xdr:colOff>165100</xdr:colOff>
      <xdr:row>76</xdr:row>
      <xdr:rowOff>18168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34695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7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50081</xdr:rowOff>
    </xdr:from>
    <xdr:to>
      <xdr:col>98</xdr:col>
      <xdr:colOff>38100</xdr:colOff>
      <xdr:row>75</xdr:row>
      <xdr:rowOff>151681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168208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歳出決算総額は、住民一人当たり</a:t>
          </a:r>
          <a:r>
            <a:rPr kumimoji="1" lang="en-US" altLang="ja-JP" sz="1100">
              <a:solidFill>
                <a:schemeClr val="dk1"/>
              </a:solidFill>
              <a:effectLst/>
              <a:latin typeface="+mn-ea"/>
              <a:ea typeface="+mn-ea"/>
              <a:cs typeface="+mn-cs"/>
            </a:rPr>
            <a:t>699,703</a:t>
          </a:r>
          <a:r>
            <a:rPr kumimoji="1" lang="ja-JP" altLang="ja-JP" sz="1100">
              <a:solidFill>
                <a:schemeClr val="dk1"/>
              </a:solidFill>
              <a:effectLst/>
              <a:latin typeface="+mn-ea"/>
              <a:ea typeface="+mn-ea"/>
              <a:cs typeface="+mn-cs"/>
            </a:rPr>
            <a:t>円となっている。</a:t>
          </a:r>
          <a:endParaRPr lang="ja-JP" altLang="ja-JP" sz="1100">
            <a:effectLst/>
            <a:latin typeface="+mn-ea"/>
            <a:ea typeface="+mn-ea"/>
          </a:endParaRPr>
        </a:p>
        <a:p>
          <a:r>
            <a:rPr kumimoji="1" lang="ja-JP" altLang="en-US" sz="1100">
              <a:solidFill>
                <a:sysClr val="windowText" lastClr="000000"/>
              </a:solidFill>
              <a:effectLst/>
              <a:latin typeface="+mn-ea"/>
              <a:ea typeface="+mn-ea"/>
              <a:cs typeface="+mn-cs"/>
            </a:rPr>
            <a:t>　</a:t>
          </a:r>
          <a:r>
            <a:rPr kumimoji="1" lang="ja-JP" altLang="ja-JP" sz="1100">
              <a:solidFill>
                <a:sysClr val="windowText" lastClr="000000"/>
              </a:solidFill>
              <a:effectLst/>
              <a:latin typeface="+mn-ea"/>
              <a:ea typeface="+mn-ea"/>
              <a:cs typeface="+mn-cs"/>
            </a:rPr>
            <a:t>前年度から大きな増減があるものについて</a:t>
          </a:r>
          <a:r>
            <a:rPr kumimoji="1" lang="ja-JP" altLang="en-US" sz="1100">
              <a:solidFill>
                <a:sysClr val="windowText" lastClr="000000"/>
              </a:solidFill>
              <a:effectLst/>
              <a:latin typeface="+mn-ea"/>
              <a:ea typeface="+mn-ea"/>
              <a:cs typeface="+mn-cs"/>
            </a:rPr>
            <a:t>は</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補助費等</a:t>
          </a:r>
          <a:r>
            <a:rPr kumimoji="1" lang="ja-JP" altLang="ja-JP" sz="1100">
              <a:solidFill>
                <a:sysClr val="windowText" lastClr="000000"/>
              </a:solidFill>
              <a:effectLst/>
              <a:latin typeface="+mn-ea"/>
              <a:ea typeface="+mn-ea"/>
              <a:cs typeface="+mn-cs"/>
            </a:rPr>
            <a:t>において</a:t>
          </a:r>
          <a:r>
            <a:rPr kumimoji="1" lang="ja-JP" altLang="en-US" sz="1100">
              <a:solidFill>
                <a:sysClr val="windowText" lastClr="000000"/>
              </a:solidFill>
              <a:effectLst/>
              <a:latin typeface="+mn-ea"/>
              <a:ea typeface="+mn-ea"/>
              <a:cs typeface="+mn-cs"/>
            </a:rPr>
            <a:t>、新型コロナウイルス感染症関連の定額給付金事業等</a:t>
          </a:r>
          <a:r>
            <a:rPr kumimoji="1" lang="ja-JP" altLang="ja-JP" sz="1100">
              <a:solidFill>
                <a:sysClr val="windowText" lastClr="000000"/>
              </a:solidFill>
              <a:effectLst/>
              <a:latin typeface="+mn-ea"/>
              <a:ea typeface="+mn-ea"/>
              <a:cs typeface="+mn-cs"/>
            </a:rPr>
            <a:t>の</a:t>
          </a:r>
          <a:r>
            <a:rPr kumimoji="1" lang="ja-JP" altLang="en-US" sz="1100">
              <a:solidFill>
                <a:sysClr val="windowText" lastClr="000000"/>
              </a:solidFill>
              <a:effectLst/>
              <a:latin typeface="+mn-ea"/>
              <a:ea typeface="+mn-ea"/>
              <a:cs typeface="+mn-cs"/>
            </a:rPr>
            <a:t>減など</a:t>
          </a:r>
          <a:r>
            <a:rPr kumimoji="1" lang="ja-JP" altLang="ja-JP" sz="1100">
              <a:solidFill>
                <a:sysClr val="windowText" lastClr="000000"/>
              </a:solidFill>
              <a:effectLst/>
              <a:latin typeface="+mn-ea"/>
              <a:ea typeface="+mn-ea"/>
              <a:cs typeface="+mn-cs"/>
            </a:rPr>
            <a:t>により、昨年度比で大幅に減少している。</a:t>
          </a:r>
          <a:r>
            <a:rPr kumimoji="0" lang="ja-JP" altLang="en-US" sz="1100">
              <a:solidFill>
                <a:sysClr val="windowText" lastClr="000000"/>
              </a:solidFill>
              <a:effectLst/>
              <a:latin typeface="+mn-ea"/>
              <a:ea typeface="+mn-ea"/>
              <a:cs typeface="+mn-cs"/>
            </a:rPr>
            <a:t>一方で</a:t>
          </a:r>
          <a:r>
            <a:rPr kumimoji="1" lang="ja-JP" altLang="ja-JP" sz="1100">
              <a:solidFill>
                <a:sysClr val="windowText" lastClr="000000"/>
              </a:solidFill>
              <a:effectLst/>
              <a:latin typeface="+mn-ea"/>
              <a:ea typeface="+mn-ea"/>
              <a:cs typeface="+mn-cs"/>
            </a:rPr>
            <a:t>、</a:t>
          </a:r>
          <a:r>
            <a:rPr kumimoji="1" lang="ja-JP" altLang="en-US" sz="1100">
              <a:solidFill>
                <a:sysClr val="windowText" lastClr="000000"/>
              </a:solidFill>
              <a:effectLst/>
              <a:latin typeface="+mn-ea"/>
              <a:ea typeface="+mn-ea"/>
              <a:cs typeface="+mn-cs"/>
            </a:rPr>
            <a:t>扶助費</a:t>
          </a:r>
          <a:r>
            <a:rPr kumimoji="1" lang="ja-JP" altLang="ja-JP" sz="1100">
              <a:solidFill>
                <a:sysClr val="windowText" lastClr="000000"/>
              </a:solidFill>
              <a:effectLst/>
              <a:latin typeface="+mn-ea"/>
              <a:ea typeface="+mn-ea"/>
              <a:cs typeface="+mn-cs"/>
            </a:rPr>
            <a:t>において</a:t>
          </a:r>
          <a:r>
            <a:rPr kumimoji="1" lang="ja-JP" altLang="en-US" sz="1100">
              <a:solidFill>
                <a:sysClr val="windowText" lastClr="000000"/>
              </a:solidFill>
              <a:effectLst/>
              <a:latin typeface="+mn-ea"/>
              <a:ea typeface="+mn-ea"/>
              <a:cs typeface="+mn-cs"/>
            </a:rPr>
            <a:t>は町営の老人ホームがあるため、類似団体平均を上回る傾向にある</a:t>
          </a:r>
          <a:r>
            <a:rPr kumimoji="1" lang="ja-JP" altLang="ja-JP" sz="1100">
              <a:solidFill>
                <a:sysClr val="windowText" lastClr="000000"/>
              </a:solidFill>
              <a:effectLst/>
              <a:latin typeface="+mn-ea"/>
              <a:ea typeface="+mn-ea"/>
              <a:cs typeface="+mn-cs"/>
            </a:rPr>
            <a:t>。</a:t>
          </a:r>
          <a:endParaRPr lang="ja-JP" altLang="ja-JP" sz="1100">
            <a:solidFill>
              <a:sysClr val="windowText" lastClr="000000"/>
            </a:solidFill>
            <a:effectLst/>
            <a:latin typeface="+mn-ea"/>
            <a:ea typeface="+mn-ea"/>
          </a:endParaRPr>
        </a:p>
        <a:p>
          <a:r>
            <a:rPr kumimoji="1" lang="ja-JP" altLang="ja-JP" sz="1100">
              <a:solidFill>
                <a:sysClr val="windowText" lastClr="000000"/>
              </a:solidFill>
              <a:effectLst/>
              <a:latin typeface="+mn-ea"/>
              <a:ea typeface="+mn-ea"/>
              <a:cs typeface="+mn-cs"/>
            </a:rPr>
            <a:t>　また、他の類似団体と差のある公債費については、臨時財政対策債、過疎対策事業債や合併特例債など基準財政需要額算入比率の高いもののみではあるが、最大限活用しているため類似団体平均よりも高くなっている。</a:t>
          </a:r>
          <a:endParaRPr lang="ja-JP" altLang="ja-JP" sz="1100">
            <a:solidFill>
              <a:sysClr val="windowText" lastClr="000000"/>
            </a:solidFill>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14,824
14,549
256.54
10,969,507
10,372,400
571,334
6,432,584
12,594,998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12.9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104267</xdr:rowOff>
    </xdr:from>
    <xdr:to>
      <xdr:col>24</xdr:col>
      <xdr:colOff>63500</xdr:colOff>
      <xdr:row>35</xdr:row>
      <xdr:rowOff>108382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0501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35</xdr:row>
      <xdr:rowOff>108382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51296"/>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50546</xdr:rowOff>
    </xdr:from>
    <xdr:to>
      <xdr:col>15</xdr:col>
      <xdr:colOff>50800</xdr:colOff>
      <xdr:row>35</xdr:row>
      <xdr:rowOff>167361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51296"/>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16891</xdr:rowOff>
    </xdr:from>
    <xdr:to>
      <xdr:col>15</xdr:col>
      <xdr:colOff>101600</xdr:colOff>
      <xdr:row>36</xdr:row>
      <xdr:rowOff>118491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109618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167361</xdr:rowOff>
    </xdr:from>
    <xdr:to>
      <xdr:col>10</xdr:col>
      <xdr:colOff>114300</xdr:colOff>
      <xdr:row>36</xdr:row>
      <xdr:rowOff>96952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68111"/>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42951</xdr:rowOff>
    </xdr:from>
    <xdr:to>
      <xdr:col>10</xdr:col>
      <xdr:colOff>165100</xdr:colOff>
      <xdr:row>36</xdr:row>
      <xdr:rowOff>144551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135678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30150</xdr:rowOff>
    </xdr:from>
    <xdr:to>
      <xdr:col>6</xdr:col>
      <xdr:colOff>38100</xdr:colOff>
      <xdr:row>36</xdr:row>
      <xdr:rowOff>131750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148277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53467</xdr:rowOff>
    </xdr:from>
    <xdr:to>
      <xdr:col>24</xdr:col>
      <xdr:colOff>114300</xdr:colOff>
      <xdr:row>35</xdr:row>
      <xdr:rowOff>155067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31894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57582</xdr:rowOff>
    </xdr:from>
    <xdr:to>
      <xdr:col>20</xdr:col>
      <xdr:colOff>38100</xdr:colOff>
      <xdr:row>35</xdr:row>
      <xdr:rowOff>159182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150309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171196</xdr:rowOff>
    </xdr:from>
    <xdr:to>
      <xdr:col>15</xdr:col>
      <xdr:colOff>101600</xdr:colOff>
      <xdr:row>35</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117873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116561</xdr:rowOff>
    </xdr:from>
    <xdr:to>
      <xdr:col>10</xdr:col>
      <xdr:colOff>165100</xdr:colOff>
      <xdr:row>36</xdr:row>
      <xdr:rowOff>46711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63238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46152</xdr:rowOff>
    </xdr:from>
    <xdr:to>
      <xdr:col>6</xdr:col>
      <xdr:colOff>38100</xdr:colOff>
      <xdr:row>36</xdr:row>
      <xdr:rowOff>147752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138879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1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92143</xdr:rowOff>
    </xdr:from>
    <xdr:to>
      <xdr:col>24</xdr:col>
      <xdr:colOff>63500</xdr:colOff>
      <xdr:row>56</xdr:row>
      <xdr:rowOff>127378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50443"/>
          <a:ext cx="838200" cy="3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92143</xdr:rowOff>
    </xdr:from>
    <xdr:to>
      <xdr:col>19</xdr:col>
      <xdr:colOff>177800</xdr:colOff>
      <xdr:row>57</xdr:row>
      <xdr:rowOff>58471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50443"/>
          <a:ext cx="889000" cy="48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27518</xdr:rowOff>
    </xdr:from>
    <xdr:to>
      <xdr:col>15</xdr:col>
      <xdr:colOff>50800</xdr:colOff>
      <xdr:row>57</xdr:row>
      <xdr:rowOff>58471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0168"/>
          <a:ext cx="8890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142209</xdr:rowOff>
    </xdr:from>
    <xdr:to>
      <xdr:col>15</xdr:col>
      <xdr:colOff>101600</xdr:colOff>
      <xdr:row>57</xdr:row>
      <xdr:rowOff>72359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88886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688</xdr:rowOff>
    </xdr:from>
    <xdr:to>
      <xdr:col>10</xdr:col>
      <xdr:colOff>114300</xdr:colOff>
      <xdr:row>57</xdr:row>
      <xdr:rowOff>27518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773338"/>
          <a:ext cx="889000" cy="2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92165</xdr:rowOff>
    </xdr:from>
    <xdr:to>
      <xdr:col>10</xdr:col>
      <xdr:colOff>165100</xdr:colOff>
      <xdr:row>57</xdr:row>
      <xdr:rowOff>22315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9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38842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6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21612</xdr:rowOff>
    </xdr:from>
    <xdr:to>
      <xdr:col>6</xdr:col>
      <xdr:colOff>38100</xdr:colOff>
      <xdr:row>57</xdr:row>
      <xdr:rowOff>123212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114339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76578</xdr:rowOff>
    </xdr:from>
    <xdr:to>
      <xdr:col>24</xdr:col>
      <xdr:colOff>114300</xdr:colOff>
      <xdr:row>57</xdr:row>
      <xdr:rowOff>6728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55005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41343</xdr:rowOff>
    </xdr:from>
    <xdr:to>
      <xdr:col>20</xdr:col>
      <xdr:colOff>38100</xdr:colOff>
      <xdr:row>54</xdr:row>
      <xdr:rowOff>142943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9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134070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7671</xdr:rowOff>
    </xdr:from>
    <xdr:to>
      <xdr:col>15</xdr:col>
      <xdr:colOff>101600</xdr:colOff>
      <xdr:row>57</xdr:row>
      <xdr:rowOff>109271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8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100398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148168</xdr:rowOff>
    </xdr:from>
    <xdr:to>
      <xdr:col>10</xdr:col>
      <xdr:colOff>165100</xdr:colOff>
      <xdr:row>57</xdr:row>
      <xdr:rowOff>78318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69445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121338</xdr:rowOff>
    </xdr:from>
    <xdr:to>
      <xdr:col>6</xdr:col>
      <xdr:colOff>38100</xdr:colOff>
      <xdr:row>57</xdr:row>
      <xdr:rowOff>51488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2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68015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9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142195</xdr:rowOff>
    </xdr:from>
    <xdr:to>
      <xdr:col>24</xdr:col>
      <xdr:colOff>63500</xdr:colOff>
      <xdr:row>76</xdr:row>
      <xdr:rowOff>158660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00945"/>
          <a:ext cx="838200" cy="18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158660</xdr:rowOff>
    </xdr:from>
    <xdr:to>
      <xdr:col>19</xdr:col>
      <xdr:colOff>177800</xdr:colOff>
      <xdr:row>77</xdr:row>
      <xdr:rowOff>47254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8860"/>
          <a:ext cx="889000" cy="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47254</xdr:rowOff>
    </xdr:from>
    <xdr:to>
      <xdr:col>15</xdr:col>
      <xdr:colOff>50800</xdr:colOff>
      <xdr:row>77</xdr:row>
      <xdr:rowOff>65556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48904"/>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68411</xdr:rowOff>
    </xdr:from>
    <xdr:to>
      <xdr:col>15</xdr:col>
      <xdr:colOff>101600</xdr:colOff>
      <xdr:row>77</xdr:row>
      <xdr:rowOff>170011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161138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29266</xdr:rowOff>
    </xdr:from>
    <xdr:to>
      <xdr:col>10</xdr:col>
      <xdr:colOff>114300</xdr:colOff>
      <xdr:row>77</xdr:row>
      <xdr:rowOff>65556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30916"/>
          <a:ext cx="889000" cy="3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104622</xdr:rowOff>
    </xdr:from>
    <xdr:to>
      <xdr:col>10</xdr:col>
      <xdr:colOff>165100</xdr:colOff>
      <xdr:row>78</xdr:row>
      <xdr:rowOff>34772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25899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117162</xdr:rowOff>
    </xdr:from>
    <xdr:to>
      <xdr:col>6</xdr:col>
      <xdr:colOff>38100</xdr:colOff>
      <xdr:row>78</xdr:row>
      <xdr:rowOff>47312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38439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1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91395</xdr:rowOff>
    </xdr:from>
    <xdr:to>
      <xdr:col>24</xdr:col>
      <xdr:colOff>114300</xdr:colOff>
      <xdr:row>76</xdr:row>
      <xdr:rowOff>21546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50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114272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107860</xdr:rowOff>
    </xdr:from>
    <xdr:to>
      <xdr:col>20</xdr:col>
      <xdr:colOff>38100</xdr:colOff>
      <xdr:row>77</xdr:row>
      <xdr:rowOff>38010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54538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13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167904</xdr:rowOff>
    </xdr:from>
    <xdr:to>
      <xdr:col>15</xdr:col>
      <xdr:colOff>101600</xdr:colOff>
      <xdr:row>77</xdr:row>
      <xdr:rowOff>98054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9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114581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7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14756</xdr:rowOff>
    </xdr:from>
    <xdr:to>
      <xdr:col>10</xdr:col>
      <xdr:colOff>165100</xdr:colOff>
      <xdr:row>77</xdr:row>
      <xdr:rowOff>116356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132883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91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149916</xdr:rowOff>
    </xdr:from>
    <xdr:to>
      <xdr:col>6</xdr:col>
      <xdr:colOff>38100</xdr:colOff>
      <xdr:row>77</xdr:row>
      <xdr:rowOff>80066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96593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55158</xdr:rowOff>
    </xdr:from>
    <xdr:to>
      <xdr:col>24</xdr:col>
      <xdr:colOff>63500</xdr:colOff>
      <xdr:row>95</xdr:row>
      <xdr:rowOff>123692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342908"/>
          <a:ext cx="8382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31893</xdr:rowOff>
    </xdr:from>
    <xdr:to>
      <xdr:col>19</xdr:col>
      <xdr:colOff>177800</xdr:colOff>
      <xdr:row>95</xdr:row>
      <xdr:rowOff>123692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148193"/>
          <a:ext cx="889000" cy="26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31893</xdr:rowOff>
    </xdr:from>
    <xdr:to>
      <xdr:col>15</xdr:col>
      <xdr:colOff>50800</xdr:colOff>
      <xdr:row>94</xdr:row>
      <xdr:rowOff>126967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148193"/>
          <a:ext cx="8890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41791</xdr:rowOff>
    </xdr:from>
    <xdr:to>
      <xdr:col>15</xdr:col>
      <xdr:colOff>101600</xdr:colOff>
      <xdr:row>96</xdr:row>
      <xdr:rowOff>143391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134518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126967</xdr:rowOff>
    </xdr:from>
    <xdr:to>
      <xdr:col>10</xdr:col>
      <xdr:colOff>114300</xdr:colOff>
      <xdr:row>95</xdr:row>
      <xdr:rowOff>140226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43267"/>
          <a:ext cx="889000" cy="18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39774</xdr:rowOff>
    </xdr:from>
    <xdr:to>
      <xdr:col>10</xdr:col>
      <xdr:colOff>165100</xdr:colOff>
      <xdr:row>96</xdr:row>
      <xdr:rowOff>141374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132501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44014</xdr:rowOff>
    </xdr:from>
    <xdr:to>
      <xdr:col>6</xdr:col>
      <xdr:colOff>38100</xdr:colOff>
      <xdr:row>96</xdr:row>
      <xdr:rowOff>145614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4358</xdr:rowOff>
    </xdr:from>
    <xdr:to>
      <xdr:col>24</xdr:col>
      <xdr:colOff>114300</xdr:colOff>
      <xdr:row>95</xdr:row>
      <xdr:rowOff>105958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2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27235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4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72892</xdr:rowOff>
    </xdr:from>
    <xdr:to>
      <xdr:col>20</xdr:col>
      <xdr:colOff>38100</xdr:colOff>
      <xdr:row>96</xdr:row>
      <xdr:rowOff>3042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19569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1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152543</xdr:rowOff>
    </xdr:from>
    <xdr:to>
      <xdr:col>15</xdr:col>
      <xdr:colOff>101600</xdr:colOff>
      <xdr:row>94</xdr:row>
      <xdr:rowOff>82693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09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99220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587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76167</xdr:rowOff>
    </xdr:from>
    <xdr:to>
      <xdr:col>10</xdr:col>
      <xdr:colOff>165100</xdr:colOff>
      <xdr:row>95</xdr:row>
      <xdr:rowOff>6317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9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22844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6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89426</xdr:rowOff>
    </xdr:from>
    <xdr:to>
      <xdr:col>6</xdr:col>
      <xdr:colOff>38100</xdr:colOff>
      <xdr:row>96</xdr:row>
      <xdr:rowOff>19576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36103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1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102997</xdr:rowOff>
    </xdr:from>
    <xdr:to>
      <xdr:col>46</xdr:col>
      <xdr:colOff>38100</xdr:colOff>
      <xdr:row>39</xdr:row>
      <xdr:rowOff>33147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1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49674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9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106045</xdr:rowOff>
    </xdr:from>
    <xdr:to>
      <xdr:col>41</xdr:col>
      <xdr:colOff>101600</xdr:colOff>
      <xdr:row>39</xdr:row>
      <xdr:rowOff>36195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52722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1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49293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4529</xdr:rowOff>
    </xdr:from>
    <xdr:to>
      <xdr:col>55</xdr:col>
      <xdr:colOff>0</xdr:colOff>
      <xdr:row>57</xdr:row>
      <xdr:rowOff>78092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77179"/>
          <a:ext cx="8382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121458</xdr:rowOff>
    </xdr:from>
    <xdr:to>
      <xdr:col>50</xdr:col>
      <xdr:colOff>114300</xdr:colOff>
      <xdr:row>57</xdr:row>
      <xdr:rowOff>4529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51208"/>
          <a:ext cx="889000" cy="22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121458</xdr:rowOff>
    </xdr:from>
    <xdr:to>
      <xdr:col>45</xdr:col>
      <xdr:colOff>177800</xdr:colOff>
      <xdr:row>56</xdr:row>
      <xdr:rowOff>85796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51208"/>
          <a:ext cx="889000" cy="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149082</xdr:rowOff>
    </xdr:from>
    <xdr:to>
      <xdr:col>46</xdr:col>
      <xdr:colOff>38100</xdr:colOff>
      <xdr:row>58</xdr:row>
      <xdr:rowOff>79232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70359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85796</xdr:rowOff>
    </xdr:from>
    <xdr:to>
      <xdr:col>41</xdr:col>
      <xdr:colOff>50800</xdr:colOff>
      <xdr:row>57</xdr:row>
      <xdr:rowOff>138343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686996"/>
          <a:ext cx="889000" cy="22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165397</xdr:rowOff>
    </xdr:from>
    <xdr:to>
      <xdr:col>41</xdr:col>
      <xdr:colOff>101600</xdr:colOff>
      <xdr:row>58</xdr:row>
      <xdr:rowOff>95547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3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86674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3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7975</xdr:rowOff>
    </xdr:from>
    <xdr:to>
      <xdr:col>36</xdr:col>
      <xdr:colOff>165100</xdr:colOff>
      <xdr:row>58</xdr:row>
      <xdr:rowOff>109575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100702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27292</xdr:rowOff>
    </xdr:from>
    <xdr:to>
      <xdr:col>55</xdr:col>
      <xdr:colOff>50800</xdr:colOff>
      <xdr:row>57</xdr:row>
      <xdr:rowOff>128892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50169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125179</xdr:rowOff>
    </xdr:from>
    <xdr:to>
      <xdr:col>50</xdr:col>
      <xdr:colOff>165100</xdr:colOff>
      <xdr:row>57</xdr:row>
      <xdr:rowOff>55329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2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71856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0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70658</xdr:rowOff>
    </xdr:from>
    <xdr:to>
      <xdr:col>46</xdr:col>
      <xdr:colOff>38100</xdr:colOff>
      <xdr:row>56</xdr:row>
      <xdr:rowOff>808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0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17335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34996</xdr:rowOff>
    </xdr:from>
    <xdr:to>
      <xdr:col>41</xdr:col>
      <xdr:colOff>101600</xdr:colOff>
      <xdr:row>56</xdr:row>
      <xdr:rowOff>136596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3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153123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1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87543</xdr:rowOff>
    </xdr:from>
    <xdr:to>
      <xdr:col>36</xdr:col>
      <xdr:colOff>165100</xdr:colOff>
      <xdr:row>58</xdr:row>
      <xdr:rowOff>17693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6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34220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3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64501</xdr:rowOff>
    </xdr:from>
    <xdr:to>
      <xdr:col>55</xdr:col>
      <xdr:colOff>0</xdr:colOff>
      <xdr:row>77</xdr:row>
      <xdr:rowOff>147690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66151"/>
          <a:ext cx="838200" cy="8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64501</xdr:rowOff>
    </xdr:from>
    <xdr:to>
      <xdr:col>50</xdr:col>
      <xdr:colOff>114300</xdr:colOff>
      <xdr:row>78</xdr:row>
      <xdr:rowOff>98966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66151"/>
          <a:ext cx="889000" cy="20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98966</xdr:rowOff>
    </xdr:from>
    <xdr:to>
      <xdr:col>45</xdr:col>
      <xdr:colOff>177800</xdr:colOff>
      <xdr:row>78</xdr:row>
      <xdr:rowOff>102374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72066"/>
          <a:ext cx="889000" cy="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59976</xdr:rowOff>
    </xdr:from>
    <xdr:to>
      <xdr:col>46</xdr:col>
      <xdr:colOff>38100</xdr:colOff>
      <xdr:row>78</xdr:row>
      <xdr:rowOff>161576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152703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91498</xdr:rowOff>
    </xdr:from>
    <xdr:to>
      <xdr:col>41</xdr:col>
      <xdr:colOff>50800</xdr:colOff>
      <xdr:row>78</xdr:row>
      <xdr:rowOff>102374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4598"/>
          <a:ext cx="889000" cy="1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88672</xdr:rowOff>
    </xdr:from>
    <xdr:to>
      <xdr:col>41</xdr:col>
      <xdr:colOff>101600</xdr:colOff>
      <xdr:row>79</xdr:row>
      <xdr:rowOff>18822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9949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89836</xdr:rowOff>
    </xdr:from>
    <xdr:to>
      <xdr:col>36</xdr:col>
      <xdr:colOff>165100</xdr:colOff>
      <xdr:row>79</xdr:row>
      <xdr:rowOff>19986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11113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5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96890</xdr:rowOff>
    </xdr:from>
    <xdr:to>
      <xdr:col>55</xdr:col>
      <xdr:colOff>50800</xdr:colOff>
      <xdr:row>78</xdr:row>
      <xdr:rowOff>27040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119767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13701</xdr:rowOff>
    </xdr:from>
    <xdr:to>
      <xdr:col>50</xdr:col>
      <xdr:colOff>165100</xdr:colOff>
      <xdr:row>77</xdr:row>
      <xdr:rowOff>115301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131828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9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48166</xdr:rowOff>
    </xdr:from>
    <xdr:to>
      <xdr:col>46</xdr:col>
      <xdr:colOff>38100</xdr:colOff>
      <xdr:row>78</xdr:row>
      <xdr:rowOff>149766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166293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9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51574</xdr:rowOff>
    </xdr:from>
    <xdr:to>
      <xdr:col>41</xdr:col>
      <xdr:colOff>101600</xdr:colOff>
      <xdr:row>78</xdr:row>
      <xdr:rowOff>153174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169701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9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40698</xdr:rowOff>
    </xdr:from>
    <xdr:to>
      <xdr:col>36</xdr:col>
      <xdr:colOff>165100</xdr:colOff>
      <xdr:row>78</xdr:row>
      <xdr:rowOff>142298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158825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129215</xdr:rowOff>
    </xdr:from>
    <xdr:to>
      <xdr:col>55</xdr:col>
      <xdr:colOff>0</xdr:colOff>
      <xdr:row>97</xdr:row>
      <xdr:rowOff>157158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759865"/>
          <a:ext cx="838200" cy="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153149</xdr:rowOff>
    </xdr:from>
    <xdr:to>
      <xdr:col>50</xdr:col>
      <xdr:colOff>114300</xdr:colOff>
      <xdr:row>97</xdr:row>
      <xdr:rowOff>157158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783799"/>
          <a:ext cx="8890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153149</xdr:rowOff>
    </xdr:from>
    <xdr:to>
      <xdr:col>45</xdr:col>
      <xdr:colOff>177800</xdr:colOff>
      <xdr:row>97</xdr:row>
      <xdr:rowOff>162575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83799"/>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52857</xdr:rowOff>
    </xdr:from>
    <xdr:to>
      <xdr:col>46</xdr:col>
      <xdr:colOff>38100</xdr:colOff>
      <xdr:row>96</xdr:row>
      <xdr:rowOff>154457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170984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8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117968</xdr:rowOff>
    </xdr:from>
    <xdr:to>
      <xdr:col>41</xdr:col>
      <xdr:colOff>50800</xdr:colOff>
      <xdr:row>97</xdr:row>
      <xdr:rowOff>162575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48618"/>
          <a:ext cx="889000" cy="4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82263</xdr:rowOff>
    </xdr:from>
    <xdr:to>
      <xdr:col>41</xdr:col>
      <xdr:colOff>101600</xdr:colOff>
      <xdr:row>97</xdr:row>
      <xdr:rowOff>12413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4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28940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31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79284</xdr:rowOff>
    </xdr:from>
    <xdr:to>
      <xdr:col>36</xdr:col>
      <xdr:colOff>165100</xdr:colOff>
      <xdr:row>97</xdr:row>
      <xdr:rowOff>9434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25961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78415</xdr:rowOff>
    </xdr:from>
    <xdr:to>
      <xdr:col>55</xdr:col>
      <xdr:colOff>50800</xdr:colOff>
      <xdr:row>98</xdr:row>
      <xdr:rowOff>8565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56842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8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106358</xdr:rowOff>
    </xdr:from>
    <xdr:to>
      <xdr:col>50</xdr:col>
      <xdr:colOff>165100</xdr:colOff>
      <xdr:row>98</xdr:row>
      <xdr:rowOff>36508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3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27635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2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102349</xdr:rowOff>
    </xdr:from>
    <xdr:to>
      <xdr:col>46</xdr:col>
      <xdr:colOff>38100</xdr:colOff>
      <xdr:row>98</xdr:row>
      <xdr:rowOff>32499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3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23626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111775</xdr:rowOff>
    </xdr:from>
    <xdr:to>
      <xdr:col>41</xdr:col>
      <xdr:colOff>101600</xdr:colOff>
      <xdr:row>98</xdr:row>
      <xdr:rowOff>41925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4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33052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67168</xdr:rowOff>
    </xdr:from>
    <xdr:to>
      <xdr:col>36</xdr:col>
      <xdr:colOff>165100</xdr:colOff>
      <xdr:row>97</xdr:row>
      <xdr:rowOff>168768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159895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9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27441</xdr:rowOff>
    </xdr:from>
    <xdr:to>
      <xdr:col>85</xdr:col>
      <xdr:colOff>127000</xdr:colOff>
      <xdr:row>35</xdr:row>
      <xdr:rowOff>102765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5513841"/>
          <a:ext cx="838200" cy="58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27441</xdr:rowOff>
    </xdr:from>
    <xdr:to>
      <xdr:col>81</xdr:col>
      <xdr:colOff>50800</xdr:colOff>
      <xdr:row>36</xdr:row>
      <xdr:rowOff>7814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513841"/>
          <a:ext cx="889000" cy="6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7814</xdr:rowOff>
    </xdr:from>
    <xdr:to>
      <xdr:col>76</xdr:col>
      <xdr:colOff>114300</xdr:colOff>
      <xdr:row>36</xdr:row>
      <xdr:rowOff>9153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80014"/>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154312</xdr:rowOff>
    </xdr:from>
    <xdr:to>
      <xdr:col>76</xdr:col>
      <xdr:colOff>165100</xdr:colOff>
      <xdr:row>37</xdr:row>
      <xdr:rowOff>84462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75589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9153</xdr:rowOff>
    </xdr:from>
    <xdr:to>
      <xdr:col>71</xdr:col>
      <xdr:colOff>177800</xdr:colOff>
      <xdr:row>36</xdr:row>
      <xdr:rowOff>70973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81353"/>
          <a:ext cx="889000" cy="6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159456</xdr:rowOff>
    </xdr:from>
    <xdr:to>
      <xdr:col>72</xdr:col>
      <xdr:colOff>38100</xdr:colOff>
      <xdr:row>37</xdr:row>
      <xdr:rowOff>89606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3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80733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3828</xdr:rowOff>
    </xdr:from>
    <xdr:to>
      <xdr:col>67</xdr:col>
      <xdr:colOff>101600</xdr:colOff>
      <xdr:row>37</xdr:row>
      <xdr:rowOff>105428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4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96555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51965</xdr:rowOff>
    </xdr:from>
    <xdr:to>
      <xdr:col>85</xdr:col>
      <xdr:colOff>177800</xdr:colOff>
      <xdr:row>35</xdr:row>
      <xdr:rowOff>153565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74842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0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148091</xdr:rowOff>
    </xdr:from>
    <xdr:to>
      <xdr:col>81</xdr:col>
      <xdr:colOff>101600</xdr:colOff>
      <xdr:row>32</xdr:row>
      <xdr:rowOff>78241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46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94768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2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128464</xdr:rowOff>
    </xdr:from>
    <xdr:to>
      <xdr:col>76</xdr:col>
      <xdr:colOff>165100</xdr:colOff>
      <xdr:row>36</xdr:row>
      <xdr:rowOff>58614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2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75141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0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129803</xdr:rowOff>
    </xdr:from>
    <xdr:to>
      <xdr:col>72</xdr:col>
      <xdr:colOff>38100</xdr:colOff>
      <xdr:row>36</xdr:row>
      <xdr:rowOff>59953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76480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20173</xdr:rowOff>
    </xdr:from>
    <xdr:to>
      <xdr:col>67</xdr:col>
      <xdr:colOff>101600</xdr:colOff>
      <xdr:row>36</xdr:row>
      <xdr:rowOff>121773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9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138300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34741</xdr:rowOff>
    </xdr:from>
    <xdr:to>
      <xdr:col>85</xdr:col>
      <xdr:colOff>127000</xdr:colOff>
      <xdr:row>57</xdr:row>
      <xdr:rowOff>39793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07391"/>
          <a:ext cx="8382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105063</xdr:rowOff>
    </xdr:from>
    <xdr:to>
      <xdr:col>81</xdr:col>
      <xdr:colOff>50800</xdr:colOff>
      <xdr:row>57</xdr:row>
      <xdr:rowOff>39793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06263"/>
          <a:ext cx="889000" cy="10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105063</xdr:rowOff>
    </xdr:from>
    <xdr:to>
      <xdr:col>76</xdr:col>
      <xdr:colOff>114300</xdr:colOff>
      <xdr:row>57</xdr:row>
      <xdr:rowOff>7030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06263"/>
          <a:ext cx="889000" cy="73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66212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83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142640</xdr:rowOff>
    </xdr:from>
    <xdr:to>
      <xdr:col>71</xdr:col>
      <xdr:colOff>177800</xdr:colOff>
      <xdr:row>57</xdr:row>
      <xdr:rowOff>7030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43840"/>
          <a:ext cx="889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68991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8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155391</xdr:rowOff>
    </xdr:from>
    <xdr:to>
      <xdr:col>85</xdr:col>
      <xdr:colOff>177800</xdr:colOff>
      <xdr:row>57</xdr:row>
      <xdr:rowOff>85541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133818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3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160443</xdr:rowOff>
    </xdr:from>
    <xdr:to>
      <xdr:col>81</xdr:col>
      <xdr:colOff>101600</xdr:colOff>
      <xdr:row>57</xdr:row>
      <xdr:rowOff>90593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81720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54263</xdr:rowOff>
    </xdr:from>
    <xdr:to>
      <xdr:col>76</xdr:col>
      <xdr:colOff>165100</xdr:colOff>
      <xdr:row>56</xdr:row>
      <xdr:rowOff>155863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3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127680</xdr:rowOff>
    </xdr:from>
    <xdr:to>
      <xdr:col>72</xdr:col>
      <xdr:colOff>38100</xdr:colOff>
      <xdr:row>57</xdr:row>
      <xdr:rowOff>57830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74357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50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91840</xdr:rowOff>
    </xdr:from>
    <xdr:to>
      <xdr:col>67</xdr:col>
      <xdr:colOff>101600</xdr:colOff>
      <xdr:row>57</xdr:row>
      <xdr:rowOff>21990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38517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11131</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55681"/>
          <a:ext cx="838200" cy="3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129490</xdr:rowOff>
    </xdr:from>
    <xdr:to>
      <xdr:col>81</xdr:col>
      <xdr:colOff>50800</xdr:colOff>
      <xdr:row>79</xdr:row>
      <xdr:rowOff>11131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02590"/>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129490</xdr:rowOff>
    </xdr:from>
    <xdr:to>
      <xdr:col>76</xdr:col>
      <xdr:colOff>114300</xdr:colOff>
      <xdr:row>79</xdr:row>
      <xdr:rowOff>27457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502590"/>
          <a:ext cx="889000" cy="6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49485</xdr:rowOff>
    </xdr:from>
    <xdr:to>
      <xdr:col>76</xdr:col>
      <xdr:colOff>165100</xdr:colOff>
      <xdr:row>78</xdr:row>
      <xdr:rowOff>151085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2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167612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119926</xdr:rowOff>
    </xdr:from>
    <xdr:to>
      <xdr:col>71</xdr:col>
      <xdr:colOff>177800</xdr:colOff>
      <xdr:row>79</xdr:row>
      <xdr:rowOff>27457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3026"/>
          <a:ext cx="889000" cy="7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92672</xdr:rowOff>
    </xdr:from>
    <xdr:to>
      <xdr:col>72</xdr:col>
      <xdr:colOff>38100</xdr:colOff>
      <xdr:row>79</xdr:row>
      <xdr:rowOff>22822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6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39349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4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133725</xdr:rowOff>
    </xdr:from>
    <xdr:to>
      <xdr:col>67</xdr:col>
      <xdr:colOff>101600</xdr:colOff>
      <xdr:row>79</xdr:row>
      <xdr:rowOff>63875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55002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9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131781</xdr:rowOff>
    </xdr:from>
    <xdr:to>
      <xdr:col>81</xdr:col>
      <xdr:colOff>101600</xdr:colOff>
      <xdr:row>79</xdr:row>
      <xdr:rowOff>61931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53058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78690</xdr:rowOff>
    </xdr:from>
    <xdr:to>
      <xdr:col>76</xdr:col>
      <xdr:colOff>165100</xdr:colOff>
      <xdr:row>79</xdr:row>
      <xdr:rowOff>8840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171417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4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148107</xdr:rowOff>
    </xdr:from>
    <xdr:to>
      <xdr:col>72</xdr:col>
      <xdr:colOff>38100</xdr:colOff>
      <xdr:row>79</xdr:row>
      <xdr:rowOff>78257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69384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613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69126</xdr:rowOff>
    </xdr:from>
    <xdr:to>
      <xdr:col>67</xdr:col>
      <xdr:colOff>101600</xdr:colOff>
      <xdr:row>78</xdr:row>
      <xdr:rowOff>170726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15803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1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144675</xdr:rowOff>
    </xdr:from>
    <xdr:to>
      <xdr:col>85</xdr:col>
      <xdr:colOff>127000</xdr:colOff>
      <xdr:row>93</xdr:row>
      <xdr:rowOff>169556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089525"/>
          <a:ext cx="838200" cy="2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169556</xdr:rowOff>
    </xdr:from>
    <xdr:to>
      <xdr:col>81</xdr:col>
      <xdr:colOff>50800</xdr:colOff>
      <xdr:row>94</xdr:row>
      <xdr:rowOff>54139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114406"/>
          <a:ext cx="889000" cy="5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54139</xdr:rowOff>
    </xdr:from>
    <xdr:to>
      <xdr:col>76</xdr:col>
      <xdr:colOff>114300</xdr:colOff>
      <xdr:row>94</xdr:row>
      <xdr:rowOff>93624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170439"/>
          <a:ext cx="889000" cy="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125769</xdr:rowOff>
    </xdr:from>
    <xdr:to>
      <xdr:col>76</xdr:col>
      <xdr:colOff>165100</xdr:colOff>
      <xdr:row>96</xdr:row>
      <xdr:rowOff>55919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4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47046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88878</xdr:rowOff>
    </xdr:from>
    <xdr:to>
      <xdr:col>71</xdr:col>
      <xdr:colOff>177800</xdr:colOff>
      <xdr:row>94</xdr:row>
      <xdr:rowOff>93624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814300" y="16205178"/>
          <a:ext cx="889000" cy="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117639</xdr:rowOff>
    </xdr:from>
    <xdr:to>
      <xdr:col>72</xdr:col>
      <xdr:colOff>38100</xdr:colOff>
      <xdr:row>96</xdr:row>
      <xdr:rowOff>47789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0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38916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49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134620</xdr:rowOff>
    </xdr:from>
    <xdr:to>
      <xdr:col>67</xdr:col>
      <xdr:colOff>101600</xdr:colOff>
      <xdr:row>96</xdr:row>
      <xdr:rowOff>64770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55897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93875</xdr:rowOff>
    </xdr:from>
    <xdr:to>
      <xdr:col>85</xdr:col>
      <xdr:colOff>177800</xdr:colOff>
      <xdr:row>94</xdr:row>
      <xdr:rowOff>24025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03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116752</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589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118756</xdr:rowOff>
    </xdr:from>
    <xdr:to>
      <xdr:col>81</xdr:col>
      <xdr:colOff>101600</xdr:colOff>
      <xdr:row>94</xdr:row>
      <xdr:rowOff>48906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0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65433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5838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3339</xdr:rowOff>
    </xdr:from>
    <xdr:to>
      <xdr:col>76</xdr:col>
      <xdr:colOff>165100</xdr:colOff>
      <xdr:row>94</xdr:row>
      <xdr:rowOff>104939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11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121466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58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42824</xdr:rowOff>
    </xdr:from>
    <xdr:to>
      <xdr:col>72</xdr:col>
      <xdr:colOff>38100</xdr:colOff>
      <xdr:row>94</xdr:row>
      <xdr:rowOff>144424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1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160951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38078</xdr:rowOff>
    </xdr:from>
    <xdr:to>
      <xdr:col>67</xdr:col>
      <xdr:colOff>101600</xdr:colOff>
      <xdr:row>94</xdr:row>
      <xdr:rowOff>139678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1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156205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592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43507</xdr:rowOff>
    </xdr:from>
    <xdr:to>
      <xdr:col>107</xdr:col>
      <xdr:colOff>101600</xdr:colOff>
      <xdr:row>39</xdr:row>
      <xdr:rowOff>145107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3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161634</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505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33383</xdr:rowOff>
    </xdr:from>
    <xdr:to>
      <xdr:col>102</xdr:col>
      <xdr:colOff>165100</xdr:colOff>
      <xdr:row>39</xdr:row>
      <xdr:rowOff>134983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1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151510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495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45793</xdr:rowOff>
    </xdr:from>
    <xdr:to>
      <xdr:col>98</xdr:col>
      <xdr:colOff>38100</xdr:colOff>
      <xdr:row>39</xdr:row>
      <xdr:rowOff>147393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163920</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075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前年度から大きな増減があるものについて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消防費が防災行政無線整備事業の完成により、総務費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特別定額給付金事業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昨年度比で</a:t>
          </a:r>
          <a:r>
            <a:rPr kumimoji="1" lang="ja-JP" altLang="en-US" sz="1100">
              <a:solidFill>
                <a:schemeClr val="dk1"/>
              </a:solidFill>
              <a:effectLst/>
              <a:latin typeface="+mn-lt"/>
              <a:ea typeface="+mn-ea"/>
              <a:cs typeface="+mn-cs"/>
            </a:rPr>
            <a:t>大幅に減少した。一方で</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地域医療介護施設整備費等助成事業や住民税非課税世帯等臨時特別給付金事業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実施など</a:t>
          </a:r>
          <a:r>
            <a:rPr kumimoji="1" lang="ja-JP" altLang="ja-JP" sz="1100">
              <a:solidFill>
                <a:schemeClr val="dk1"/>
              </a:solidFill>
              <a:effectLst/>
              <a:latin typeface="+mn-lt"/>
              <a:ea typeface="+mn-ea"/>
              <a:cs typeface="+mn-cs"/>
            </a:rPr>
            <a:t>により大幅</a:t>
          </a:r>
          <a:r>
            <a:rPr kumimoji="1" lang="ja-JP" altLang="en-US" sz="1100">
              <a:solidFill>
                <a:schemeClr val="dk1"/>
              </a:solidFill>
              <a:effectLst/>
              <a:latin typeface="+mn-lt"/>
              <a:ea typeface="+mn-ea"/>
              <a:cs typeface="+mn-cs"/>
            </a:rPr>
            <a:t>に増加した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400">
            <a:effectLst/>
          </a:endParaRPr>
        </a:p>
        <a:p>
          <a:r>
            <a:rPr kumimoji="1" lang="ja-JP" altLang="ja-JP" sz="1100">
              <a:solidFill>
                <a:schemeClr val="dk1"/>
              </a:solidFill>
              <a:effectLst/>
              <a:latin typeface="+mn-lt"/>
              <a:ea typeface="+mn-ea"/>
              <a:cs typeface="+mn-cs"/>
            </a:rPr>
            <a:t>　さらに当町は臨時財政対策債、過疎対策事業債や合併特例債を最大限活用しているため公債費についても高くなっている。</a:t>
          </a:r>
          <a:endParaRPr lang="ja-JP" altLang="ja-JP" sz="1400">
            <a:effectLst/>
          </a:endParaRPr>
        </a:p>
        <a:p>
          <a:r>
            <a:rPr kumimoji="1" lang="ja-JP" altLang="ja-JP" sz="1100">
              <a:solidFill>
                <a:schemeClr val="dk1"/>
              </a:solidFill>
              <a:effectLst/>
              <a:latin typeface="+mn-lt"/>
              <a:ea typeface="+mn-ea"/>
              <a:cs typeface="+mn-cs"/>
            </a:rPr>
            <a:t>　予算規模が小さいことから、大型事業が実施されると数値</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大幅</a:t>
          </a:r>
          <a:r>
            <a:rPr kumimoji="1" lang="ja-JP" altLang="en-US" sz="1100">
              <a:solidFill>
                <a:schemeClr val="dk1"/>
              </a:solidFill>
              <a:effectLst/>
              <a:latin typeface="+mn-lt"/>
              <a:ea typeface="+mn-ea"/>
              <a:cs typeface="+mn-cs"/>
            </a:rPr>
            <a:t>な増減が生じる</a:t>
          </a:r>
          <a:r>
            <a:rPr kumimoji="1" lang="ja-JP" altLang="ja-JP" sz="1100">
              <a:solidFill>
                <a:schemeClr val="dk1"/>
              </a:solidFill>
              <a:effectLst/>
              <a:latin typeface="+mn-lt"/>
              <a:ea typeface="+mn-ea"/>
              <a:cs typeface="+mn-cs"/>
            </a:rPr>
            <a:t>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令和元年度で、し尿処理施設設備更新、学校給食センターの整備等の大型事業が終了したこともあり、令和２年度では実質単年度収支は黒字に転じ</a:t>
          </a:r>
          <a:r>
            <a:rPr kumimoji="1" lang="ja-JP" altLang="en-US" sz="1100">
              <a:solidFill>
                <a:schemeClr val="dk1"/>
              </a:solidFill>
              <a:effectLst/>
              <a:latin typeface="+mn-lt"/>
              <a:ea typeface="+mn-ea"/>
              <a:cs typeface="+mn-cs"/>
            </a:rPr>
            <a:t>、令和３年度においてもこれを維持している。財政調整基金については、令和３年度において地方財政法 第７条第１項に規定されている法定積立等を行ったことにより増加に転じた。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ea"/>
              <a:ea typeface="+mn-ea"/>
              <a:cs typeface="+mn-cs"/>
            </a:rPr>
            <a:t>　平成</a:t>
          </a:r>
          <a:r>
            <a:rPr kumimoji="1" lang="en-US" altLang="ja-JP" sz="1100">
              <a:solidFill>
                <a:schemeClr val="dk1"/>
              </a:solidFill>
              <a:effectLst/>
              <a:latin typeface="+mn-ea"/>
              <a:ea typeface="+mn-ea"/>
              <a:cs typeface="+mn-cs"/>
            </a:rPr>
            <a:t>21</a:t>
          </a:r>
          <a:r>
            <a:rPr kumimoji="1" lang="ja-JP" altLang="ja-JP" sz="1100">
              <a:solidFill>
                <a:schemeClr val="dk1"/>
              </a:solidFill>
              <a:effectLst/>
              <a:latin typeface="+mn-ea"/>
              <a:ea typeface="+mn-ea"/>
              <a:cs typeface="+mn-cs"/>
            </a:rPr>
            <a:t>年度以降の連結対象となる会計では赤字が発生していない。</a:t>
          </a:r>
          <a:endParaRPr lang="ja-JP" altLang="ja-JP" sz="1100">
            <a:effectLst/>
            <a:latin typeface="+mn-ea"/>
            <a:ea typeface="+mn-ea"/>
          </a:endParaRPr>
        </a:p>
        <a:p>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なお、令和３年度において、新型コロナウイルス感染症の影響で</a:t>
          </a:r>
          <a:r>
            <a:rPr kumimoji="1" lang="ja-JP" altLang="en-US" sz="1100">
              <a:solidFill>
                <a:sysClr val="windowText" lastClr="000000"/>
              </a:solidFill>
              <a:effectLst/>
              <a:latin typeface="+mn-ea"/>
              <a:ea typeface="+mn-ea"/>
              <a:cs typeface="+mn-cs"/>
            </a:rPr>
            <a:t>顕著な支出の減少が生じた</a:t>
          </a:r>
          <a:r>
            <a:rPr kumimoji="1" lang="ja-JP" altLang="ja-JP" sz="1100">
              <a:solidFill>
                <a:sysClr val="windowText" lastClr="000000"/>
              </a:solidFill>
              <a:effectLst/>
              <a:latin typeface="+mn-ea"/>
              <a:ea typeface="+mn-ea"/>
              <a:cs typeface="+mn-cs"/>
            </a:rPr>
            <a:t>後期高齢者医療では黒字額</a:t>
          </a:r>
          <a:r>
            <a:rPr kumimoji="1" lang="ja-JP" altLang="en-US" sz="1100">
              <a:solidFill>
                <a:sysClr val="windowText" lastClr="000000"/>
              </a:solidFill>
              <a:effectLst/>
              <a:latin typeface="+mn-ea"/>
              <a:ea typeface="+mn-ea"/>
              <a:cs typeface="+mn-cs"/>
            </a:rPr>
            <a:t>が</a:t>
          </a:r>
          <a:r>
            <a:rPr kumimoji="1" lang="ja-JP" altLang="ja-JP" sz="1100">
              <a:solidFill>
                <a:sysClr val="windowText" lastClr="000000"/>
              </a:solidFill>
              <a:effectLst/>
              <a:latin typeface="+mn-ea"/>
              <a:ea typeface="+mn-ea"/>
              <a:cs typeface="+mn-cs"/>
            </a:rPr>
            <a:t>増加しているが、一般会計</a:t>
          </a:r>
          <a:r>
            <a:rPr kumimoji="1" lang="ja-JP" altLang="en-US" sz="1100">
              <a:solidFill>
                <a:sysClr val="windowText" lastClr="000000"/>
              </a:solidFill>
              <a:effectLst/>
              <a:latin typeface="+mn-ea"/>
              <a:ea typeface="+mn-ea"/>
              <a:cs typeface="+mn-cs"/>
            </a:rPr>
            <a:t>・</a:t>
          </a:r>
          <a:r>
            <a:rPr kumimoji="1" lang="ja-JP" altLang="ja-JP" sz="1100">
              <a:solidFill>
                <a:sysClr val="windowText" lastClr="000000"/>
              </a:solidFill>
              <a:effectLst/>
              <a:latin typeface="+mn-ea"/>
              <a:ea typeface="+mn-ea"/>
              <a:cs typeface="+mn-cs"/>
            </a:rPr>
            <a:t>国民健康保険事業では前年度より黒字額が減少し</a:t>
          </a:r>
          <a:r>
            <a:rPr kumimoji="1" lang="ja-JP" altLang="en-US" sz="1100">
              <a:solidFill>
                <a:sysClr val="windowText" lastClr="000000"/>
              </a:solidFill>
              <a:effectLst/>
              <a:latin typeface="+mn-ea"/>
              <a:ea typeface="+mn-ea"/>
              <a:cs typeface="+mn-cs"/>
            </a:rPr>
            <a:t>ている。</a:t>
          </a:r>
          <a:r>
            <a:rPr kumimoji="1" lang="ja-JP" altLang="ja-JP" sz="1100">
              <a:solidFill>
                <a:sysClr val="windowText" lastClr="000000"/>
              </a:solidFill>
              <a:effectLst/>
              <a:latin typeface="+mn-ea"/>
              <a:ea typeface="+mn-ea"/>
              <a:cs typeface="+mn-cs"/>
            </a:rPr>
            <a:t>介護サービス事業</a:t>
          </a:r>
          <a:r>
            <a:rPr kumimoji="1" lang="ja-JP" altLang="en-US" sz="1100">
              <a:solidFill>
                <a:sysClr val="windowText" lastClr="000000"/>
              </a:solidFill>
              <a:effectLst/>
              <a:latin typeface="+mn-ea"/>
              <a:ea typeface="+mn-ea"/>
              <a:cs typeface="+mn-cs"/>
            </a:rPr>
            <a:t>・水道事業については、ほぼ同額となって</a:t>
          </a:r>
          <a:r>
            <a:rPr kumimoji="1" lang="ja-JP" altLang="ja-JP" sz="1100">
              <a:solidFill>
                <a:sysClr val="windowText" lastClr="000000"/>
              </a:solidFill>
              <a:effectLst/>
              <a:latin typeface="+mn-ea"/>
              <a:ea typeface="+mn-ea"/>
              <a:cs typeface="+mn-cs"/>
            </a:rPr>
            <a:t>いる。</a:t>
          </a:r>
          <a:endParaRPr lang="ja-JP" altLang="ja-JP" sz="1100">
            <a:solidFill>
              <a:sysClr val="windowText" lastClr="000000"/>
            </a:solidFill>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 thickBot="1" x14ac:dyDescent="0.25">
      <c r="B2" s="179" t="s">
        <v>81</v>
      </c>
      <c r="C2" s="179"/>
      <c r="D2" s="180"/>
    </row>
    <row r="3" spans="1:119" ht="18.75" customHeight="1" thickBot="1" x14ac:dyDescent="0.25">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2">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10969507</v>
      </c>
      <c r="BO4" s="488"/>
      <c r="BP4" s="488"/>
      <c r="BQ4" s="488"/>
      <c r="BR4" s="488"/>
      <c r="BS4" s="488"/>
      <c r="BT4" s="488"/>
      <c r="BU4" s="489"/>
      <c r="BV4" s="487">
        <v>12936118</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8.9</v>
      </c>
      <c r="CU4" s="628"/>
      <c r="CV4" s="628"/>
      <c r="CW4" s="628"/>
      <c r="CX4" s="628"/>
      <c r="CY4" s="628"/>
      <c r="CZ4" s="628"/>
      <c r="DA4" s="629"/>
      <c r="DB4" s="627">
        <v>8.9</v>
      </c>
      <c r="DC4" s="628"/>
      <c r="DD4" s="628"/>
      <c r="DE4" s="628"/>
      <c r="DF4" s="628"/>
      <c r="DG4" s="628"/>
      <c r="DH4" s="628"/>
      <c r="DI4" s="629"/>
    </row>
    <row r="5" spans="1:119" ht="18.75" customHeight="1" x14ac:dyDescent="0.2">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10372400</v>
      </c>
      <c r="BO5" s="459"/>
      <c r="BP5" s="459"/>
      <c r="BQ5" s="459"/>
      <c r="BR5" s="459"/>
      <c r="BS5" s="459"/>
      <c r="BT5" s="459"/>
      <c r="BU5" s="460"/>
      <c r="BV5" s="458">
        <v>12307523</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89.6</v>
      </c>
      <c r="CU5" s="456"/>
      <c r="CV5" s="456"/>
      <c r="CW5" s="456"/>
      <c r="CX5" s="456"/>
      <c r="CY5" s="456"/>
      <c r="CZ5" s="456"/>
      <c r="DA5" s="457"/>
      <c r="DB5" s="455">
        <v>91.6</v>
      </c>
      <c r="DC5" s="456"/>
      <c r="DD5" s="456"/>
      <c r="DE5" s="456"/>
      <c r="DF5" s="456"/>
      <c r="DG5" s="456"/>
      <c r="DH5" s="456"/>
      <c r="DI5" s="457"/>
    </row>
    <row r="6" spans="1:119" ht="18.75" customHeight="1" x14ac:dyDescent="0.2">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102</v>
      </c>
      <c r="AV6" s="517"/>
      <c r="AW6" s="517"/>
      <c r="AX6" s="517"/>
      <c r="AY6" s="472" t="s">
        <v>103</v>
      </c>
      <c r="AZ6" s="473"/>
      <c r="BA6" s="473"/>
      <c r="BB6" s="473"/>
      <c r="BC6" s="473"/>
      <c r="BD6" s="473"/>
      <c r="BE6" s="473"/>
      <c r="BF6" s="473"/>
      <c r="BG6" s="473"/>
      <c r="BH6" s="473"/>
      <c r="BI6" s="473"/>
      <c r="BJ6" s="473"/>
      <c r="BK6" s="473"/>
      <c r="BL6" s="473"/>
      <c r="BM6" s="474"/>
      <c r="BN6" s="458">
        <v>597107</v>
      </c>
      <c r="BO6" s="459"/>
      <c r="BP6" s="459"/>
      <c r="BQ6" s="459"/>
      <c r="BR6" s="459"/>
      <c r="BS6" s="459"/>
      <c r="BT6" s="459"/>
      <c r="BU6" s="460"/>
      <c r="BV6" s="458">
        <v>628595</v>
      </c>
      <c r="BW6" s="459"/>
      <c r="BX6" s="459"/>
      <c r="BY6" s="459"/>
      <c r="BZ6" s="459"/>
      <c r="CA6" s="459"/>
      <c r="CB6" s="459"/>
      <c r="CC6" s="460"/>
      <c r="CD6" s="498" t="s">
        <v>104</v>
      </c>
      <c r="CE6" s="418"/>
      <c r="CF6" s="418"/>
      <c r="CG6" s="418"/>
      <c r="CH6" s="418"/>
      <c r="CI6" s="418"/>
      <c r="CJ6" s="418"/>
      <c r="CK6" s="418"/>
      <c r="CL6" s="418"/>
      <c r="CM6" s="418"/>
      <c r="CN6" s="418"/>
      <c r="CO6" s="418"/>
      <c r="CP6" s="418"/>
      <c r="CQ6" s="418"/>
      <c r="CR6" s="418"/>
      <c r="CS6" s="499"/>
      <c r="CT6" s="601">
        <v>93</v>
      </c>
      <c r="CU6" s="602"/>
      <c r="CV6" s="602"/>
      <c r="CW6" s="602"/>
      <c r="CX6" s="602"/>
      <c r="CY6" s="602"/>
      <c r="CZ6" s="602"/>
      <c r="DA6" s="603"/>
      <c r="DB6" s="601">
        <v>94.4</v>
      </c>
      <c r="DC6" s="602"/>
      <c r="DD6" s="602"/>
      <c r="DE6" s="602"/>
      <c r="DF6" s="602"/>
      <c r="DG6" s="602"/>
      <c r="DH6" s="602"/>
      <c r="DI6" s="603"/>
    </row>
    <row r="7" spans="1:119" ht="18.75" customHeight="1" x14ac:dyDescent="0.2">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105</v>
      </c>
      <c r="AN7" s="415"/>
      <c r="AO7" s="415"/>
      <c r="AP7" s="415"/>
      <c r="AQ7" s="415"/>
      <c r="AR7" s="415"/>
      <c r="AS7" s="415"/>
      <c r="AT7" s="416"/>
      <c r="AU7" s="516" t="s">
        <v>94</v>
      </c>
      <c r="AV7" s="517"/>
      <c r="AW7" s="517"/>
      <c r="AX7" s="517"/>
      <c r="AY7" s="472" t="s">
        <v>106</v>
      </c>
      <c r="AZ7" s="473"/>
      <c r="BA7" s="473"/>
      <c r="BB7" s="473"/>
      <c r="BC7" s="473"/>
      <c r="BD7" s="473"/>
      <c r="BE7" s="473"/>
      <c r="BF7" s="473"/>
      <c r="BG7" s="473"/>
      <c r="BH7" s="473"/>
      <c r="BI7" s="473"/>
      <c r="BJ7" s="473"/>
      <c r="BK7" s="473"/>
      <c r="BL7" s="473"/>
      <c r="BM7" s="474"/>
      <c r="BN7" s="458">
        <v>25773</v>
      </c>
      <c r="BO7" s="459"/>
      <c r="BP7" s="459"/>
      <c r="BQ7" s="459"/>
      <c r="BR7" s="459"/>
      <c r="BS7" s="459"/>
      <c r="BT7" s="459"/>
      <c r="BU7" s="460"/>
      <c r="BV7" s="458">
        <v>80475</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6432584</v>
      </c>
      <c r="CU7" s="459"/>
      <c r="CV7" s="459"/>
      <c r="CW7" s="459"/>
      <c r="CX7" s="459"/>
      <c r="CY7" s="459"/>
      <c r="CZ7" s="459"/>
      <c r="DA7" s="460"/>
      <c r="DB7" s="458">
        <v>6138330</v>
      </c>
      <c r="DC7" s="459"/>
      <c r="DD7" s="459"/>
      <c r="DE7" s="459"/>
      <c r="DF7" s="459"/>
      <c r="DG7" s="459"/>
      <c r="DH7" s="459"/>
      <c r="DI7" s="460"/>
    </row>
    <row r="8" spans="1:119" ht="18.75" customHeight="1" thickBot="1" x14ac:dyDescent="0.25">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571334</v>
      </c>
      <c r="BO8" s="459"/>
      <c r="BP8" s="459"/>
      <c r="BQ8" s="459"/>
      <c r="BR8" s="459"/>
      <c r="BS8" s="459"/>
      <c r="BT8" s="459"/>
      <c r="BU8" s="460"/>
      <c r="BV8" s="458">
        <v>548120</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0.28000000000000003</v>
      </c>
      <c r="CU8" s="562"/>
      <c r="CV8" s="562"/>
      <c r="CW8" s="562"/>
      <c r="CX8" s="562"/>
      <c r="CY8" s="562"/>
      <c r="CZ8" s="562"/>
      <c r="DA8" s="563"/>
      <c r="DB8" s="561">
        <v>0.28000000000000003</v>
      </c>
      <c r="DC8" s="562"/>
      <c r="DD8" s="562"/>
      <c r="DE8" s="562"/>
      <c r="DF8" s="562"/>
      <c r="DG8" s="562"/>
      <c r="DH8" s="562"/>
      <c r="DI8" s="563"/>
    </row>
    <row r="9" spans="1:119" ht="18.75" customHeight="1" thickBot="1" x14ac:dyDescent="0.25">
      <c r="A9" s="178"/>
      <c r="B9" s="590" t="s">
        <v>112</v>
      </c>
      <c r="C9" s="591"/>
      <c r="D9" s="591"/>
      <c r="E9" s="591"/>
      <c r="F9" s="591"/>
      <c r="G9" s="591"/>
      <c r="H9" s="591"/>
      <c r="I9" s="591"/>
      <c r="J9" s="591"/>
      <c r="K9" s="509"/>
      <c r="L9" s="592" t="s">
        <v>113</v>
      </c>
      <c r="M9" s="593"/>
      <c r="N9" s="593"/>
      <c r="O9" s="593"/>
      <c r="P9" s="593"/>
      <c r="Q9" s="594"/>
      <c r="R9" s="595">
        <v>14604</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94</v>
      </c>
      <c r="AV9" s="517"/>
      <c r="AW9" s="517"/>
      <c r="AX9" s="517"/>
      <c r="AY9" s="472" t="s">
        <v>116</v>
      </c>
      <c r="AZ9" s="473"/>
      <c r="BA9" s="473"/>
      <c r="BB9" s="473"/>
      <c r="BC9" s="473"/>
      <c r="BD9" s="473"/>
      <c r="BE9" s="473"/>
      <c r="BF9" s="473"/>
      <c r="BG9" s="473"/>
      <c r="BH9" s="473"/>
      <c r="BI9" s="473"/>
      <c r="BJ9" s="473"/>
      <c r="BK9" s="473"/>
      <c r="BL9" s="473"/>
      <c r="BM9" s="474"/>
      <c r="BN9" s="458">
        <v>23214</v>
      </c>
      <c r="BO9" s="459"/>
      <c r="BP9" s="459"/>
      <c r="BQ9" s="459"/>
      <c r="BR9" s="459"/>
      <c r="BS9" s="459"/>
      <c r="BT9" s="459"/>
      <c r="BU9" s="460"/>
      <c r="BV9" s="458">
        <v>185283</v>
      </c>
      <c r="BW9" s="459"/>
      <c r="BX9" s="459"/>
      <c r="BY9" s="459"/>
      <c r="BZ9" s="459"/>
      <c r="CA9" s="459"/>
      <c r="CB9" s="459"/>
      <c r="CC9" s="460"/>
      <c r="CD9" s="498" t="s">
        <v>117</v>
      </c>
      <c r="CE9" s="418"/>
      <c r="CF9" s="418"/>
      <c r="CG9" s="418"/>
      <c r="CH9" s="418"/>
      <c r="CI9" s="418"/>
      <c r="CJ9" s="418"/>
      <c r="CK9" s="418"/>
      <c r="CL9" s="418"/>
      <c r="CM9" s="418"/>
      <c r="CN9" s="418"/>
      <c r="CO9" s="418"/>
      <c r="CP9" s="418"/>
      <c r="CQ9" s="418"/>
      <c r="CR9" s="418"/>
      <c r="CS9" s="499"/>
      <c r="CT9" s="455">
        <v>17.399999999999999</v>
      </c>
      <c r="CU9" s="456"/>
      <c r="CV9" s="456"/>
      <c r="CW9" s="456"/>
      <c r="CX9" s="456"/>
      <c r="CY9" s="456"/>
      <c r="CZ9" s="456"/>
      <c r="DA9" s="457"/>
      <c r="DB9" s="455">
        <v>18.5</v>
      </c>
      <c r="DC9" s="456"/>
      <c r="DD9" s="456"/>
      <c r="DE9" s="456"/>
      <c r="DF9" s="456"/>
      <c r="DG9" s="456"/>
      <c r="DH9" s="456"/>
      <c r="DI9" s="457"/>
    </row>
    <row r="10" spans="1:119" ht="18.75" customHeight="1" thickBot="1" x14ac:dyDescent="0.25">
      <c r="A10" s="178"/>
      <c r="B10" s="590"/>
      <c r="C10" s="591"/>
      <c r="D10" s="591"/>
      <c r="E10" s="591"/>
      <c r="F10" s="591"/>
      <c r="G10" s="591"/>
      <c r="H10" s="591"/>
      <c r="I10" s="591"/>
      <c r="J10" s="591"/>
      <c r="K10" s="509"/>
      <c r="L10" s="414" t="s">
        <v>118</v>
      </c>
      <c r="M10" s="415"/>
      <c r="N10" s="415"/>
      <c r="O10" s="415"/>
      <c r="P10" s="415"/>
      <c r="Q10" s="416"/>
      <c r="R10" s="411">
        <v>16338</v>
      </c>
      <c r="S10" s="412"/>
      <c r="T10" s="412"/>
      <c r="U10" s="412"/>
      <c r="V10" s="471"/>
      <c r="W10" s="599"/>
      <c r="X10" s="409"/>
      <c r="Y10" s="409"/>
      <c r="Z10" s="409"/>
      <c r="AA10" s="409"/>
      <c r="AB10" s="409"/>
      <c r="AC10" s="409"/>
      <c r="AD10" s="409"/>
      <c r="AE10" s="409"/>
      <c r="AF10" s="409"/>
      <c r="AG10" s="409"/>
      <c r="AH10" s="409"/>
      <c r="AI10" s="409"/>
      <c r="AJ10" s="409"/>
      <c r="AK10" s="409"/>
      <c r="AL10" s="600"/>
      <c r="AM10" s="515" t="s">
        <v>119</v>
      </c>
      <c r="AN10" s="415"/>
      <c r="AO10" s="415"/>
      <c r="AP10" s="415"/>
      <c r="AQ10" s="415"/>
      <c r="AR10" s="415"/>
      <c r="AS10" s="415"/>
      <c r="AT10" s="416"/>
      <c r="AU10" s="516" t="s">
        <v>120</v>
      </c>
      <c r="AV10" s="517"/>
      <c r="AW10" s="517"/>
      <c r="AX10" s="517"/>
      <c r="AY10" s="472" t="s">
        <v>121</v>
      </c>
      <c r="AZ10" s="473"/>
      <c r="BA10" s="473"/>
      <c r="BB10" s="473"/>
      <c r="BC10" s="473"/>
      <c r="BD10" s="473"/>
      <c r="BE10" s="473"/>
      <c r="BF10" s="473"/>
      <c r="BG10" s="473"/>
      <c r="BH10" s="473"/>
      <c r="BI10" s="473"/>
      <c r="BJ10" s="473"/>
      <c r="BK10" s="473"/>
      <c r="BL10" s="473"/>
      <c r="BM10" s="474"/>
      <c r="BN10" s="458">
        <v>294791</v>
      </c>
      <c r="BO10" s="459"/>
      <c r="BP10" s="459"/>
      <c r="BQ10" s="459"/>
      <c r="BR10" s="459"/>
      <c r="BS10" s="459"/>
      <c r="BT10" s="459"/>
      <c r="BU10" s="460"/>
      <c r="BV10" s="458">
        <v>181500</v>
      </c>
      <c r="BW10" s="459"/>
      <c r="BX10" s="459"/>
      <c r="BY10" s="459"/>
      <c r="BZ10" s="459"/>
      <c r="CA10" s="459"/>
      <c r="CB10" s="459"/>
      <c r="CC10" s="460"/>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0"/>
      <c r="C11" s="591"/>
      <c r="D11" s="591"/>
      <c r="E11" s="591"/>
      <c r="F11" s="591"/>
      <c r="G11" s="591"/>
      <c r="H11" s="591"/>
      <c r="I11" s="591"/>
      <c r="J11" s="591"/>
      <c r="K11" s="509"/>
      <c r="L11" s="419" t="s">
        <v>123</v>
      </c>
      <c r="M11" s="420"/>
      <c r="N11" s="420"/>
      <c r="O11" s="420"/>
      <c r="P11" s="420"/>
      <c r="Q11" s="421"/>
      <c r="R11" s="587" t="s">
        <v>124</v>
      </c>
      <c r="S11" s="588"/>
      <c r="T11" s="588"/>
      <c r="U11" s="588"/>
      <c r="V11" s="589"/>
      <c r="W11" s="599"/>
      <c r="X11" s="409"/>
      <c r="Y11" s="409"/>
      <c r="Z11" s="409"/>
      <c r="AA11" s="409"/>
      <c r="AB11" s="409"/>
      <c r="AC11" s="409"/>
      <c r="AD11" s="409"/>
      <c r="AE11" s="409"/>
      <c r="AF11" s="409"/>
      <c r="AG11" s="409"/>
      <c r="AH11" s="409"/>
      <c r="AI11" s="409"/>
      <c r="AJ11" s="409"/>
      <c r="AK11" s="409"/>
      <c r="AL11" s="600"/>
      <c r="AM11" s="515" t="s">
        <v>125</v>
      </c>
      <c r="AN11" s="415"/>
      <c r="AO11" s="415"/>
      <c r="AP11" s="415"/>
      <c r="AQ11" s="415"/>
      <c r="AR11" s="415"/>
      <c r="AS11" s="415"/>
      <c r="AT11" s="416"/>
      <c r="AU11" s="516" t="s">
        <v>120</v>
      </c>
      <c r="AV11" s="517"/>
      <c r="AW11" s="517"/>
      <c r="AX11" s="517"/>
      <c r="AY11" s="472" t="s">
        <v>126</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127</v>
      </c>
      <c r="CE11" s="418"/>
      <c r="CF11" s="418"/>
      <c r="CG11" s="418"/>
      <c r="CH11" s="418"/>
      <c r="CI11" s="418"/>
      <c r="CJ11" s="418"/>
      <c r="CK11" s="418"/>
      <c r="CL11" s="418"/>
      <c r="CM11" s="418"/>
      <c r="CN11" s="418"/>
      <c r="CO11" s="418"/>
      <c r="CP11" s="418"/>
      <c r="CQ11" s="418"/>
      <c r="CR11" s="418"/>
      <c r="CS11" s="499"/>
      <c r="CT11" s="561" t="s">
        <v>128</v>
      </c>
      <c r="CU11" s="562"/>
      <c r="CV11" s="562"/>
      <c r="CW11" s="562"/>
      <c r="CX11" s="562"/>
      <c r="CY11" s="562"/>
      <c r="CZ11" s="562"/>
      <c r="DA11" s="563"/>
      <c r="DB11" s="561" t="s">
        <v>129</v>
      </c>
      <c r="DC11" s="562"/>
      <c r="DD11" s="562"/>
      <c r="DE11" s="562"/>
      <c r="DF11" s="562"/>
      <c r="DG11" s="562"/>
      <c r="DH11" s="562"/>
      <c r="DI11" s="563"/>
    </row>
    <row r="12" spans="1:119" ht="18.75" customHeight="1" x14ac:dyDescent="0.2">
      <c r="A12" s="178"/>
      <c r="B12" s="564" t="s">
        <v>130</v>
      </c>
      <c r="C12" s="565"/>
      <c r="D12" s="565"/>
      <c r="E12" s="565"/>
      <c r="F12" s="565"/>
      <c r="G12" s="565"/>
      <c r="H12" s="565"/>
      <c r="I12" s="565"/>
      <c r="J12" s="565"/>
      <c r="K12" s="566"/>
      <c r="L12" s="573" t="s">
        <v>131</v>
      </c>
      <c r="M12" s="574"/>
      <c r="N12" s="574"/>
      <c r="O12" s="574"/>
      <c r="P12" s="574"/>
      <c r="Q12" s="575"/>
      <c r="R12" s="576">
        <v>14824</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135</v>
      </c>
      <c r="AV12" s="517"/>
      <c r="AW12" s="517"/>
      <c r="AX12" s="517"/>
      <c r="AY12" s="472" t="s">
        <v>136</v>
      </c>
      <c r="AZ12" s="473"/>
      <c r="BA12" s="473"/>
      <c r="BB12" s="473"/>
      <c r="BC12" s="473"/>
      <c r="BD12" s="473"/>
      <c r="BE12" s="473"/>
      <c r="BF12" s="473"/>
      <c r="BG12" s="473"/>
      <c r="BH12" s="473"/>
      <c r="BI12" s="473"/>
      <c r="BJ12" s="473"/>
      <c r="BK12" s="473"/>
      <c r="BL12" s="473"/>
      <c r="BM12" s="474"/>
      <c r="BN12" s="458">
        <v>154165</v>
      </c>
      <c r="BO12" s="459"/>
      <c r="BP12" s="459"/>
      <c r="BQ12" s="459"/>
      <c r="BR12" s="459"/>
      <c r="BS12" s="459"/>
      <c r="BT12" s="459"/>
      <c r="BU12" s="460"/>
      <c r="BV12" s="458">
        <v>230850</v>
      </c>
      <c r="BW12" s="459"/>
      <c r="BX12" s="459"/>
      <c r="BY12" s="459"/>
      <c r="BZ12" s="459"/>
      <c r="CA12" s="459"/>
      <c r="CB12" s="459"/>
      <c r="CC12" s="460"/>
      <c r="CD12" s="498" t="s">
        <v>137</v>
      </c>
      <c r="CE12" s="418"/>
      <c r="CF12" s="418"/>
      <c r="CG12" s="418"/>
      <c r="CH12" s="418"/>
      <c r="CI12" s="418"/>
      <c r="CJ12" s="418"/>
      <c r="CK12" s="418"/>
      <c r="CL12" s="418"/>
      <c r="CM12" s="418"/>
      <c r="CN12" s="418"/>
      <c r="CO12" s="418"/>
      <c r="CP12" s="418"/>
      <c r="CQ12" s="418"/>
      <c r="CR12" s="418"/>
      <c r="CS12" s="499"/>
      <c r="CT12" s="561" t="s">
        <v>138</v>
      </c>
      <c r="CU12" s="562"/>
      <c r="CV12" s="562"/>
      <c r="CW12" s="562"/>
      <c r="CX12" s="562"/>
      <c r="CY12" s="562"/>
      <c r="CZ12" s="562"/>
      <c r="DA12" s="563"/>
      <c r="DB12" s="561" t="s">
        <v>138</v>
      </c>
      <c r="DC12" s="562"/>
      <c r="DD12" s="562"/>
      <c r="DE12" s="562"/>
      <c r="DF12" s="562"/>
      <c r="DG12" s="562"/>
      <c r="DH12" s="562"/>
      <c r="DI12" s="563"/>
    </row>
    <row r="13" spans="1:119" ht="18.75" customHeight="1" x14ac:dyDescent="0.2">
      <c r="A13" s="178"/>
      <c r="B13" s="567"/>
      <c r="C13" s="568"/>
      <c r="D13" s="568"/>
      <c r="E13" s="568"/>
      <c r="F13" s="568"/>
      <c r="G13" s="568"/>
      <c r="H13" s="568"/>
      <c r="I13" s="568"/>
      <c r="J13" s="568"/>
      <c r="K13" s="569"/>
      <c r="L13" s="187"/>
      <c r="M13" s="542" t="s">
        <v>139</v>
      </c>
      <c r="N13" s="543"/>
      <c r="O13" s="543"/>
      <c r="P13" s="543"/>
      <c r="Q13" s="544"/>
      <c r="R13" s="545">
        <v>14549</v>
      </c>
      <c r="S13" s="546"/>
      <c r="T13" s="546"/>
      <c r="U13" s="546"/>
      <c r="V13" s="547"/>
      <c r="W13" s="548" t="s">
        <v>140</v>
      </c>
      <c r="X13" s="444"/>
      <c r="Y13" s="444"/>
      <c r="Z13" s="444"/>
      <c r="AA13" s="444"/>
      <c r="AB13" s="445"/>
      <c r="AC13" s="411">
        <v>580</v>
      </c>
      <c r="AD13" s="412"/>
      <c r="AE13" s="412"/>
      <c r="AF13" s="412"/>
      <c r="AG13" s="413"/>
      <c r="AH13" s="411">
        <v>720</v>
      </c>
      <c r="AI13" s="412"/>
      <c r="AJ13" s="412"/>
      <c r="AK13" s="412"/>
      <c r="AL13" s="471"/>
      <c r="AM13" s="515" t="s">
        <v>141</v>
      </c>
      <c r="AN13" s="415"/>
      <c r="AO13" s="415"/>
      <c r="AP13" s="415"/>
      <c r="AQ13" s="415"/>
      <c r="AR13" s="415"/>
      <c r="AS13" s="415"/>
      <c r="AT13" s="416"/>
      <c r="AU13" s="516" t="s">
        <v>135</v>
      </c>
      <c r="AV13" s="517"/>
      <c r="AW13" s="517"/>
      <c r="AX13" s="517"/>
      <c r="AY13" s="472" t="s">
        <v>142</v>
      </c>
      <c r="AZ13" s="473"/>
      <c r="BA13" s="473"/>
      <c r="BB13" s="473"/>
      <c r="BC13" s="473"/>
      <c r="BD13" s="473"/>
      <c r="BE13" s="473"/>
      <c r="BF13" s="473"/>
      <c r="BG13" s="473"/>
      <c r="BH13" s="473"/>
      <c r="BI13" s="473"/>
      <c r="BJ13" s="473"/>
      <c r="BK13" s="473"/>
      <c r="BL13" s="473"/>
      <c r="BM13" s="474"/>
      <c r="BN13" s="458">
        <v>163840</v>
      </c>
      <c r="BO13" s="459"/>
      <c r="BP13" s="459"/>
      <c r="BQ13" s="459"/>
      <c r="BR13" s="459"/>
      <c r="BS13" s="459"/>
      <c r="BT13" s="459"/>
      <c r="BU13" s="460"/>
      <c r="BV13" s="458">
        <v>135933</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6.7</v>
      </c>
      <c r="CU13" s="456"/>
      <c r="CV13" s="456"/>
      <c r="CW13" s="456"/>
      <c r="CX13" s="456"/>
      <c r="CY13" s="456"/>
      <c r="CZ13" s="456"/>
      <c r="DA13" s="457"/>
      <c r="DB13" s="455">
        <v>6.5</v>
      </c>
      <c r="DC13" s="456"/>
      <c r="DD13" s="456"/>
      <c r="DE13" s="456"/>
      <c r="DF13" s="456"/>
      <c r="DG13" s="456"/>
      <c r="DH13" s="456"/>
      <c r="DI13" s="457"/>
    </row>
    <row r="14" spans="1:119" ht="18.75" customHeight="1" thickBot="1" x14ac:dyDescent="0.25">
      <c r="A14" s="178"/>
      <c r="B14" s="567"/>
      <c r="C14" s="568"/>
      <c r="D14" s="568"/>
      <c r="E14" s="568"/>
      <c r="F14" s="568"/>
      <c r="G14" s="568"/>
      <c r="H14" s="568"/>
      <c r="I14" s="568"/>
      <c r="J14" s="568"/>
      <c r="K14" s="569"/>
      <c r="L14" s="532" t="s">
        <v>144</v>
      </c>
      <c r="M14" s="585"/>
      <c r="N14" s="585"/>
      <c r="O14" s="585"/>
      <c r="P14" s="585"/>
      <c r="Q14" s="586"/>
      <c r="R14" s="545">
        <v>15273</v>
      </c>
      <c r="S14" s="546"/>
      <c r="T14" s="546"/>
      <c r="U14" s="546"/>
      <c r="V14" s="547"/>
      <c r="W14" s="549"/>
      <c r="X14" s="447"/>
      <c r="Y14" s="447"/>
      <c r="Z14" s="447"/>
      <c r="AA14" s="447"/>
      <c r="AB14" s="448"/>
      <c r="AC14" s="538">
        <v>9</v>
      </c>
      <c r="AD14" s="539"/>
      <c r="AE14" s="539"/>
      <c r="AF14" s="539"/>
      <c r="AG14" s="540"/>
      <c r="AH14" s="538">
        <v>10.199999999999999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v>12.9</v>
      </c>
      <c r="CU14" s="556"/>
      <c r="CV14" s="556"/>
      <c r="CW14" s="556"/>
      <c r="CX14" s="556"/>
      <c r="CY14" s="556"/>
      <c r="CZ14" s="556"/>
      <c r="DA14" s="557"/>
      <c r="DB14" s="555">
        <v>20.5</v>
      </c>
      <c r="DC14" s="556"/>
      <c r="DD14" s="556"/>
      <c r="DE14" s="556"/>
      <c r="DF14" s="556"/>
      <c r="DG14" s="556"/>
      <c r="DH14" s="556"/>
      <c r="DI14" s="557"/>
    </row>
    <row r="15" spans="1:119" ht="18.75" customHeight="1" x14ac:dyDescent="0.2">
      <c r="A15" s="178"/>
      <c r="B15" s="567"/>
      <c r="C15" s="568"/>
      <c r="D15" s="568"/>
      <c r="E15" s="568"/>
      <c r="F15" s="568"/>
      <c r="G15" s="568"/>
      <c r="H15" s="568"/>
      <c r="I15" s="568"/>
      <c r="J15" s="568"/>
      <c r="K15" s="569"/>
      <c r="L15" s="187"/>
      <c r="M15" s="542" t="s">
        <v>146</v>
      </c>
      <c r="N15" s="543"/>
      <c r="O15" s="543"/>
      <c r="P15" s="543"/>
      <c r="Q15" s="544"/>
      <c r="R15" s="545">
        <v>14929</v>
      </c>
      <c r="S15" s="546"/>
      <c r="T15" s="546"/>
      <c r="U15" s="546"/>
      <c r="V15" s="547"/>
      <c r="W15" s="548" t="s">
        <v>147</v>
      </c>
      <c r="X15" s="444"/>
      <c r="Y15" s="444"/>
      <c r="Z15" s="444"/>
      <c r="AA15" s="444"/>
      <c r="AB15" s="445"/>
      <c r="AC15" s="411">
        <v>1673</v>
      </c>
      <c r="AD15" s="412"/>
      <c r="AE15" s="412"/>
      <c r="AF15" s="412"/>
      <c r="AG15" s="413"/>
      <c r="AH15" s="411">
        <v>1878</v>
      </c>
      <c r="AI15" s="412"/>
      <c r="AJ15" s="412"/>
      <c r="AK15" s="412"/>
      <c r="AL15" s="471"/>
      <c r="AM15" s="515"/>
      <c r="AN15" s="415"/>
      <c r="AO15" s="415"/>
      <c r="AP15" s="415"/>
      <c r="AQ15" s="415"/>
      <c r="AR15" s="415"/>
      <c r="AS15" s="415"/>
      <c r="AT15" s="416"/>
      <c r="AU15" s="516"/>
      <c r="AV15" s="517"/>
      <c r="AW15" s="517"/>
      <c r="AX15" s="517"/>
      <c r="AY15" s="484" t="s">
        <v>148</v>
      </c>
      <c r="AZ15" s="485"/>
      <c r="BA15" s="485"/>
      <c r="BB15" s="485"/>
      <c r="BC15" s="485"/>
      <c r="BD15" s="485"/>
      <c r="BE15" s="485"/>
      <c r="BF15" s="485"/>
      <c r="BG15" s="485"/>
      <c r="BH15" s="485"/>
      <c r="BI15" s="485"/>
      <c r="BJ15" s="485"/>
      <c r="BK15" s="485"/>
      <c r="BL15" s="485"/>
      <c r="BM15" s="486"/>
      <c r="BN15" s="487">
        <v>1514737</v>
      </c>
      <c r="BO15" s="488"/>
      <c r="BP15" s="488"/>
      <c r="BQ15" s="488"/>
      <c r="BR15" s="488"/>
      <c r="BS15" s="488"/>
      <c r="BT15" s="488"/>
      <c r="BU15" s="489"/>
      <c r="BV15" s="487">
        <v>1589737</v>
      </c>
      <c r="BW15" s="488"/>
      <c r="BX15" s="488"/>
      <c r="BY15" s="488"/>
      <c r="BZ15" s="488"/>
      <c r="CA15" s="488"/>
      <c r="CB15" s="488"/>
      <c r="CC15" s="489"/>
      <c r="CD15" s="558" t="s">
        <v>149</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7"/>
      <c r="C16" s="568"/>
      <c r="D16" s="568"/>
      <c r="E16" s="568"/>
      <c r="F16" s="568"/>
      <c r="G16" s="568"/>
      <c r="H16" s="568"/>
      <c r="I16" s="568"/>
      <c r="J16" s="568"/>
      <c r="K16" s="569"/>
      <c r="L16" s="532" t="s">
        <v>150</v>
      </c>
      <c r="M16" s="533"/>
      <c r="N16" s="533"/>
      <c r="O16" s="533"/>
      <c r="P16" s="533"/>
      <c r="Q16" s="534"/>
      <c r="R16" s="535" t="s">
        <v>151</v>
      </c>
      <c r="S16" s="536"/>
      <c r="T16" s="536"/>
      <c r="U16" s="536"/>
      <c r="V16" s="537"/>
      <c r="W16" s="549"/>
      <c r="X16" s="447"/>
      <c r="Y16" s="447"/>
      <c r="Z16" s="447"/>
      <c r="AA16" s="447"/>
      <c r="AB16" s="448"/>
      <c r="AC16" s="538">
        <v>25.8</v>
      </c>
      <c r="AD16" s="539"/>
      <c r="AE16" s="539"/>
      <c r="AF16" s="539"/>
      <c r="AG16" s="540"/>
      <c r="AH16" s="538">
        <v>26.5</v>
      </c>
      <c r="AI16" s="539"/>
      <c r="AJ16" s="539"/>
      <c r="AK16" s="539"/>
      <c r="AL16" s="541"/>
      <c r="AM16" s="515"/>
      <c r="AN16" s="415"/>
      <c r="AO16" s="415"/>
      <c r="AP16" s="415"/>
      <c r="AQ16" s="415"/>
      <c r="AR16" s="415"/>
      <c r="AS16" s="415"/>
      <c r="AT16" s="416"/>
      <c r="AU16" s="516"/>
      <c r="AV16" s="517"/>
      <c r="AW16" s="517"/>
      <c r="AX16" s="517"/>
      <c r="AY16" s="472" t="s">
        <v>152</v>
      </c>
      <c r="AZ16" s="473"/>
      <c r="BA16" s="473"/>
      <c r="BB16" s="473"/>
      <c r="BC16" s="473"/>
      <c r="BD16" s="473"/>
      <c r="BE16" s="473"/>
      <c r="BF16" s="473"/>
      <c r="BG16" s="473"/>
      <c r="BH16" s="473"/>
      <c r="BI16" s="473"/>
      <c r="BJ16" s="473"/>
      <c r="BK16" s="473"/>
      <c r="BL16" s="473"/>
      <c r="BM16" s="474"/>
      <c r="BN16" s="458">
        <v>5833021</v>
      </c>
      <c r="BO16" s="459"/>
      <c r="BP16" s="459"/>
      <c r="BQ16" s="459"/>
      <c r="BR16" s="459"/>
      <c r="BS16" s="459"/>
      <c r="BT16" s="459"/>
      <c r="BU16" s="460"/>
      <c r="BV16" s="458">
        <v>5545250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5">
      <c r="A17" s="178"/>
      <c r="B17" s="570"/>
      <c r="C17" s="571"/>
      <c r="D17" s="571"/>
      <c r="E17" s="571"/>
      <c r="F17" s="571"/>
      <c r="G17" s="571"/>
      <c r="H17" s="571"/>
      <c r="I17" s="571"/>
      <c r="J17" s="571"/>
      <c r="K17" s="572"/>
      <c r="L17" s="192"/>
      <c r="M17" s="551" t="s">
        <v>153</v>
      </c>
      <c r="N17" s="552"/>
      <c r="O17" s="552"/>
      <c r="P17" s="552"/>
      <c r="Q17" s="553"/>
      <c r="R17" s="535" t="s">
        <v>154</v>
      </c>
      <c r="S17" s="536"/>
      <c r="T17" s="536"/>
      <c r="U17" s="536"/>
      <c r="V17" s="537"/>
      <c r="W17" s="548" t="s">
        <v>155</v>
      </c>
      <c r="X17" s="444"/>
      <c r="Y17" s="444"/>
      <c r="Z17" s="444"/>
      <c r="AA17" s="444"/>
      <c r="AB17" s="445"/>
      <c r="AC17" s="411">
        <v>4221</v>
      </c>
      <c r="AD17" s="412"/>
      <c r="AE17" s="412"/>
      <c r="AF17" s="412"/>
      <c r="AG17" s="413"/>
      <c r="AH17" s="411">
        <v>4480</v>
      </c>
      <c r="AI17" s="412"/>
      <c r="AJ17" s="412"/>
      <c r="AK17" s="412"/>
      <c r="AL17" s="471"/>
      <c r="AM17" s="515"/>
      <c r="AN17" s="415"/>
      <c r="AO17" s="415"/>
      <c r="AP17" s="415"/>
      <c r="AQ17" s="415"/>
      <c r="AR17" s="415"/>
      <c r="AS17" s="415"/>
      <c r="AT17" s="416"/>
      <c r="AU17" s="516"/>
      <c r="AV17" s="517"/>
      <c r="AW17" s="517"/>
      <c r="AX17" s="517"/>
      <c r="AY17" s="472" t="s">
        <v>156</v>
      </c>
      <c r="AZ17" s="473"/>
      <c r="BA17" s="473"/>
      <c r="BB17" s="473"/>
      <c r="BC17" s="473"/>
      <c r="BD17" s="473"/>
      <c r="BE17" s="473"/>
      <c r="BF17" s="473"/>
      <c r="BG17" s="473"/>
      <c r="BH17" s="473"/>
      <c r="BI17" s="473"/>
      <c r="BJ17" s="473"/>
      <c r="BK17" s="473"/>
      <c r="BL17" s="473"/>
      <c r="BM17" s="474"/>
      <c r="BN17" s="458">
        <v>1871679</v>
      </c>
      <c r="BO17" s="459"/>
      <c r="BP17" s="459"/>
      <c r="BQ17" s="459"/>
      <c r="BR17" s="459"/>
      <c r="BS17" s="459"/>
      <c r="BT17" s="459"/>
      <c r="BU17" s="460"/>
      <c r="BV17" s="458">
        <v>1974143</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5">
      <c r="A18" s="178"/>
      <c r="B18" s="508" t="s">
        <v>157</v>
      </c>
      <c r="C18" s="509"/>
      <c r="D18" s="509"/>
      <c r="E18" s="510"/>
      <c r="F18" s="510"/>
      <c r="G18" s="510"/>
      <c r="H18" s="510"/>
      <c r="I18" s="510"/>
      <c r="J18" s="510"/>
      <c r="K18" s="510"/>
      <c r="L18" s="511">
        <v>256.54000000000002</v>
      </c>
      <c r="M18" s="511"/>
      <c r="N18" s="511"/>
      <c r="O18" s="511"/>
      <c r="P18" s="511"/>
      <c r="Q18" s="511"/>
      <c r="R18" s="512"/>
      <c r="S18" s="512"/>
      <c r="T18" s="512"/>
      <c r="U18" s="512"/>
      <c r="V18" s="513"/>
      <c r="W18" s="529"/>
      <c r="X18" s="530"/>
      <c r="Y18" s="530"/>
      <c r="Z18" s="530"/>
      <c r="AA18" s="530"/>
      <c r="AB18" s="554"/>
      <c r="AC18" s="428">
        <v>65.2</v>
      </c>
      <c r="AD18" s="429"/>
      <c r="AE18" s="429"/>
      <c r="AF18" s="429"/>
      <c r="AG18" s="514"/>
      <c r="AH18" s="428">
        <v>63.3</v>
      </c>
      <c r="AI18" s="429"/>
      <c r="AJ18" s="429"/>
      <c r="AK18" s="429"/>
      <c r="AL18" s="430"/>
      <c r="AM18" s="515"/>
      <c r="AN18" s="415"/>
      <c r="AO18" s="415"/>
      <c r="AP18" s="415"/>
      <c r="AQ18" s="415"/>
      <c r="AR18" s="415"/>
      <c r="AS18" s="415"/>
      <c r="AT18" s="416"/>
      <c r="AU18" s="516"/>
      <c r="AV18" s="517"/>
      <c r="AW18" s="517"/>
      <c r="AX18" s="517"/>
      <c r="AY18" s="472" t="s">
        <v>158</v>
      </c>
      <c r="AZ18" s="473"/>
      <c r="BA18" s="473"/>
      <c r="BB18" s="473"/>
      <c r="BC18" s="473"/>
      <c r="BD18" s="473"/>
      <c r="BE18" s="473"/>
      <c r="BF18" s="473"/>
      <c r="BG18" s="473"/>
      <c r="BH18" s="473"/>
      <c r="BI18" s="473"/>
      <c r="BJ18" s="473"/>
      <c r="BK18" s="473"/>
      <c r="BL18" s="473"/>
      <c r="BM18" s="474"/>
      <c r="BN18" s="458">
        <v>5859706</v>
      </c>
      <c r="BO18" s="459"/>
      <c r="BP18" s="459"/>
      <c r="BQ18" s="459"/>
      <c r="BR18" s="459"/>
      <c r="BS18" s="459"/>
      <c r="BT18" s="459"/>
      <c r="BU18" s="460"/>
      <c r="BV18" s="458">
        <v>5605734</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5">
      <c r="A19" s="178"/>
      <c r="B19" s="508" t="s">
        <v>159</v>
      </c>
      <c r="C19" s="509"/>
      <c r="D19" s="509"/>
      <c r="E19" s="510"/>
      <c r="F19" s="510"/>
      <c r="G19" s="510"/>
      <c r="H19" s="510"/>
      <c r="I19" s="510"/>
      <c r="J19" s="510"/>
      <c r="K19" s="510"/>
      <c r="L19" s="518">
        <v>57</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160</v>
      </c>
      <c r="AZ19" s="473"/>
      <c r="BA19" s="473"/>
      <c r="BB19" s="473"/>
      <c r="BC19" s="473"/>
      <c r="BD19" s="473"/>
      <c r="BE19" s="473"/>
      <c r="BF19" s="473"/>
      <c r="BG19" s="473"/>
      <c r="BH19" s="473"/>
      <c r="BI19" s="473"/>
      <c r="BJ19" s="473"/>
      <c r="BK19" s="473"/>
      <c r="BL19" s="473"/>
      <c r="BM19" s="474"/>
      <c r="BN19" s="458">
        <v>7878382</v>
      </c>
      <c r="BO19" s="459"/>
      <c r="BP19" s="459"/>
      <c r="BQ19" s="459"/>
      <c r="BR19" s="459"/>
      <c r="BS19" s="459"/>
      <c r="BT19" s="459"/>
      <c r="BU19" s="460"/>
      <c r="BV19" s="458">
        <v>7407499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5">
      <c r="A20" s="178"/>
      <c r="B20" s="508" t="s">
        <v>161</v>
      </c>
      <c r="C20" s="509"/>
      <c r="D20" s="509"/>
      <c r="E20" s="510"/>
      <c r="F20" s="510"/>
      <c r="G20" s="510"/>
      <c r="H20" s="510"/>
      <c r="I20" s="510"/>
      <c r="J20" s="510"/>
      <c r="K20" s="510"/>
      <c r="L20" s="518">
        <v>6814</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5">
      <c r="A21" s="178"/>
      <c r="B21" s="505" t="s">
        <v>162</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2">
      <c r="A22" s="178"/>
      <c r="B22" s="434" t="s">
        <v>163</v>
      </c>
      <c r="C22" s="435"/>
      <c r="D22" s="436"/>
      <c r="E22" s="443" t="s">
        <v>1</v>
      </c>
      <c r="F22" s="444"/>
      <c r="G22" s="444"/>
      <c r="H22" s="444"/>
      <c r="I22" s="444"/>
      <c r="J22" s="444"/>
      <c r="K22" s="445"/>
      <c r="L22" s="443" t="s">
        <v>164</v>
      </c>
      <c r="M22" s="444"/>
      <c r="N22" s="444"/>
      <c r="O22" s="444"/>
      <c r="P22" s="445"/>
      <c r="Q22" s="449" t="s">
        <v>165</v>
      </c>
      <c r="R22" s="450"/>
      <c r="S22" s="450"/>
      <c r="T22" s="450"/>
      <c r="U22" s="450"/>
      <c r="V22" s="451"/>
      <c r="W22" s="500" t="s">
        <v>166</v>
      </c>
      <c r="X22" s="435"/>
      <c r="Y22" s="436"/>
      <c r="Z22" s="443" t="s">
        <v>1</v>
      </c>
      <c r="AA22" s="444"/>
      <c r="AB22" s="444"/>
      <c r="AC22" s="444"/>
      <c r="AD22" s="444"/>
      <c r="AE22" s="444"/>
      <c r="AF22" s="444"/>
      <c r="AG22" s="445"/>
      <c r="AH22" s="461" t="s">
        <v>167</v>
      </c>
      <c r="AI22" s="444"/>
      <c r="AJ22" s="444"/>
      <c r="AK22" s="444"/>
      <c r="AL22" s="445"/>
      <c r="AM22" s="461" t="s">
        <v>168</v>
      </c>
      <c r="AN22" s="462"/>
      <c r="AO22" s="462"/>
      <c r="AP22" s="462"/>
      <c r="AQ22" s="462"/>
      <c r="AR22" s="463"/>
      <c r="AS22" s="449" t="s">
        <v>165</v>
      </c>
      <c r="AT22" s="450"/>
      <c r="AU22" s="450"/>
      <c r="AV22" s="450"/>
      <c r="AW22" s="450"/>
      <c r="AX22" s="467"/>
      <c r="AY22" s="484" t="s">
        <v>169</v>
      </c>
      <c r="AZ22" s="485"/>
      <c r="BA22" s="485"/>
      <c r="BB22" s="485"/>
      <c r="BC22" s="485"/>
      <c r="BD22" s="485"/>
      <c r="BE22" s="485"/>
      <c r="BF22" s="485"/>
      <c r="BG22" s="485"/>
      <c r="BH22" s="485"/>
      <c r="BI22" s="485"/>
      <c r="BJ22" s="485"/>
      <c r="BK22" s="485"/>
      <c r="BL22" s="485"/>
      <c r="BM22" s="486"/>
      <c r="BN22" s="487">
        <v>12594998</v>
      </c>
      <c r="BO22" s="488"/>
      <c r="BP22" s="488"/>
      <c r="BQ22" s="488"/>
      <c r="BR22" s="488"/>
      <c r="BS22" s="488"/>
      <c r="BT22" s="488"/>
      <c r="BU22" s="489"/>
      <c r="BV22" s="487">
        <v>13106170</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2">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170</v>
      </c>
      <c r="AZ23" s="473"/>
      <c r="BA23" s="473"/>
      <c r="BB23" s="473"/>
      <c r="BC23" s="473"/>
      <c r="BD23" s="473"/>
      <c r="BE23" s="473"/>
      <c r="BF23" s="473"/>
      <c r="BG23" s="473"/>
      <c r="BH23" s="473"/>
      <c r="BI23" s="473"/>
      <c r="BJ23" s="473"/>
      <c r="BK23" s="473"/>
      <c r="BL23" s="473"/>
      <c r="BM23" s="474"/>
      <c r="BN23" s="458">
        <v>6757527</v>
      </c>
      <c r="BO23" s="459"/>
      <c r="BP23" s="459"/>
      <c r="BQ23" s="459"/>
      <c r="BR23" s="459"/>
      <c r="BS23" s="459"/>
      <c r="BT23" s="459"/>
      <c r="BU23" s="460"/>
      <c r="BV23" s="458">
        <v>6848800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5">
      <c r="A24" s="178"/>
      <c r="B24" s="437"/>
      <c r="C24" s="438"/>
      <c r="D24" s="439"/>
      <c r="E24" s="414" t="s">
        <v>171</v>
      </c>
      <c r="F24" s="415"/>
      <c r="G24" s="415"/>
      <c r="H24" s="415"/>
      <c r="I24" s="415"/>
      <c r="J24" s="415"/>
      <c r="K24" s="416"/>
      <c r="L24" s="411">
        <v>1</v>
      </c>
      <c r="M24" s="412"/>
      <c r="N24" s="412"/>
      <c r="O24" s="412"/>
      <c r="P24" s="413"/>
      <c r="Q24" s="411">
        <v>7200</v>
      </c>
      <c r="R24" s="412"/>
      <c r="S24" s="412"/>
      <c r="T24" s="412"/>
      <c r="U24" s="412"/>
      <c r="V24" s="413"/>
      <c r="W24" s="501"/>
      <c r="X24" s="438"/>
      <c r="Y24" s="439"/>
      <c r="Z24" s="414" t="s">
        <v>172</v>
      </c>
      <c r="AA24" s="415"/>
      <c r="AB24" s="415"/>
      <c r="AC24" s="415"/>
      <c r="AD24" s="415"/>
      <c r="AE24" s="415"/>
      <c r="AF24" s="415"/>
      <c r="AG24" s="416"/>
      <c r="AH24" s="411">
        <v>167</v>
      </c>
      <c r="AI24" s="412"/>
      <c r="AJ24" s="412"/>
      <c r="AK24" s="412"/>
      <c r="AL24" s="413"/>
      <c r="AM24" s="411">
        <v>516531</v>
      </c>
      <c r="AN24" s="412"/>
      <c r="AO24" s="412"/>
      <c r="AP24" s="412"/>
      <c r="AQ24" s="412"/>
      <c r="AR24" s="413"/>
      <c r="AS24" s="411">
        <v>3093</v>
      </c>
      <c r="AT24" s="412"/>
      <c r="AU24" s="412"/>
      <c r="AV24" s="412"/>
      <c r="AW24" s="412"/>
      <c r="AX24" s="471"/>
      <c r="AY24" s="431" t="s">
        <v>173</v>
      </c>
      <c r="AZ24" s="432"/>
      <c r="BA24" s="432"/>
      <c r="BB24" s="432"/>
      <c r="BC24" s="432"/>
      <c r="BD24" s="432"/>
      <c r="BE24" s="432"/>
      <c r="BF24" s="432"/>
      <c r="BG24" s="432"/>
      <c r="BH24" s="432"/>
      <c r="BI24" s="432"/>
      <c r="BJ24" s="432"/>
      <c r="BK24" s="432"/>
      <c r="BL24" s="432"/>
      <c r="BM24" s="433"/>
      <c r="BN24" s="458">
        <v>8891623</v>
      </c>
      <c r="BO24" s="459"/>
      <c r="BP24" s="459"/>
      <c r="BQ24" s="459"/>
      <c r="BR24" s="459"/>
      <c r="BS24" s="459"/>
      <c r="BT24" s="459"/>
      <c r="BU24" s="460"/>
      <c r="BV24" s="458">
        <v>9281696</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2">
      <c r="A25" s="178"/>
      <c r="B25" s="437"/>
      <c r="C25" s="438"/>
      <c r="D25" s="439"/>
      <c r="E25" s="414" t="s">
        <v>174</v>
      </c>
      <c r="F25" s="415"/>
      <c r="G25" s="415"/>
      <c r="H25" s="415"/>
      <c r="I25" s="415"/>
      <c r="J25" s="415"/>
      <c r="K25" s="416"/>
      <c r="L25" s="411">
        <v>1</v>
      </c>
      <c r="M25" s="412"/>
      <c r="N25" s="412"/>
      <c r="O25" s="412"/>
      <c r="P25" s="413"/>
      <c r="Q25" s="411">
        <v>5700</v>
      </c>
      <c r="R25" s="412"/>
      <c r="S25" s="412"/>
      <c r="T25" s="412"/>
      <c r="U25" s="412"/>
      <c r="V25" s="413"/>
      <c r="W25" s="501"/>
      <c r="X25" s="438"/>
      <c r="Y25" s="439"/>
      <c r="Z25" s="414" t="s">
        <v>175</v>
      </c>
      <c r="AA25" s="415"/>
      <c r="AB25" s="415"/>
      <c r="AC25" s="415"/>
      <c r="AD25" s="415"/>
      <c r="AE25" s="415"/>
      <c r="AF25" s="415"/>
      <c r="AG25" s="416"/>
      <c r="AH25" s="411" t="s">
        <v>138</v>
      </c>
      <c r="AI25" s="412"/>
      <c r="AJ25" s="412"/>
      <c r="AK25" s="412"/>
      <c r="AL25" s="413"/>
      <c r="AM25" s="411" t="s">
        <v>138</v>
      </c>
      <c r="AN25" s="412"/>
      <c r="AO25" s="412"/>
      <c r="AP25" s="412"/>
      <c r="AQ25" s="412"/>
      <c r="AR25" s="413"/>
      <c r="AS25" s="411" t="s">
        <v>138</v>
      </c>
      <c r="AT25" s="412"/>
      <c r="AU25" s="412"/>
      <c r="AV25" s="412"/>
      <c r="AW25" s="412"/>
      <c r="AX25" s="471"/>
      <c r="AY25" s="484" t="s">
        <v>176</v>
      </c>
      <c r="AZ25" s="485"/>
      <c r="BA25" s="485"/>
      <c r="BB25" s="485"/>
      <c r="BC25" s="485"/>
      <c r="BD25" s="485"/>
      <c r="BE25" s="485"/>
      <c r="BF25" s="485"/>
      <c r="BG25" s="485"/>
      <c r="BH25" s="485"/>
      <c r="BI25" s="485"/>
      <c r="BJ25" s="485"/>
      <c r="BK25" s="485"/>
      <c r="BL25" s="485"/>
      <c r="BM25" s="486"/>
      <c r="BN25" s="487">
        <v>84965</v>
      </c>
      <c r="BO25" s="488"/>
      <c r="BP25" s="488"/>
      <c r="BQ25" s="488"/>
      <c r="BR25" s="488"/>
      <c r="BS25" s="488"/>
      <c r="BT25" s="488"/>
      <c r="BU25" s="489"/>
      <c r="BV25" s="487">
        <v>6618</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2">
      <c r="A26" s="178"/>
      <c r="B26" s="437"/>
      <c r="C26" s="438"/>
      <c r="D26" s="439"/>
      <c r="E26" s="414" t="s">
        <v>177</v>
      </c>
      <c r="F26" s="415"/>
      <c r="G26" s="415"/>
      <c r="H26" s="415"/>
      <c r="I26" s="415"/>
      <c r="J26" s="415"/>
      <c r="K26" s="416"/>
      <c r="L26" s="411">
        <v>1</v>
      </c>
      <c r="M26" s="412"/>
      <c r="N26" s="412"/>
      <c r="O26" s="412"/>
      <c r="P26" s="413"/>
      <c r="Q26" s="411">
        <v>5400</v>
      </c>
      <c r="R26" s="412"/>
      <c r="S26" s="412"/>
      <c r="T26" s="412"/>
      <c r="U26" s="412"/>
      <c r="V26" s="413"/>
      <c r="W26" s="501"/>
      <c r="X26" s="438"/>
      <c r="Y26" s="439"/>
      <c r="Z26" s="414" t="s">
        <v>178</v>
      </c>
      <c r="AA26" s="469"/>
      <c r="AB26" s="469"/>
      <c r="AC26" s="469"/>
      <c r="AD26" s="469"/>
      <c r="AE26" s="469"/>
      <c r="AF26" s="469"/>
      <c r="AG26" s="470"/>
      <c r="AH26" s="411">
        <v>29</v>
      </c>
      <c r="AI26" s="412"/>
      <c r="AJ26" s="412"/>
      <c r="AK26" s="412"/>
      <c r="AL26" s="413"/>
      <c r="AM26" s="411">
        <v>90944</v>
      </c>
      <c r="AN26" s="412"/>
      <c r="AO26" s="412"/>
      <c r="AP26" s="412"/>
      <c r="AQ26" s="412"/>
      <c r="AR26" s="413"/>
      <c r="AS26" s="411">
        <v>3136</v>
      </c>
      <c r="AT26" s="412"/>
      <c r="AU26" s="412"/>
      <c r="AV26" s="412"/>
      <c r="AW26" s="412"/>
      <c r="AX26" s="471"/>
      <c r="AY26" s="498" t="s">
        <v>179</v>
      </c>
      <c r="AZ26" s="418"/>
      <c r="BA26" s="418"/>
      <c r="BB26" s="418"/>
      <c r="BC26" s="418"/>
      <c r="BD26" s="418"/>
      <c r="BE26" s="418"/>
      <c r="BF26" s="418"/>
      <c r="BG26" s="418"/>
      <c r="BH26" s="418"/>
      <c r="BI26" s="418"/>
      <c r="BJ26" s="418"/>
      <c r="BK26" s="418"/>
      <c r="BL26" s="418"/>
      <c r="BM26" s="499"/>
      <c r="BN26" s="458" t="s">
        <v>138</v>
      </c>
      <c r="BO26" s="459"/>
      <c r="BP26" s="459"/>
      <c r="BQ26" s="459"/>
      <c r="BR26" s="459"/>
      <c r="BS26" s="459"/>
      <c r="BT26" s="459"/>
      <c r="BU26" s="460"/>
      <c r="BV26" s="458" t="s">
        <v>129</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5">
      <c r="A27" s="178"/>
      <c r="B27" s="437"/>
      <c r="C27" s="438"/>
      <c r="D27" s="439"/>
      <c r="E27" s="414" t="s">
        <v>180</v>
      </c>
      <c r="F27" s="415"/>
      <c r="G27" s="415"/>
      <c r="H27" s="415"/>
      <c r="I27" s="415"/>
      <c r="J27" s="415"/>
      <c r="K27" s="416"/>
      <c r="L27" s="411">
        <v>1</v>
      </c>
      <c r="M27" s="412"/>
      <c r="N27" s="412"/>
      <c r="O27" s="412"/>
      <c r="P27" s="413"/>
      <c r="Q27" s="411">
        <v>2940</v>
      </c>
      <c r="R27" s="412"/>
      <c r="S27" s="412"/>
      <c r="T27" s="412"/>
      <c r="U27" s="412"/>
      <c r="V27" s="413"/>
      <c r="W27" s="501"/>
      <c r="X27" s="438"/>
      <c r="Y27" s="439"/>
      <c r="Z27" s="414" t="s">
        <v>181</v>
      </c>
      <c r="AA27" s="415"/>
      <c r="AB27" s="415"/>
      <c r="AC27" s="415"/>
      <c r="AD27" s="415"/>
      <c r="AE27" s="415"/>
      <c r="AF27" s="415"/>
      <c r="AG27" s="416"/>
      <c r="AH27" s="411">
        <v>6</v>
      </c>
      <c r="AI27" s="412"/>
      <c r="AJ27" s="412"/>
      <c r="AK27" s="412"/>
      <c r="AL27" s="413"/>
      <c r="AM27" s="411">
        <v>20075</v>
      </c>
      <c r="AN27" s="412"/>
      <c r="AO27" s="412"/>
      <c r="AP27" s="412"/>
      <c r="AQ27" s="412"/>
      <c r="AR27" s="413"/>
      <c r="AS27" s="411">
        <v>3346</v>
      </c>
      <c r="AT27" s="412"/>
      <c r="AU27" s="412"/>
      <c r="AV27" s="412"/>
      <c r="AW27" s="412"/>
      <c r="AX27" s="471"/>
      <c r="AY27" s="495" t="s">
        <v>182</v>
      </c>
      <c r="AZ27" s="496"/>
      <c r="BA27" s="496"/>
      <c r="BB27" s="496"/>
      <c r="BC27" s="496"/>
      <c r="BD27" s="496"/>
      <c r="BE27" s="496"/>
      <c r="BF27" s="496"/>
      <c r="BG27" s="496"/>
      <c r="BH27" s="496"/>
      <c r="BI27" s="496"/>
      <c r="BJ27" s="496"/>
      <c r="BK27" s="496"/>
      <c r="BL27" s="496"/>
      <c r="BM27" s="497"/>
      <c r="BN27" s="492">
        <v>277203</v>
      </c>
      <c r="BO27" s="493"/>
      <c r="BP27" s="493"/>
      <c r="BQ27" s="493"/>
      <c r="BR27" s="493"/>
      <c r="BS27" s="493"/>
      <c r="BT27" s="493"/>
      <c r="BU27" s="494"/>
      <c r="BV27" s="492">
        <v>277203</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2">
      <c r="A28" s="178"/>
      <c r="B28" s="437"/>
      <c r="C28" s="438"/>
      <c r="D28" s="439"/>
      <c r="E28" s="414" t="s">
        <v>183</v>
      </c>
      <c r="F28" s="415"/>
      <c r="G28" s="415"/>
      <c r="H28" s="415"/>
      <c r="I28" s="415"/>
      <c r="J28" s="415"/>
      <c r="K28" s="416"/>
      <c r="L28" s="411">
        <v>1</v>
      </c>
      <c r="M28" s="412"/>
      <c r="N28" s="412"/>
      <c r="O28" s="412"/>
      <c r="P28" s="413"/>
      <c r="Q28" s="411">
        <v>2200</v>
      </c>
      <c r="R28" s="412"/>
      <c r="S28" s="412"/>
      <c r="T28" s="412"/>
      <c r="U28" s="412"/>
      <c r="V28" s="413"/>
      <c r="W28" s="501"/>
      <c r="X28" s="438"/>
      <c r="Y28" s="439"/>
      <c r="Z28" s="414" t="s">
        <v>184</v>
      </c>
      <c r="AA28" s="415"/>
      <c r="AB28" s="415"/>
      <c r="AC28" s="415"/>
      <c r="AD28" s="415"/>
      <c r="AE28" s="415"/>
      <c r="AF28" s="415"/>
      <c r="AG28" s="416"/>
      <c r="AH28" s="411" t="s">
        <v>138</v>
      </c>
      <c r="AI28" s="412"/>
      <c r="AJ28" s="412"/>
      <c r="AK28" s="412"/>
      <c r="AL28" s="413"/>
      <c r="AM28" s="411" t="s">
        <v>138</v>
      </c>
      <c r="AN28" s="412"/>
      <c r="AO28" s="412"/>
      <c r="AP28" s="412"/>
      <c r="AQ28" s="412"/>
      <c r="AR28" s="413"/>
      <c r="AS28" s="411" t="s">
        <v>138</v>
      </c>
      <c r="AT28" s="412"/>
      <c r="AU28" s="412"/>
      <c r="AV28" s="412"/>
      <c r="AW28" s="412"/>
      <c r="AX28" s="471"/>
      <c r="AY28" s="475" t="s">
        <v>185</v>
      </c>
      <c r="AZ28" s="476"/>
      <c r="BA28" s="476"/>
      <c r="BB28" s="477"/>
      <c r="BC28" s="484" t="s">
        <v>48</v>
      </c>
      <c r="BD28" s="485"/>
      <c r="BE28" s="485"/>
      <c r="BF28" s="485"/>
      <c r="BG28" s="485"/>
      <c r="BH28" s="485"/>
      <c r="BI28" s="485"/>
      <c r="BJ28" s="485"/>
      <c r="BK28" s="485"/>
      <c r="BL28" s="485"/>
      <c r="BM28" s="486"/>
      <c r="BN28" s="487">
        <v>1589564</v>
      </c>
      <c r="BO28" s="488"/>
      <c r="BP28" s="488"/>
      <c r="BQ28" s="488"/>
      <c r="BR28" s="488"/>
      <c r="BS28" s="488"/>
      <c r="BT28" s="488"/>
      <c r="BU28" s="489"/>
      <c r="BV28" s="487">
        <v>1448938</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2">
      <c r="A29" s="178"/>
      <c r="B29" s="437"/>
      <c r="C29" s="438"/>
      <c r="D29" s="439"/>
      <c r="E29" s="414" t="s">
        <v>186</v>
      </c>
      <c r="F29" s="415"/>
      <c r="G29" s="415"/>
      <c r="H29" s="415"/>
      <c r="I29" s="415"/>
      <c r="J29" s="415"/>
      <c r="K29" s="416"/>
      <c r="L29" s="411">
        <v>14</v>
      </c>
      <c r="M29" s="412"/>
      <c r="N29" s="412"/>
      <c r="O29" s="412"/>
      <c r="P29" s="413"/>
      <c r="Q29" s="411">
        <v>2030</v>
      </c>
      <c r="R29" s="412"/>
      <c r="S29" s="412"/>
      <c r="T29" s="412"/>
      <c r="U29" s="412"/>
      <c r="V29" s="413"/>
      <c r="W29" s="502"/>
      <c r="X29" s="503"/>
      <c r="Y29" s="504"/>
      <c r="Z29" s="414" t="s">
        <v>187</v>
      </c>
      <c r="AA29" s="415"/>
      <c r="AB29" s="415"/>
      <c r="AC29" s="415"/>
      <c r="AD29" s="415"/>
      <c r="AE29" s="415"/>
      <c r="AF29" s="415"/>
      <c r="AG29" s="416"/>
      <c r="AH29" s="411">
        <v>173</v>
      </c>
      <c r="AI29" s="412"/>
      <c r="AJ29" s="412"/>
      <c r="AK29" s="412"/>
      <c r="AL29" s="413"/>
      <c r="AM29" s="411">
        <v>536606</v>
      </c>
      <c r="AN29" s="412"/>
      <c r="AO29" s="412"/>
      <c r="AP29" s="412"/>
      <c r="AQ29" s="412"/>
      <c r="AR29" s="413"/>
      <c r="AS29" s="411">
        <v>3102</v>
      </c>
      <c r="AT29" s="412"/>
      <c r="AU29" s="412"/>
      <c r="AV29" s="412"/>
      <c r="AW29" s="412"/>
      <c r="AX29" s="471"/>
      <c r="AY29" s="478"/>
      <c r="AZ29" s="479"/>
      <c r="BA29" s="479"/>
      <c r="BB29" s="480"/>
      <c r="BC29" s="472" t="s">
        <v>188</v>
      </c>
      <c r="BD29" s="473"/>
      <c r="BE29" s="473"/>
      <c r="BF29" s="473"/>
      <c r="BG29" s="473"/>
      <c r="BH29" s="473"/>
      <c r="BI29" s="473"/>
      <c r="BJ29" s="473"/>
      <c r="BK29" s="473"/>
      <c r="BL29" s="473"/>
      <c r="BM29" s="474"/>
      <c r="BN29" s="458">
        <v>1233422</v>
      </c>
      <c r="BO29" s="459"/>
      <c r="BP29" s="459"/>
      <c r="BQ29" s="459"/>
      <c r="BR29" s="459"/>
      <c r="BS29" s="459"/>
      <c r="BT29" s="459"/>
      <c r="BU29" s="460"/>
      <c r="BV29" s="458">
        <v>1233087</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5">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189</v>
      </c>
      <c r="X30" s="426"/>
      <c r="Y30" s="426"/>
      <c r="Z30" s="426"/>
      <c r="AA30" s="426"/>
      <c r="AB30" s="426"/>
      <c r="AC30" s="426"/>
      <c r="AD30" s="426"/>
      <c r="AE30" s="426"/>
      <c r="AF30" s="426"/>
      <c r="AG30" s="427"/>
      <c r="AH30" s="428">
        <v>97.3</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2786984</v>
      </c>
      <c r="BO30" s="493"/>
      <c r="BP30" s="493"/>
      <c r="BQ30" s="493"/>
      <c r="BR30" s="493"/>
      <c r="BS30" s="493"/>
      <c r="BT30" s="493"/>
      <c r="BU30" s="494"/>
      <c r="BV30" s="492">
        <v>2764168</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7" t="s">
        <v>190</v>
      </c>
      <c r="D32" s="417"/>
      <c r="E32" s="417"/>
      <c r="F32" s="417"/>
      <c r="G32" s="417"/>
      <c r="H32" s="417"/>
      <c r="I32" s="417"/>
      <c r="J32" s="417"/>
      <c r="K32" s="417"/>
      <c r="L32" s="417"/>
      <c r="M32" s="417"/>
      <c r="N32" s="417"/>
      <c r="O32" s="417"/>
      <c r="P32" s="417"/>
      <c r="Q32" s="417"/>
      <c r="R32" s="417"/>
      <c r="S32" s="417"/>
      <c r="U32" s="418" t="s">
        <v>191</v>
      </c>
      <c r="V32" s="418"/>
      <c r="W32" s="418"/>
      <c r="X32" s="418"/>
      <c r="Y32" s="418"/>
      <c r="Z32" s="418"/>
      <c r="AA32" s="418"/>
      <c r="AB32" s="418"/>
      <c r="AC32" s="418"/>
      <c r="AD32" s="418"/>
      <c r="AE32" s="418"/>
      <c r="AF32" s="418"/>
      <c r="AG32" s="418"/>
      <c r="AH32" s="418"/>
      <c r="AI32" s="418"/>
      <c r="AJ32" s="418"/>
      <c r="AK32" s="418"/>
      <c r="AM32" s="418" t="s">
        <v>192</v>
      </c>
      <c r="AN32" s="418"/>
      <c r="AO32" s="418"/>
      <c r="AP32" s="418"/>
      <c r="AQ32" s="418"/>
      <c r="AR32" s="418"/>
      <c r="AS32" s="418"/>
      <c r="AT32" s="418"/>
      <c r="AU32" s="418"/>
      <c r="AV32" s="418"/>
      <c r="AW32" s="418"/>
      <c r="AX32" s="418"/>
      <c r="AY32" s="418"/>
      <c r="AZ32" s="418"/>
      <c r="BA32" s="418"/>
      <c r="BB32" s="418"/>
      <c r="BC32" s="418"/>
      <c r="BE32" s="418" t="s">
        <v>193</v>
      </c>
      <c r="BF32" s="418"/>
      <c r="BG32" s="418"/>
      <c r="BH32" s="418"/>
      <c r="BI32" s="418"/>
      <c r="BJ32" s="418"/>
      <c r="BK32" s="418"/>
      <c r="BL32" s="418"/>
      <c r="BM32" s="418"/>
      <c r="BN32" s="418"/>
      <c r="BO32" s="418"/>
      <c r="BP32" s="418"/>
      <c r="BQ32" s="418"/>
      <c r="BR32" s="418"/>
      <c r="BS32" s="418"/>
      <c r="BT32" s="418"/>
      <c r="BU32" s="418"/>
      <c r="BW32" s="418" t="s">
        <v>194</v>
      </c>
      <c r="BX32" s="418"/>
      <c r="BY32" s="418"/>
      <c r="BZ32" s="418"/>
      <c r="CA32" s="418"/>
      <c r="CB32" s="418"/>
      <c r="CC32" s="418"/>
      <c r="CD32" s="418"/>
      <c r="CE32" s="418"/>
      <c r="CF32" s="418"/>
      <c r="CG32" s="418"/>
      <c r="CH32" s="418"/>
      <c r="CI32" s="418"/>
      <c r="CJ32" s="418"/>
      <c r="CK32" s="418"/>
      <c r="CL32" s="418"/>
      <c r="CM32" s="418"/>
      <c r="CO32" s="418" t="s">
        <v>195</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2">
      <c r="A33" s="178"/>
      <c r="B33" s="202"/>
      <c r="C33" s="410" t="s">
        <v>196</v>
      </c>
      <c r="D33" s="410"/>
      <c r="E33" s="409" t="s">
        <v>197</v>
      </c>
      <c r="F33" s="409"/>
      <c r="G33" s="409"/>
      <c r="H33" s="409"/>
      <c r="I33" s="409"/>
      <c r="J33" s="409"/>
      <c r="K33" s="409"/>
      <c r="L33" s="409"/>
      <c r="M33" s="409"/>
      <c r="N33" s="409"/>
      <c r="O33" s="409"/>
      <c r="P33" s="409"/>
      <c r="Q33" s="409"/>
      <c r="R33" s="409"/>
      <c r="S33" s="409"/>
      <c r="T33" s="203"/>
      <c r="U33" s="410" t="s">
        <v>196</v>
      </c>
      <c r="V33" s="410"/>
      <c r="W33" s="409" t="s">
        <v>198</v>
      </c>
      <c r="X33" s="409"/>
      <c r="Y33" s="409"/>
      <c r="Z33" s="409"/>
      <c r="AA33" s="409"/>
      <c r="AB33" s="409"/>
      <c r="AC33" s="409"/>
      <c r="AD33" s="409"/>
      <c r="AE33" s="409"/>
      <c r="AF33" s="409"/>
      <c r="AG33" s="409"/>
      <c r="AH33" s="409"/>
      <c r="AI33" s="409"/>
      <c r="AJ33" s="409"/>
      <c r="AK33" s="409"/>
      <c r="AL33" s="203"/>
      <c r="AM33" s="410" t="s">
        <v>196</v>
      </c>
      <c r="AN33" s="410"/>
      <c r="AO33" s="409" t="s">
        <v>198</v>
      </c>
      <c r="AP33" s="409"/>
      <c r="AQ33" s="409"/>
      <c r="AR33" s="409"/>
      <c r="AS33" s="409"/>
      <c r="AT33" s="409"/>
      <c r="AU33" s="409"/>
      <c r="AV33" s="409"/>
      <c r="AW33" s="409"/>
      <c r="AX33" s="409"/>
      <c r="AY33" s="409"/>
      <c r="AZ33" s="409"/>
      <c r="BA33" s="409"/>
      <c r="BB33" s="409"/>
      <c r="BC33" s="409"/>
      <c r="BD33" s="204"/>
      <c r="BE33" s="409" t="s">
        <v>199</v>
      </c>
      <c r="BF33" s="409"/>
      <c r="BG33" s="409" t="s">
        <v>200</v>
      </c>
      <c r="BH33" s="409"/>
      <c r="BI33" s="409"/>
      <c r="BJ33" s="409"/>
      <c r="BK33" s="409"/>
      <c r="BL33" s="409"/>
      <c r="BM33" s="409"/>
      <c r="BN33" s="409"/>
      <c r="BO33" s="409"/>
      <c r="BP33" s="409"/>
      <c r="BQ33" s="409"/>
      <c r="BR33" s="409"/>
      <c r="BS33" s="409"/>
      <c r="BT33" s="409"/>
      <c r="BU33" s="409"/>
      <c r="BV33" s="204"/>
      <c r="BW33" s="410" t="s">
        <v>199</v>
      </c>
      <c r="BX33" s="410"/>
      <c r="BY33" s="409" t="s">
        <v>201</v>
      </c>
      <c r="BZ33" s="409"/>
      <c r="CA33" s="409"/>
      <c r="CB33" s="409"/>
      <c r="CC33" s="409"/>
      <c r="CD33" s="409"/>
      <c r="CE33" s="409"/>
      <c r="CF33" s="409"/>
      <c r="CG33" s="409"/>
      <c r="CH33" s="409"/>
      <c r="CI33" s="409"/>
      <c r="CJ33" s="409"/>
      <c r="CK33" s="409"/>
      <c r="CL33" s="409"/>
      <c r="CM33" s="409"/>
      <c r="CN33" s="203"/>
      <c r="CO33" s="410" t="s">
        <v>202</v>
      </c>
      <c r="CP33" s="410"/>
      <c r="CQ33" s="409" t="s">
        <v>203</v>
      </c>
      <c r="CR33" s="409"/>
      <c r="CS33" s="409"/>
      <c r="CT33" s="409"/>
      <c r="CU33" s="409"/>
      <c r="CV33" s="409"/>
      <c r="CW33" s="409"/>
      <c r="CX33" s="409"/>
      <c r="CY33" s="409"/>
      <c r="CZ33" s="409"/>
      <c r="DA33" s="409"/>
      <c r="DB33" s="409"/>
      <c r="DC33" s="409"/>
      <c r="DD33" s="409"/>
      <c r="DE33" s="409"/>
      <c r="DF33" s="203"/>
      <c r="DG33" s="408" t="s">
        <v>204</v>
      </c>
      <c r="DH33" s="408"/>
      <c r="DI33" s="205"/>
    </row>
    <row r="34" spans="1:113" ht="32.25" customHeight="1" x14ac:dyDescent="0.2">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5</v>
      </c>
      <c r="AN34" s="406"/>
      <c r="AO34" s="407" t="str">
        <f>IF('各会計、関係団体の財政状況及び健全化判断比率'!B31="","",'各会計、関係団体の財政状況及び健全化判断比率'!B31)</f>
        <v>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6</v>
      </c>
      <c r="BX34" s="406"/>
      <c r="BY34" s="407" t="str">
        <f>IF('各会計、関係団体の財政状況及び健全化判断比率'!B68="","",'各会計、関係団体の財政状況及び健全化判断比率'!B68)</f>
        <v>三重紀北消防組合</v>
      </c>
      <c r="BZ34" s="407"/>
      <c r="CA34" s="407"/>
      <c r="CB34" s="407"/>
      <c r="CC34" s="407"/>
      <c r="CD34" s="407"/>
      <c r="CE34" s="407"/>
      <c r="CF34" s="407"/>
      <c r="CG34" s="407"/>
      <c r="CH34" s="407"/>
      <c r="CI34" s="407"/>
      <c r="CJ34" s="407"/>
      <c r="CK34" s="407"/>
      <c r="CL34" s="407"/>
      <c r="CM34" s="407"/>
      <c r="CN34" s="178"/>
      <c r="CO34" s="406" t="str">
        <f>IF(CQ34="","",MAX(C34:D43,U34:V43,AM34:AN43,BE34:BF43,BW34:BX43)+1)</f>
        <v/>
      </c>
      <c r="CP34" s="406"/>
      <c r="CQ34" s="407" t="str">
        <f>IF('各会計、関係団体の財政状況及び健全化判断比率'!BS7="","",'各会計、関係団体の財政状況及び健全化判断比率'!BS7)</f>
        <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2">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後期高齢者医療特別会計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7</v>
      </c>
      <c r="BX35" s="406"/>
      <c r="BY35" s="407" t="str">
        <f>IF('各会計、関係団体の財政状況及び健全化判断比率'!B69="","",'各会計、関係団体の財政状況及び健全化判断比率'!B69)</f>
        <v>荷坂やすらぎ苑組合</v>
      </c>
      <c r="BZ35" s="407"/>
      <c r="CA35" s="407"/>
      <c r="CB35" s="407"/>
      <c r="CC35" s="407"/>
      <c r="CD35" s="407"/>
      <c r="CE35" s="407"/>
      <c r="CF35" s="407"/>
      <c r="CG35" s="407"/>
      <c r="CH35" s="407"/>
      <c r="CI35" s="407"/>
      <c r="CJ35" s="407"/>
      <c r="CK35" s="407"/>
      <c r="CL35" s="407"/>
      <c r="CM35" s="407"/>
      <c r="CN35" s="178"/>
      <c r="CO35" s="406" t="str">
        <f t="shared" ref="CO35:CO43" si="3">IF(CQ35="","",CO34+1)</f>
        <v/>
      </c>
      <c r="CP35" s="406"/>
      <c r="CQ35" s="407" t="str">
        <f>IF('各会計、関係団体の財政状況及び健全化判断比率'!BS8="","",'各会計、関係団体の財政状況及び健全化判断比率'!BS8)</f>
        <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2">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f t="shared" ref="U36:U43" si="4">IF(W36="","",U35+1)</f>
        <v>4</v>
      </c>
      <c r="V36" s="406"/>
      <c r="W36" s="407" t="str">
        <f>IF('各会計、関係団体の財政状況及び健全化判断比率'!B30="","",'各会計、関係団体の財政状況及び健全化判断比率'!B30)</f>
        <v>介護サービス事業特別会計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8</v>
      </c>
      <c r="BX36" s="406"/>
      <c r="BY36" s="407" t="str">
        <f>IF('各会計、関係団体の財政状況及び健全化判断比率'!B70="","",'各会計、関係団体の財政状況及び健全化判断比率'!B70)</f>
        <v>紀北広域連合　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2">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9</v>
      </c>
      <c r="BX37" s="406"/>
      <c r="BY37" s="407" t="str">
        <f>IF('各会計、関係団体の財政状況及び健全化判断比率'!B71="","",'各会計、関係団体の財政状況及び健全化判断比率'!B71)</f>
        <v>紀北広域連合　介護保険事業特別会計</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2">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10</v>
      </c>
      <c r="BX38" s="406"/>
      <c r="BY38" s="407" t="str">
        <f>IF('各会計、関係団体の財政状況及び健全化判断比率'!B72="","",'各会計、関係団体の財政状況及び健全化判断比率'!B72)</f>
        <v>紀北広域連合　障害者支援事業特別会計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2">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11</v>
      </c>
      <c r="BX39" s="406"/>
      <c r="BY39" s="407" t="str">
        <f>IF('各会計、関係団体の財政状況及び健全化判断比率'!B73="","",'各会計、関係団体の財政状況及び健全化判断比率'!B73)</f>
        <v>紀北広域連合　障害者支援サービス事業特別会計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2">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12</v>
      </c>
      <c r="BX40" s="406"/>
      <c r="BY40" s="407" t="str">
        <f>IF('各会計、関係団体の財政状況及び健全化判断比率'!B74="","",'各会計、関係団体の財政状況及び健全化判断比率'!B74)</f>
        <v>三重県市町総合事務組合　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2">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13</v>
      </c>
      <c r="BX41" s="406"/>
      <c r="BY41" s="407" t="str">
        <f>IF('各会計、関係団体の財政状況及び健全化判断比率'!B75="","",'各会計、関係団体の財政状況及び健全化判断比率'!B75)</f>
        <v>三重県市町総合事務組合　共同研修特別会計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2">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14</v>
      </c>
      <c r="BX42" s="406"/>
      <c r="BY42" s="407" t="str">
        <f>IF('各会計、関係団体の財政状況及び健全化判断比率'!B76="","",'各会計、関係団体の財政状況及び健全化判断比率'!B76)</f>
        <v>三重県市町総合事務組合　デジタル地図特別会計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2">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15</v>
      </c>
      <c r="BX43" s="406"/>
      <c r="BY43" s="407" t="str">
        <f>IF('各会計、関係団体の財政状況及び健全化判断比率'!B77="","",'各会計、関係団体の財政状況及び健全化判断比率'!B77)</f>
        <v>三重県市町総合事務組合　物品特別会計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3" t="s">
        <v>206</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2">
      <c r="E47" s="403" t="s">
        <v>207</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2">
      <c r="E48" s="403" t="s">
        <v>208</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2">
      <c r="E49" s="405" t="s">
        <v>209</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2">
      <c r="E50" s="403" t="s">
        <v>210</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2">
      <c r="E51" s="403" t="s">
        <v>211</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2">
      <c r="E52" s="403" t="s">
        <v>212</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2">
      <c r="E53" s="177" t="s">
        <v>604</v>
      </c>
    </row>
    <row r="54" spans="5:113" x14ac:dyDescent="0.2"/>
    <row r="55" spans="5:113" x14ac:dyDescent="0.2"/>
    <row r="56" spans="5:113" x14ac:dyDescent="0.2"/>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16" t="s">
        <v>566</v>
      </c>
      <c r="D34" s="1216"/>
      <c r="E34" s="1217"/>
      <c r="F34" s="32">
        <v>7.61</v>
      </c>
      <c r="G34" s="33">
        <v>5.75</v>
      </c>
      <c r="H34" s="33">
        <v>6.14</v>
      </c>
      <c r="I34" s="33">
        <v>8.92</v>
      </c>
      <c r="J34" s="34">
        <v>8.8800000000000008</v>
      </c>
      <c r="K34" s="22"/>
      <c r="L34" s="22"/>
      <c r="M34" s="22"/>
      <c r="N34" s="22"/>
      <c r="O34" s="22"/>
      <c r="P34" s="22"/>
    </row>
    <row r="35" spans="1:16" ht="39" customHeight="1" x14ac:dyDescent="0.2">
      <c r="A35" s="22"/>
      <c r="B35" s="35"/>
      <c r="C35" s="1210" t="s">
        <v>567</v>
      </c>
      <c r="D35" s="1211"/>
      <c r="E35" s="1212"/>
      <c r="F35" s="36">
        <v>4.33</v>
      </c>
      <c r="G35" s="37">
        <v>4.34</v>
      </c>
      <c r="H35" s="37">
        <v>4.54</v>
      </c>
      <c r="I35" s="37">
        <v>4.3</v>
      </c>
      <c r="J35" s="38">
        <v>4.12</v>
      </c>
      <c r="K35" s="22"/>
      <c r="L35" s="22"/>
      <c r="M35" s="22"/>
      <c r="N35" s="22"/>
      <c r="O35" s="22"/>
      <c r="P35" s="22"/>
    </row>
    <row r="36" spans="1:16" ht="39" customHeight="1" x14ac:dyDescent="0.2">
      <c r="A36" s="22"/>
      <c r="B36" s="35"/>
      <c r="C36" s="1210" t="s">
        <v>568</v>
      </c>
      <c r="D36" s="1211"/>
      <c r="E36" s="1212"/>
      <c r="F36" s="36">
        <v>1.41</v>
      </c>
      <c r="G36" s="37">
        <v>0.65</v>
      </c>
      <c r="H36" s="37">
        <v>0.97</v>
      </c>
      <c r="I36" s="37">
        <v>1.07</v>
      </c>
      <c r="J36" s="38">
        <v>0.75</v>
      </c>
      <c r="K36" s="22"/>
      <c r="L36" s="22"/>
      <c r="M36" s="22"/>
      <c r="N36" s="22"/>
      <c r="O36" s="22"/>
      <c r="P36" s="22"/>
    </row>
    <row r="37" spans="1:16" ht="39" customHeight="1" x14ac:dyDescent="0.2">
      <c r="A37" s="22"/>
      <c r="B37" s="35"/>
      <c r="C37" s="1210" t="s">
        <v>569</v>
      </c>
      <c r="D37" s="1211"/>
      <c r="E37" s="1212"/>
      <c r="F37" s="36">
        <v>0.53</v>
      </c>
      <c r="G37" s="37">
        <v>0.25</v>
      </c>
      <c r="H37" s="37">
        <v>0.06</v>
      </c>
      <c r="I37" s="37">
        <v>0.04</v>
      </c>
      <c r="J37" s="38">
        <v>0.28999999999999998</v>
      </c>
      <c r="K37" s="22"/>
      <c r="L37" s="22"/>
      <c r="M37" s="22"/>
      <c r="N37" s="22"/>
      <c r="O37" s="22"/>
      <c r="P37" s="22"/>
    </row>
    <row r="38" spans="1:16" ht="39" customHeight="1" x14ac:dyDescent="0.2">
      <c r="A38" s="22"/>
      <c r="B38" s="35"/>
      <c r="C38" s="1210" t="s">
        <v>570</v>
      </c>
      <c r="D38" s="1211"/>
      <c r="E38" s="1212"/>
      <c r="F38" s="36">
        <v>0.24</v>
      </c>
      <c r="G38" s="37">
        <v>0.18</v>
      </c>
      <c r="H38" s="37">
        <v>0.17</v>
      </c>
      <c r="I38" s="37">
        <v>0.22</v>
      </c>
      <c r="J38" s="38">
        <v>0.22</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571</v>
      </c>
      <c r="D42" s="1211"/>
      <c r="E42" s="1212"/>
      <c r="F42" s="36" t="s">
        <v>516</v>
      </c>
      <c r="G42" s="37" t="s">
        <v>516</v>
      </c>
      <c r="H42" s="37" t="s">
        <v>516</v>
      </c>
      <c r="I42" s="37" t="s">
        <v>516</v>
      </c>
      <c r="J42" s="38" t="s">
        <v>516</v>
      </c>
      <c r="K42" s="22"/>
      <c r="L42" s="22"/>
      <c r="M42" s="22"/>
      <c r="N42" s="22"/>
      <c r="O42" s="22"/>
      <c r="P42" s="22"/>
    </row>
    <row r="43" spans="1:16" ht="39" customHeight="1" thickBot="1" x14ac:dyDescent="0.25">
      <c r="A43" s="22"/>
      <c r="B43" s="40"/>
      <c r="C43" s="1213" t="s">
        <v>572</v>
      </c>
      <c r="D43" s="1214"/>
      <c r="E43" s="1215"/>
      <c r="F43" s="41" t="s">
        <v>516</v>
      </c>
      <c r="G43" s="42" t="s">
        <v>516</v>
      </c>
      <c r="H43" s="42" t="s">
        <v>516</v>
      </c>
      <c r="I43" s="42" t="s">
        <v>516</v>
      </c>
      <c r="J43" s="43" t="s">
        <v>516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e3IqLJ5iAJx2N5Zlh1cIKVZ7YKiR0m0JJ14/tU2rgEKHucK2nRDhhPO60RRBSudThBw9Ml0KPtDmnJeuuHCNw==" saltValue="GpcswnaEoEVp6xxGZWMa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1328</v>
      </c>
      <c r="L45" s="60">
        <v>1294</v>
      </c>
      <c r="M45" s="60">
        <v>1325</v>
      </c>
      <c r="N45" s="60">
        <v>1382</v>
      </c>
      <c r="O45" s="61">
        <v>1382</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516</v>
      </c>
      <c r="L46" s="64" t="s">
        <v>516</v>
      </c>
      <c r="M46" s="64" t="s">
        <v>516</v>
      </c>
      <c r="N46" s="64" t="s">
        <v>516</v>
      </c>
      <c r="O46" s="65" t="s">
        <v>516</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516</v>
      </c>
      <c r="L47" s="64" t="s">
        <v>516</v>
      </c>
      <c r="M47" s="64" t="s">
        <v>516</v>
      </c>
      <c r="N47" s="64" t="s">
        <v>516</v>
      </c>
      <c r="O47" s="65" t="s">
        <v>516</v>
      </c>
      <c r="P47" s="48"/>
      <c r="Q47" s="48"/>
      <c r="R47" s="48"/>
      <c r="S47" s="48"/>
      <c r="T47" s="48"/>
      <c r="U47" s="48"/>
    </row>
    <row r="48" spans="1:21" ht="30.75" customHeight="1" x14ac:dyDescent="0.2">
      <c r="A48" s="48"/>
      <c r="B48" s="1238"/>
      <c r="C48" s="1239"/>
      <c r="D48" s="62"/>
      <c r="E48" s="1220" t="s">
        <v>15</v>
      </c>
      <c r="F48" s="1220"/>
      <c r="G48" s="1220"/>
      <c r="H48" s="1220"/>
      <c r="I48" s="1220"/>
      <c r="J48" s="1221"/>
      <c r="K48" s="63">
        <v>57</v>
      </c>
      <c r="L48" s="64">
        <v>62</v>
      </c>
      <c r="M48" s="64">
        <v>56</v>
      </c>
      <c r="N48" s="64">
        <v>58</v>
      </c>
      <c r="O48" s="65">
        <v>56</v>
      </c>
      <c r="P48" s="48"/>
      <c r="Q48" s="48"/>
      <c r="R48" s="48"/>
      <c r="S48" s="48"/>
      <c r="T48" s="48"/>
      <c r="U48" s="48"/>
    </row>
    <row r="49" spans="1:21" ht="30.75" customHeight="1" x14ac:dyDescent="0.2">
      <c r="A49" s="48"/>
      <c r="B49" s="1238"/>
      <c r="C49" s="1239"/>
      <c r="D49" s="62"/>
      <c r="E49" s="1220" t="s">
        <v>16</v>
      </c>
      <c r="F49" s="1220"/>
      <c r="G49" s="1220"/>
      <c r="H49" s="1220"/>
      <c r="I49" s="1220"/>
      <c r="J49" s="1221"/>
      <c r="K49" s="63">
        <v>12</v>
      </c>
      <c r="L49" s="64">
        <v>9</v>
      </c>
      <c r="M49" s="64">
        <v>15</v>
      </c>
      <c r="N49" s="64">
        <v>36</v>
      </c>
      <c r="O49" s="65">
        <v>36</v>
      </c>
      <c r="P49" s="48"/>
      <c r="Q49" s="48"/>
      <c r="R49" s="48"/>
      <c r="S49" s="48"/>
      <c r="T49" s="48"/>
      <c r="U49" s="48"/>
    </row>
    <row r="50" spans="1:21" ht="30.75" customHeight="1" x14ac:dyDescent="0.2">
      <c r="A50" s="48"/>
      <c r="B50" s="1238"/>
      <c r="C50" s="1239"/>
      <c r="D50" s="62"/>
      <c r="E50" s="1220" t="s">
        <v>17</v>
      </c>
      <c r="F50" s="1220"/>
      <c r="G50" s="1220"/>
      <c r="H50" s="1220"/>
      <c r="I50" s="1220"/>
      <c r="J50" s="1221"/>
      <c r="K50" s="63">
        <v>3</v>
      </c>
      <c r="L50" s="64">
        <v>3</v>
      </c>
      <c r="M50" s="64">
        <v>3</v>
      </c>
      <c r="N50" s="64">
        <v>2</v>
      </c>
      <c r="O50" s="65">
        <v>2</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516</v>
      </c>
      <c r="L51" s="64" t="s">
        <v>516</v>
      </c>
      <c r="M51" s="64" t="s">
        <v>516</v>
      </c>
      <c r="N51" s="64" t="s">
        <v>516</v>
      </c>
      <c r="O51" s="65" t="s">
        <v>516</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1073</v>
      </c>
      <c r="L52" s="64">
        <v>1079</v>
      </c>
      <c r="M52" s="64">
        <v>1084</v>
      </c>
      <c r="N52" s="64">
        <v>1117</v>
      </c>
      <c r="O52" s="65">
        <v>1121</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327</v>
      </c>
      <c r="L53" s="69">
        <v>289</v>
      </c>
      <c r="M53" s="69">
        <v>315</v>
      </c>
      <c r="N53" s="69">
        <v>361</v>
      </c>
      <c r="O53" s="70">
        <v>355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5">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2">
      <c r="B57" s="1226" t="s">
        <v>25</v>
      </c>
      <c r="C57" s="1227"/>
      <c r="D57" s="1230" t="s">
        <v>26</v>
      </c>
      <c r="E57" s="1231"/>
      <c r="F57" s="1231"/>
      <c r="G57" s="1231"/>
      <c r="H57" s="1231"/>
      <c r="I57" s="1231"/>
      <c r="J57" s="1232"/>
      <c r="K57" s="83" t="s">
        <v>603</v>
      </c>
      <c r="L57" s="84" t="s">
        <v>603</v>
      </c>
      <c r="M57" s="84" t="s">
        <v>603</v>
      </c>
      <c r="N57" s="84" t="s">
        <v>603</v>
      </c>
      <c r="O57" s="85" t="s">
        <v>603</v>
      </c>
    </row>
    <row r="58" spans="1:21" ht="31.5" customHeight="1" thickBot="1" x14ac:dyDescent="0.25">
      <c r="B58" s="1228"/>
      <c r="C58" s="1229"/>
      <c r="D58" s="1233" t="s">
        <v>27</v>
      </c>
      <c r="E58" s="1234"/>
      <c r="F58" s="1234"/>
      <c r="G58" s="1234"/>
      <c r="H58" s="1234"/>
      <c r="I58" s="1234"/>
      <c r="J58" s="1235"/>
      <c r="K58" s="86" t="s">
        <v>603</v>
      </c>
      <c r="L58" s="87" t="s">
        <v>603</v>
      </c>
      <c r="M58" s="87" t="s">
        <v>603</v>
      </c>
      <c r="N58" s="87" t="s">
        <v>603</v>
      </c>
      <c r="O58" s="88" t="s">
        <v>603</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zgqD8ZdSz/6k4r9iIrgSbdqwS9u1ICCmvIp8AbPvbeSvs80wzg/FvKrF1OHSWfeH5UC9hPWXX3HswiO5QJomA==" saltValue="Km9J1SumK2vx5nZN+Yw1z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56" t="s">
        <v>30</v>
      </c>
      <c r="C41" s="1257"/>
      <c r="D41" s="102"/>
      <c r="E41" s="1258" t="s">
        <v>31</v>
      </c>
      <c r="F41" s="1258"/>
      <c r="G41" s="1258"/>
      <c r="H41" s="1259"/>
      <c r="I41" s="351">
        <v>11837</v>
      </c>
      <c r="J41" s="352">
        <v>12116</v>
      </c>
      <c r="K41" s="352">
        <v>13034</v>
      </c>
      <c r="L41" s="352">
        <v>13106</v>
      </c>
      <c r="M41" s="353">
        <v>12595</v>
      </c>
    </row>
    <row r="42" spans="2:13" ht="27.75" customHeight="1" x14ac:dyDescent="0.2">
      <c r="B42" s="1246"/>
      <c r="C42" s="1247"/>
      <c r="D42" s="103"/>
      <c r="E42" s="1250" t="s">
        <v>32</v>
      </c>
      <c r="F42" s="1250"/>
      <c r="G42" s="1250"/>
      <c r="H42" s="1251"/>
      <c r="I42" s="354" t="s">
        <v>516</v>
      </c>
      <c r="J42" s="355" t="s">
        <v>516</v>
      </c>
      <c r="K42" s="355" t="s">
        <v>516</v>
      </c>
      <c r="L42" s="355" t="s">
        <v>516</v>
      </c>
      <c r="M42" s="356" t="s">
        <v>516</v>
      </c>
    </row>
    <row r="43" spans="2:13" ht="27.75" customHeight="1" x14ac:dyDescent="0.2">
      <c r="B43" s="1246"/>
      <c r="C43" s="1247"/>
      <c r="D43" s="103"/>
      <c r="E43" s="1250" t="s">
        <v>33</v>
      </c>
      <c r="F43" s="1250"/>
      <c r="G43" s="1250"/>
      <c r="H43" s="1251"/>
      <c r="I43" s="354">
        <v>552</v>
      </c>
      <c r="J43" s="355">
        <v>584</v>
      </c>
      <c r="K43" s="355">
        <v>568</v>
      </c>
      <c r="L43" s="355">
        <v>626</v>
      </c>
      <c r="M43" s="356">
        <v>532</v>
      </c>
    </row>
    <row r="44" spans="2:13" ht="27.75" customHeight="1" x14ac:dyDescent="0.2">
      <c r="B44" s="1246"/>
      <c r="C44" s="1247"/>
      <c r="D44" s="103"/>
      <c r="E44" s="1250" t="s">
        <v>34</v>
      </c>
      <c r="F44" s="1250"/>
      <c r="G44" s="1250"/>
      <c r="H44" s="1251"/>
      <c r="I44" s="354">
        <v>394</v>
      </c>
      <c r="J44" s="355">
        <v>660</v>
      </c>
      <c r="K44" s="355">
        <v>645</v>
      </c>
      <c r="L44" s="355">
        <v>614</v>
      </c>
      <c r="M44" s="356">
        <v>577</v>
      </c>
    </row>
    <row r="45" spans="2:13" ht="27.75" customHeight="1" x14ac:dyDescent="0.2">
      <c r="B45" s="1246"/>
      <c r="C45" s="1247"/>
      <c r="D45" s="103"/>
      <c r="E45" s="1250" t="s">
        <v>35</v>
      </c>
      <c r="F45" s="1250"/>
      <c r="G45" s="1250"/>
      <c r="H45" s="1251"/>
      <c r="I45" s="354">
        <v>2259</v>
      </c>
      <c r="J45" s="355">
        <v>2247</v>
      </c>
      <c r="K45" s="355">
        <v>2141</v>
      </c>
      <c r="L45" s="355">
        <v>2118</v>
      </c>
      <c r="M45" s="356">
        <v>2104</v>
      </c>
    </row>
    <row r="46" spans="2:13" ht="27.75" customHeight="1" x14ac:dyDescent="0.2">
      <c r="B46" s="1246"/>
      <c r="C46" s="1247"/>
      <c r="D46" s="104"/>
      <c r="E46" s="1250" t="s">
        <v>36</v>
      </c>
      <c r="F46" s="1250"/>
      <c r="G46" s="1250"/>
      <c r="H46" s="1251"/>
      <c r="I46" s="354" t="s">
        <v>516</v>
      </c>
      <c r="J46" s="355" t="s">
        <v>516</v>
      </c>
      <c r="K46" s="355" t="s">
        <v>516</v>
      </c>
      <c r="L46" s="355" t="s">
        <v>516</v>
      </c>
      <c r="M46" s="356" t="s">
        <v>516</v>
      </c>
    </row>
    <row r="47" spans="2:13" ht="27.75" customHeight="1" x14ac:dyDescent="0.2">
      <c r="B47" s="1246"/>
      <c r="C47" s="1247"/>
      <c r="D47" s="105"/>
      <c r="E47" s="1260" t="s">
        <v>37</v>
      </c>
      <c r="F47" s="1261"/>
      <c r="G47" s="1261"/>
      <c r="H47" s="1262"/>
      <c r="I47" s="354" t="s">
        <v>516</v>
      </c>
      <c r="J47" s="355" t="s">
        <v>516</v>
      </c>
      <c r="K47" s="355" t="s">
        <v>516</v>
      </c>
      <c r="L47" s="355" t="s">
        <v>516</v>
      </c>
      <c r="M47" s="356" t="s">
        <v>516</v>
      </c>
    </row>
    <row r="48" spans="2:13" ht="27.75" customHeight="1" x14ac:dyDescent="0.2">
      <c r="B48" s="1246"/>
      <c r="C48" s="1247"/>
      <c r="D48" s="103"/>
      <c r="E48" s="1250" t="s">
        <v>38</v>
      </c>
      <c r="F48" s="1250"/>
      <c r="G48" s="1250"/>
      <c r="H48" s="1251"/>
      <c r="I48" s="354" t="s">
        <v>516</v>
      </c>
      <c r="J48" s="355" t="s">
        <v>516</v>
      </c>
      <c r="K48" s="355" t="s">
        <v>516</v>
      </c>
      <c r="L48" s="355" t="s">
        <v>516</v>
      </c>
      <c r="M48" s="356" t="s">
        <v>516</v>
      </c>
    </row>
    <row r="49" spans="2:13" ht="27.75" customHeight="1" x14ac:dyDescent="0.2">
      <c r="B49" s="1248"/>
      <c r="C49" s="1249"/>
      <c r="D49" s="103"/>
      <c r="E49" s="1250" t="s">
        <v>39</v>
      </c>
      <c r="F49" s="1250"/>
      <c r="G49" s="1250"/>
      <c r="H49" s="1251"/>
      <c r="I49" s="354" t="s">
        <v>516</v>
      </c>
      <c r="J49" s="355" t="s">
        <v>516</v>
      </c>
      <c r="K49" s="355" t="s">
        <v>516</v>
      </c>
      <c r="L49" s="355" t="s">
        <v>516</v>
      </c>
      <c r="M49" s="356" t="s">
        <v>516</v>
      </c>
    </row>
    <row r="50" spans="2:13" ht="27.75" customHeight="1" x14ac:dyDescent="0.2">
      <c r="B50" s="1244" t="s">
        <v>40</v>
      </c>
      <c r="C50" s="1245"/>
      <c r="D50" s="106"/>
      <c r="E50" s="1250" t="s">
        <v>41</v>
      </c>
      <c r="F50" s="1250"/>
      <c r="G50" s="1250"/>
      <c r="H50" s="1251"/>
      <c r="I50" s="354">
        <v>4967</v>
      </c>
      <c r="J50" s="355">
        <v>4808</v>
      </c>
      <c r="K50" s="355">
        <v>4365</v>
      </c>
      <c r="L50" s="355">
        <v>4415</v>
      </c>
      <c r="M50" s="356">
        <v>4592</v>
      </c>
    </row>
    <row r="51" spans="2:13" ht="27.75" customHeight="1" x14ac:dyDescent="0.2">
      <c r="B51" s="1246"/>
      <c r="C51" s="1247"/>
      <c r="D51" s="103"/>
      <c r="E51" s="1250" t="s">
        <v>42</v>
      </c>
      <c r="F51" s="1250"/>
      <c r="G51" s="1250"/>
      <c r="H51" s="1251"/>
      <c r="I51" s="354">
        <v>75</v>
      </c>
      <c r="J51" s="355">
        <v>56</v>
      </c>
      <c r="K51" s="355">
        <v>37</v>
      </c>
      <c r="L51" s="355">
        <v>21</v>
      </c>
      <c r="M51" s="356">
        <v>7</v>
      </c>
    </row>
    <row r="52" spans="2:13" ht="27.75" customHeight="1" x14ac:dyDescent="0.2">
      <c r="B52" s="1248"/>
      <c r="C52" s="1249"/>
      <c r="D52" s="103"/>
      <c r="E52" s="1250" t="s">
        <v>43</v>
      </c>
      <c r="F52" s="1250"/>
      <c r="G52" s="1250"/>
      <c r="H52" s="1251"/>
      <c r="I52" s="354">
        <v>10137</v>
      </c>
      <c r="J52" s="355">
        <v>10489</v>
      </c>
      <c r="K52" s="355">
        <v>11019</v>
      </c>
      <c r="L52" s="355">
        <v>10992</v>
      </c>
      <c r="M52" s="356">
        <v>10519</v>
      </c>
    </row>
    <row r="53" spans="2:13" ht="27.75" customHeight="1" thickBot="1" x14ac:dyDescent="0.25">
      <c r="B53" s="1252" t="s">
        <v>44</v>
      </c>
      <c r="C53" s="1253"/>
      <c r="D53" s="107"/>
      <c r="E53" s="1254" t="s">
        <v>45</v>
      </c>
      <c r="F53" s="1254"/>
      <c r="G53" s="1254"/>
      <c r="H53" s="1255"/>
      <c r="I53" s="357">
        <v>-136</v>
      </c>
      <c r="J53" s="358">
        <v>255</v>
      </c>
      <c r="K53" s="358">
        <v>967</v>
      </c>
      <c r="L53" s="358">
        <v>1036</v>
      </c>
      <c r="M53" s="359">
        <v>689</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yjyTD/fzpZArRmjot1WWZPVTNlM39sg2cPSn8l558HXHIQ4psCnFXqJ7xRM7iaKkIyBRkGOcYz7vk32WcgNrgA==" saltValue="MqBVqut0UQANgal5XK+J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560</v>
      </c>
      <c r="G54" s="116" t="s">
        <v>561</v>
      </c>
      <c r="H54" s="117" t="s">
        <v>562</v>
      </c>
    </row>
    <row r="55" spans="2:8" ht="52.5" customHeight="1" x14ac:dyDescent="0.2">
      <c r="B55" s="118"/>
      <c r="C55" s="1271" t="s">
        <v>48</v>
      </c>
      <c r="D55" s="1271"/>
      <c r="E55" s="1272"/>
      <c r="F55" s="119">
        <v>1498</v>
      </c>
      <c r="G55" s="119">
        <v>1449</v>
      </c>
      <c r="H55" s="120">
        <v>1590</v>
      </c>
    </row>
    <row r="56" spans="2:8" ht="52.5" customHeight="1" x14ac:dyDescent="0.2">
      <c r="B56" s="121"/>
      <c r="C56" s="1273" t="s">
        <v>49</v>
      </c>
      <c r="D56" s="1273"/>
      <c r="E56" s="1274"/>
      <c r="F56" s="122">
        <v>1432</v>
      </c>
      <c r="G56" s="122">
        <v>1233</v>
      </c>
      <c r="H56" s="123">
        <v>1233</v>
      </c>
    </row>
    <row r="57" spans="2:8" ht="53.25" customHeight="1" x14ac:dyDescent="0.2">
      <c r="B57" s="121"/>
      <c r="C57" s="1275" t="s">
        <v>50</v>
      </c>
      <c r="D57" s="1275"/>
      <c r="E57" s="1276"/>
      <c r="F57" s="124">
        <v>2500</v>
      </c>
      <c r="G57" s="124">
        <v>2764</v>
      </c>
      <c r="H57" s="125">
        <v>2787</v>
      </c>
    </row>
    <row r="58" spans="2:8" ht="45.75" customHeight="1" x14ac:dyDescent="0.2">
      <c r="B58" s="126"/>
      <c r="C58" s="1263" t="s">
        <v>598</v>
      </c>
      <c r="D58" s="1264"/>
      <c r="E58" s="1265"/>
      <c r="F58" s="127">
        <v>1270</v>
      </c>
      <c r="G58" s="127">
        <v>1278</v>
      </c>
      <c r="H58" s="128">
        <v>1286</v>
      </c>
    </row>
    <row r="59" spans="2:8" ht="45.75" customHeight="1" x14ac:dyDescent="0.2">
      <c r="B59" s="126"/>
      <c r="C59" s="1263" t="s">
        <v>599</v>
      </c>
      <c r="D59" s="1264"/>
      <c r="E59" s="1265"/>
      <c r="F59" s="127">
        <v>457</v>
      </c>
      <c r="G59" s="127">
        <v>443</v>
      </c>
      <c r="H59" s="128">
        <v>421</v>
      </c>
    </row>
    <row r="60" spans="2:8" ht="45.75" customHeight="1" x14ac:dyDescent="0.2">
      <c r="B60" s="126"/>
      <c r="C60" s="1263" t="s">
        <v>600</v>
      </c>
      <c r="D60" s="1264"/>
      <c r="E60" s="1265"/>
      <c r="F60" s="127">
        <v>405</v>
      </c>
      <c r="G60" s="127">
        <v>405</v>
      </c>
      <c r="H60" s="128">
        <v>405</v>
      </c>
    </row>
    <row r="61" spans="2:8" ht="45.75" customHeight="1" x14ac:dyDescent="0.2">
      <c r="B61" s="126"/>
      <c r="C61" s="1263" t="s">
        <v>601</v>
      </c>
      <c r="D61" s="1264"/>
      <c r="E61" s="1265"/>
      <c r="F61" s="127">
        <v>238</v>
      </c>
      <c r="G61" s="127">
        <v>267</v>
      </c>
      <c r="H61" s="128">
        <v>287</v>
      </c>
    </row>
    <row r="62" spans="2:8" ht="45.75" customHeight="1" thickBot="1" x14ac:dyDescent="0.25">
      <c r="B62" s="129"/>
      <c r="C62" s="1266" t="s">
        <v>602</v>
      </c>
      <c r="D62" s="1267"/>
      <c r="E62" s="1268"/>
      <c r="F62" s="130">
        <v>30</v>
      </c>
      <c r="G62" s="130">
        <v>239</v>
      </c>
      <c r="H62" s="131">
        <v>208</v>
      </c>
    </row>
    <row r="63" spans="2:8" ht="52.5" customHeight="1" thickBot="1" x14ac:dyDescent="0.25">
      <c r="B63" s="132"/>
      <c r="C63" s="1269" t="s">
        <v>51</v>
      </c>
      <c r="D63" s="1269"/>
      <c r="E63" s="1270"/>
      <c r="F63" s="133">
        <v>5431</v>
      </c>
      <c r="G63" s="133">
        <v>5446</v>
      </c>
      <c r="H63" s="134">
        <v>5610</v>
      </c>
    </row>
    <row r="64" spans="2:8" ht="13.2" x14ac:dyDescent="0.2"/>
  </sheetData>
  <sheetProtection algorithmName="SHA-512" hashValue="OUUwFXmYYoH9m8whl7FjDi+5yihYi2oeU/VnGoShkdqiQWtq+ALohsXpNAH3KCU42cdk+TJFnfIOkw+elTkyYQ==" saltValue="66Pp/SOv9Y7ZXZFNQPCZ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605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606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614</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ht="13.2" x14ac:dyDescent="0.2">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ht="13.2" x14ac:dyDescent="0.2">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ht="13.2" x14ac:dyDescent="0.2">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ht="13.2" x14ac:dyDescent="0.2">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607</v>
      </c>
    </row>
    <row r="50" spans="1:109" ht="13.2" x14ac:dyDescent="0.2">
      <c r="B50" s="375"/>
      <c r="G50" s="1277"/>
      <c r="H50" s="1277"/>
      <c r="I50" s="1277"/>
      <c r="J50" s="1277"/>
      <c r="K50" s="385"/>
      <c r="L50" s="385"/>
      <c r="M50" s="386"/>
      <c r="N50" s="386"/>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558</v>
      </c>
      <c r="BQ50" s="1281"/>
      <c r="BR50" s="1281"/>
      <c r="BS50" s="1281"/>
      <c r="BT50" s="1281"/>
      <c r="BU50" s="1281"/>
      <c r="BV50" s="1281"/>
      <c r="BW50" s="1281"/>
      <c r="BX50" s="1281" t="s">
        <v>559</v>
      </c>
      <c r="BY50" s="1281"/>
      <c r="BZ50" s="1281"/>
      <c r="CA50" s="1281"/>
      <c r="CB50" s="1281"/>
      <c r="CC50" s="1281"/>
      <c r="CD50" s="1281"/>
      <c r="CE50" s="1281"/>
      <c r="CF50" s="1281" t="s">
        <v>560</v>
      </c>
      <c r="CG50" s="1281"/>
      <c r="CH50" s="1281"/>
      <c r="CI50" s="1281"/>
      <c r="CJ50" s="1281"/>
      <c r="CK50" s="1281"/>
      <c r="CL50" s="1281"/>
      <c r="CM50" s="1281"/>
      <c r="CN50" s="1281" t="s">
        <v>561</v>
      </c>
      <c r="CO50" s="1281"/>
      <c r="CP50" s="1281"/>
      <c r="CQ50" s="1281"/>
      <c r="CR50" s="1281"/>
      <c r="CS50" s="1281"/>
      <c r="CT50" s="1281"/>
      <c r="CU50" s="1281"/>
      <c r="CV50" s="1281" t="s">
        <v>562</v>
      </c>
      <c r="CW50" s="1281"/>
      <c r="CX50" s="1281"/>
      <c r="CY50" s="1281"/>
      <c r="CZ50" s="1281"/>
      <c r="DA50" s="1281"/>
      <c r="DB50" s="1281"/>
      <c r="DC50" s="1281"/>
    </row>
    <row r="51" spans="1:109" ht="13.5" customHeight="1" x14ac:dyDescent="0.2">
      <c r="B51" s="375"/>
      <c r="G51" s="1294"/>
      <c r="H51" s="1294"/>
      <c r="I51" s="1295"/>
      <c r="J51" s="1295"/>
      <c r="K51" s="1293"/>
      <c r="L51" s="1293"/>
      <c r="M51" s="1293"/>
      <c r="N51" s="1293"/>
      <c r="AM51" s="384"/>
      <c r="AN51" s="1283" t="s">
        <v>608</v>
      </c>
      <c r="AO51" s="1283"/>
      <c r="AP51" s="1283"/>
      <c r="AQ51" s="1283"/>
      <c r="AR51" s="1283"/>
      <c r="AS51" s="1283"/>
      <c r="AT51" s="1283"/>
      <c r="AU51" s="1283"/>
      <c r="AV51" s="1283"/>
      <c r="AW51" s="1283"/>
      <c r="AX51" s="1283"/>
      <c r="AY51" s="1283"/>
      <c r="AZ51" s="1283"/>
      <c r="BA51" s="1283"/>
      <c r="BB51" s="1283" t="s">
        <v>609</v>
      </c>
      <c r="BC51" s="1283"/>
      <c r="BD51" s="1283"/>
      <c r="BE51" s="1283"/>
      <c r="BF51" s="1283"/>
      <c r="BG51" s="1283"/>
      <c r="BH51" s="1283"/>
      <c r="BI51" s="1283"/>
      <c r="BJ51" s="1283"/>
      <c r="BK51" s="1283"/>
      <c r="BL51" s="1283"/>
      <c r="BM51" s="1283"/>
      <c r="BN51" s="1283"/>
      <c r="BO51" s="1283"/>
      <c r="BP51" s="1282"/>
      <c r="BQ51" s="1282"/>
      <c r="BR51" s="1282"/>
      <c r="BS51" s="1282"/>
      <c r="BT51" s="1282"/>
      <c r="BU51" s="1282"/>
      <c r="BV51" s="1282"/>
      <c r="BW51" s="1282"/>
      <c r="BX51" s="1282">
        <v>5.2</v>
      </c>
      <c r="BY51" s="1282"/>
      <c r="BZ51" s="1282"/>
      <c r="CA51" s="1282"/>
      <c r="CB51" s="1282"/>
      <c r="CC51" s="1282"/>
      <c r="CD51" s="1282"/>
      <c r="CE51" s="1282"/>
      <c r="CF51" s="1282">
        <v>19.899999999999999</v>
      </c>
      <c r="CG51" s="1282"/>
      <c r="CH51" s="1282"/>
      <c r="CI51" s="1282"/>
      <c r="CJ51" s="1282"/>
      <c r="CK51" s="1282"/>
      <c r="CL51" s="1282"/>
      <c r="CM51" s="1282"/>
      <c r="CN51" s="1282">
        <v>20.5</v>
      </c>
      <c r="CO51" s="1282"/>
      <c r="CP51" s="1282"/>
      <c r="CQ51" s="1282"/>
      <c r="CR51" s="1282"/>
      <c r="CS51" s="1282"/>
      <c r="CT51" s="1282"/>
      <c r="CU51" s="1282"/>
      <c r="CV51" s="1282">
        <v>12.9</v>
      </c>
      <c r="CW51" s="1282"/>
      <c r="CX51" s="1282"/>
      <c r="CY51" s="1282"/>
      <c r="CZ51" s="1282"/>
      <c r="DA51" s="1282"/>
      <c r="DB51" s="1282"/>
      <c r="DC51" s="1282"/>
    </row>
    <row r="52" spans="1:109" ht="13.2" x14ac:dyDescent="0.2">
      <c r="B52" s="375"/>
      <c r="G52" s="1294"/>
      <c r="H52" s="1294"/>
      <c r="I52" s="1295"/>
      <c r="J52" s="1295"/>
      <c r="K52" s="1293"/>
      <c r="L52" s="1293"/>
      <c r="M52" s="1293"/>
      <c r="N52" s="1293"/>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3"/>
      <c r="B53" s="375"/>
      <c r="G53" s="1294"/>
      <c r="H53" s="1294"/>
      <c r="I53" s="1277"/>
      <c r="J53" s="1277"/>
      <c r="K53" s="1293"/>
      <c r="L53" s="1293"/>
      <c r="M53" s="1293"/>
      <c r="N53" s="1293"/>
      <c r="AM53" s="384"/>
      <c r="AN53" s="1283"/>
      <c r="AO53" s="1283"/>
      <c r="AP53" s="1283"/>
      <c r="AQ53" s="1283"/>
      <c r="AR53" s="1283"/>
      <c r="AS53" s="1283"/>
      <c r="AT53" s="1283"/>
      <c r="AU53" s="1283"/>
      <c r="AV53" s="1283"/>
      <c r="AW53" s="1283"/>
      <c r="AX53" s="1283"/>
      <c r="AY53" s="1283"/>
      <c r="AZ53" s="1283"/>
      <c r="BA53" s="1283"/>
      <c r="BB53" s="1283" t="s">
        <v>610</v>
      </c>
      <c r="BC53" s="1283"/>
      <c r="BD53" s="1283"/>
      <c r="BE53" s="1283"/>
      <c r="BF53" s="1283"/>
      <c r="BG53" s="1283"/>
      <c r="BH53" s="1283"/>
      <c r="BI53" s="1283"/>
      <c r="BJ53" s="1283"/>
      <c r="BK53" s="1283"/>
      <c r="BL53" s="1283"/>
      <c r="BM53" s="1283"/>
      <c r="BN53" s="1283"/>
      <c r="BO53" s="1283"/>
      <c r="BP53" s="1282">
        <v>61.6</v>
      </c>
      <c r="BQ53" s="1282"/>
      <c r="BR53" s="1282"/>
      <c r="BS53" s="1282"/>
      <c r="BT53" s="1282"/>
      <c r="BU53" s="1282"/>
      <c r="BV53" s="1282"/>
      <c r="BW53" s="1282"/>
      <c r="BX53" s="1282">
        <v>64.5</v>
      </c>
      <c r="BY53" s="1282"/>
      <c r="BZ53" s="1282"/>
      <c r="CA53" s="1282"/>
      <c r="CB53" s="1282"/>
      <c r="CC53" s="1282"/>
      <c r="CD53" s="1282"/>
      <c r="CE53" s="1282"/>
      <c r="CF53" s="1282">
        <v>65.3</v>
      </c>
      <c r="CG53" s="1282"/>
      <c r="CH53" s="1282"/>
      <c r="CI53" s="1282"/>
      <c r="CJ53" s="1282"/>
      <c r="CK53" s="1282"/>
      <c r="CL53" s="1282"/>
      <c r="CM53" s="1282"/>
      <c r="CN53" s="1282">
        <v>66.7</v>
      </c>
      <c r="CO53" s="1282"/>
      <c r="CP53" s="1282"/>
      <c r="CQ53" s="1282"/>
      <c r="CR53" s="1282"/>
      <c r="CS53" s="1282"/>
      <c r="CT53" s="1282"/>
      <c r="CU53" s="1282"/>
      <c r="CV53" s="1282">
        <v>67.099999999999994</v>
      </c>
      <c r="CW53" s="1282"/>
      <c r="CX53" s="1282"/>
      <c r="CY53" s="1282"/>
      <c r="CZ53" s="1282"/>
      <c r="DA53" s="1282"/>
      <c r="DB53" s="1282"/>
      <c r="DC53" s="1282"/>
    </row>
    <row r="54" spans="1:109" ht="13.2" x14ac:dyDescent="0.2">
      <c r="A54" s="383"/>
      <c r="B54" s="375"/>
      <c r="G54" s="1294"/>
      <c r="H54" s="1294"/>
      <c r="I54" s="1277"/>
      <c r="J54" s="1277"/>
      <c r="K54" s="1293"/>
      <c r="L54" s="1293"/>
      <c r="M54" s="1293"/>
      <c r="N54" s="1293"/>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3"/>
      <c r="B55" s="375"/>
      <c r="G55" s="1277"/>
      <c r="H55" s="1277"/>
      <c r="I55" s="1277"/>
      <c r="J55" s="1277"/>
      <c r="K55" s="1293"/>
      <c r="L55" s="1293"/>
      <c r="M55" s="1293"/>
      <c r="N55" s="1293"/>
      <c r="AN55" s="1281" t="s">
        <v>611</v>
      </c>
      <c r="AO55" s="1281"/>
      <c r="AP55" s="1281"/>
      <c r="AQ55" s="1281"/>
      <c r="AR55" s="1281"/>
      <c r="AS55" s="1281"/>
      <c r="AT55" s="1281"/>
      <c r="AU55" s="1281"/>
      <c r="AV55" s="1281"/>
      <c r="AW55" s="1281"/>
      <c r="AX55" s="1281"/>
      <c r="AY55" s="1281"/>
      <c r="AZ55" s="1281"/>
      <c r="BA55" s="1281"/>
      <c r="BB55" s="1283" t="s">
        <v>609</v>
      </c>
      <c r="BC55" s="1283"/>
      <c r="BD55" s="1283"/>
      <c r="BE55" s="1283"/>
      <c r="BF55" s="1283"/>
      <c r="BG55" s="1283"/>
      <c r="BH55" s="1283"/>
      <c r="BI55" s="1283"/>
      <c r="BJ55" s="1283"/>
      <c r="BK55" s="1283"/>
      <c r="BL55" s="1283"/>
      <c r="BM55" s="1283"/>
      <c r="BN55" s="1283"/>
      <c r="BO55" s="1283"/>
      <c r="BP55" s="1282">
        <v>28.5</v>
      </c>
      <c r="BQ55" s="1282"/>
      <c r="BR55" s="1282"/>
      <c r="BS55" s="1282"/>
      <c r="BT55" s="1282"/>
      <c r="BU55" s="1282"/>
      <c r="BV55" s="1282"/>
      <c r="BW55" s="1282"/>
      <c r="BX55" s="1282">
        <v>20.5</v>
      </c>
      <c r="BY55" s="1282"/>
      <c r="BZ55" s="1282"/>
      <c r="CA55" s="1282"/>
      <c r="CB55" s="1282"/>
      <c r="CC55" s="1282"/>
      <c r="CD55" s="1282"/>
      <c r="CE55" s="1282"/>
      <c r="CF55" s="1282">
        <v>21.4</v>
      </c>
      <c r="CG55" s="1282"/>
      <c r="CH55" s="1282"/>
      <c r="CI55" s="1282"/>
      <c r="CJ55" s="1282"/>
      <c r="CK55" s="1282"/>
      <c r="CL55" s="1282"/>
      <c r="CM55" s="1282"/>
      <c r="CN55" s="1282">
        <v>13.7</v>
      </c>
      <c r="CO55" s="1282"/>
      <c r="CP55" s="1282"/>
      <c r="CQ55" s="1282"/>
      <c r="CR55" s="1282"/>
      <c r="CS55" s="1282"/>
      <c r="CT55" s="1282"/>
      <c r="CU55" s="1282"/>
      <c r="CV55" s="1282">
        <v>6.9</v>
      </c>
      <c r="CW55" s="1282"/>
      <c r="CX55" s="1282"/>
      <c r="CY55" s="1282"/>
      <c r="CZ55" s="1282"/>
      <c r="DA55" s="1282"/>
      <c r="DB55" s="1282"/>
      <c r="DC55" s="1282"/>
    </row>
    <row r="56" spans="1:109" ht="13.2" x14ac:dyDescent="0.2">
      <c r="A56" s="383"/>
      <c r="B56" s="375"/>
      <c r="G56" s="1277"/>
      <c r="H56" s="1277"/>
      <c r="I56" s="1277"/>
      <c r="J56" s="1277"/>
      <c r="K56" s="1293"/>
      <c r="L56" s="1293"/>
      <c r="M56" s="1293"/>
      <c r="N56" s="1293"/>
      <c r="AN56" s="1281"/>
      <c r="AO56" s="1281"/>
      <c r="AP56" s="1281"/>
      <c r="AQ56" s="1281"/>
      <c r="AR56" s="1281"/>
      <c r="AS56" s="1281"/>
      <c r="AT56" s="1281"/>
      <c r="AU56" s="1281"/>
      <c r="AV56" s="1281"/>
      <c r="AW56" s="1281"/>
      <c r="AX56" s="1281"/>
      <c r="AY56" s="1281"/>
      <c r="AZ56" s="1281"/>
      <c r="BA56" s="1281"/>
      <c r="BB56" s="1283"/>
      <c r="BC56" s="1283"/>
      <c r="BD56" s="1283"/>
      <c r="BE56" s="1283"/>
      <c r="BF56" s="1283"/>
      <c r="BG56" s="1283"/>
      <c r="BH56" s="1283"/>
      <c r="BI56" s="1283"/>
      <c r="BJ56" s="1283"/>
      <c r="BK56" s="1283"/>
      <c r="BL56" s="1283"/>
      <c r="BM56" s="1283"/>
      <c r="BN56" s="1283"/>
      <c r="BO56" s="1283"/>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3" customFormat="1" ht="13.2" x14ac:dyDescent="0.2">
      <c r="B57" s="387"/>
      <c r="G57" s="1277"/>
      <c r="H57" s="1277"/>
      <c r="I57" s="1296"/>
      <c r="J57" s="1296"/>
      <c r="K57" s="1293"/>
      <c r="L57" s="1293"/>
      <c r="M57" s="1293"/>
      <c r="N57" s="1293"/>
      <c r="AM57" s="369"/>
      <c r="AN57" s="1281"/>
      <c r="AO57" s="1281"/>
      <c r="AP57" s="1281"/>
      <c r="AQ57" s="1281"/>
      <c r="AR57" s="1281"/>
      <c r="AS57" s="1281"/>
      <c r="AT57" s="1281"/>
      <c r="AU57" s="1281"/>
      <c r="AV57" s="1281"/>
      <c r="AW57" s="1281"/>
      <c r="AX57" s="1281"/>
      <c r="AY57" s="1281"/>
      <c r="AZ57" s="1281"/>
      <c r="BA57" s="1281"/>
      <c r="BB57" s="1283" t="s">
        <v>610</v>
      </c>
      <c r="BC57" s="1283"/>
      <c r="BD57" s="1283"/>
      <c r="BE57" s="1283"/>
      <c r="BF57" s="1283"/>
      <c r="BG57" s="1283"/>
      <c r="BH57" s="1283"/>
      <c r="BI57" s="1283"/>
      <c r="BJ57" s="1283"/>
      <c r="BK57" s="1283"/>
      <c r="BL57" s="1283"/>
      <c r="BM57" s="1283"/>
      <c r="BN57" s="1283"/>
      <c r="BO57" s="1283"/>
      <c r="BP57" s="1282">
        <v>59.7</v>
      </c>
      <c r="BQ57" s="1282"/>
      <c r="BR57" s="1282"/>
      <c r="BS57" s="1282"/>
      <c r="BT57" s="1282"/>
      <c r="BU57" s="1282"/>
      <c r="BV57" s="1282"/>
      <c r="BW57" s="1282"/>
      <c r="BX57" s="1282">
        <v>60.3</v>
      </c>
      <c r="BY57" s="1282"/>
      <c r="BZ57" s="1282"/>
      <c r="CA57" s="1282"/>
      <c r="CB57" s="1282"/>
      <c r="CC57" s="1282"/>
      <c r="CD57" s="1282"/>
      <c r="CE57" s="1282"/>
      <c r="CF57" s="1282">
        <v>60.5</v>
      </c>
      <c r="CG57" s="1282"/>
      <c r="CH57" s="1282"/>
      <c r="CI57" s="1282"/>
      <c r="CJ57" s="1282"/>
      <c r="CK57" s="1282"/>
      <c r="CL57" s="1282"/>
      <c r="CM57" s="1282"/>
      <c r="CN57" s="1282">
        <v>62</v>
      </c>
      <c r="CO57" s="1282"/>
      <c r="CP57" s="1282"/>
      <c r="CQ57" s="1282"/>
      <c r="CR57" s="1282"/>
      <c r="CS57" s="1282"/>
      <c r="CT57" s="1282"/>
      <c r="CU57" s="1282"/>
      <c r="CV57" s="1282">
        <v>62.9</v>
      </c>
      <c r="CW57" s="1282"/>
      <c r="CX57" s="1282"/>
      <c r="CY57" s="1282"/>
      <c r="CZ57" s="1282"/>
      <c r="DA57" s="1282"/>
      <c r="DB57" s="1282"/>
      <c r="DC57" s="1282"/>
      <c r="DD57" s="388"/>
      <c r="DE57" s="387"/>
    </row>
    <row r="58" spans="1:109" s="383" customFormat="1" ht="13.2" x14ac:dyDescent="0.2">
      <c r="A58" s="369"/>
      <c r="B58" s="387"/>
      <c r="G58" s="1277"/>
      <c r="H58" s="1277"/>
      <c r="I58" s="1296"/>
      <c r="J58" s="1296"/>
      <c r="K58" s="1293"/>
      <c r="L58" s="1293"/>
      <c r="M58" s="1293"/>
      <c r="N58" s="1293"/>
      <c r="AM58" s="369"/>
      <c r="AN58" s="1281"/>
      <c r="AO58" s="1281"/>
      <c r="AP58" s="1281"/>
      <c r="AQ58" s="1281"/>
      <c r="AR58" s="1281"/>
      <c r="AS58" s="1281"/>
      <c r="AT58" s="1281"/>
      <c r="AU58" s="1281"/>
      <c r="AV58" s="1281"/>
      <c r="AW58" s="1281"/>
      <c r="AX58" s="1281"/>
      <c r="AY58" s="1281"/>
      <c r="AZ58" s="1281"/>
      <c r="BA58" s="1281"/>
      <c r="BB58" s="1283"/>
      <c r="BC58" s="1283"/>
      <c r="BD58" s="1283"/>
      <c r="BE58" s="1283"/>
      <c r="BF58" s="1283"/>
      <c r="BG58" s="1283"/>
      <c r="BH58" s="1283"/>
      <c r="BI58" s="1283"/>
      <c r="BJ58" s="1283"/>
      <c r="BK58" s="1283"/>
      <c r="BL58" s="1283"/>
      <c r="BM58" s="1283"/>
      <c r="BN58" s="1283"/>
      <c r="BO58" s="1283"/>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612</v>
      </c>
    </row>
    <row r="64" spans="1:109" ht="13.2" x14ac:dyDescent="0.2">
      <c r="B64" s="375"/>
      <c r="G64" s="382"/>
      <c r="I64" s="395"/>
      <c r="J64" s="395"/>
      <c r="K64" s="395"/>
      <c r="L64" s="395"/>
      <c r="M64" s="395"/>
      <c r="N64" s="396"/>
      <c r="AM64" s="382"/>
      <c r="AN64" s="382" t="s">
        <v>606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x14ac:dyDescent="0.2">
      <c r="B65" s="375"/>
      <c r="AN65" s="1284" t="s">
        <v>615</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607</v>
      </c>
    </row>
    <row r="72" spans="2:107" ht="13.2" x14ac:dyDescent="0.2">
      <c r="B72" s="375"/>
      <c r="G72" s="1277"/>
      <c r="H72" s="1277"/>
      <c r="I72" s="1277"/>
      <c r="J72" s="1277"/>
      <c r="K72" s="385"/>
      <c r="L72" s="385"/>
      <c r="M72" s="386"/>
      <c r="N72" s="386"/>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558</v>
      </c>
      <c r="BQ72" s="1281"/>
      <c r="BR72" s="1281"/>
      <c r="BS72" s="1281"/>
      <c r="BT72" s="1281"/>
      <c r="BU72" s="1281"/>
      <c r="BV72" s="1281"/>
      <c r="BW72" s="1281"/>
      <c r="BX72" s="1281" t="s">
        <v>559</v>
      </c>
      <c r="BY72" s="1281"/>
      <c r="BZ72" s="1281"/>
      <c r="CA72" s="1281"/>
      <c r="CB72" s="1281"/>
      <c r="CC72" s="1281"/>
      <c r="CD72" s="1281"/>
      <c r="CE72" s="1281"/>
      <c r="CF72" s="1281" t="s">
        <v>560</v>
      </c>
      <c r="CG72" s="1281"/>
      <c r="CH72" s="1281"/>
      <c r="CI72" s="1281"/>
      <c r="CJ72" s="1281"/>
      <c r="CK72" s="1281"/>
      <c r="CL72" s="1281"/>
      <c r="CM72" s="1281"/>
      <c r="CN72" s="1281" t="s">
        <v>561</v>
      </c>
      <c r="CO72" s="1281"/>
      <c r="CP72" s="1281"/>
      <c r="CQ72" s="1281"/>
      <c r="CR72" s="1281"/>
      <c r="CS72" s="1281"/>
      <c r="CT72" s="1281"/>
      <c r="CU72" s="1281"/>
      <c r="CV72" s="1281" t="s">
        <v>562</v>
      </c>
      <c r="CW72" s="1281"/>
      <c r="CX72" s="1281"/>
      <c r="CY72" s="1281"/>
      <c r="CZ72" s="1281"/>
      <c r="DA72" s="1281"/>
      <c r="DB72" s="1281"/>
      <c r="DC72" s="1281"/>
    </row>
    <row r="73" spans="2:107" ht="13.2" x14ac:dyDescent="0.2">
      <c r="B73" s="375"/>
      <c r="G73" s="1294"/>
      <c r="H73" s="1294"/>
      <c r="I73" s="1294"/>
      <c r="J73" s="1294"/>
      <c r="K73" s="1297"/>
      <c r="L73" s="1297"/>
      <c r="M73" s="1297"/>
      <c r="N73" s="1297"/>
      <c r="AM73" s="384"/>
      <c r="AN73" s="1283" t="s">
        <v>608</v>
      </c>
      <c r="AO73" s="1283"/>
      <c r="AP73" s="1283"/>
      <c r="AQ73" s="1283"/>
      <c r="AR73" s="1283"/>
      <c r="AS73" s="1283"/>
      <c r="AT73" s="1283"/>
      <c r="AU73" s="1283"/>
      <c r="AV73" s="1283"/>
      <c r="AW73" s="1283"/>
      <c r="AX73" s="1283"/>
      <c r="AY73" s="1283"/>
      <c r="AZ73" s="1283"/>
      <c r="BA73" s="1283"/>
      <c r="BB73" s="1283" t="s">
        <v>609</v>
      </c>
      <c r="BC73" s="1283"/>
      <c r="BD73" s="1283"/>
      <c r="BE73" s="1283"/>
      <c r="BF73" s="1283"/>
      <c r="BG73" s="1283"/>
      <c r="BH73" s="1283"/>
      <c r="BI73" s="1283"/>
      <c r="BJ73" s="1283"/>
      <c r="BK73" s="1283"/>
      <c r="BL73" s="1283"/>
      <c r="BM73" s="1283"/>
      <c r="BN73" s="1283"/>
      <c r="BO73" s="1283"/>
      <c r="BP73" s="1282"/>
      <c r="BQ73" s="1282"/>
      <c r="BR73" s="1282"/>
      <c r="BS73" s="1282"/>
      <c r="BT73" s="1282"/>
      <c r="BU73" s="1282"/>
      <c r="BV73" s="1282"/>
      <c r="BW73" s="1282"/>
      <c r="BX73" s="1282">
        <v>5.2</v>
      </c>
      <c r="BY73" s="1282"/>
      <c r="BZ73" s="1282"/>
      <c r="CA73" s="1282"/>
      <c r="CB73" s="1282"/>
      <c r="CC73" s="1282"/>
      <c r="CD73" s="1282"/>
      <c r="CE73" s="1282"/>
      <c r="CF73" s="1282">
        <v>19.899999999999999</v>
      </c>
      <c r="CG73" s="1282"/>
      <c r="CH73" s="1282"/>
      <c r="CI73" s="1282"/>
      <c r="CJ73" s="1282"/>
      <c r="CK73" s="1282"/>
      <c r="CL73" s="1282"/>
      <c r="CM73" s="1282"/>
      <c r="CN73" s="1282">
        <v>20.5</v>
      </c>
      <c r="CO73" s="1282"/>
      <c r="CP73" s="1282"/>
      <c r="CQ73" s="1282"/>
      <c r="CR73" s="1282"/>
      <c r="CS73" s="1282"/>
      <c r="CT73" s="1282"/>
      <c r="CU73" s="1282"/>
      <c r="CV73" s="1282">
        <v>12.9</v>
      </c>
      <c r="CW73" s="1282"/>
      <c r="CX73" s="1282"/>
      <c r="CY73" s="1282"/>
      <c r="CZ73" s="1282"/>
      <c r="DA73" s="1282"/>
      <c r="DB73" s="1282"/>
      <c r="DC73" s="1282"/>
    </row>
    <row r="74" spans="2:107" ht="13.2" x14ac:dyDescent="0.2">
      <c r="B74" s="375"/>
      <c r="G74" s="1294"/>
      <c r="H74" s="1294"/>
      <c r="I74" s="1294"/>
      <c r="J74" s="1294"/>
      <c r="K74" s="1297"/>
      <c r="L74" s="1297"/>
      <c r="M74" s="1297"/>
      <c r="N74" s="1297"/>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5"/>
      <c r="G75" s="1294"/>
      <c r="H75" s="1294"/>
      <c r="I75" s="1277"/>
      <c r="J75" s="1277"/>
      <c r="K75" s="1293"/>
      <c r="L75" s="1293"/>
      <c r="M75" s="1293"/>
      <c r="N75" s="1293"/>
      <c r="AM75" s="384"/>
      <c r="AN75" s="1283"/>
      <c r="AO75" s="1283"/>
      <c r="AP75" s="1283"/>
      <c r="AQ75" s="1283"/>
      <c r="AR75" s="1283"/>
      <c r="AS75" s="1283"/>
      <c r="AT75" s="1283"/>
      <c r="AU75" s="1283"/>
      <c r="AV75" s="1283"/>
      <c r="AW75" s="1283"/>
      <c r="AX75" s="1283"/>
      <c r="AY75" s="1283"/>
      <c r="AZ75" s="1283"/>
      <c r="BA75" s="1283"/>
      <c r="BB75" s="1283" t="s">
        <v>613</v>
      </c>
      <c r="BC75" s="1283"/>
      <c r="BD75" s="1283"/>
      <c r="BE75" s="1283"/>
      <c r="BF75" s="1283"/>
      <c r="BG75" s="1283"/>
      <c r="BH75" s="1283"/>
      <c r="BI75" s="1283"/>
      <c r="BJ75" s="1283"/>
      <c r="BK75" s="1283"/>
      <c r="BL75" s="1283"/>
      <c r="BM75" s="1283"/>
      <c r="BN75" s="1283"/>
      <c r="BO75" s="1283"/>
      <c r="BP75" s="1282">
        <v>7</v>
      </c>
      <c r="BQ75" s="1282"/>
      <c r="BR75" s="1282"/>
      <c r="BS75" s="1282"/>
      <c r="BT75" s="1282"/>
      <c r="BU75" s="1282"/>
      <c r="BV75" s="1282"/>
      <c r="BW75" s="1282"/>
      <c r="BX75" s="1282">
        <v>6.4</v>
      </c>
      <c r="BY75" s="1282"/>
      <c r="BZ75" s="1282"/>
      <c r="CA75" s="1282"/>
      <c r="CB75" s="1282"/>
      <c r="CC75" s="1282"/>
      <c r="CD75" s="1282"/>
      <c r="CE75" s="1282"/>
      <c r="CF75" s="1282">
        <v>6.3</v>
      </c>
      <c r="CG75" s="1282"/>
      <c r="CH75" s="1282"/>
      <c r="CI75" s="1282"/>
      <c r="CJ75" s="1282"/>
      <c r="CK75" s="1282"/>
      <c r="CL75" s="1282"/>
      <c r="CM75" s="1282"/>
      <c r="CN75" s="1282">
        <v>6.5</v>
      </c>
      <c r="CO75" s="1282"/>
      <c r="CP75" s="1282"/>
      <c r="CQ75" s="1282"/>
      <c r="CR75" s="1282"/>
      <c r="CS75" s="1282"/>
      <c r="CT75" s="1282"/>
      <c r="CU75" s="1282"/>
      <c r="CV75" s="1282">
        <v>6.7</v>
      </c>
      <c r="CW75" s="1282"/>
      <c r="CX75" s="1282"/>
      <c r="CY75" s="1282"/>
      <c r="CZ75" s="1282"/>
      <c r="DA75" s="1282"/>
      <c r="DB75" s="1282"/>
      <c r="DC75" s="1282"/>
    </row>
    <row r="76" spans="2:107" ht="13.2" x14ac:dyDescent="0.2">
      <c r="B76" s="375"/>
      <c r="G76" s="1294"/>
      <c r="H76" s="1294"/>
      <c r="I76" s="1277"/>
      <c r="J76" s="1277"/>
      <c r="K76" s="1293"/>
      <c r="L76" s="1293"/>
      <c r="M76" s="1293"/>
      <c r="N76" s="1293"/>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5"/>
      <c r="G77" s="1277"/>
      <c r="H77" s="1277"/>
      <c r="I77" s="1277"/>
      <c r="J77" s="1277"/>
      <c r="K77" s="1297"/>
      <c r="L77" s="1297"/>
      <c r="M77" s="1297"/>
      <c r="N77" s="1297"/>
      <c r="AN77" s="1281" t="s">
        <v>611</v>
      </c>
      <c r="AO77" s="1281"/>
      <c r="AP77" s="1281"/>
      <c r="AQ77" s="1281"/>
      <c r="AR77" s="1281"/>
      <c r="AS77" s="1281"/>
      <c r="AT77" s="1281"/>
      <c r="AU77" s="1281"/>
      <c r="AV77" s="1281"/>
      <c r="AW77" s="1281"/>
      <c r="AX77" s="1281"/>
      <c r="AY77" s="1281"/>
      <c r="AZ77" s="1281"/>
      <c r="BA77" s="1281"/>
      <c r="BB77" s="1283" t="s">
        <v>609</v>
      </c>
      <c r="BC77" s="1283"/>
      <c r="BD77" s="1283"/>
      <c r="BE77" s="1283"/>
      <c r="BF77" s="1283"/>
      <c r="BG77" s="1283"/>
      <c r="BH77" s="1283"/>
      <c r="BI77" s="1283"/>
      <c r="BJ77" s="1283"/>
      <c r="BK77" s="1283"/>
      <c r="BL77" s="1283"/>
      <c r="BM77" s="1283"/>
      <c r="BN77" s="1283"/>
      <c r="BO77" s="1283"/>
      <c r="BP77" s="1282">
        <v>28.5</v>
      </c>
      <c r="BQ77" s="1282"/>
      <c r="BR77" s="1282"/>
      <c r="BS77" s="1282"/>
      <c r="BT77" s="1282"/>
      <c r="BU77" s="1282"/>
      <c r="BV77" s="1282"/>
      <c r="BW77" s="1282"/>
      <c r="BX77" s="1282">
        <v>20.5</v>
      </c>
      <c r="BY77" s="1282"/>
      <c r="BZ77" s="1282"/>
      <c r="CA77" s="1282"/>
      <c r="CB77" s="1282"/>
      <c r="CC77" s="1282"/>
      <c r="CD77" s="1282"/>
      <c r="CE77" s="1282"/>
      <c r="CF77" s="1282">
        <v>21.4</v>
      </c>
      <c r="CG77" s="1282"/>
      <c r="CH77" s="1282"/>
      <c r="CI77" s="1282"/>
      <c r="CJ77" s="1282"/>
      <c r="CK77" s="1282"/>
      <c r="CL77" s="1282"/>
      <c r="CM77" s="1282"/>
      <c r="CN77" s="1282">
        <v>13.7</v>
      </c>
      <c r="CO77" s="1282"/>
      <c r="CP77" s="1282"/>
      <c r="CQ77" s="1282"/>
      <c r="CR77" s="1282"/>
      <c r="CS77" s="1282"/>
      <c r="CT77" s="1282"/>
      <c r="CU77" s="1282"/>
      <c r="CV77" s="1282">
        <v>6.9</v>
      </c>
      <c r="CW77" s="1282"/>
      <c r="CX77" s="1282"/>
      <c r="CY77" s="1282"/>
      <c r="CZ77" s="1282"/>
      <c r="DA77" s="1282"/>
      <c r="DB77" s="1282"/>
      <c r="DC77" s="1282"/>
    </row>
    <row r="78" spans="2:107" ht="13.2" x14ac:dyDescent="0.2">
      <c r="B78" s="375"/>
      <c r="G78" s="1277"/>
      <c r="H78" s="1277"/>
      <c r="I78" s="1277"/>
      <c r="J78" s="1277"/>
      <c r="K78" s="1297"/>
      <c r="L78" s="1297"/>
      <c r="M78" s="1297"/>
      <c r="N78" s="1297"/>
      <c r="AN78" s="1281"/>
      <c r="AO78" s="1281"/>
      <c r="AP78" s="1281"/>
      <c r="AQ78" s="1281"/>
      <c r="AR78" s="1281"/>
      <c r="AS78" s="1281"/>
      <c r="AT78" s="1281"/>
      <c r="AU78" s="1281"/>
      <c r="AV78" s="1281"/>
      <c r="AW78" s="1281"/>
      <c r="AX78" s="1281"/>
      <c r="AY78" s="1281"/>
      <c r="AZ78" s="1281"/>
      <c r="BA78" s="1281"/>
      <c r="BB78" s="1283"/>
      <c r="BC78" s="1283"/>
      <c r="BD78" s="1283"/>
      <c r="BE78" s="1283"/>
      <c r="BF78" s="1283"/>
      <c r="BG78" s="1283"/>
      <c r="BH78" s="1283"/>
      <c r="BI78" s="1283"/>
      <c r="BJ78" s="1283"/>
      <c r="BK78" s="1283"/>
      <c r="BL78" s="1283"/>
      <c r="BM78" s="1283"/>
      <c r="BN78" s="1283"/>
      <c r="BO78" s="1283"/>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5"/>
      <c r="G79" s="1277"/>
      <c r="H79" s="1277"/>
      <c r="I79" s="1296"/>
      <c r="J79" s="1296"/>
      <c r="K79" s="1298"/>
      <c r="L79" s="1298"/>
      <c r="M79" s="1298"/>
      <c r="N79" s="1298"/>
      <c r="AN79" s="1281"/>
      <c r="AO79" s="1281"/>
      <c r="AP79" s="1281"/>
      <c r="AQ79" s="1281"/>
      <c r="AR79" s="1281"/>
      <c r="AS79" s="1281"/>
      <c r="AT79" s="1281"/>
      <c r="AU79" s="1281"/>
      <c r="AV79" s="1281"/>
      <c r="AW79" s="1281"/>
      <c r="AX79" s="1281"/>
      <c r="AY79" s="1281"/>
      <c r="AZ79" s="1281"/>
      <c r="BA79" s="1281"/>
      <c r="BB79" s="1283" t="s">
        <v>613</v>
      </c>
      <c r="BC79" s="1283"/>
      <c r="BD79" s="1283"/>
      <c r="BE79" s="1283"/>
      <c r="BF79" s="1283"/>
      <c r="BG79" s="1283"/>
      <c r="BH79" s="1283"/>
      <c r="BI79" s="1283"/>
      <c r="BJ79" s="1283"/>
      <c r="BK79" s="1283"/>
      <c r="BL79" s="1283"/>
      <c r="BM79" s="1283"/>
      <c r="BN79" s="1283"/>
      <c r="BO79" s="1283"/>
      <c r="BP79" s="1282">
        <v>8</v>
      </c>
      <c r="BQ79" s="1282"/>
      <c r="BR79" s="1282"/>
      <c r="BS79" s="1282"/>
      <c r="BT79" s="1282"/>
      <c r="BU79" s="1282"/>
      <c r="BV79" s="1282"/>
      <c r="BW79" s="1282"/>
      <c r="BX79" s="1282">
        <v>7.9</v>
      </c>
      <c r="BY79" s="1282"/>
      <c r="BZ79" s="1282"/>
      <c r="CA79" s="1282"/>
      <c r="CB79" s="1282"/>
      <c r="CC79" s="1282"/>
      <c r="CD79" s="1282"/>
      <c r="CE79" s="1282"/>
      <c r="CF79" s="1282">
        <v>7.7</v>
      </c>
      <c r="CG79" s="1282"/>
      <c r="CH79" s="1282"/>
      <c r="CI79" s="1282"/>
      <c r="CJ79" s="1282"/>
      <c r="CK79" s="1282"/>
      <c r="CL79" s="1282"/>
      <c r="CM79" s="1282"/>
      <c r="CN79" s="1282">
        <v>7.9</v>
      </c>
      <c r="CO79" s="1282"/>
      <c r="CP79" s="1282"/>
      <c r="CQ79" s="1282"/>
      <c r="CR79" s="1282"/>
      <c r="CS79" s="1282"/>
      <c r="CT79" s="1282"/>
      <c r="CU79" s="1282"/>
      <c r="CV79" s="1282">
        <v>8</v>
      </c>
      <c r="CW79" s="1282"/>
      <c r="CX79" s="1282"/>
      <c r="CY79" s="1282"/>
      <c r="CZ79" s="1282"/>
      <c r="DA79" s="1282"/>
      <c r="DB79" s="1282"/>
      <c r="DC79" s="1282"/>
    </row>
    <row r="80" spans="2:107" ht="13.2" x14ac:dyDescent="0.2">
      <c r="B80" s="375"/>
      <c r="G80" s="1277"/>
      <c r="H80" s="1277"/>
      <c r="I80" s="1296"/>
      <c r="J80" s="1296"/>
      <c r="K80" s="1298"/>
      <c r="L80" s="1298"/>
      <c r="M80" s="1298"/>
      <c r="N80" s="1298"/>
      <c r="AN80" s="1281"/>
      <c r="AO80" s="1281"/>
      <c r="AP80" s="1281"/>
      <c r="AQ80" s="1281"/>
      <c r="AR80" s="1281"/>
      <c r="AS80" s="1281"/>
      <c r="AT80" s="1281"/>
      <c r="AU80" s="1281"/>
      <c r="AV80" s="1281"/>
      <c r="AW80" s="1281"/>
      <c r="AX80" s="1281"/>
      <c r="AY80" s="1281"/>
      <c r="AZ80" s="1281"/>
      <c r="BA80" s="1281"/>
      <c r="BB80" s="1283"/>
      <c r="BC80" s="1283"/>
      <c r="BD80" s="1283"/>
      <c r="BE80" s="1283"/>
      <c r="BF80" s="1283"/>
      <c r="BG80" s="1283"/>
      <c r="BH80" s="1283"/>
      <c r="BI80" s="1283"/>
      <c r="BJ80" s="1283"/>
      <c r="BK80" s="1283"/>
      <c r="BL80" s="1283"/>
      <c r="BM80" s="1283"/>
      <c r="BN80" s="1283"/>
      <c r="BO80" s="1283"/>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85G0jGDYtAZNLG8vvWdxyKeqhBxZmIpEoTmR6a1OO1Az6+NHxYa9Jtcdf5LsIKu8o8SY9hqkAlCOxkEXKgBi/Q==" saltValue="Ha2KVVTP2Tg7bG+Wv17g1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505</v>
      </c>
    </row>
  </sheetData>
  <sheetProtection algorithmName="SHA-512" hashValue="rwIRypOlQsvQ3XjT0rFo+lOGfcT8+NFWEE7jX8IDhilsIIym15aotoukiTKJOX8U6Ne15f8T/QMD2tSXYFuOhQ==" saltValue="+qU9hKDTWTfVAkmSXI3B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505</v>
      </c>
    </row>
  </sheetData>
  <sheetProtection algorithmName="SHA-512" hashValue="68J8nasVsVXPKMrs+kQHJD74eCHD3efNmcRRmcWxbC5OCb1dJ8QYbWZ8IZPYvWCe0MpuupNu3DkZslAHuRFFhQ==" saltValue="7NU/pcn2AOjjxJYrmTNQ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555</v>
      </c>
      <c r="G2" s="148"/>
      <c r="H2" s="149"/>
    </row>
    <row r="3" spans="1:8" x14ac:dyDescent="0.2">
      <c r="A3" s="145" t="s">
        <v>548</v>
      </c>
      <c r="B3" s="150"/>
      <c r="C3" s="151"/>
      <c r="D3" s="152">
        <v>93981</v>
      </c>
      <c r="E3" s="153"/>
      <c r="F3" s="154">
        <v>67343</v>
      </c>
      <c r="G3" s="155"/>
      <c r="H3" s="156"/>
    </row>
    <row r="4" spans="1:8" x14ac:dyDescent="0.2">
      <c r="A4" s="157"/>
      <c r="B4" s="158"/>
      <c r="C4" s="159"/>
      <c r="D4" s="160">
        <v>43564</v>
      </c>
      <c r="E4" s="161"/>
      <c r="F4" s="162">
        <v>32865</v>
      </c>
      <c r="G4" s="163"/>
      <c r="H4" s="164"/>
    </row>
    <row r="5" spans="1:8" x14ac:dyDescent="0.2">
      <c r="A5" s="145" t="s">
        <v>550</v>
      </c>
      <c r="B5" s="150"/>
      <c r="C5" s="151"/>
      <c r="D5" s="152">
        <v>136810</v>
      </c>
      <c r="E5" s="153"/>
      <c r="F5" s="154">
        <v>73475</v>
      </c>
      <c r="G5" s="155"/>
      <c r="H5" s="156"/>
    </row>
    <row r="6" spans="1:8" x14ac:dyDescent="0.2">
      <c r="A6" s="157"/>
      <c r="B6" s="158"/>
      <c r="C6" s="159"/>
      <c r="D6" s="160">
        <v>83577</v>
      </c>
      <c r="E6" s="161"/>
      <c r="F6" s="162">
        <v>43072</v>
      </c>
      <c r="G6" s="163"/>
      <c r="H6" s="164"/>
    </row>
    <row r="7" spans="1:8" x14ac:dyDescent="0.2">
      <c r="A7" s="145" t="s">
        <v>551</v>
      </c>
      <c r="B7" s="150"/>
      <c r="C7" s="151"/>
      <c r="D7" s="152">
        <v>186052</v>
      </c>
      <c r="E7" s="153"/>
      <c r="F7" s="154">
        <v>87464</v>
      </c>
      <c r="G7" s="155"/>
      <c r="H7" s="156"/>
    </row>
    <row r="8" spans="1:8" x14ac:dyDescent="0.2">
      <c r="A8" s="157"/>
      <c r="B8" s="158"/>
      <c r="C8" s="159"/>
      <c r="D8" s="160">
        <v>98381</v>
      </c>
      <c r="E8" s="161"/>
      <c r="F8" s="162">
        <v>47479</v>
      </c>
      <c r="G8" s="163"/>
      <c r="H8" s="164"/>
    </row>
    <row r="9" spans="1:8" x14ac:dyDescent="0.2">
      <c r="A9" s="145" t="s">
        <v>552</v>
      </c>
      <c r="B9" s="150"/>
      <c r="C9" s="151"/>
      <c r="D9" s="152">
        <v>110371</v>
      </c>
      <c r="E9" s="153"/>
      <c r="F9" s="154">
        <v>117234</v>
      </c>
      <c r="G9" s="155"/>
      <c r="H9" s="156"/>
    </row>
    <row r="10" spans="1:8" x14ac:dyDescent="0.2">
      <c r="A10" s="157"/>
      <c r="B10" s="158"/>
      <c r="C10" s="159"/>
      <c r="D10" s="160">
        <v>78971</v>
      </c>
      <c r="E10" s="161"/>
      <c r="F10" s="162">
        <v>59796</v>
      </c>
      <c r="G10" s="163"/>
      <c r="H10" s="164"/>
    </row>
    <row r="11" spans="1:8" x14ac:dyDescent="0.2">
      <c r="A11" s="145" t="s">
        <v>553</v>
      </c>
      <c r="B11" s="150"/>
      <c r="C11" s="151"/>
      <c r="D11" s="152">
        <v>68193</v>
      </c>
      <c r="E11" s="153"/>
      <c r="F11" s="154">
        <v>97758</v>
      </c>
      <c r="G11" s="155"/>
      <c r="H11" s="156"/>
    </row>
    <row r="12" spans="1:8" x14ac:dyDescent="0.2">
      <c r="A12" s="157"/>
      <c r="B12" s="158"/>
      <c r="C12" s="165"/>
      <c r="D12" s="160">
        <v>42377</v>
      </c>
      <c r="E12" s="161"/>
      <c r="F12" s="162">
        <v>45946</v>
      </c>
      <c r="G12" s="163"/>
      <c r="H12" s="164"/>
    </row>
    <row r="13" spans="1:8" x14ac:dyDescent="0.2">
      <c r="A13" s="145"/>
      <c r="B13" s="150"/>
      <c r="C13" s="166"/>
      <c r="D13" s="167">
        <v>119081</v>
      </c>
      <c r="E13" s="168"/>
      <c r="F13" s="169">
        <v>88655</v>
      </c>
      <c r="G13" s="170"/>
      <c r="H13" s="156"/>
    </row>
    <row r="14" spans="1:8" x14ac:dyDescent="0.2">
      <c r="A14" s="157"/>
      <c r="B14" s="158"/>
      <c r="C14" s="159"/>
      <c r="D14" s="160">
        <v>69374</v>
      </c>
      <c r="E14" s="161"/>
      <c r="F14" s="162">
        <v>45832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7.62</v>
      </c>
      <c r="C19" s="171">
        <f>ROUND(VALUE(SUBSTITUTE(実質収支比率等に係る経年分析!G$48,"▲","-")),2)</f>
        <v>5.76</v>
      </c>
      <c r="D19" s="171">
        <f>ROUND(VALUE(SUBSTITUTE(実質収支比率等に係る経年分析!H$48,"▲","-")),2)</f>
        <v>6.14</v>
      </c>
      <c r="E19" s="171">
        <f>ROUND(VALUE(SUBSTITUTE(実質収支比率等に係る経年分析!I$48,"▲","-")),2)</f>
        <v>8.93</v>
      </c>
      <c r="F19" s="171">
        <f>ROUND(VALUE(SUBSTITUTE(実質収支比率等に係る経年分析!J$48,"▲","-")),2)</f>
        <v>8.8800000000000008</v>
      </c>
    </row>
    <row r="20" spans="1:11" x14ac:dyDescent="0.2">
      <c r="A20" s="171" t="s">
        <v>55</v>
      </c>
      <c r="B20" s="171">
        <f>ROUND(VALUE(SUBSTITUTE(実質収支比率等に係る経年分析!F$47,"▲","-")),2)</f>
        <v>33.5</v>
      </c>
      <c r="C20" s="171">
        <f>ROUND(VALUE(SUBSTITUTE(実質収支比率等に係る経年分析!G$47,"▲","-")),2)</f>
        <v>31.82</v>
      </c>
      <c r="D20" s="171">
        <f>ROUND(VALUE(SUBSTITUTE(実質収支比率等に係る経年分析!H$47,"▲","-")),2)</f>
        <v>25.37</v>
      </c>
      <c r="E20" s="171">
        <f>ROUND(VALUE(SUBSTITUTE(実質収支比率等に係る経年分析!I$47,"▲","-")),2)</f>
        <v>23.6</v>
      </c>
      <c r="F20" s="171">
        <f>ROUND(VALUE(SUBSTITUTE(実質収支比率等に係る経年分析!J$47,"▲","-")),2)</f>
        <v>24.71</v>
      </c>
    </row>
    <row r="21" spans="1:11" x14ac:dyDescent="0.2">
      <c r="A21" s="171" t="s">
        <v>56</v>
      </c>
      <c r="B21" s="171">
        <f>IF(ISNUMBER(VALUE(SUBSTITUTE(実質収支比率等に係る経年分析!F$49,"▲","-"))),ROUND(VALUE(SUBSTITUTE(実質収支比率等に係る経年分析!F$49,"▲","-")),2),NA())</f>
        <v>-7.99</v>
      </c>
      <c r="C21" s="171">
        <f>IF(ISNUMBER(VALUE(SUBSTITUTE(実質収支比率等に係る経年分析!G$49,"▲","-"))),ROUND(VALUE(SUBSTITUTE(実質収支比率等に係る経年分析!G$49,"▲","-")),2),NA())</f>
        <v>-4.07</v>
      </c>
      <c r="D21" s="171">
        <f>IF(ISNUMBER(VALUE(SUBSTITUTE(実質収支比率等に係る経年分析!H$49,"▲","-"))),ROUND(VALUE(SUBSTITUTE(実質収支比率等に係る経年分析!H$49,"▲","-")),2),NA())</f>
        <v>-6.34</v>
      </c>
      <c r="E21" s="171">
        <f>IF(ISNUMBER(VALUE(SUBSTITUTE(実質収支比率等に係る経年分析!I$49,"▲","-"))),ROUND(VALUE(SUBSTITUTE(実質収支比率等に係る経年分析!I$49,"▲","-")),2),NA())</f>
        <v>2.21</v>
      </c>
      <c r="F21" s="171">
        <f>IF(ISNUMBER(VALUE(SUBSTITUTE(実質収支比率等に係る経年分析!J$49,"▲","-"))),ROUND(VALUE(SUBSTITUTE(実質収支比率等に係る経年分析!J$49,"▲","-")),2),NA())</f>
        <v>2.5499999999999998</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介護サービス事業特別会計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0.22</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0.53</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0.28999999999999998</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0.75</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4.33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4.34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4.54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4.12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7.61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5.75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6.14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8.92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8.8800000000000008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1073</v>
      </c>
      <c r="E42" s="173"/>
      <c r="F42" s="173"/>
      <c r="G42" s="173">
        <f>'実質公債費比率（分子）の構造'!L$52</f>
        <v>1079</v>
      </c>
      <c r="H42" s="173"/>
      <c r="I42" s="173"/>
      <c r="J42" s="173">
        <f>'実質公債費比率（分子）の構造'!M$52</f>
        <v>1084</v>
      </c>
      <c r="K42" s="173"/>
      <c r="L42" s="173"/>
      <c r="M42" s="173">
        <f>'実質公債費比率（分子）の構造'!N$52</f>
        <v>1117</v>
      </c>
      <c r="N42" s="173"/>
      <c r="O42" s="173"/>
      <c r="P42" s="173">
        <f>'実質公債費比率（分子）の構造'!O$52</f>
        <v>1121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3</v>
      </c>
      <c r="C44" s="173"/>
      <c r="D44" s="173"/>
      <c r="E44" s="173">
        <f>'実質公債費比率（分子）の構造'!L$50</f>
        <v>3</v>
      </c>
      <c r="F44" s="173"/>
      <c r="G44" s="173"/>
      <c r="H44" s="173">
        <f>'実質公債費比率（分子）の構造'!M$50</f>
        <v>3</v>
      </c>
      <c r="I44" s="173"/>
      <c r="J44" s="173"/>
      <c r="K44" s="173">
        <f>'実質公債費比率（分子）の構造'!N$50</f>
        <v>2</v>
      </c>
      <c r="L44" s="173"/>
      <c r="M44" s="173"/>
      <c r="N44" s="173">
        <f>'実質公債費比率（分子）の構造'!O$50</f>
        <v>2</v>
      </c>
      <c r="O44" s="173"/>
      <c r="P44" s="173"/>
    </row>
    <row r="45" spans="1:16" x14ac:dyDescent="0.2">
      <c r="A45" s="173" t="s">
        <v>66</v>
      </c>
      <c r="B45" s="173">
        <f>'実質公債費比率（分子）の構造'!K$49</f>
        <v>12</v>
      </c>
      <c r="C45" s="173"/>
      <c r="D45" s="173"/>
      <c r="E45" s="173">
        <f>'実質公債費比率（分子）の構造'!L$49</f>
        <v>9</v>
      </c>
      <c r="F45" s="173"/>
      <c r="G45" s="173"/>
      <c r="H45" s="173">
        <f>'実質公債費比率（分子）の構造'!M$49</f>
        <v>15</v>
      </c>
      <c r="I45" s="173"/>
      <c r="J45" s="173"/>
      <c r="K45" s="173">
        <f>'実質公債費比率（分子）の構造'!N$49</f>
        <v>36</v>
      </c>
      <c r="L45" s="173"/>
      <c r="M45" s="173"/>
      <c r="N45" s="173">
        <f>'実質公債費比率（分子）の構造'!O$49</f>
        <v>36</v>
      </c>
      <c r="O45" s="173"/>
      <c r="P45" s="173"/>
    </row>
    <row r="46" spans="1:16" x14ac:dyDescent="0.2">
      <c r="A46" s="173" t="s">
        <v>67</v>
      </c>
      <c r="B46" s="173">
        <f>'実質公債費比率（分子）の構造'!K$48</f>
        <v>57</v>
      </c>
      <c r="C46" s="173"/>
      <c r="D46" s="173"/>
      <c r="E46" s="173">
        <f>'実質公債費比率（分子）の構造'!L$48</f>
        <v>62</v>
      </c>
      <c r="F46" s="173"/>
      <c r="G46" s="173"/>
      <c r="H46" s="173">
        <f>'実質公債費比率（分子）の構造'!M$48</f>
        <v>56</v>
      </c>
      <c r="I46" s="173"/>
      <c r="J46" s="173"/>
      <c r="K46" s="173">
        <f>'実質公債費比率（分子）の構造'!N$48</f>
        <v>58</v>
      </c>
      <c r="L46" s="173"/>
      <c r="M46" s="173"/>
      <c r="N46" s="173">
        <f>'実質公債費比率（分子）の構造'!O$48</f>
        <v>56</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1328</v>
      </c>
      <c r="C49" s="173"/>
      <c r="D49" s="173"/>
      <c r="E49" s="173">
        <f>'実質公債費比率（分子）の構造'!L$45</f>
        <v>1294</v>
      </c>
      <c r="F49" s="173"/>
      <c r="G49" s="173"/>
      <c r="H49" s="173">
        <f>'実質公債費比率（分子）の構造'!M$45</f>
        <v>1325</v>
      </c>
      <c r="I49" s="173"/>
      <c r="J49" s="173"/>
      <c r="K49" s="173">
        <f>'実質公債費比率（分子）の構造'!N$45</f>
        <v>1382</v>
      </c>
      <c r="L49" s="173"/>
      <c r="M49" s="173"/>
      <c r="N49" s="173">
        <f>'実質公債費比率（分子）の構造'!O$45</f>
        <v>1382</v>
      </c>
      <c r="O49" s="173"/>
      <c r="P49" s="173"/>
    </row>
    <row r="50" spans="1:16" x14ac:dyDescent="0.2">
      <c r="A50" s="173" t="s">
        <v>71</v>
      </c>
      <c r="B50" s="173" t="e">
        <f>NA()</f>
        <v>#N/A</v>
      </c>
      <c r="C50" s="173">
        <f>IF(ISNUMBER('実質公債費比率（分子）の構造'!K$53),'実質公債費比率（分子）の構造'!K$53,NA())</f>
        <v>327</v>
      </c>
      <c r="D50" s="173" t="e">
        <f>NA()</f>
        <v>#N/A</v>
      </c>
      <c r="E50" s="173" t="e">
        <f>NA()</f>
        <v>#N/A</v>
      </c>
      <c r="F50" s="173">
        <f>IF(ISNUMBER('実質公債費比率（分子）の構造'!L$53),'実質公債費比率（分子）の構造'!L$53,NA())</f>
        <v>289</v>
      </c>
      <c r="G50" s="173" t="e">
        <f>NA()</f>
        <v>#N/A</v>
      </c>
      <c r="H50" s="173" t="e">
        <f>NA()</f>
        <v>#N/A</v>
      </c>
      <c r="I50" s="173">
        <f>IF(ISNUMBER('実質公債費比率（分子）の構造'!M$53),'実質公債費比率（分子）の構造'!M$53,NA())</f>
        <v>315</v>
      </c>
      <c r="J50" s="173" t="e">
        <f>NA()</f>
        <v>#N/A</v>
      </c>
      <c r="K50" s="173" t="e">
        <f>NA()</f>
        <v>#N/A</v>
      </c>
      <c r="L50" s="173">
        <f>IF(ISNUMBER('実質公債費比率（分子）の構造'!N$53),'実質公債費比率（分子）の構造'!N$53,NA())</f>
        <v>361</v>
      </c>
      <c r="M50" s="173" t="e">
        <f>NA()</f>
        <v>#N/A</v>
      </c>
      <c r="N50" s="173" t="e">
        <f>NA()</f>
        <v>#N/A</v>
      </c>
      <c r="O50" s="173">
        <f>IF(ISNUMBER('実質公債費比率（分子）の構造'!O$53),'実質公債費比率（分子）の構造'!O$53,NA())</f>
        <v>355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10137</v>
      </c>
      <c r="E56" s="172"/>
      <c r="F56" s="172"/>
      <c r="G56" s="172">
        <f>'将来負担比率（分子）の構造'!J$52</f>
        <v>10489</v>
      </c>
      <c r="H56" s="172"/>
      <c r="I56" s="172"/>
      <c r="J56" s="172">
        <f>'将来負担比率（分子）の構造'!K$52</f>
        <v>11019</v>
      </c>
      <c r="K56" s="172"/>
      <c r="L56" s="172"/>
      <c r="M56" s="172">
        <f>'将来負担比率（分子）の構造'!L$52</f>
        <v>10992</v>
      </c>
      <c r="N56" s="172"/>
      <c r="O56" s="172"/>
      <c r="P56" s="172">
        <f>'将来負担比率（分子）の構造'!M$52</f>
        <v>10519</v>
      </c>
    </row>
    <row r="57" spans="1:16" x14ac:dyDescent="0.2">
      <c r="A57" s="172" t="s">
        <v>42</v>
      </c>
      <c r="B57" s="172"/>
      <c r="C57" s="172"/>
      <c r="D57" s="172">
        <f>'将来負担比率（分子）の構造'!I$51</f>
        <v>75</v>
      </c>
      <c r="E57" s="172"/>
      <c r="F57" s="172"/>
      <c r="G57" s="172">
        <f>'将来負担比率（分子）の構造'!J$51</f>
        <v>56</v>
      </c>
      <c r="H57" s="172"/>
      <c r="I57" s="172"/>
      <c r="J57" s="172">
        <f>'将来負担比率（分子）の構造'!K$51</f>
        <v>37</v>
      </c>
      <c r="K57" s="172"/>
      <c r="L57" s="172"/>
      <c r="M57" s="172">
        <f>'将来負担比率（分子）の構造'!L$51</f>
        <v>21</v>
      </c>
      <c r="N57" s="172"/>
      <c r="O57" s="172"/>
      <c r="P57" s="172">
        <f>'将来負担比率（分子）の構造'!M$51</f>
        <v>7</v>
      </c>
    </row>
    <row r="58" spans="1:16" x14ac:dyDescent="0.2">
      <c r="A58" s="172" t="s">
        <v>41</v>
      </c>
      <c r="B58" s="172"/>
      <c r="C58" s="172"/>
      <c r="D58" s="172">
        <f>'将来負担比率（分子）の構造'!I$50</f>
        <v>4967</v>
      </c>
      <c r="E58" s="172"/>
      <c r="F58" s="172"/>
      <c r="G58" s="172">
        <f>'将来負担比率（分子）の構造'!J$50</f>
        <v>4808</v>
      </c>
      <c r="H58" s="172"/>
      <c r="I58" s="172"/>
      <c r="J58" s="172">
        <f>'将来負担比率（分子）の構造'!K$50</f>
        <v>4365</v>
      </c>
      <c r="K58" s="172"/>
      <c r="L58" s="172"/>
      <c r="M58" s="172">
        <f>'将来負担比率（分子）の構造'!L$50</f>
        <v>4415</v>
      </c>
      <c r="N58" s="172"/>
      <c r="O58" s="172"/>
      <c r="P58" s="172">
        <f>'将来負担比率（分子）の構造'!M$50</f>
        <v>4592</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2259</v>
      </c>
      <c r="C62" s="172"/>
      <c r="D62" s="172"/>
      <c r="E62" s="172">
        <f>'将来負担比率（分子）の構造'!J$45</f>
        <v>2247</v>
      </c>
      <c r="F62" s="172"/>
      <c r="G62" s="172"/>
      <c r="H62" s="172">
        <f>'将来負担比率（分子）の構造'!K$45</f>
        <v>2141</v>
      </c>
      <c r="I62" s="172"/>
      <c r="J62" s="172"/>
      <c r="K62" s="172">
        <f>'将来負担比率（分子）の構造'!L$45</f>
        <v>2118</v>
      </c>
      <c r="L62" s="172"/>
      <c r="M62" s="172"/>
      <c r="N62" s="172">
        <f>'将来負担比率（分子）の構造'!M$45</f>
        <v>2104</v>
      </c>
      <c r="O62" s="172"/>
      <c r="P62" s="172"/>
    </row>
    <row r="63" spans="1:16" x14ac:dyDescent="0.2">
      <c r="A63" s="172" t="s">
        <v>34</v>
      </c>
      <c r="B63" s="172">
        <f>'将来負担比率（分子）の構造'!I$44</f>
        <v>394</v>
      </c>
      <c r="C63" s="172"/>
      <c r="D63" s="172"/>
      <c r="E63" s="172">
        <f>'将来負担比率（分子）の構造'!J$44</f>
        <v>660</v>
      </c>
      <c r="F63" s="172"/>
      <c r="G63" s="172"/>
      <c r="H63" s="172">
        <f>'将来負担比率（分子）の構造'!K$44</f>
        <v>645</v>
      </c>
      <c r="I63" s="172"/>
      <c r="J63" s="172"/>
      <c r="K63" s="172">
        <f>'将来負担比率（分子）の構造'!L$44</f>
        <v>614</v>
      </c>
      <c r="L63" s="172"/>
      <c r="M63" s="172"/>
      <c r="N63" s="172">
        <f>'将来負担比率（分子）の構造'!M$44</f>
        <v>577</v>
      </c>
      <c r="O63" s="172"/>
      <c r="P63" s="172"/>
    </row>
    <row r="64" spans="1:16" x14ac:dyDescent="0.2">
      <c r="A64" s="172" t="s">
        <v>33</v>
      </c>
      <c r="B64" s="172">
        <f>'将来負担比率（分子）の構造'!I$43</f>
        <v>552</v>
      </c>
      <c r="C64" s="172"/>
      <c r="D64" s="172"/>
      <c r="E64" s="172">
        <f>'将来負担比率（分子）の構造'!J$43</f>
        <v>584</v>
      </c>
      <c r="F64" s="172"/>
      <c r="G64" s="172"/>
      <c r="H64" s="172">
        <f>'将来負担比率（分子）の構造'!K$43</f>
        <v>568</v>
      </c>
      <c r="I64" s="172"/>
      <c r="J64" s="172"/>
      <c r="K64" s="172">
        <f>'将来負担比率（分子）の構造'!L$43</f>
        <v>626</v>
      </c>
      <c r="L64" s="172"/>
      <c r="M64" s="172"/>
      <c r="N64" s="172">
        <f>'将来負担比率（分子）の構造'!M$43</f>
        <v>532</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11837</v>
      </c>
      <c r="C66" s="172"/>
      <c r="D66" s="172"/>
      <c r="E66" s="172">
        <f>'将来負担比率（分子）の構造'!J$41</f>
        <v>12116</v>
      </c>
      <c r="F66" s="172"/>
      <c r="G66" s="172"/>
      <c r="H66" s="172">
        <f>'将来負担比率（分子）の構造'!K$41</f>
        <v>13034</v>
      </c>
      <c r="I66" s="172"/>
      <c r="J66" s="172"/>
      <c r="K66" s="172">
        <f>'将来負担比率（分子）の構造'!L$41</f>
        <v>13106</v>
      </c>
      <c r="L66" s="172"/>
      <c r="M66" s="172"/>
      <c r="N66" s="172">
        <f>'将来負担比率（分子）の構造'!M$41</f>
        <v>12595</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255</v>
      </c>
      <c r="G67" s="172" t="e">
        <f>NA()</f>
        <v>#N/A</v>
      </c>
      <c r="H67" s="172" t="e">
        <f>NA()</f>
        <v>#N/A</v>
      </c>
      <c r="I67" s="172">
        <f>IF(ISNUMBER('将来負担比率（分子）の構造'!K$53), IF('将来負担比率（分子）の構造'!K$53 &lt; 0, 0, '将来負担比率（分子）の構造'!K$53), NA())</f>
        <v>967</v>
      </c>
      <c r="J67" s="172" t="e">
        <f>NA()</f>
        <v>#N/A</v>
      </c>
      <c r="K67" s="172" t="e">
        <f>NA()</f>
        <v>#N/A</v>
      </c>
      <c r="L67" s="172">
        <f>IF(ISNUMBER('将来負担比率（分子）の構造'!L$53), IF('将来負担比率（分子）の構造'!L$53 &lt; 0, 0, '将来負担比率（分子）の構造'!L$53), NA())</f>
        <v>1036</v>
      </c>
      <c r="M67" s="172" t="e">
        <f>NA()</f>
        <v>#N/A</v>
      </c>
      <c r="N67" s="172" t="e">
        <f>NA()</f>
        <v>#N/A</v>
      </c>
      <c r="O67" s="172">
        <f>IF(ISNUMBER('将来負担比率（分子）の構造'!M$53), IF('将来負担比率（分子）の構造'!M$53 &lt; 0, 0, '将来負担比率（分子）の構造'!M$53), NA())</f>
        <v>689</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1498</v>
      </c>
      <c r="C72" s="176">
        <f>基金残高に係る経年分析!G55</f>
        <v>1449</v>
      </c>
      <c r="D72" s="176">
        <f>基金残高に係る経年分析!H55</f>
        <v>1590</v>
      </c>
    </row>
    <row r="73" spans="1:16" x14ac:dyDescent="0.2">
      <c r="A73" s="175" t="s">
        <v>78</v>
      </c>
      <c r="B73" s="176">
        <f>基金残高に係る経年分析!F56</f>
        <v>1432</v>
      </c>
      <c r="C73" s="176">
        <f>基金残高に係る経年分析!G56</f>
        <v>1233</v>
      </c>
      <c r="D73" s="176">
        <f>基金残高に係る経年分析!H56</f>
        <v>1233</v>
      </c>
    </row>
    <row r="74" spans="1:16" x14ac:dyDescent="0.2">
      <c r="A74" s="175" t="s">
        <v>79</v>
      </c>
      <c r="B74" s="176">
        <f>基金残高に係る経年分析!F57</f>
        <v>2500</v>
      </c>
      <c r="C74" s="176">
        <f>基金残高に係る経年分析!G57</f>
        <v>2764</v>
      </c>
      <c r="D74" s="176">
        <f>基金残高に係る経年分析!H57</f>
        <v>2787</v>
      </c>
    </row>
  </sheetData>
  <sheetProtection algorithmName="SHA-512" hashValue="whg0Lz7jNE52U9YsrTB4/5JsVmy1rz8mwgIsVshY27+CedHN3MvZGR2zCuaBHMDkYJ6pq7J2VseI40OHUg0zcg==" saltValue="Surjx/INGY1QuP9WFcvI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0"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213</v>
      </c>
      <c r="DI1" s="782"/>
      <c r="DJ1" s="782"/>
      <c r="DK1" s="782"/>
      <c r="DL1" s="782"/>
      <c r="DM1" s="782"/>
      <c r="DN1" s="783"/>
      <c r="DO1" s="212"/>
      <c r="DP1" s="781" t="s">
        <v>214</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216</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217</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9" t="s">
        <v>218</v>
      </c>
      <c r="CE3" s="770"/>
      <c r="CF3" s="770"/>
      <c r="CG3" s="770"/>
      <c r="CH3" s="770"/>
      <c r="CI3" s="770"/>
      <c r="CJ3" s="770"/>
      <c r="CK3" s="770"/>
      <c r="CL3" s="770"/>
      <c r="CM3" s="770"/>
      <c r="CN3" s="770"/>
      <c r="CO3" s="770"/>
      <c r="CP3" s="770"/>
      <c r="CQ3" s="770"/>
      <c r="CR3" s="770"/>
      <c r="CS3" s="770"/>
      <c r="CT3" s="770"/>
      <c r="CU3" s="770"/>
      <c r="CV3" s="770"/>
      <c r="CW3" s="770"/>
      <c r="CX3" s="770"/>
      <c r="CY3" s="770"/>
      <c r="CZ3" s="770"/>
      <c r="DA3" s="770"/>
      <c r="DB3" s="770"/>
      <c r="DC3" s="770"/>
      <c r="DD3" s="770"/>
      <c r="DE3" s="770"/>
      <c r="DF3" s="770"/>
      <c r="DG3" s="770"/>
      <c r="DH3" s="770"/>
      <c r="DI3" s="770"/>
      <c r="DJ3" s="770"/>
      <c r="DK3" s="770"/>
      <c r="DL3" s="770"/>
      <c r="DM3" s="770"/>
      <c r="DN3" s="770"/>
      <c r="DO3" s="770"/>
      <c r="DP3" s="770"/>
      <c r="DQ3" s="770"/>
      <c r="DR3" s="770"/>
      <c r="DS3" s="770"/>
      <c r="DT3" s="770"/>
      <c r="DU3" s="770"/>
      <c r="DV3" s="770"/>
      <c r="DW3" s="770"/>
      <c r="DX3" s="770"/>
      <c r="DY3" s="770"/>
      <c r="DZ3" s="770"/>
      <c r="EA3" s="770"/>
      <c r="EB3" s="770"/>
      <c r="EC3" s="771"/>
    </row>
    <row r="4" spans="2:143" ht="11.25" customHeight="1" x14ac:dyDescent="0.2">
      <c r="B4" s="723" t="s">
        <v>1</v>
      </c>
      <c r="C4" s="724"/>
      <c r="D4" s="724"/>
      <c r="E4" s="724"/>
      <c r="F4" s="724"/>
      <c r="G4" s="724"/>
      <c r="H4" s="724"/>
      <c r="I4" s="724"/>
      <c r="J4" s="724"/>
      <c r="K4" s="724"/>
      <c r="L4" s="724"/>
      <c r="M4" s="724"/>
      <c r="N4" s="724"/>
      <c r="O4" s="724"/>
      <c r="P4" s="724"/>
      <c r="Q4" s="725"/>
      <c r="R4" s="723" t="s">
        <v>219</v>
      </c>
      <c r="S4" s="724"/>
      <c r="T4" s="724"/>
      <c r="U4" s="724"/>
      <c r="V4" s="724"/>
      <c r="W4" s="724"/>
      <c r="X4" s="724"/>
      <c r="Y4" s="725"/>
      <c r="Z4" s="723" t="s">
        <v>220</v>
      </c>
      <c r="AA4" s="724"/>
      <c r="AB4" s="724"/>
      <c r="AC4" s="725"/>
      <c r="AD4" s="723" t="s">
        <v>221</v>
      </c>
      <c r="AE4" s="724"/>
      <c r="AF4" s="724"/>
      <c r="AG4" s="724"/>
      <c r="AH4" s="724"/>
      <c r="AI4" s="724"/>
      <c r="AJ4" s="724"/>
      <c r="AK4" s="725"/>
      <c r="AL4" s="723" t="s">
        <v>220</v>
      </c>
      <c r="AM4" s="724"/>
      <c r="AN4" s="724"/>
      <c r="AO4" s="725"/>
      <c r="AP4" s="784" t="s">
        <v>222</v>
      </c>
      <c r="AQ4" s="784"/>
      <c r="AR4" s="784"/>
      <c r="AS4" s="784"/>
      <c r="AT4" s="784"/>
      <c r="AU4" s="784"/>
      <c r="AV4" s="784"/>
      <c r="AW4" s="784"/>
      <c r="AX4" s="784"/>
      <c r="AY4" s="784"/>
      <c r="AZ4" s="784"/>
      <c r="BA4" s="784"/>
      <c r="BB4" s="784"/>
      <c r="BC4" s="784"/>
      <c r="BD4" s="784"/>
      <c r="BE4" s="784"/>
      <c r="BF4" s="784"/>
      <c r="BG4" s="784" t="s">
        <v>223</v>
      </c>
      <c r="BH4" s="784"/>
      <c r="BI4" s="784"/>
      <c r="BJ4" s="784"/>
      <c r="BK4" s="784"/>
      <c r="BL4" s="784"/>
      <c r="BM4" s="784"/>
      <c r="BN4" s="784"/>
      <c r="BO4" s="784" t="s">
        <v>220</v>
      </c>
      <c r="BP4" s="784"/>
      <c r="BQ4" s="784"/>
      <c r="BR4" s="784"/>
      <c r="BS4" s="784" t="s">
        <v>224</v>
      </c>
      <c r="BT4" s="784"/>
      <c r="BU4" s="784"/>
      <c r="BV4" s="784"/>
      <c r="BW4" s="784"/>
      <c r="BX4" s="784"/>
      <c r="BY4" s="784"/>
      <c r="BZ4" s="784"/>
      <c r="CA4" s="784"/>
      <c r="CB4" s="784"/>
      <c r="CD4" s="769" t="s">
        <v>225</v>
      </c>
      <c r="CE4" s="770"/>
      <c r="CF4" s="770"/>
      <c r="CG4" s="770"/>
      <c r="CH4" s="770"/>
      <c r="CI4" s="770"/>
      <c r="CJ4" s="770"/>
      <c r="CK4" s="770"/>
      <c r="CL4" s="770"/>
      <c r="CM4" s="770"/>
      <c r="CN4" s="770"/>
      <c r="CO4" s="770"/>
      <c r="CP4" s="770"/>
      <c r="CQ4" s="770"/>
      <c r="CR4" s="770"/>
      <c r="CS4" s="770"/>
      <c r="CT4" s="770"/>
      <c r="CU4" s="770"/>
      <c r="CV4" s="770"/>
      <c r="CW4" s="770"/>
      <c r="CX4" s="770"/>
      <c r="CY4" s="770"/>
      <c r="CZ4" s="770"/>
      <c r="DA4" s="770"/>
      <c r="DB4" s="770"/>
      <c r="DC4" s="770"/>
      <c r="DD4" s="770"/>
      <c r="DE4" s="770"/>
      <c r="DF4" s="770"/>
      <c r="DG4" s="770"/>
      <c r="DH4" s="770"/>
      <c r="DI4" s="770"/>
      <c r="DJ4" s="770"/>
      <c r="DK4" s="770"/>
      <c r="DL4" s="770"/>
      <c r="DM4" s="770"/>
      <c r="DN4" s="770"/>
      <c r="DO4" s="770"/>
      <c r="DP4" s="770"/>
      <c r="DQ4" s="770"/>
      <c r="DR4" s="770"/>
      <c r="DS4" s="770"/>
      <c r="DT4" s="770"/>
      <c r="DU4" s="770"/>
      <c r="DV4" s="770"/>
      <c r="DW4" s="770"/>
      <c r="DX4" s="770"/>
      <c r="DY4" s="770"/>
      <c r="DZ4" s="770"/>
      <c r="EA4" s="770"/>
      <c r="EB4" s="770"/>
      <c r="EC4" s="771"/>
    </row>
    <row r="5" spans="2:143" s="361" customFormat="1" ht="11.25" customHeight="1" x14ac:dyDescent="0.2">
      <c r="B5" s="743" t="s">
        <v>226</v>
      </c>
      <c r="C5" s="744"/>
      <c r="D5" s="744"/>
      <c r="E5" s="744"/>
      <c r="F5" s="744"/>
      <c r="G5" s="744"/>
      <c r="H5" s="744"/>
      <c r="I5" s="744"/>
      <c r="J5" s="744"/>
      <c r="K5" s="744"/>
      <c r="L5" s="744"/>
      <c r="M5" s="744"/>
      <c r="N5" s="744"/>
      <c r="O5" s="744"/>
      <c r="P5" s="744"/>
      <c r="Q5" s="745"/>
      <c r="R5" s="717">
        <v>1407282</v>
      </c>
      <c r="S5" s="718"/>
      <c r="T5" s="718"/>
      <c r="U5" s="718"/>
      <c r="V5" s="718"/>
      <c r="W5" s="718"/>
      <c r="X5" s="718"/>
      <c r="Y5" s="761"/>
      <c r="Z5" s="779">
        <v>12.8</v>
      </c>
      <c r="AA5" s="779"/>
      <c r="AB5" s="779"/>
      <c r="AC5" s="779"/>
      <c r="AD5" s="780">
        <v>1407282</v>
      </c>
      <c r="AE5" s="780"/>
      <c r="AF5" s="780"/>
      <c r="AG5" s="780"/>
      <c r="AH5" s="780"/>
      <c r="AI5" s="780"/>
      <c r="AJ5" s="780"/>
      <c r="AK5" s="780"/>
      <c r="AL5" s="762">
        <v>22.3</v>
      </c>
      <c r="AM5" s="737"/>
      <c r="AN5" s="737"/>
      <c r="AO5" s="763"/>
      <c r="AP5" s="743" t="s">
        <v>227</v>
      </c>
      <c r="AQ5" s="744"/>
      <c r="AR5" s="744"/>
      <c r="AS5" s="744"/>
      <c r="AT5" s="744"/>
      <c r="AU5" s="744"/>
      <c r="AV5" s="744"/>
      <c r="AW5" s="744"/>
      <c r="AX5" s="744"/>
      <c r="AY5" s="744"/>
      <c r="AZ5" s="744"/>
      <c r="BA5" s="744"/>
      <c r="BB5" s="744"/>
      <c r="BC5" s="744"/>
      <c r="BD5" s="744"/>
      <c r="BE5" s="744"/>
      <c r="BF5" s="745"/>
      <c r="BG5" s="672">
        <v>1407282</v>
      </c>
      <c r="BH5" s="642"/>
      <c r="BI5" s="642"/>
      <c r="BJ5" s="642"/>
      <c r="BK5" s="642"/>
      <c r="BL5" s="642"/>
      <c r="BM5" s="642"/>
      <c r="BN5" s="643"/>
      <c r="BO5" s="691">
        <v>100</v>
      </c>
      <c r="BP5" s="691"/>
      <c r="BQ5" s="691"/>
      <c r="BR5" s="691"/>
      <c r="BS5" s="692" t="s">
        <v>128</v>
      </c>
      <c r="BT5" s="692"/>
      <c r="BU5" s="692"/>
      <c r="BV5" s="692"/>
      <c r="BW5" s="692"/>
      <c r="BX5" s="692"/>
      <c r="BY5" s="692"/>
      <c r="BZ5" s="692"/>
      <c r="CA5" s="692"/>
      <c r="CB5" s="742"/>
      <c r="CD5" s="769" t="s">
        <v>222</v>
      </c>
      <c r="CE5" s="770"/>
      <c r="CF5" s="770"/>
      <c r="CG5" s="770"/>
      <c r="CH5" s="770"/>
      <c r="CI5" s="770"/>
      <c r="CJ5" s="770"/>
      <c r="CK5" s="770"/>
      <c r="CL5" s="770"/>
      <c r="CM5" s="770"/>
      <c r="CN5" s="770"/>
      <c r="CO5" s="770"/>
      <c r="CP5" s="770"/>
      <c r="CQ5" s="771"/>
      <c r="CR5" s="769" t="s">
        <v>228</v>
      </c>
      <c r="CS5" s="770"/>
      <c r="CT5" s="770"/>
      <c r="CU5" s="770"/>
      <c r="CV5" s="770"/>
      <c r="CW5" s="770"/>
      <c r="CX5" s="770"/>
      <c r="CY5" s="771"/>
      <c r="CZ5" s="769" t="s">
        <v>220</v>
      </c>
      <c r="DA5" s="770"/>
      <c r="DB5" s="770"/>
      <c r="DC5" s="771"/>
      <c r="DD5" s="769" t="s">
        <v>229</v>
      </c>
      <c r="DE5" s="770"/>
      <c r="DF5" s="770"/>
      <c r="DG5" s="770"/>
      <c r="DH5" s="770"/>
      <c r="DI5" s="770"/>
      <c r="DJ5" s="770"/>
      <c r="DK5" s="770"/>
      <c r="DL5" s="770"/>
      <c r="DM5" s="770"/>
      <c r="DN5" s="770"/>
      <c r="DO5" s="770"/>
      <c r="DP5" s="771"/>
      <c r="DQ5" s="769" t="s">
        <v>230</v>
      </c>
      <c r="DR5" s="770"/>
      <c r="DS5" s="770"/>
      <c r="DT5" s="770"/>
      <c r="DU5" s="770"/>
      <c r="DV5" s="770"/>
      <c r="DW5" s="770"/>
      <c r="DX5" s="770"/>
      <c r="DY5" s="770"/>
      <c r="DZ5" s="770"/>
      <c r="EA5" s="770"/>
      <c r="EB5" s="770"/>
      <c r="EC5" s="771"/>
    </row>
    <row r="6" spans="2:143" ht="11.25" customHeight="1" x14ac:dyDescent="0.2">
      <c r="B6" s="651" t="s">
        <v>231</v>
      </c>
      <c r="C6" s="652"/>
      <c r="D6" s="652"/>
      <c r="E6" s="652"/>
      <c r="F6" s="652"/>
      <c r="G6" s="652"/>
      <c r="H6" s="652"/>
      <c r="I6" s="652"/>
      <c r="J6" s="652"/>
      <c r="K6" s="652"/>
      <c r="L6" s="652"/>
      <c r="M6" s="652"/>
      <c r="N6" s="652"/>
      <c r="O6" s="652"/>
      <c r="P6" s="652"/>
      <c r="Q6" s="653"/>
      <c r="R6" s="672">
        <v>113412</v>
      </c>
      <c r="S6" s="642"/>
      <c r="T6" s="642"/>
      <c r="U6" s="642"/>
      <c r="V6" s="642"/>
      <c r="W6" s="642"/>
      <c r="X6" s="642"/>
      <c r="Y6" s="643"/>
      <c r="Z6" s="691">
        <v>1</v>
      </c>
      <c r="AA6" s="691"/>
      <c r="AB6" s="691"/>
      <c r="AC6" s="691"/>
      <c r="AD6" s="692">
        <v>113412</v>
      </c>
      <c r="AE6" s="692"/>
      <c r="AF6" s="692"/>
      <c r="AG6" s="692"/>
      <c r="AH6" s="692"/>
      <c r="AI6" s="692"/>
      <c r="AJ6" s="692"/>
      <c r="AK6" s="692"/>
      <c r="AL6" s="673">
        <v>1.8</v>
      </c>
      <c r="AM6" s="676"/>
      <c r="AN6" s="676"/>
      <c r="AO6" s="693"/>
      <c r="AP6" s="651" t="s">
        <v>232</v>
      </c>
      <c r="AQ6" s="652"/>
      <c r="AR6" s="652"/>
      <c r="AS6" s="652"/>
      <c r="AT6" s="652"/>
      <c r="AU6" s="652"/>
      <c r="AV6" s="652"/>
      <c r="AW6" s="652"/>
      <c r="AX6" s="652"/>
      <c r="AY6" s="652"/>
      <c r="AZ6" s="652"/>
      <c r="BA6" s="652"/>
      <c r="BB6" s="652"/>
      <c r="BC6" s="652"/>
      <c r="BD6" s="652"/>
      <c r="BE6" s="652"/>
      <c r="BF6" s="653"/>
      <c r="BG6" s="672">
        <v>1407282</v>
      </c>
      <c r="BH6" s="642"/>
      <c r="BI6" s="642"/>
      <c r="BJ6" s="642"/>
      <c r="BK6" s="642"/>
      <c r="BL6" s="642"/>
      <c r="BM6" s="642"/>
      <c r="BN6" s="643"/>
      <c r="BO6" s="691">
        <v>100</v>
      </c>
      <c r="BP6" s="691"/>
      <c r="BQ6" s="691"/>
      <c r="BR6" s="691"/>
      <c r="BS6" s="692" t="s">
        <v>128</v>
      </c>
      <c r="BT6" s="692"/>
      <c r="BU6" s="692"/>
      <c r="BV6" s="692"/>
      <c r="BW6" s="692"/>
      <c r="BX6" s="692"/>
      <c r="BY6" s="692"/>
      <c r="BZ6" s="692"/>
      <c r="CA6" s="692"/>
      <c r="CB6" s="742"/>
      <c r="CD6" s="720" t="s">
        <v>233</v>
      </c>
      <c r="CE6" s="721"/>
      <c r="CF6" s="721"/>
      <c r="CG6" s="721"/>
      <c r="CH6" s="721"/>
      <c r="CI6" s="721"/>
      <c r="CJ6" s="721"/>
      <c r="CK6" s="721"/>
      <c r="CL6" s="721"/>
      <c r="CM6" s="721"/>
      <c r="CN6" s="721"/>
      <c r="CO6" s="721"/>
      <c r="CP6" s="721"/>
      <c r="CQ6" s="722"/>
      <c r="CR6" s="672">
        <v>94942</v>
      </c>
      <c r="CS6" s="642"/>
      <c r="CT6" s="642"/>
      <c r="CU6" s="642"/>
      <c r="CV6" s="642"/>
      <c r="CW6" s="642"/>
      <c r="CX6" s="642"/>
      <c r="CY6" s="643"/>
      <c r="CZ6" s="762">
        <v>0.9</v>
      </c>
      <c r="DA6" s="737"/>
      <c r="DB6" s="737"/>
      <c r="DC6" s="765"/>
      <c r="DD6" s="641" t="s">
        <v>128</v>
      </c>
      <c r="DE6" s="642"/>
      <c r="DF6" s="642"/>
      <c r="DG6" s="642"/>
      <c r="DH6" s="642"/>
      <c r="DI6" s="642"/>
      <c r="DJ6" s="642"/>
      <c r="DK6" s="642"/>
      <c r="DL6" s="642"/>
      <c r="DM6" s="642"/>
      <c r="DN6" s="642"/>
      <c r="DO6" s="642"/>
      <c r="DP6" s="643"/>
      <c r="DQ6" s="641">
        <v>94942</v>
      </c>
      <c r="DR6" s="642"/>
      <c r="DS6" s="642"/>
      <c r="DT6" s="642"/>
      <c r="DU6" s="642"/>
      <c r="DV6" s="642"/>
      <c r="DW6" s="642"/>
      <c r="DX6" s="642"/>
      <c r="DY6" s="642"/>
      <c r="DZ6" s="642"/>
      <c r="EA6" s="642"/>
      <c r="EB6" s="642"/>
      <c r="EC6" s="705"/>
    </row>
    <row r="7" spans="2:143" ht="11.25" customHeight="1" x14ac:dyDescent="0.2">
      <c r="B7" s="651" t="s">
        <v>234</v>
      </c>
      <c r="C7" s="652"/>
      <c r="D7" s="652"/>
      <c r="E7" s="652"/>
      <c r="F7" s="652"/>
      <c r="G7" s="652"/>
      <c r="H7" s="652"/>
      <c r="I7" s="652"/>
      <c r="J7" s="652"/>
      <c r="K7" s="652"/>
      <c r="L7" s="652"/>
      <c r="M7" s="652"/>
      <c r="N7" s="652"/>
      <c r="O7" s="652"/>
      <c r="P7" s="652"/>
      <c r="Q7" s="653"/>
      <c r="R7" s="672">
        <v>1107</v>
      </c>
      <c r="S7" s="642"/>
      <c r="T7" s="642"/>
      <c r="U7" s="642"/>
      <c r="V7" s="642"/>
      <c r="W7" s="642"/>
      <c r="X7" s="642"/>
      <c r="Y7" s="643"/>
      <c r="Z7" s="691">
        <v>0</v>
      </c>
      <c r="AA7" s="691"/>
      <c r="AB7" s="691"/>
      <c r="AC7" s="691"/>
      <c r="AD7" s="692">
        <v>1107</v>
      </c>
      <c r="AE7" s="692"/>
      <c r="AF7" s="692"/>
      <c r="AG7" s="692"/>
      <c r="AH7" s="692"/>
      <c r="AI7" s="692"/>
      <c r="AJ7" s="692"/>
      <c r="AK7" s="692"/>
      <c r="AL7" s="673">
        <v>0</v>
      </c>
      <c r="AM7" s="676"/>
      <c r="AN7" s="676"/>
      <c r="AO7" s="693"/>
      <c r="AP7" s="651" t="s">
        <v>235</v>
      </c>
      <c r="AQ7" s="652"/>
      <c r="AR7" s="652"/>
      <c r="AS7" s="652"/>
      <c r="AT7" s="652"/>
      <c r="AU7" s="652"/>
      <c r="AV7" s="652"/>
      <c r="AW7" s="652"/>
      <c r="AX7" s="652"/>
      <c r="AY7" s="652"/>
      <c r="AZ7" s="652"/>
      <c r="BA7" s="652"/>
      <c r="BB7" s="652"/>
      <c r="BC7" s="652"/>
      <c r="BD7" s="652"/>
      <c r="BE7" s="652"/>
      <c r="BF7" s="653"/>
      <c r="BG7" s="672">
        <v>614788</v>
      </c>
      <c r="BH7" s="642"/>
      <c r="BI7" s="642"/>
      <c r="BJ7" s="642"/>
      <c r="BK7" s="642"/>
      <c r="BL7" s="642"/>
      <c r="BM7" s="642"/>
      <c r="BN7" s="643"/>
      <c r="BO7" s="691">
        <v>43.7</v>
      </c>
      <c r="BP7" s="691"/>
      <c r="BQ7" s="691"/>
      <c r="BR7" s="691"/>
      <c r="BS7" s="692" t="s">
        <v>128</v>
      </c>
      <c r="BT7" s="692"/>
      <c r="BU7" s="692"/>
      <c r="BV7" s="692"/>
      <c r="BW7" s="692"/>
      <c r="BX7" s="692"/>
      <c r="BY7" s="692"/>
      <c r="BZ7" s="692"/>
      <c r="CA7" s="692"/>
      <c r="CB7" s="742"/>
      <c r="CD7" s="701" t="s">
        <v>236</v>
      </c>
      <c r="CE7" s="702"/>
      <c r="CF7" s="702"/>
      <c r="CG7" s="702"/>
      <c r="CH7" s="702"/>
      <c r="CI7" s="702"/>
      <c r="CJ7" s="702"/>
      <c r="CK7" s="702"/>
      <c r="CL7" s="702"/>
      <c r="CM7" s="702"/>
      <c r="CN7" s="702"/>
      <c r="CO7" s="702"/>
      <c r="CP7" s="702"/>
      <c r="CQ7" s="703"/>
      <c r="CR7" s="672">
        <v>1678587</v>
      </c>
      <c r="CS7" s="642"/>
      <c r="CT7" s="642"/>
      <c r="CU7" s="642"/>
      <c r="CV7" s="642"/>
      <c r="CW7" s="642"/>
      <c r="CX7" s="642"/>
      <c r="CY7" s="643"/>
      <c r="CZ7" s="691">
        <v>16.2</v>
      </c>
      <c r="DA7" s="691"/>
      <c r="DB7" s="691"/>
      <c r="DC7" s="691"/>
      <c r="DD7" s="641">
        <v>46945</v>
      </c>
      <c r="DE7" s="642"/>
      <c r="DF7" s="642"/>
      <c r="DG7" s="642"/>
      <c r="DH7" s="642"/>
      <c r="DI7" s="642"/>
      <c r="DJ7" s="642"/>
      <c r="DK7" s="642"/>
      <c r="DL7" s="642"/>
      <c r="DM7" s="642"/>
      <c r="DN7" s="642"/>
      <c r="DO7" s="642"/>
      <c r="DP7" s="643"/>
      <c r="DQ7" s="641">
        <v>1336198</v>
      </c>
      <c r="DR7" s="642"/>
      <c r="DS7" s="642"/>
      <c r="DT7" s="642"/>
      <c r="DU7" s="642"/>
      <c r="DV7" s="642"/>
      <c r="DW7" s="642"/>
      <c r="DX7" s="642"/>
      <c r="DY7" s="642"/>
      <c r="DZ7" s="642"/>
      <c r="EA7" s="642"/>
      <c r="EB7" s="642"/>
      <c r="EC7" s="705"/>
    </row>
    <row r="8" spans="2:143" ht="11.25" customHeight="1" x14ac:dyDescent="0.2">
      <c r="B8" s="651" t="s">
        <v>237</v>
      </c>
      <c r="C8" s="652"/>
      <c r="D8" s="652"/>
      <c r="E8" s="652"/>
      <c r="F8" s="652"/>
      <c r="G8" s="652"/>
      <c r="H8" s="652"/>
      <c r="I8" s="652"/>
      <c r="J8" s="652"/>
      <c r="K8" s="652"/>
      <c r="L8" s="652"/>
      <c r="M8" s="652"/>
      <c r="N8" s="652"/>
      <c r="O8" s="652"/>
      <c r="P8" s="652"/>
      <c r="Q8" s="653"/>
      <c r="R8" s="672">
        <v>10813</v>
      </c>
      <c r="S8" s="642"/>
      <c r="T8" s="642"/>
      <c r="U8" s="642"/>
      <c r="V8" s="642"/>
      <c r="W8" s="642"/>
      <c r="X8" s="642"/>
      <c r="Y8" s="643"/>
      <c r="Z8" s="691">
        <v>0.1</v>
      </c>
      <c r="AA8" s="691"/>
      <c r="AB8" s="691"/>
      <c r="AC8" s="691"/>
      <c r="AD8" s="692">
        <v>10813</v>
      </c>
      <c r="AE8" s="692"/>
      <c r="AF8" s="692"/>
      <c r="AG8" s="692"/>
      <c r="AH8" s="692"/>
      <c r="AI8" s="692"/>
      <c r="AJ8" s="692"/>
      <c r="AK8" s="692"/>
      <c r="AL8" s="673">
        <v>0.2</v>
      </c>
      <c r="AM8" s="676"/>
      <c r="AN8" s="676"/>
      <c r="AO8" s="693"/>
      <c r="AP8" s="651" t="s">
        <v>238</v>
      </c>
      <c r="AQ8" s="652"/>
      <c r="AR8" s="652"/>
      <c r="AS8" s="652"/>
      <c r="AT8" s="652"/>
      <c r="AU8" s="652"/>
      <c r="AV8" s="652"/>
      <c r="AW8" s="652"/>
      <c r="AX8" s="652"/>
      <c r="AY8" s="652"/>
      <c r="AZ8" s="652"/>
      <c r="BA8" s="652"/>
      <c r="BB8" s="652"/>
      <c r="BC8" s="652"/>
      <c r="BD8" s="652"/>
      <c r="BE8" s="652"/>
      <c r="BF8" s="653"/>
      <c r="BG8" s="672">
        <v>24032</v>
      </c>
      <c r="BH8" s="642"/>
      <c r="BI8" s="642"/>
      <c r="BJ8" s="642"/>
      <c r="BK8" s="642"/>
      <c r="BL8" s="642"/>
      <c r="BM8" s="642"/>
      <c r="BN8" s="643"/>
      <c r="BO8" s="691">
        <v>1.7</v>
      </c>
      <c r="BP8" s="691"/>
      <c r="BQ8" s="691"/>
      <c r="BR8" s="691"/>
      <c r="BS8" s="692" t="s">
        <v>128</v>
      </c>
      <c r="BT8" s="692"/>
      <c r="BU8" s="692"/>
      <c r="BV8" s="692"/>
      <c r="BW8" s="692"/>
      <c r="BX8" s="692"/>
      <c r="BY8" s="692"/>
      <c r="BZ8" s="692"/>
      <c r="CA8" s="692"/>
      <c r="CB8" s="742"/>
      <c r="CD8" s="701" t="s">
        <v>240</v>
      </c>
      <c r="CE8" s="702"/>
      <c r="CF8" s="702"/>
      <c r="CG8" s="702"/>
      <c r="CH8" s="702"/>
      <c r="CI8" s="702"/>
      <c r="CJ8" s="702"/>
      <c r="CK8" s="702"/>
      <c r="CL8" s="702"/>
      <c r="CM8" s="702"/>
      <c r="CN8" s="702"/>
      <c r="CO8" s="702"/>
      <c r="CP8" s="702"/>
      <c r="CQ8" s="703"/>
      <c r="CR8" s="672">
        <v>2940613</v>
      </c>
      <c r="CS8" s="642"/>
      <c r="CT8" s="642"/>
      <c r="CU8" s="642"/>
      <c r="CV8" s="642"/>
      <c r="CW8" s="642"/>
      <c r="CX8" s="642"/>
      <c r="CY8" s="643"/>
      <c r="CZ8" s="691">
        <v>28.4</v>
      </c>
      <c r="DA8" s="691"/>
      <c r="DB8" s="691"/>
      <c r="DC8" s="691"/>
      <c r="DD8" s="641">
        <v>7216</v>
      </c>
      <c r="DE8" s="642"/>
      <c r="DF8" s="642"/>
      <c r="DG8" s="642"/>
      <c r="DH8" s="642"/>
      <c r="DI8" s="642"/>
      <c r="DJ8" s="642"/>
      <c r="DK8" s="642"/>
      <c r="DL8" s="642"/>
      <c r="DM8" s="642"/>
      <c r="DN8" s="642"/>
      <c r="DO8" s="642"/>
      <c r="DP8" s="643"/>
      <c r="DQ8" s="641">
        <v>1718867</v>
      </c>
      <c r="DR8" s="642"/>
      <c r="DS8" s="642"/>
      <c r="DT8" s="642"/>
      <c r="DU8" s="642"/>
      <c r="DV8" s="642"/>
      <c r="DW8" s="642"/>
      <c r="DX8" s="642"/>
      <c r="DY8" s="642"/>
      <c r="DZ8" s="642"/>
      <c r="EA8" s="642"/>
      <c r="EB8" s="642"/>
      <c r="EC8" s="705"/>
    </row>
    <row r="9" spans="2:143" ht="11.25" customHeight="1" x14ac:dyDescent="0.2">
      <c r="B9" s="651" t="s">
        <v>241</v>
      </c>
      <c r="C9" s="652"/>
      <c r="D9" s="652"/>
      <c r="E9" s="652"/>
      <c r="F9" s="652"/>
      <c r="G9" s="652"/>
      <c r="H9" s="652"/>
      <c r="I9" s="652"/>
      <c r="J9" s="652"/>
      <c r="K9" s="652"/>
      <c r="L9" s="652"/>
      <c r="M9" s="652"/>
      <c r="N9" s="652"/>
      <c r="O9" s="652"/>
      <c r="P9" s="652"/>
      <c r="Q9" s="653"/>
      <c r="R9" s="672">
        <v>11659</v>
      </c>
      <c r="S9" s="642"/>
      <c r="T9" s="642"/>
      <c r="U9" s="642"/>
      <c r="V9" s="642"/>
      <c r="W9" s="642"/>
      <c r="X9" s="642"/>
      <c r="Y9" s="643"/>
      <c r="Z9" s="691">
        <v>0.1</v>
      </c>
      <c r="AA9" s="691"/>
      <c r="AB9" s="691"/>
      <c r="AC9" s="691"/>
      <c r="AD9" s="692">
        <v>11659</v>
      </c>
      <c r="AE9" s="692"/>
      <c r="AF9" s="692"/>
      <c r="AG9" s="692"/>
      <c r="AH9" s="692"/>
      <c r="AI9" s="692"/>
      <c r="AJ9" s="692"/>
      <c r="AK9" s="692"/>
      <c r="AL9" s="673">
        <v>0.2</v>
      </c>
      <c r="AM9" s="676"/>
      <c r="AN9" s="676"/>
      <c r="AO9" s="693"/>
      <c r="AP9" s="651" t="s">
        <v>242</v>
      </c>
      <c r="AQ9" s="652"/>
      <c r="AR9" s="652"/>
      <c r="AS9" s="652"/>
      <c r="AT9" s="652"/>
      <c r="AU9" s="652"/>
      <c r="AV9" s="652"/>
      <c r="AW9" s="652"/>
      <c r="AX9" s="652"/>
      <c r="AY9" s="652"/>
      <c r="AZ9" s="652"/>
      <c r="BA9" s="652"/>
      <c r="BB9" s="652"/>
      <c r="BC9" s="652"/>
      <c r="BD9" s="652"/>
      <c r="BE9" s="652"/>
      <c r="BF9" s="653"/>
      <c r="BG9" s="672">
        <v>517922</v>
      </c>
      <c r="BH9" s="642"/>
      <c r="BI9" s="642"/>
      <c r="BJ9" s="642"/>
      <c r="BK9" s="642"/>
      <c r="BL9" s="642"/>
      <c r="BM9" s="642"/>
      <c r="BN9" s="643"/>
      <c r="BO9" s="691">
        <v>36.799999999999997</v>
      </c>
      <c r="BP9" s="691"/>
      <c r="BQ9" s="691"/>
      <c r="BR9" s="691"/>
      <c r="BS9" s="692" t="s">
        <v>128</v>
      </c>
      <c r="BT9" s="692"/>
      <c r="BU9" s="692"/>
      <c r="BV9" s="692"/>
      <c r="BW9" s="692"/>
      <c r="BX9" s="692"/>
      <c r="BY9" s="692"/>
      <c r="BZ9" s="692"/>
      <c r="CA9" s="692"/>
      <c r="CB9" s="742"/>
      <c r="CD9" s="701" t="s">
        <v>243</v>
      </c>
      <c r="CE9" s="702"/>
      <c r="CF9" s="702"/>
      <c r="CG9" s="702"/>
      <c r="CH9" s="702"/>
      <c r="CI9" s="702"/>
      <c r="CJ9" s="702"/>
      <c r="CK9" s="702"/>
      <c r="CL9" s="702"/>
      <c r="CM9" s="702"/>
      <c r="CN9" s="702"/>
      <c r="CO9" s="702"/>
      <c r="CP9" s="702"/>
      <c r="CQ9" s="703"/>
      <c r="CR9" s="672">
        <v>1256976</v>
      </c>
      <c r="CS9" s="642"/>
      <c r="CT9" s="642"/>
      <c r="CU9" s="642"/>
      <c r="CV9" s="642"/>
      <c r="CW9" s="642"/>
      <c r="CX9" s="642"/>
      <c r="CY9" s="643"/>
      <c r="CZ9" s="691">
        <v>12.1</v>
      </c>
      <c r="DA9" s="691"/>
      <c r="DB9" s="691"/>
      <c r="DC9" s="691"/>
      <c r="DD9" s="641">
        <v>101221</v>
      </c>
      <c r="DE9" s="642"/>
      <c r="DF9" s="642"/>
      <c r="DG9" s="642"/>
      <c r="DH9" s="642"/>
      <c r="DI9" s="642"/>
      <c r="DJ9" s="642"/>
      <c r="DK9" s="642"/>
      <c r="DL9" s="642"/>
      <c r="DM9" s="642"/>
      <c r="DN9" s="642"/>
      <c r="DO9" s="642"/>
      <c r="DP9" s="643"/>
      <c r="DQ9" s="641">
        <v>945847</v>
      </c>
      <c r="DR9" s="642"/>
      <c r="DS9" s="642"/>
      <c r="DT9" s="642"/>
      <c r="DU9" s="642"/>
      <c r="DV9" s="642"/>
      <c r="DW9" s="642"/>
      <c r="DX9" s="642"/>
      <c r="DY9" s="642"/>
      <c r="DZ9" s="642"/>
      <c r="EA9" s="642"/>
      <c r="EB9" s="642"/>
      <c r="EC9" s="705"/>
    </row>
    <row r="10" spans="2:143" ht="11.25" customHeight="1" x14ac:dyDescent="0.2">
      <c r="B10" s="651" t="s">
        <v>244</v>
      </c>
      <c r="C10" s="652"/>
      <c r="D10" s="652"/>
      <c r="E10" s="652"/>
      <c r="F10" s="652"/>
      <c r="G10" s="652"/>
      <c r="H10" s="652"/>
      <c r="I10" s="652"/>
      <c r="J10" s="652"/>
      <c r="K10" s="652"/>
      <c r="L10" s="652"/>
      <c r="M10" s="652"/>
      <c r="N10" s="652"/>
      <c r="O10" s="652"/>
      <c r="P10" s="652"/>
      <c r="Q10" s="653"/>
      <c r="R10" s="672" t="s">
        <v>128</v>
      </c>
      <c r="S10" s="642"/>
      <c r="T10" s="642"/>
      <c r="U10" s="642"/>
      <c r="V10" s="642"/>
      <c r="W10" s="642"/>
      <c r="X10" s="642"/>
      <c r="Y10" s="643"/>
      <c r="Z10" s="691" t="s">
        <v>128</v>
      </c>
      <c r="AA10" s="691"/>
      <c r="AB10" s="691"/>
      <c r="AC10" s="691"/>
      <c r="AD10" s="692" t="s">
        <v>128</v>
      </c>
      <c r="AE10" s="692"/>
      <c r="AF10" s="692"/>
      <c r="AG10" s="692"/>
      <c r="AH10" s="692"/>
      <c r="AI10" s="692"/>
      <c r="AJ10" s="692"/>
      <c r="AK10" s="692"/>
      <c r="AL10" s="673" t="s">
        <v>128</v>
      </c>
      <c r="AM10" s="676"/>
      <c r="AN10" s="676"/>
      <c r="AO10" s="693"/>
      <c r="AP10" s="651" t="s">
        <v>245</v>
      </c>
      <c r="AQ10" s="652"/>
      <c r="AR10" s="652"/>
      <c r="AS10" s="652"/>
      <c r="AT10" s="652"/>
      <c r="AU10" s="652"/>
      <c r="AV10" s="652"/>
      <c r="AW10" s="652"/>
      <c r="AX10" s="652"/>
      <c r="AY10" s="652"/>
      <c r="AZ10" s="652"/>
      <c r="BA10" s="652"/>
      <c r="BB10" s="652"/>
      <c r="BC10" s="652"/>
      <c r="BD10" s="652"/>
      <c r="BE10" s="652"/>
      <c r="BF10" s="653"/>
      <c r="BG10" s="672">
        <v>35091</v>
      </c>
      <c r="BH10" s="642"/>
      <c r="BI10" s="642"/>
      <c r="BJ10" s="642"/>
      <c r="BK10" s="642"/>
      <c r="BL10" s="642"/>
      <c r="BM10" s="642"/>
      <c r="BN10" s="643"/>
      <c r="BO10" s="691">
        <v>2.5</v>
      </c>
      <c r="BP10" s="691"/>
      <c r="BQ10" s="691"/>
      <c r="BR10" s="691"/>
      <c r="BS10" s="692" t="s">
        <v>128</v>
      </c>
      <c r="BT10" s="692"/>
      <c r="BU10" s="692"/>
      <c r="BV10" s="692"/>
      <c r="BW10" s="692"/>
      <c r="BX10" s="692"/>
      <c r="BY10" s="692"/>
      <c r="BZ10" s="692"/>
      <c r="CA10" s="692"/>
      <c r="CB10" s="742"/>
      <c r="CD10" s="701" t="s">
        <v>246</v>
      </c>
      <c r="CE10" s="702"/>
      <c r="CF10" s="702"/>
      <c r="CG10" s="702"/>
      <c r="CH10" s="702"/>
      <c r="CI10" s="702"/>
      <c r="CJ10" s="702"/>
      <c r="CK10" s="702"/>
      <c r="CL10" s="702"/>
      <c r="CM10" s="702"/>
      <c r="CN10" s="702"/>
      <c r="CO10" s="702"/>
      <c r="CP10" s="702"/>
      <c r="CQ10" s="703"/>
      <c r="CR10" s="672" t="s">
        <v>128</v>
      </c>
      <c r="CS10" s="642"/>
      <c r="CT10" s="642"/>
      <c r="CU10" s="642"/>
      <c r="CV10" s="642"/>
      <c r="CW10" s="642"/>
      <c r="CX10" s="642"/>
      <c r="CY10" s="643"/>
      <c r="CZ10" s="691" t="s">
        <v>128</v>
      </c>
      <c r="DA10" s="691"/>
      <c r="DB10" s="691"/>
      <c r="DC10" s="691"/>
      <c r="DD10" s="641" t="s">
        <v>128</v>
      </c>
      <c r="DE10" s="642"/>
      <c r="DF10" s="642"/>
      <c r="DG10" s="642"/>
      <c r="DH10" s="642"/>
      <c r="DI10" s="642"/>
      <c r="DJ10" s="642"/>
      <c r="DK10" s="642"/>
      <c r="DL10" s="642"/>
      <c r="DM10" s="642"/>
      <c r="DN10" s="642"/>
      <c r="DO10" s="642"/>
      <c r="DP10" s="643"/>
      <c r="DQ10" s="641" t="s">
        <v>128</v>
      </c>
      <c r="DR10" s="642"/>
      <c r="DS10" s="642"/>
      <c r="DT10" s="642"/>
      <c r="DU10" s="642"/>
      <c r="DV10" s="642"/>
      <c r="DW10" s="642"/>
      <c r="DX10" s="642"/>
      <c r="DY10" s="642"/>
      <c r="DZ10" s="642"/>
      <c r="EA10" s="642"/>
      <c r="EB10" s="642"/>
      <c r="EC10" s="705"/>
    </row>
    <row r="11" spans="2:143" ht="11.25" customHeight="1" x14ac:dyDescent="0.2">
      <c r="B11" s="651" t="s">
        <v>247</v>
      </c>
      <c r="C11" s="652"/>
      <c r="D11" s="652"/>
      <c r="E11" s="652"/>
      <c r="F11" s="652"/>
      <c r="G11" s="652"/>
      <c r="H11" s="652"/>
      <c r="I11" s="652"/>
      <c r="J11" s="652"/>
      <c r="K11" s="652"/>
      <c r="L11" s="652"/>
      <c r="M11" s="652"/>
      <c r="N11" s="652"/>
      <c r="O11" s="652"/>
      <c r="P11" s="652"/>
      <c r="Q11" s="653"/>
      <c r="R11" s="672">
        <v>373639</v>
      </c>
      <c r="S11" s="642"/>
      <c r="T11" s="642"/>
      <c r="U11" s="642"/>
      <c r="V11" s="642"/>
      <c r="W11" s="642"/>
      <c r="X11" s="642"/>
      <c r="Y11" s="643"/>
      <c r="Z11" s="673">
        <v>3.4</v>
      </c>
      <c r="AA11" s="676"/>
      <c r="AB11" s="676"/>
      <c r="AC11" s="677"/>
      <c r="AD11" s="641">
        <v>373639</v>
      </c>
      <c r="AE11" s="642"/>
      <c r="AF11" s="642"/>
      <c r="AG11" s="642"/>
      <c r="AH11" s="642"/>
      <c r="AI11" s="642"/>
      <c r="AJ11" s="642"/>
      <c r="AK11" s="643"/>
      <c r="AL11" s="673">
        <v>5.9</v>
      </c>
      <c r="AM11" s="676"/>
      <c r="AN11" s="676"/>
      <c r="AO11" s="693"/>
      <c r="AP11" s="651" t="s">
        <v>248</v>
      </c>
      <c r="AQ11" s="652"/>
      <c r="AR11" s="652"/>
      <c r="AS11" s="652"/>
      <c r="AT11" s="652"/>
      <c r="AU11" s="652"/>
      <c r="AV11" s="652"/>
      <c r="AW11" s="652"/>
      <c r="AX11" s="652"/>
      <c r="AY11" s="652"/>
      <c r="AZ11" s="652"/>
      <c r="BA11" s="652"/>
      <c r="BB11" s="652"/>
      <c r="BC11" s="652"/>
      <c r="BD11" s="652"/>
      <c r="BE11" s="652"/>
      <c r="BF11" s="653"/>
      <c r="BG11" s="672">
        <v>37743</v>
      </c>
      <c r="BH11" s="642"/>
      <c r="BI11" s="642"/>
      <c r="BJ11" s="642"/>
      <c r="BK11" s="642"/>
      <c r="BL11" s="642"/>
      <c r="BM11" s="642"/>
      <c r="BN11" s="643"/>
      <c r="BO11" s="691">
        <v>2.7</v>
      </c>
      <c r="BP11" s="691"/>
      <c r="BQ11" s="691"/>
      <c r="BR11" s="691"/>
      <c r="BS11" s="692" t="s">
        <v>128</v>
      </c>
      <c r="BT11" s="692"/>
      <c r="BU11" s="692"/>
      <c r="BV11" s="692"/>
      <c r="BW11" s="692"/>
      <c r="BX11" s="692"/>
      <c r="BY11" s="692"/>
      <c r="BZ11" s="692"/>
      <c r="CA11" s="692"/>
      <c r="CB11" s="742"/>
      <c r="CD11" s="701" t="s">
        <v>249</v>
      </c>
      <c r="CE11" s="702"/>
      <c r="CF11" s="702"/>
      <c r="CG11" s="702"/>
      <c r="CH11" s="702"/>
      <c r="CI11" s="702"/>
      <c r="CJ11" s="702"/>
      <c r="CK11" s="702"/>
      <c r="CL11" s="702"/>
      <c r="CM11" s="702"/>
      <c r="CN11" s="702"/>
      <c r="CO11" s="702"/>
      <c r="CP11" s="702"/>
      <c r="CQ11" s="703"/>
      <c r="CR11" s="672">
        <v>601626</v>
      </c>
      <c r="CS11" s="642"/>
      <c r="CT11" s="642"/>
      <c r="CU11" s="642"/>
      <c r="CV11" s="642"/>
      <c r="CW11" s="642"/>
      <c r="CX11" s="642"/>
      <c r="CY11" s="643"/>
      <c r="CZ11" s="691">
        <v>5.8</v>
      </c>
      <c r="DA11" s="691"/>
      <c r="DB11" s="691"/>
      <c r="DC11" s="691"/>
      <c r="DD11" s="641">
        <v>369848</v>
      </c>
      <c r="DE11" s="642"/>
      <c r="DF11" s="642"/>
      <c r="DG11" s="642"/>
      <c r="DH11" s="642"/>
      <c r="DI11" s="642"/>
      <c r="DJ11" s="642"/>
      <c r="DK11" s="642"/>
      <c r="DL11" s="642"/>
      <c r="DM11" s="642"/>
      <c r="DN11" s="642"/>
      <c r="DO11" s="642"/>
      <c r="DP11" s="643"/>
      <c r="DQ11" s="641">
        <v>225642</v>
      </c>
      <c r="DR11" s="642"/>
      <c r="DS11" s="642"/>
      <c r="DT11" s="642"/>
      <c r="DU11" s="642"/>
      <c r="DV11" s="642"/>
      <c r="DW11" s="642"/>
      <c r="DX11" s="642"/>
      <c r="DY11" s="642"/>
      <c r="DZ11" s="642"/>
      <c r="EA11" s="642"/>
      <c r="EB11" s="642"/>
      <c r="EC11" s="705"/>
    </row>
    <row r="12" spans="2:143" ht="11.25" customHeight="1" x14ac:dyDescent="0.2">
      <c r="B12" s="651" t="s">
        <v>250</v>
      </c>
      <c r="C12" s="652"/>
      <c r="D12" s="652"/>
      <c r="E12" s="652"/>
      <c r="F12" s="652"/>
      <c r="G12" s="652"/>
      <c r="H12" s="652"/>
      <c r="I12" s="652"/>
      <c r="J12" s="652"/>
      <c r="K12" s="652"/>
      <c r="L12" s="652"/>
      <c r="M12" s="652"/>
      <c r="N12" s="652"/>
      <c r="O12" s="652"/>
      <c r="P12" s="652"/>
      <c r="Q12" s="653"/>
      <c r="R12" s="672" t="s">
        <v>128</v>
      </c>
      <c r="S12" s="642"/>
      <c r="T12" s="642"/>
      <c r="U12" s="642"/>
      <c r="V12" s="642"/>
      <c r="W12" s="642"/>
      <c r="X12" s="642"/>
      <c r="Y12" s="643"/>
      <c r="Z12" s="691" t="s">
        <v>128</v>
      </c>
      <c r="AA12" s="691"/>
      <c r="AB12" s="691"/>
      <c r="AC12" s="691"/>
      <c r="AD12" s="692" t="s">
        <v>128</v>
      </c>
      <c r="AE12" s="692"/>
      <c r="AF12" s="692"/>
      <c r="AG12" s="692"/>
      <c r="AH12" s="692"/>
      <c r="AI12" s="692"/>
      <c r="AJ12" s="692"/>
      <c r="AK12" s="692"/>
      <c r="AL12" s="673" t="s">
        <v>128</v>
      </c>
      <c r="AM12" s="676"/>
      <c r="AN12" s="676"/>
      <c r="AO12" s="693"/>
      <c r="AP12" s="651" t="s">
        <v>251</v>
      </c>
      <c r="AQ12" s="652"/>
      <c r="AR12" s="652"/>
      <c r="AS12" s="652"/>
      <c r="AT12" s="652"/>
      <c r="AU12" s="652"/>
      <c r="AV12" s="652"/>
      <c r="AW12" s="652"/>
      <c r="AX12" s="652"/>
      <c r="AY12" s="652"/>
      <c r="AZ12" s="652"/>
      <c r="BA12" s="652"/>
      <c r="BB12" s="652"/>
      <c r="BC12" s="652"/>
      <c r="BD12" s="652"/>
      <c r="BE12" s="652"/>
      <c r="BF12" s="653"/>
      <c r="BG12" s="672">
        <v>628716</v>
      </c>
      <c r="BH12" s="642"/>
      <c r="BI12" s="642"/>
      <c r="BJ12" s="642"/>
      <c r="BK12" s="642"/>
      <c r="BL12" s="642"/>
      <c r="BM12" s="642"/>
      <c r="BN12" s="643"/>
      <c r="BO12" s="691">
        <v>44.7</v>
      </c>
      <c r="BP12" s="691"/>
      <c r="BQ12" s="691"/>
      <c r="BR12" s="691"/>
      <c r="BS12" s="692" t="s">
        <v>128</v>
      </c>
      <c r="BT12" s="692"/>
      <c r="BU12" s="692"/>
      <c r="BV12" s="692"/>
      <c r="BW12" s="692"/>
      <c r="BX12" s="692"/>
      <c r="BY12" s="692"/>
      <c r="BZ12" s="692"/>
      <c r="CA12" s="692"/>
      <c r="CB12" s="742"/>
      <c r="CD12" s="701" t="s">
        <v>252</v>
      </c>
      <c r="CE12" s="702"/>
      <c r="CF12" s="702"/>
      <c r="CG12" s="702"/>
      <c r="CH12" s="702"/>
      <c r="CI12" s="702"/>
      <c r="CJ12" s="702"/>
      <c r="CK12" s="702"/>
      <c r="CL12" s="702"/>
      <c r="CM12" s="702"/>
      <c r="CN12" s="702"/>
      <c r="CO12" s="702"/>
      <c r="CP12" s="702"/>
      <c r="CQ12" s="703"/>
      <c r="CR12" s="672">
        <v>400489</v>
      </c>
      <c r="CS12" s="642"/>
      <c r="CT12" s="642"/>
      <c r="CU12" s="642"/>
      <c r="CV12" s="642"/>
      <c r="CW12" s="642"/>
      <c r="CX12" s="642"/>
      <c r="CY12" s="643"/>
      <c r="CZ12" s="691">
        <v>3.9</v>
      </c>
      <c r="DA12" s="691"/>
      <c r="DB12" s="691"/>
      <c r="DC12" s="691"/>
      <c r="DD12" s="641">
        <v>17645</v>
      </c>
      <c r="DE12" s="642"/>
      <c r="DF12" s="642"/>
      <c r="DG12" s="642"/>
      <c r="DH12" s="642"/>
      <c r="DI12" s="642"/>
      <c r="DJ12" s="642"/>
      <c r="DK12" s="642"/>
      <c r="DL12" s="642"/>
      <c r="DM12" s="642"/>
      <c r="DN12" s="642"/>
      <c r="DO12" s="642"/>
      <c r="DP12" s="643"/>
      <c r="DQ12" s="641">
        <v>144451</v>
      </c>
      <c r="DR12" s="642"/>
      <c r="DS12" s="642"/>
      <c r="DT12" s="642"/>
      <c r="DU12" s="642"/>
      <c r="DV12" s="642"/>
      <c r="DW12" s="642"/>
      <c r="DX12" s="642"/>
      <c r="DY12" s="642"/>
      <c r="DZ12" s="642"/>
      <c r="EA12" s="642"/>
      <c r="EB12" s="642"/>
      <c r="EC12" s="705"/>
    </row>
    <row r="13" spans="2:143" ht="11.25" customHeight="1" x14ac:dyDescent="0.2">
      <c r="B13" s="651" t="s">
        <v>253</v>
      </c>
      <c r="C13" s="652"/>
      <c r="D13" s="652"/>
      <c r="E13" s="652"/>
      <c r="F13" s="652"/>
      <c r="G13" s="652"/>
      <c r="H13" s="652"/>
      <c r="I13" s="652"/>
      <c r="J13" s="652"/>
      <c r="K13" s="652"/>
      <c r="L13" s="652"/>
      <c r="M13" s="652"/>
      <c r="N13" s="652"/>
      <c r="O13" s="652"/>
      <c r="P13" s="652"/>
      <c r="Q13" s="653"/>
      <c r="R13" s="672" t="s">
        <v>128</v>
      </c>
      <c r="S13" s="642"/>
      <c r="T13" s="642"/>
      <c r="U13" s="642"/>
      <c r="V13" s="642"/>
      <c r="W13" s="642"/>
      <c r="X13" s="642"/>
      <c r="Y13" s="643"/>
      <c r="Z13" s="691" t="s">
        <v>128</v>
      </c>
      <c r="AA13" s="691"/>
      <c r="AB13" s="691"/>
      <c r="AC13" s="691"/>
      <c r="AD13" s="692" t="s">
        <v>128</v>
      </c>
      <c r="AE13" s="692"/>
      <c r="AF13" s="692"/>
      <c r="AG13" s="692"/>
      <c r="AH13" s="692"/>
      <c r="AI13" s="692"/>
      <c r="AJ13" s="692"/>
      <c r="AK13" s="692"/>
      <c r="AL13" s="673" t="s">
        <v>128</v>
      </c>
      <c r="AM13" s="676"/>
      <c r="AN13" s="676"/>
      <c r="AO13" s="693"/>
      <c r="AP13" s="651" t="s">
        <v>254</v>
      </c>
      <c r="AQ13" s="652"/>
      <c r="AR13" s="652"/>
      <c r="AS13" s="652"/>
      <c r="AT13" s="652"/>
      <c r="AU13" s="652"/>
      <c r="AV13" s="652"/>
      <c r="AW13" s="652"/>
      <c r="AX13" s="652"/>
      <c r="AY13" s="652"/>
      <c r="AZ13" s="652"/>
      <c r="BA13" s="652"/>
      <c r="BB13" s="652"/>
      <c r="BC13" s="652"/>
      <c r="BD13" s="652"/>
      <c r="BE13" s="652"/>
      <c r="BF13" s="653"/>
      <c r="BG13" s="672">
        <v>625438</v>
      </c>
      <c r="BH13" s="642"/>
      <c r="BI13" s="642"/>
      <c r="BJ13" s="642"/>
      <c r="BK13" s="642"/>
      <c r="BL13" s="642"/>
      <c r="BM13" s="642"/>
      <c r="BN13" s="643"/>
      <c r="BO13" s="691">
        <v>44.4</v>
      </c>
      <c r="BP13" s="691"/>
      <c r="BQ13" s="691"/>
      <c r="BR13" s="691"/>
      <c r="BS13" s="692" t="s">
        <v>128</v>
      </c>
      <c r="BT13" s="692"/>
      <c r="BU13" s="692"/>
      <c r="BV13" s="692"/>
      <c r="BW13" s="692"/>
      <c r="BX13" s="692"/>
      <c r="BY13" s="692"/>
      <c r="BZ13" s="692"/>
      <c r="CA13" s="692"/>
      <c r="CB13" s="742"/>
      <c r="CD13" s="701" t="s">
        <v>255</v>
      </c>
      <c r="CE13" s="702"/>
      <c r="CF13" s="702"/>
      <c r="CG13" s="702"/>
      <c r="CH13" s="702"/>
      <c r="CI13" s="702"/>
      <c r="CJ13" s="702"/>
      <c r="CK13" s="702"/>
      <c r="CL13" s="702"/>
      <c r="CM13" s="702"/>
      <c r="CN13" s="702"/>
      <c r="CO13" s="702"/>
      <c r="CP13" s="702"/>
      <c r="CQ13" s="703"/>
      <c r="CR13" s="672">
        <v>502180</v>
      </c>
      <c r="CS13" s="642"/>
      <c r="CT13" s="642"/>
      <c r="CU13" s="642"/>
      <c r="CV13" s="642"/>
      <c r="CW13" s="642"/>
      <c r="CX13" s="642"/>
      <c r="CY13" s="643"/>
      <c r="CZ13" s="691">
        <v>4.8</v>
      </c>
      <c r="DA13" s="691"/>
      <c r="DB13" s="691"/>
      <c r="DC13" s="691"/>
      <c r="DD13" s="641">
        <v>326656</v>
      </c>
      <c r="DE13" s="642"/>
      <c r="DF13" s="642"/>
      <c r="DG13" s="642"/>
      <c r="DH13" s="642"/>
      <c r="DI13" s="642"/>
      <c r="DJ13" s="642"/>
      <c r="DK13" s="642"/>
      <c r="DL13" s="642"/>
      <c r="DM13" s="642"/>
      <c r="DN13" s="642"/>
      <c r="DO13" s="642"/>
      <c r="DP13" s="643"/>
      <c r="DQ13" s="641">
        <v>177643</v>
      </c>
      <c r="DR13" s="642"/>
      <c r="DS13" s="642"/>
      <c r="DT13" s="642"/>
      <c r="DU13" s="642"/>
      <c r="DV13" s="642"/>
      <c r="DW13" s="642"/>
      <c r="DX13" s="642"/>
      <c r="DY13" s="642"/>
      <c r="DZ13" s="642"/>
      <c r="EA13" s="642"/>
      <c r="EB13" s="642"/>
      <c r="EC13" s="705"/>
    </row>
    <row r="14" spans="2:143" ht="11.25" customHeight="1" x14ac:dyDescent="0.2">
      <c r="B14" s="651" t="s">
        <v>256</v>
      </c>
      <c r="C14" s="652"/>
      <c r="D14" s="652"/>
      <c r="E14" s="652"/>
      <c r="F14" s="652"/>
      <c r="G14" s="652"/>
      <c r="H14" s="652"/>
      <c r="I14" s="652"/>
      <c r="J14" s="652"/>
      <c r="K14" s="652"/>
      <c r="L14" s="652"/>
      <c r="M14" s="652"/>
      <c r="N14" s="652"/>
      <c r="O14" s="652"/>
      <c r="P14" s="652"/>
      <c r="Q14" s="653"/>
      <c r="R14" s="672">
        <v>1</v>
      </c>
      <c r="S14" s="642"/>
      <c r="T14" s="642"/>
      <c r="U14" s="642"/>
      <c r="V14" s="642"/>
      <c r="W14" s="642"/>
      <c r="X14" s="642"/>
      <c r="Y14" s="643"/>
      <c r="Z14" s="691">
        <v>0</v>
      </c>
      <c r="AA14" s="691"/>
      <c r="AB14" s="691"/>
      <c r="AC14" s="691"/>
      <c r="AD14" s="692">
        <v>1</v>
      </c>
      <c r="AE14" s="692"/>
      <c r="AF14" s="692"/>
      <c r="AG14" s="692"/>
      <c r="AH14" s="692"/>
      <c r="AI14" s="692"/>
      <c r="AJ14" s="692"/>
      <c r="AK14" s="692"/>
      <c r="AL14" s="673">
        <v>0</v>
      </c>
      <c r="AM14" s="676"/>
      <c r="AN14" s="676"/>
      <c r="AO14" s="693"/>
      <c r="AP14" s="651" t="s">
        <v>257</v>
      </c>
      <c r="AQ14" s="652"/>
      <c r="AR14" s="652"/>
      <c r="AS14" s="652"/>
      <c r="AT14" s="652"/>
      <c r="AU14" s="652"/>
      <c r="AV14" s="652"/>
      <c r="AW14" s="652"/>
      <c r="AX14" s="652"/>
      <c r="AY14" s="652"/>
      <c r="AZ14" s="652"/>
      <c r="BA14" s="652"/>
      <c r="BB14" s="652"/>
      <c r="BC14" s="652"/>
      <c r="BD14" s="652"/>
      <c r="BE14" s="652"/>
      <c r="BF14" s="653"/>
      <c r="BG14" s="672">
        <v>58696</v>
      </c>
      <c r="BH14" s="642"/>
      <c r="BI14" s="642"/>
      <c r="BJ14" s="642"/>
      <c r="BK14" s="642"/>
      <c r="BL14" s="642"/>
      <c r="BM14" s="642"/>
      <c r="BN14" s="643"/>
      <c r="BO14" s="691">
        <v>4.2</v>
      </c>
      <c r="BP14" s="691"/>
      <c r="BQ14" s="691"/>
      <c r="BR14" s="691"/>
      <c r="BS14" s="692" t="s">
        <v>128</v>
      </c>
      <c r="BT14" s="692"/>
      <c r="BU14" s="692"/>
      <c r="BV14" s="692"/>
      <c r="BW14" s="692"/>
      <c r="BX14" s="692"/>
      <c r="BY14" s="692"/>
      <c r="BZ14" s="692"/>
      <c r="CA14" s="692"/>
      <c r="CB14" s="742"/>
      <c r="CD14" s="701" t="s">
        <v>258</v>
      </c>
      <c r="CE14" s="702"/>
      <c r="CF14" s="702"/>
      <c r="CG14" s="702"/>
      <c r="CH14" s="702"/>
      <c r="CI14" s="702"/>
      <c r="CJ14" s="702"/>
      <c r="CK14" s="702"/>
      <c r="CL14" s="702"/>
      <c r="CM14" s="702"/>
      <c r="CN14" s="702"/>
      <c r="CO14" s="702"/>
      <c r="CP14" s="702"/>
      <c r="CQ14" s="703"/>
      <c r="CR14" s="672">
        <v>619086</v>
      </c>
      <c r="CS14" s="642"/>
      <c r="CT14" s="642"/>
      <c r="CU14" s="642"/>
      <c r="CV14" s="642"/>
      <c r="CW14" s="642"/>
      <c r="CX14" s="642"/>
      <c r="CY14" s="643"/>
      <c r="CZ14" s="691">
        <v>6</v>
      </c>
      <c r="DA14" s="691"/>
      <c r="DB14" s="691"/>
      <c r="DC14" s="691"/>
      <c r="DD14" s="641">
        <v>5245</v>
      </c>
      <c r="DE14" s="642"/>
      <c r="DF14" s="642"/>
      <c r="DG14" s="642"/>
      <c r="DH14" s="642"/>
      <c r="DI14" s="642"/>
      <c r="DJ14" s="642"/>
      <c r="DK14" s="642"/>
      <c r="DL14" s="642"/>
      <c r="DM14" s="642"/>
      <c r="DN14" s="642"/>
      <c r="DO14" s="642"/>
      <c r="DP14" s="643"/>
      <c r="DQ14" s="641">
        <v>576388</v>
      </c>
      <c r="DR14" s="642"/>
      <c r="DS14" s="642"/>
      <c r="DT14" s="642"/>
      <c r="DU14" s="642"/>
      <c r="DV14" s="642"/>
      <c r="DW14" s="642"/>
      <c r="DX14" s="642"/>
      <c r="DY14" s="642"/>
      <c r="DZ14" s="642"/>
      <c r="EA14" s="642"/>
      <c r="EB14" s="642"/>
      <c r="EC14" s="705"/>
    </row>
    <row r="15" spans="2:143" ht="11.25" customHeight="1" x14ac:dyDescent="0.2">
      <c r="B15" s="651" t="s">
        <v>259</v>
      </c>
      <c r="C15" s="652"/>
      <c r="D15" s="652"/>
      <c r="E15" s="652"/>
      <c r="F15" s="652"/>
      <c r="G15" s="652"/>
      <c r="H15" s="652"/>
      <c r="I15" s="652"/>
      <c r="J15" s="652"/>
      <c r="K15" s="652"/>
      <c r="L15" s="652"/>
      <c r="M15" s="652"/>
      <c r="N15" s="652"/>
      <c r="O15" s="652"/>
      <c r="P15" s="652"/>
      <c r="Q15" s="653"/>
      <c r="R15" s="672" t="s">
        <v>128</v>
      </c>
      <c r="S15" s="642"/>
      <c r="T15" s="642"/>
      <c r="U15" s="642"/>
      <c r="V15" s="642"/>
      <c r="W15" s="642"/>
      <c r="X15" s="642"/>
      <c r="Y15" s="643"/>
      <c r="Z15" s="691" t="s">
        <v>128</v>
      </c>
      <c r="AA15" s="691"/>
      <c r="AB15" s="691"/>
      <c r="AC15" s="691"/>
      <c r="AD15" s="692" t="s">
        <v>128</v>
      </c>
      <c r="AE15" s="692"/>
      <c r="AF15" s="692"/>
      <c r="AG15" s="692"/>
      <c r="AH15" s="692"/>
      <c r="AI15" s="692"/>
      <c r="AJ15" s="692"/>
      <c r="AK15" s="692"/>
      <c r="AL15" s="673" t="s">
        <v>128</v>
      </c>
      <c r="AM15" s="676"/>
      <c r="AN15" s="676"/>
      <c r="AO15" s="693"/>
      <c r="AP15" s="651" t="s">
        <v>260</v>
      </c>
      <c r="AQ15" s="652"/>
      <c r="AR15" s="652"/>
      <c r="AS15" s="652"/>
      <c r="AT15" s="652"/>
      <c r="AU15" s="652"/>
      <c r="AV15" s="652"/>
      <c r="AW15" s="652"/>
      <c r="AX15" s="652"/>
      <c r="AY15" s="652"/>
      <c r="AZ15" s="652"/>
      <c r="BA15" s="652"/>
      <c r="BB15" s="652"/>
      <c r="BC15" s="652"/>
      <c r="BD15" s="652"/>
      <c r="BE15" s="652"/>
      <c r="BF15" s="653"/>
      <c r="BG15" s="672">
        <v>105082</v>
      </c>
      <c r="BH15" s="642"/>
      <c r="BI15" s="642"/>
      <c r="BJ15" s="642"/>
      <c r="BK15" s="642"/>
      <c r="BL15" s="642"/>
      <c r="BM15" s="642"/>
      <c r="BN15" s="643"/>
      <c r="BO15" s="691">
        <v>7.5</v>
      </c>
      <c r="BP15" s="691"/>
      <c r="BQ15" s="691"/>
      <c r="BR15" s="691"/>
      <c r="BS15" s="692" t="s">
        <v>128</v>
      </c>
      <c r="BT15" s="692"/>
      <c r="BU15" s="692"/>
      <c r="BV15" s="692"/>
      <c r="BW15" s="692"/>
      <c r="BX15" s="692"/>
      <c r="BY15" s="692"/>
      <c r="BZ15" s="692"/>
      <c r="CA15" s="692"/>
      <c r="CB15" s="742"/>
      <c r="CD15" s="701" t="s">
        <v>261</v>
      </c>
      <c r="CE15" s="702"/>
      <c r="CF15" s="702"/>
      <c r="CG15" s="702"/>
      <c r="CH15" s="702"/>
      <c r="CI15" s="702"/>
      <c r="CJ15" s="702"/>
      <c r="CK15" s="702"/>
      <c r="CL15" s="702"/>
      <c r="CM15" s="702"/>
      <c r="CN15" s="702"/>
      <c r="CO15" s="702"/>
      <c r="CP15" s="702"/>
      <c r="CQ15" s="703"/>
      <c r="CR15" s="672">
        <v>896216</v>
      </c>
      <c r="CS15" s="642"/>
      <c r="CT15" s="642"/>
      <c r="CU15" s="642"/>
      <c r="CV15" s="642"/>
      <c r="CW15" s="642"/>
      <c r="CX15" s="642"/>
      <c r="CY15" s="643"/>
      <c r="CZ15" s="691">
        <v>8.6</v>
      </c>
      <c r="DA15" s="691"/>
      <c r="DB15" s="691"/>
      <c r="DC15" s="691"/>
      <c r="DD15" s="641">
        <v>136120</v>
      </c>
      <c r="DE15" s="642"/>
      <c r="DF15" s="642"/>
      <c r="DG15" s="642"/>
      <c r="DH15" s="642"/>
      <c r="DI15" s="642"/>
      <c r="DJ15" s="642"/>
      <c r="DK15" s="642"/>
      <c r="DL15" s="642"/>
      <c r="DM15" s="642"/>
      <c r="DN15" s="642"/>
      <c r="DO15" s="642"/>
      <c r="DP15" s="643"/>
      <c r="DQ15" s="641">
        <v>693299</v>
      </c>
      <c r="DR15" s="642"/>
      <c r="DS15" s="642"/>
      <c r="DT15" s="642"/>
      <c r="DU15" s="642"/>
      <c r="DV15" s="642"/>
      <c r="DW15" s="642"/>
      <c r="DX15" s="642"/>
      <c r="DY15" s="642"/>
      <c r="DZ15" s="642"/>
      <c r="EA15" s="642"/>
      <c r="EB15" s="642"/>
      <c r="EC15" s="705"/>
    </row>
    <row r="16" spans="2:143" ht="11.25" customHeight="1" x14ac:dyDescent="0.2">
      <c r="B16" s="651" t="s">
        <v>262</v>
      </c>
      <c r="C16" s="652"/>
      <c r="D16" s="652"/>
      <c r="E16" s="652"/>
      <c r="F16" s="652"/>
      <c r="G16" s="652"/>
      <c r="H16" s="652"/>
      <c r="I16" s="652"/>
      <c r="J16" s="652"/>
      <c r="K16" s="652"/>
      <c r="L16" s="652"/>
      <c r="M16" s="652"/>
      <c r="N16" s="652"/>
      <c r="O16" s="652"/>
      <c r="P16" s="652"/>
      <c r="Q16" s="653"/>
      <c r="R16" s="672">
        <v>7937</v>
      </c>
      <c r="S16" s="642"/>
      <c r="T16" s="642"/>
      <c r="U16" s="642"/>
      <c r="V16" s="642"/>
      <c r="W16" s="642"/>
      <c r="X16" s="642"/>
      <c r="Y16" s="643"/>
      <c r="Z16" s="691">
        <v>0.1</v>
      </c>
      <c r="AA16" s="691"/>
      <c r="AB16" s="691"/>
      <c r="AC16" s="691"/>
      <c r="AD16" s="692">
        <v>7937</v>
      </c>
      <c r="AE16" s="692"/>
      <c r="AF16" s="692"/>
      <c r="AG16" s="692"/>
      <c r="AH16" s="692"/>
      <c r="AI16" s="692"/>
      <c r="AJ16" s="692"/>
      <c r="AK16" s="692"/>
      <c r="AL16" s="673">
        <v>0.1</v>
      </c>
      <c r="AM16" s="676"/>
      <c r="AN16" s="676"/>
      <c r="AO16" s="693"/>
      <c r="AP16" s="651" t="s">
        <v>263</v>
      </c>
      <c r="AQ16" s="652"/>
      <c r="AR16" s="652"/>
      <c r="AS16" s="652"/>
      <c r="AT16" s="652"/>
      <c r="AU16" s="652"/>
      <c r="AV16" s="652"/>
      <c r="AW16" s="652"/>
      <c r="AX16" s="652"/>
      <c r="AY16" s="652"/>
      <c r="AZ16" s="652"/>
      <c r="BA16" s="652"/>
      <c r="BB16" s="652"/>
      <c r="BC16" s="652"/>
      <c r="BD16" s="652"/>
      <c r="BE16" s="652"/>
      <c r="BF16" s="653"/>
      <c r="BG16" s="672" t="s">
        <v>128</v>
      </c>
      <c r="BH16" s="642"/>
      <c r="BI16" s="642"/>
      <c r="BJ16" s="642"/>
      <c r="BK16" s="642"/>
      <c r="BL16" s="642"/>
      <c r="BM16" s="642"/>
      <c r="BN16" s="643"/>
      <c r="BO16" s="691" t="s">
        <v>128</v>
      </c>
      <c r="BP16" s="691"/>
      <c r="BQ16" s="691"/>
      <c r="BR16" s="691"/>
      <c r="BS16" s="692" t="s">
        <v>128</v>
      </c>
      <c r="BT16" s="692"/>
      <c r="BU16" s="692"/>
      <c r="BV16" s="692"/>
      <c r="BW16" s="692"/>
      <c r="BX16" s="692"/>
      <c r="BY16" s="692"/>
      <c r="BZ16" s="692"/>
      <c r="CA16" s="692"/>
      <c r="CB16" s="742"/>
      <c r="CD16" s="701" t="s">
        <v>264</v>
      </c>
      <c r="CE16" s="702"/>
      <c r="CF16" s="702"/>
      <c r="CG16" s="702"/>
      <c r="CH16" s="702"/>
      <c r="CI16" s="702"/>
      <c r="CJ16" s="702"/>
      <c r="CK16" s="702"/>
      <c r="CL16" s="702"/>
      <c r="CM16" s="702"/>
      <c r="CN16" s="702"/>
      <c r="CO16" s="702"/>
      <c r="CP16" s="702"/>
      <c r="CQ16" s="703"/>
      <c r="CR16" s="672" t="s">
        <v>128</v>
      </c>
      <c r="CS16" s="642"/>
      <c r="CT16" s="642"/>
      <c r="CU16" s="642"/>
      <c r="CV16" s="642"/>
      <c r="CW16" s="642"/>
      <c r="CX16" s="642"/>
      <c r="CY16" s="643"/>
      <c r="CZ16" s="691" t="s">
        <v>128</v>
      </c>
      <c r="DA16" s="691"/>
      <c r="DB16" s="691"/>
      <c r="DC16" s="691"/>
      <c r="DD16" s="641" t="s">
        <v>128</v>
      </c>
      <c r="DE16" s="642"/>
      <c r="DF16" s="642"/>
      <c r="DG16" s="642"/>
      <c r="DH16" s="642"/>
      <c r="DI16" s="642"/>
      <c r="DJ16" s="642"/>
      <c r="DK16" s="642"/>
      <c r="DL16" s="642"/>
      <c r="DM16" s="642"/>
      <c r="DN16" s="642"/>
      <c r="DO16" s="642"/>
      <c r="DP16" s="643"/>
      <c r="DQ16" s="641" t="s">
        <v>128</v>
      </c>
      <c r="DR16" s="642"/>
      <c r="DS16" s="642"/>
      <c r="DT16" s="642"/>
      <c r="DU16" s="642"/>
      <c r="DV16" s="642"/>
      <c r="DW16" s="642"/>
      <c r="DX16" s="642"/>
      <c r="DY16" s="642"/>
      <c r="DZ16" s="642"/>
      <c r="EA16" s="642"/>
      <c r="EB16" s="642"/>
      <c r="EC16" s="705"/>
    </row>
    <row r="17" spans="2:133" ht="11.25" customHeight="1" x14ac:dyDescent="0.2">
      <c r="B17" s="651" t="s">
        <v>265</v>
      </c>
      <c r="C17" s="652"/>
      <c r="D17" s="652"/>
      <c r="E17" s="652"/>
      <c r="F17" s="652"/>
      <c r="G17" s="652"/>
      <c r="H17" s="652"/>
      <c r="I17" s="652"/>
      <c r="J17" s="652"/>
      <c r="K17" s="652"/>
      <c r="L17" s="652"/>
      <c r="M17" s="652"/>
      <c r="N17" s="652"/>
      <c r="O17" s="652"/>
      <c r="P17" s="652"/>
      <c r="Q17" s="653"/>
      <c r="R17" s="672">
        <v>20714</v>
      </c>
      <c r="S17" s="642"/>
      <c r="T17" s="642"/>
      <c r="U17" s="642"/>
      <c r="V17" s="642"/>
      <c r="W17" s="642"/>
      <c r="X17" s="642"/>
      <c r="Y17" s="643"/>
      <c r="Z17" s="691">
        <v>0.2</v>
      </c>
      <c r="AA17" s="691"/>
      <c r="AB17" s="691"/>
      <c r="AC17" s="691"/>
      <c r="AD17" s="692">
        <v>20714</v>
      </c>
      <c r="AE17" s="692"/>
      <c r="AF17" s="692"/>
      <c r="AG17" s="692"/>
      <c r="AH17" s="692"/>
      <c r="AI17" s="692"/>
      <c r="AJ17" s="692"/>
      <c r="AK17" s="692"/>
      <c r="AL17" s="673">
        <v>0.3</v>
      </c>
      <c r="AM17" s="676"/>
      <c r="AN17" s="676"/>
      <c r="AO17" s="693"/>
      <c r="AP17" s="651" t="s">
        <v>266</v>
      </c>
      <c r="AQ17" s="652"/>
      <c r="AR17" s="652"/>
      <c r="AS17" s="652"/>
      <c r="AT17" s="652"/>
      <c r="AU17" s="652"/>
      <c r="AV17" s="652"/>
      <c r="AW17" s="652"/>
      <c r="AX17" s="652"/>
      <c r="AY17" s="652"/>
      <c r="AZ17" s="652"/>
      <c r="BA17" s="652"/>
      <c r="BB17" s="652"/>
      <c r="BC17" s="652"/>
      <c r="BD17" s="652"/>
      <c r="BE17" s="652"/>
      <c r="BF17" s="653"/>
      <c r="BG17" s="672" t="s">
        <v>128</v>
      </c>
      <c r="BH17" s="642"/>
      <c r="BI17" s="642"/>
      <c r="BJ17" s="642"/>
      <c r="BK17" s="642"/>
      <c r="BL17" s="642"/>
      <c r="BM17" s="642"/>
      <c r="BN17" s="643"/>
      <c r="BO17" s="691" t="s">
        <v>128</v>
      </c>
      <c r="BP17" s="691"/>
      <c r="BQ17" s="691"/>
      <c r="BR17" s="691"/>
      <c r="BS17" s="692" t="s">
        <v>128</v>
      </c>
      <c r="BT17" s="692"/>
      <c r="BU17" s="692"/>
      <c r="BV17" s="692"/>
      <c r="BW17" s="692"/>
      <c r="BX17" s="692"/>
      <c r="BY17" s="692"/>
      <c r="BZ17" s="692"/>
      <c r="CA17" s="692"/>
      <c r="CB17" s="742"/>
      <c r="CD17" s="701" t="s">
        <v>267</v>
      </c>
      <c r="CE17" s="702"/>
      <c r="CF17" s="702"/>
      <c r="CG17" s="702"/>
      <c r="CH17" s="702"/>
      <c r="CI17" s="702"/>
      <c r="CJ17" s="702"/>
      <c r="CK17" s="702"/>
      <c r="CL17" s="702"/>
      <c r="CM17" s="702"/>
      <c r="CN17" s="702"/>
      <c r="CO17" s="702"/>
      <c r="CP17" s="702"/>
      <c r="CQ17" s="703"/>
      <c r="CR17" s="672">
        <v>1381685</v>
      </c>
      <c r="CS17" s="642"/>
      <c r="CT17" s="642"/>
      <c r="CU17" s="642"/>
      <c r="CV17" s="642"/>
      <c r="CW17" s="642"/>
      <c r="CX17" s="642"/>
      <c r="CY17" s="643"/>
      <c r="CZ17" s="691">
        <v>13.3</v>
      </c>
      <c r="DA17" s="691"/>
      <c r="DB17" s="691"/>
      <c r="DC17" s="691"/>
      <c r="DD17" s="641" t="s">
        <v>128</v>
      </c>
      <c r="DE17" s="642"/>
      <c r="DF17" s="642"/>
      <c r="DG17" s="642"/>
      <c r="DH17" s="642"/>
      <c r="DI17" s="642"/>
      <c r="DJ17" s="642"/>
      <c r="DK17" s="642"/>
      <c r="DL17" s="642"/>
      <c r="DM17" s="642"/>
      <c r="DN17" s="642"/>
      <c r="DO17" s="642"/>
      <c r="DP17" s="643"/>
      <c r="DQ17" s="641">
        <v>1367998</v>
      </c>
      <c r="DR17" s="642"/>
      <c r="DS17" s="642"/>
      <c r="DT17" s="642"/>
      <c r="DU17" s="642"/>
      <c r="DV17" s="642"/>
      <c r="DW17" s="642"/>
      <c r="DX17" s="642"/>
      <c r="DY17" s="642"/>
      <c r="DZ17" s="642"/>
      <c r="EA17" s="642"/>
      <c r="EB17" s="642"/>
      <c r="EC17" s="705"/>
    </row>
    <row r="18" spans="2:133" ht="11.25" customHeight="1" x14ac:dyDescent="0.2">
      <c r="B18" s="651" t="s">
        <v>268</v>
      </c>
      <c r="C18" s="652"/>
      <c r="D18" s="652"/>
      <c r="E18" s="652"/>
      <c r="F18" s="652"/>
      <c r="G18" s="652"/>
      <c r="H18" s="652"/>
      <c r="I18" s="652"/>
      <c r="J18" s="652"/>
      <c r="K18" s="652"/>
      <c r="L18" s="652"/>
      <c r="M18" s="652"/>
      <c r="N18" s="652"/>
      <c r="O18" s="652"/>
      <c r="P18" s="652"/>
      <c r="Q18" s="653"/>
      <c r="R18" s="672">
        <v>24718</v>
      </c>
      <c r="S18" s="642"/>
      <c r="T18" s="642"/>
      <c r="U18" s="642"/>
      <c r="V18" s="642"/>
      <c r="W18" s="642"/>
      <c r="X18" s="642"/>
      <c r="Y18" s="643"/>
      <c r="Z18" s="691">
        <v>0.2</v>
      </c>
      <c r="AA18" s="691"/>
      <c r="AB18" s="691"/>
      <c r="AC18" s="691"/>
      <c r="AD18" s="692">
        <v>24718</v>
      </c>
      <c r="AE18" s="692"/>
      <c r="AF18" s="692"/>
      <c r="AG18" s="692"/>
      <c r="AH18" s="692"/>
      <c r="AI18" s="692"/>
      <c r="AJ18" s="692"/>
      <c r="AK18" s="692"/>
      <c r="AL18" s="673">
        <v>0.40000000596046448</v>
      </c>
      <c r="AM18" s="676"/>
      <c r="AN18" s="676"/>
      <c r="AO18" s="693"/>
      <c r="AP18" s="651" t="s">
        <v>269</v>
      </c>
      <c r="AQ18" s="652"/>
      <c r="AR18" s="652"/>
      <c r="AS18" s="652"/>
      <c r="AT18" s="652"/>
      <c r="AU18" s="652"/>
      <c r="AV18" s="652"/>
      <c r="AW18" s="652"/>
      <c r="AX18" s="652"/>
      <c r="AY18" s="652"/>
      <c r="AZ18" s="652"/>
      <c r="BA18" s="652"/>
      <c r="BB18" s="652"/>
      <c r="BC18" s="652"/>
      <c r="BD18" s="652"/>
      <c r="BE18" s="652"/>
      <c r="BF18" s="653"/>
      <c r="BG18" s="672" t="s">
        <v>128</v>
      </c>
      <c r="BH18" s="642"/>
      <c r="BI18" s="642"/>
      <c r="BJ18" s="642"/>
      <c r="BK18" s="642"/>
      <c r="BL18" s="642"/>
      <c r="BM18" s="642"/>
      <c r="BN18" s="643"/>
      <c r="BO18" s="691" t="s">
        <v>128</v>
      </c>
      <c r="BP18" s="691"/>
      <c r="BQ18" s="691"/>
      <c r="BR18" s="691"/>
      <c r="BS18" s="692" t="s">
        <v>128</v>
      </c>
      <c r="BT18" s="692"/>
      <c r="BU18" s="692"/>
      <c r="BV18" s="692"/>
      <c r="BW18" s="692"/>
      <c r="BX18" s="692"/>
      <c r="BY18" s="692"/>
      <c r="BZ18" s="692"/>
      <c r="CA18" s="692"/>
      <c r="CB18" s="742"/>
      <c r="CD18" s="701" t="s">
        <v>270</v>
      </c>
      <c r="CE18" s="702"/>
      <c r="CF18" s="702"/>
      <c r="CG18" s="702"/>
      <c r="CH18" s="702"/>
      <c r="CI18" s="702"/>
      <c r="CJ18" s="702"/>
      <c r="CK18" s="702"/>
      <c r="CL18" s="702"/>
      <c r="CM18" s="702"/>
      <c r="CN18" s="702"/>
      <c r="CO18" s="702"/>
      <c r="CP18" s="702"/>
      <c r="CQ18" s="703"/>
      <c r="CR18" s="672" t="s">
        <v>128</v>
      </c>
      <c r="CS18" s="642"/>
      <c r="CT18" s="642"/>
      <c r="CU18" s="642"/>
      <c r="CV18" s="642"/>
      <c r="CW18" s="642"/>
      <c r="CX18" s="642"/>
      <c r="CY18" s="643"/>
      <c r="CZ18" s="691" t="s">
        <v>128</v>
      </c>
      <c r="DA18" s="691"/>
      <c r="DB18" s="691"/>
      <c r="DC18" s="691"/>
      <c r="DD18" s="641" t="s">
        <v>128</v>
      </c>
      <c r="DE18" s="642"/>
      <c r="DF18" s="642"/>
      <c r="DG18" s="642"/>
      <c r="DH18" s="642"/>
      <c r="DI18" s="642"/>
      <c r="DJ18" s="642"/>
      <c r="DK18" s="642"/>
      <c r="DL18" s="642"/>
      <c r="DM18" s="642"/>
      <c r="DN18" s="642"/>
      <c r="DO18" s="642"/>
      <c r="DP18" s="643"/>
      <c r="DQ18" s="641" t="s">
        <v>128</v>
      </c>
      <c r="DR18" s="642"/>
      <c r="DS18" s="642"/>
      <c r="DT18" s="642"/>
      <c r="DU18" s="642"/>
      <c r="DV18" s="642"/>
      <c r="DW18" s="642"/>
      <c r="DX18" s="642"/>
      <c r="DY18" s="642"/>
      <c r="DZ18" s="642"/>
      <c r="EA18" s="642"/>
      <c r="EB18" s="642"/>
      <c r="EC18" s="705"/>
    </row>
    <row r="19" spans="2:133" ht="11.25" customHeight="1" x14ac:dyDescent="0.2">
      <c r="B19" s="651" t="s">
        <v>271</v>
      </c>
      <c r="C19" s="652"/>
      <c r="D19" s="652"/>
      <c r="E19" s="652"/>
      <c r="F19" s="652"/>
      <c r="G19" s="652"/>
      <c r="H19" s="652"/>
      <c r="I19" s="652"/>
      <c r="J19" s="652"/>
      <c r="K19" s="652"/>
      <c r="L19" s="652"/>
      <c r="M19" s="652"/>
      <c r="N19" s="652"/>
      <c r="O19" s="652"/>
      <c r="P19" s="652"/>
      <c r="Q19" s="653"/>
      <c r="R19" s="672">
        <v>5351</v>
      </c>
      <c r="S19" s="642"/>
      <c r="T19" s="642"/>
      <c r="U19" s="642"/>
      <c r="V19" s="642"/>
      <c r="W19" s="642"/>
      <c r="X19" s="642"/>
      <c r="Y19" s="643"/>
      <c r="Z19" s="691">
        <v>0</v>
      </c>
      <c r="AA19" s="691"/>
      <c r="AB19" s="691"/>
      <c r="AC19" s="691"/>
      <c r="AD19" s="692">
        <v>5351</v>
      </c>
      <c r="AE19" s="692"/>
      <c r="AF19" s="692"/>
      <c r="AG19" s="692"/>
      <c r="AH19" s="692"/>
      <c r="AI19" s="692"/>
      <c r="AJ19" s="692"/>
      <c r="AK19" s="692"/>
      <c r="AL19" s="673">
        <v>0.1</v>
      </c>
      <c r="AM19" s="676"/>
      <c r="AN19" s="676"/>
      <c r="AO19" s="693"/>
      <c r="AP19" s="651" t="s">
        <v>272</v>
      </c>
      <c r="AQ19" s="652"/>
      <c r="AR19" s="652"/>
      <c r="AS19" s="652"/>
      <c r="AT19" s="652"/>
      <c r="AU19" s="652"/>
      <c r="AV19" s="652"/>
      <c r="AW19" s="652"/>
      <c r="AX19" s="652"/>
      <c r="AY19" s="652"/>
      <c r="AZ19" s="652"/>
      <c r="BA19" s="652"/>
      <c r="BB19" s="652"/>
      <c r="BC19" s="652"/>
      <c r="BD19" s="652"/>
      <c r="BE19" s="652"/>
      <c r="BF19" s="653"/>
      <c r="BG19" s="672" t="s">
        <v>128</v>
      </c>
      <c r="BH19" s="642"/>
      <c r="BI19" s="642"/>
      <c r="BJ19" s="642"/>
      <c r="BK19" s="642"/>
      <c r="BL19" s="642"/>
      <c r="BM19" s="642"/>
      <c r="BN19" s="643"/>
      <c r="BO19" s="691" t="s">
        <v>128</v>
      </c>
      <c r="BP19" s="691"/>
      <c r="BQ19" s="691"/>
      <c r="BR19" s="691"/>
      <c r="BS19" s="692" t="s">
        <v>128</v>
      </c>
      <c r="BT19" s="692"/>
      <c r="BU19" s="692"/>
      <c r="BV19" s="692"/>
      <c r="BW19" s="692"/>
      <c r="BX19" s="692"/>
      <c r="BY19" s="692"/>
      <c r="BZ19" s="692"/>
      <c r="CA19" s="692"/>
      <c r="CB19" s="742"/>
      <c r="CD19" s="701" t="s">
        <v>273</v>
      </c>
      <c r="CE19" s="702"/>
      <c r="CF19" s="702"/>
      <c r="CG19" s="702"/>
      <c r="CH19" s="702"/>
      <c r="CI19" s="702"/>
      <c r="CJ19" s="702"/>
      <c r="CK19" s="702"/>
      <c r="CL19" s="702"/>
      <c r="CM19" s="702"/>
      <c r="CN19" s="702"/>
      <c r="CO19" s="702"/>
      <c r="CP19" s="702"/>
      <c r="CQ19" s="703"/>
      <c r="CR19" s="672" t="s">
        <v>128</v>
      </c>
      <c r="CS19" s="642"/>
      <c r="CT19" s="642"/>
      <c r="CU19" s="642"/>
      <c r="CV19" s="642"/>
      <c r="CW19" s="642"/>
      <c r="CX19" s="642"/>
      <c r="CY19" s="643"/>
      <c r="CZ19" s="691" t="s">
        <v>128</v>
      </c>
      <c r="DA19" s="691"/>
      <c r="DB19" s="691"/>
      <c r="DC19" s="691"/>
      <c r="DD19" s="641" t="s">
        <v>128</v>
      </c>
      <c r="DE19" s="642"/>
      <c r="DF19" s="642"/>
      <c r="DG19" s="642"/>
      <c r="DH19" s="642"/>
      <c r="DI19" s="642"/>
      <c r="DJ19" s="642"/>
      <c r="DK19" s="642"/>
      <c r="DL19" s="642"/>
      <c r="DM19" s="642"/>
      <c r="DN19" s="642"/>
      <c r="DO19" s="642"/>
      <c r="DP19" s="643"/>
      <c r="DQ19" s="641" t="s">
        <v>128</v>
      </c>
      <c r="DR19" s="642"/>
      <c r="DS19" s="642"/>
      <c r="DT19" s="642"/>
      <c r="DU19" s="642"/>
      <c r="DV19" s="642"/>
      <c r="DW19" s="642"/>
      <c r="DX19" s="642"/>
      <c r="DY19" s="642"/>
      <c r="DZ19" s="642"/>
      <c r="EA19" s="642"/>
      <c r="EB19" s="642"/>
      <c r="EC19" s="705"/>
    </row>
    <row r="20" spans="2:133" ht="11.25" customHeight="1" x14ac:dyDescent="0.2">
      <c r="B20" s="651" t="s">
        <v>274</v>
      </c>
      <c r="C20" s="652"/>
      <c r="D20" s="652"/>
      <c r="E20" s="652"/>
      <c r="F20" s="652"/>
      <c r="G20" s="652"/>
      <c r="H20" s="652"/>
      <c r="I20" s="652"/>
      <c r="J20" s="652"/>
      <c r="K20" s="652"/>
      <c r="L20" s="652"/>
      <c r="M20" s="652"/>
      <c r="N20" s="652"/>
      <c r="O20" s="652"/>
      <c r="P20" s="652"/>
      <c r="Q20" s="653"/>
      <c r="R20" s="672">
        <v>2434</v>
      </c>
      <c r="S20" s="642"/>
      <c r="T20" s="642"/>
      <c r="U20" s="642"/>
      <c r="V20" s="642"/>
      <c r="W20" s="642"/>
      <c r="X20" s="642"/>
      <c r="Y20" s="643"/>
      <c r="Z20" s="691">
        <v>0</v>
      </c>
      <c r="AA20" s="691"/>
      <c r="AB20" s="691"/>
      <c r="AC20" s="691"/>
      <c r="AD20" s="692">
        <v>2434</v>
      </c>
      <c r="AE20" s="692"/>
      <c r="AF20" s="692"/>
      <c r="AG20" s="692"/>
      <c r="AH20" s="692"/>
      <c r="AI20" s="692"/>
      <c r="AJ20" s="692"/>
      <c r="AK20" s="692"/>
      <c r="AL20" s="673">
        <v>0</v>
      </c>
      <c r="AM20" s="676"/>
      <c r="AN20" s="676"/>
      <c r="AO20" s="693"/>
      <c r="AP20" s="651" t="s">
        <v>275</v>
      </c>
      <c r="AQ20" s="652"/>
      <c r="AR20" s="652"/>
      <c r="AS20" s="652"/>
      <c r="AT20" s="652"/>
      <c r="AU20" s="652"/>
      <c r="AV20" s="652"/>
      <c r="AW20" s="652"/>
      <c r="AX20" s="652"/>
      <c r="AY20" s="652"/>
      <c r="AZ20" s="652"/>
      <c r="BA20" s="652"/>
      <c r="BB20" s="652"/>
      <c r="BC20" s="652"/>
      <c r="BD20" s="652"/>
      <c r="BE20" s="652"/>
      <c r="BF20" s="653"/>
      <c r="BG20" s="672" t="s">
        <v>128</v>
      </c>
      <c r="BH20" s="642"/>
      <c r="BI20" s="642"/>
      <c r="BJ20" s="642"/>
      <c r="BK20" s="642"/>
      <c r="BL20" s="642"/>
      <c r="BM20" s="642"/>
      <c r="BN20" s="643"/>
      <c r="BO20" s="691" t="s">
        <v>128</v>
      </c>
      <c r="BP20" s="691"/>
      <c r="BQ20" s="691"/>
      <c r="BR20" s="691"/>
      <c r="BS20" s="692" t="s">
        <v>128</v>
      </c>
      <c r="BT20" s="692"/>
      <c r="BU20" s="692"/>
      <c r="BV20" s="692"/>
      <c r="BW20" s="692"/>
      <c r="BX20" s="692"/>
      <c r="BY20" s="692"/>
      <c r="BZ20" s="692"/>
      <c r="CA20" s="692"/>
      <c r="CB20" s="742"/>
      <c r="CD20" s="701" t="s">
        <v>276</v>
      </c>
      <c r="CE20" s="702"/>
      <c r="CF20" s="702"/>
      <c r="CG20" s="702"/>
      <c r="CH20" s="702"/>
      <c r="CI20" s="702"/>
      <c r="CJ20" s="702"/>
      <c r="CK20" s="702"/>
      <c r="CL20" s="702"/>
      <c r="CM20" s="702"/>
      <c r="CN20" s="702"/>
      <c r="CO20" s="702"/>
      <c r="CP20" s="702"/>
      <c r="CQ20" s="703"/>
      <c r="CR20" s="672">
        <v>10372400</v>
      </c>
      <c r="CS20" s="642"/>
      <c r="CT20" s="642"/>
      <c r="CU20" s="642"/>
      <c r="CV20" s="642"/>
      <c r="CW20" s="642"/>
      <c r="CX20" s="642"/>
      <c r="CY20" s="643"/>
      <c r="CZ20" s="691">
        <v>100</v>
      </c>
      <c r="DA20" s="691"/>
      <c r="DB20" s="691"/>
      <c r="DC20" s="691"/>
      <c r="DD20" s="641">
        <v>1010896</v>
      </c>
      <c r="DE20" s="642"/>
      <c r="DF20" s="642"/>
      <c r="DG20" s="642"/>
      <c r="DH20" s="642"/>
      <c r="DI20" s="642"/>
      <c r="DJ20" s="642"/>
      <c r="DK20" s="642"/>
      <c r="DL20" s="642"/>
      <c r="DM20" s="642"/>
      <c r="DN20" s="642"/>
      <c r="DO20" s="642"/>
      <c r="DP20" s="643"/>
      <c r="DQ20" s="641">
        <v>7281275</v>
      </c>
      <c r="DR20" s="642"/>
      <c r="DS20" s="642"/>
      <c r="DT20" s="642"/>
      <c r="DU20" s="642"/>
      <c r="DV20" s="642"/>
      <c r="DW20" s="642"/>
      <c r="DX20" s="642"/>
      <c r="DY20" s="642"/>
      <c r="DZ20" s="642"/>
      <c r="EA20" s="642"/>
      <c r="EB20" s="642"/>
      <c r="EC20" s="705"/>
    </row>
    <row r="21" spans="2:133" ht="11.25" customHeight="1" x14ac:dyDescent="0.2">
      <c r="B21" s="651" t="s">
        <v>277</v>
      </c>
      <c r="C21" s="652"/>
      <c r="D21" s="652"/>
      <c r="E21" s="652"/>
      <c r="F21" s="652"/>
      <c r="G21" s="652"/>
      <c r="H21" s="652"/>
      <c r="I21" s="652"/>
      <c r="J21" s="652"/>
      <c r="K21" s="652"/>
      <c r="L21" s="652"/>
      <c r="M21" s="652"/>
      <c r="N21" s="652"/>
      <c r="O21" s="652"/>
      <c r="P21" s="652"/>
      <c r="Q21" s="653"/>
      <c r="R21" s="672">
        <v>952</v>
      </c>
      <c r="S21" s="642"/>
      <c r="T21" s="642"/>
      <c r="U21" s="642"/>
      <c r="V21" s="642"/>
      <c r="W21" s="642"/>
      <c r="X21" s="642"/>
      <c r="Y21" s="643"/>
      <c r="Z21" s="691">
        <v>0</v>
      </c>
      <c r="AA21" s="691"/>
      <c r="AB21" s="691"/>
      <c r="AC21" s="691"/>
      <c r="AD21" s="692">
        <v>952</v>
      </c>
      <c r="AE21" s="692"/>
      <c r="AF21" s="692"/>
      <c r="AG21" s="692"/>
      <c r="AH21" s="692"/>
      <c r="AI21" s="692"/>
      <c r="AJ21" s="692"/>
      <c r="AK21" s="692"/>
      <c r="AL21" s="673">
        <v>0</v>
      </c>
      <c r="AM21" s="676"/>
      <c r="AN21" s="676"/>
      <c r="AO21" s="693"/>
      <c r="AP21" s="757" t="s">
        <v>278</v>
      </c>
      <c r="AQ21" s="764"/>
      <c r="AR21" s="764"/>
      <c r="AS21" s="764"/>
      <c r="AT21" s="764"/>
      <c r="AU21" s="764"/>
      <c r="AV21" s="764"/>
      <c r="AW21" s="764"/>
      <c r="AX21" s="764"/>
      <c r="AY21" s="764"/>
      <c r="AZ21" s="764"/>
      <c r="BA21" s="764"/>
      <c r="BB21" s="764"/>
      <c r="BC21" s="764"/>
      <c r="BD21" s="764"/>
      <c r="BE21" s="764"/>
      <c r="BF21" s="759"/>
      <c r="BG21" s="672" t="s">
        <v>128</v>
      </c>
      <c r="BH21" s="642"/>
      <c r="BI21" s="642"/>
      <c r="BJ21" s="642"/>
      <c r="BK21" s="642"/>
      <c r="BL21" s="642"/>
      <c r="BM21" s="642"/>
      <c r="BN21" s="643"/>
      <c r="BO21" s="691" t="s">
        <v>128</v>
      </c>
      <c r="BP21" s="691"/>
      <c r="BQ21" s="691"/>
      <c r="BR21" s="691"/>
      <c r="BS21" s="692" t="s">
        <v>128</v>
      </c>
      <c r="BT21" s="692"/>
      <c r="BU21" s="692"/>
      <c r="BV21" s="692"/>
      <c r="BW21" s="692"/>
      <c r="BX21" s="692"/>
      <c r="BY21" s="692"/>
      <c r="BZ21" s="692"/>
      <c r="CA21" s="692"/>
      <c r="CB21" s="742"/>
      <c r="CD21" s="775"/>
      <c r="CE21" s="695"/>
      <c r="CF21" s="695"/>
      <c r="CG21" s="695"/>
      <c r="CH21" s="695"/>
      <c r="CI21" s="695"/>
      <c r="CJ21" s="695"/>
      <c r="CK21" s="695"/>
      <c r="CL21" s="695"/>
      <c r="CM21" s="695"/>
      <c r="CN21" s="695"/>
      <c r="CO21" s="695"/>
      <c r="CP21" s="695"/>
      <c r="CQ21" s="696"/>
      <c r="CR21" s="776"/>
      <c r="CS21" s="773"/>
      <c r="CT21" s="773"/>
      <c r="CU21" s="773"/>
      <c r="CV21" s="773"/>
      <c r="CW21" s="773"/>
      <c r="CX21" s="773"/>
      <c r="CY21" s="777"/>
      <c r="CZ21" s="778"/>
      <c r="DA21" s="778"/>
      <c r="DB21" s="778"/>
      <c r="DC21" s="778"/>
      <c r="DD21" s="772"/>
      <c r="DE21" s="773"/>
      <c r="DF21" s="773"/>
      <c r="DG21" s="773"/>
      <c r="DH21" s="773"/>
      <c r="DI21" s="773"/>
      <c r="DJ21" s="773"/>
      <c r="DK21" s="773"/>
      <c r="DL21" s="773"/>
      <c r="DM21" s="773"/>
      <c r="DN21" s="773"/>
      <c r="DO21" s="773"/>
      <c r="DP21" s="777"/>
      <c r="DQ21" s="772"/>
      <c r="DR21" s="773"/>
      <c r="DS21" s="773"/>
      <c r="DT21" s="773"/>
      <c r="DU21" s="773"/>
      <c r="DV21" s="773"/>
      <c r="DW21" s="773"/>
      <c r="DX21" s="773"/>
      <c r="DY21" s="773"/>
      <c r="DZ21" s="773"/>
      <c r="EA21" s="773"/>
      <c r="EB21" s="773"/>
      <c r="EC21" s="774"/>
    </row>
    <row r="22" spans="2:133" ht="11.25" customHeight="1" x14ac:dyDescent="0.2">
      <c r="B22" s="727" t="s">
        <v>279</v>
      </c>
      <c r="C22" s="728"/>
      <c r="D22" s="728"/>
      <c r="E22" s="728"/>
      <c r="F22" s="728"/>
      <c r="G22" s="728"/>
      <c r="H22" s="728"/>
      <c r="I22" s="728"/>
      <c r="J22" s="728"/>
      <c r="K22" s="728"/>
      <c r="L22" s="728"/>
      <c r="M22" s="728"/>
      <c r="N22" s="728"/>
      <c r="O22" s="728"/>
      <c r="P22" s="728"/>
      <c r="Q22" s="729"/>
      <c r="R22" s="672">
        <v>15981</v>
      </c>
      <c r="S22" s="642"/>
      <c r="T22" s="642"/>
      <c r="U22" s="642"/>
      <c r="V22" s="642"/>
      <c r="W22" s="642"/>
      <c r="X22" s="642"/>
      <c r="Y22" s="643"/>
      <c r="Z22" s="691">
        <v>0.1</v>
      </c>
      <c r="AA22" s="691"/>
      <c r="AB22" s="691"/>
      <c r="AC22" s="691"/>
      <c r="AD22" s="692">
        <v>15981</v>
      </c>
      <c r="AE22" s="692"/>
      <c r="AF22" s="692"/>
      <c r="AG22" s="692"/>
      <c r="AH22" s="692"/>
      <c r="AI22" s="692"/>
      <c r="AJ22" s="692"/>
      <c r="AK22" s="692"/>
      <c r="AL22" s="673">
        <v>0.30000001192092896</v>
      </c>
      <c r="AM22" s="676"/>
      <c r="AN22" s="676"/>
      <c r="AO22" s="693"/>
      <c r="AP22" s="757" t="s">
        <v>280</v>
      </c>
      <c r="AQ22" s="764"/>
      <c r="AR22" s="764"/>
      <c r="AS22" s="764"/>
      <c r="AT22" s="764"/>
      <c r="AU22" s="764"/>
      <c r="AV22" s="764"/>
      <c r="AW22" s="764"/>
      <c r="AX22" s="764"/>
      <c r="AY22" s="764"/>
      <c r="AZ22" s="764"/>
      <c r="BA22" s="764"/>
      <c r="BB22" s="764"/>
      <c r="BC22" s="764"/>
      <c r="BD22" s="764"/>
      <c r="BE22" s="764"/>
      <c r="BF22" s="759"/>
      <c r="BG22" s="672" t="s">
        <v>128</v>
      </c>
      <c r="BH22" s="642"/>
      <c r="BI22" s="642"/>
      <c r="BJ22" s="642"/>
      <c r="BK22" s="642"/>
      <c r="BL22" s="642"/>
      <c r="BM22" s="642"/>
      <c r="BN22" s="643"/>
      <c r="BO22" s="691" t="s">
        <v>128</v>
      </c>
      <c r="BP22" s="691"/>
      <c r="BQ22" s="691"/>
      <c r="BR22" s="691"/>
      <c r="BS22" s="692" t="s">
        <v>128</v>
      </c>
      <c r="BT22" s="692"/>
      <c r="BU22" s="692"/>
      <c r="BV22" s="692"/>
      <c r="BW22" s="692"/>
      <c r="BX22" s="692"/>
      <c r="BY22" s="692"/>
      <c r="BZ22" s="692"/>
      <c r="CA22" s="692"/>
      <c r="CB22" s="742"/>
      <c r="CD22" s="769" t="s">
        <v>281</v>
      </c>
      <c r="CE22" s="770"/>
      <c r="CF22" s="770"/>
      <c r="CG22" s="770"/>
      <c r="CH22" s="770"/>
      <c r="CI22" s="770"/>
      <c r="CJ22" s="770"/>
      <c r="CK22" s="770"/>
      <c r="CL22" s="770"/>
      <c r="CM22" s="770"/>
      <c r="CN22" s="770"/>
      <c r="CO22" s="770"/>
      <c r="CP22" s="770"/>
      <c r="CQ22" s="770"/>
      <c r="CR22" s="770"/>
      <c r="CS22" s="770"/>
      <c r="CT22" s="770"/>
      <c r="CU22" s="770"/>
      <c r="CV22" s="770"/>
      <c r="CW22" s="770"/>
      <c r="CX22" s="770"/>
      <c r="CY22" s="770"/>
      <c r="CZ22" s="770"/>
      <c r="DA22" s="770"/>
      <c r="DB22" s="770"/>
      <c r="DC22" s="770"/>
      <c r="DD22" s="770"/>
      <c r="DE22" s="770"/>
      <c r="DF22" s="770"/>
      <c r="DG22" s="770"/>
      <c r="DH22" s="770"/>
      <c r="DI22" s="770"/>
      <c r="DJ22" s="770"/>
      <c r="DK22" s="770"/>
      <c r="DL22" s="770"/>
      <c r="DM22" s="770"/>
      <c r="DN22" s="770"/>
      <c r="DO22" s="770"/>
      <c r="DP22" s="770"/>
      <c r="DQ22" s="770"/>
      <c r="DR22" s="770"/>
      <c r="DS22" s="770"/>
      <c r="DT22" s="770"/>
      <c r="DU22" s="770"/>
      <c r="DV22" s="770"/>
      <c r="DW22" s="770"/>
      <c r="DX22" s="770"/>
      <c r="DY22" s="770"/>
      <c r="DZ22" s="770"/>
      <c r="EA22" s="770"/>
      <c r="EB22" s="770"/>
      <c r="EC22" s="771"/>
    </row>
    <row r="23" spans="2:133" ht="11.25" customHeight="1" x14ac:dyDescent="0.2">
      <c r="B23" s="651" t="s">
        <v>282</v>
      </c>
      <c r="C23" s="652"/>
      <c r="D23" s="652"/>
      <c r="E23" s="652"/>
      <c r="F23" s="652"/>
      <c r="G23" s="652"/>
      <c r="H23" s="652"/>
      <c r="I23" s="652"/>
      <c r="J23" s="652"/>
      <c r="K23" s="652"/>
      <c r="L23" s="652"/>
      <c r="M23" s="652"/>
      <c r="N23" s="652"/>
      <c r="O23" s="652"/>
      <c r="P23" s="652"/>
      <c r="Q23" s="653"/>
      <c r="R23" s="672">
        <v>4626911</v>
      </c>
      <c r="S23" s="642"/>
      <c r="T23" s="642"/>
      <c r="U23" s="642"/>
      <c r="V23" s="642"/>
      <c r="W23" s="642"/>
      <c r="X23" s="642"/>
      <c r="Y23" s="643"/>
      <c r="Z23" s="691">
        <v>42.2</v>
      </c>
      <c r="AA23" s="691"/>
      <c r="AB23" s="691"/>
      <c r="AC23" s="691"/>
      <c r="AD23" s="692">
        <v>4321170</v>
      </c>
      <c r="AE23" s="692"/>
      <c r="AF23" s="692"/>
      <c r="AG23" s="692"/>
      <c r="AH23" s="692"/>
      <c r="AI23" s="692"/>
      <c r="AJ23" s="692"/>
      <c r="AK23" s="692"/>
      <c r="AL23" s="673">
        <v>68.599999999999994</v>
      </c>
      <c r="AM23" s="676"/>
      <c r="AN23" s="676"/>
      <c r="AO23" s="693"/>
      <c r="AP23" s="757" t="s">
        <v>283</v>
      </c>
      <c r="AQ23" s="764"/>
      <c r="AR23" s="764"/>
      <c r="AS23" s="764"/>
      <c r="AT23" s="764"/>
      <c r="AU23" s="764"/>
      <c r="AV23" s="764"/>
      <c r="AW23" s="764"/>
      <c r="AX23" s="764"/>
      <c r="AY23" s="764"/>
      <c r="AZ23" s="764"/>
      <c r="BA23" s="764"/>
      <c r="BB23" s="764"/>
      <c r="BC23" s="764"/>
      <c r="BD23" s="764"/>
      <c r="BE23" s="764"/>
      <c r="BF23" s="759"/>
      <c r="BG23" s="672" t="s">
        <v>128</v>
      </c>
      <c r="BH23" s="642"/>
      <c r="BI23" s="642"/>
      <c r="BJ23" s="642"/>
      <c r="BK23" s="642"/>
      <c r="BL23" s="642"/>
      <c r="BM23" s="642"/>
      <c r="BN23" s="643"/>
      <c r="BO23" s="691" t="s">
        <v>128</v>
      </c>
      <c r="BP23" s="691"/>
      <c r="BQ23" s="691"/>
      <c r="BR23" s="691"/>
      <c r="BS23" s="692" t="s">
        <v>128</v>
      </c>
      <c r="BT23" s="692"/>
      <c r="BU23" s="692"/>
      <c r="BV23" s="692"/>
      <c r="BW23" s="692"/>
      <c r="BX23" s="692"/>
      <c r="BY23" s="692"/>
      <c r="BZ23" s="692"/>
      <c r="CA23" s="692"/>
      <c r="CB23" s="742"/>
      <c r="CD23" s="769" t="s">
        <v>222</v>
      </c>
      <c r="CE23" s="770"/>
      <c r="CF23" s="770"/>
      <c r="CG23" s="770"/>
      <c r="CH23" s="770"/>
      <c r="CI23" s="770"/>
      <c r="CJ23" s="770"/>
      <c r="CK23" s="770"/>
      <c r="CL23" s="770"/>
      <c r="CM23" s="770"/>
      <c r="CN23" s="770"/>
      <c r="CO23" s="770"/>
      <c r="CP23" s="770"/>
      <c r="CQ23" s="771"/>
      <c r="CR23" s="769" t="s">
        <v>284</v>
      </c>
      <c r="CS23" s="770"/>
      <c r="CT23" s="770"/>
      <c r="CU23" s="770"/>
      <c r="CV23" s="770"/>
      <c r="CW23" s="770"/>
      <c r="CX23" s="770"/>
      <c r="CY23" s="771"/>
      <c r="CZ23" s="769" t="s">
        <v>285</v>
      </c>
      <c r="DA23" s="770"/>
      <c r="DB23" s="770"/>
      <c r="DC23" s="771"/>
      <c r="DD23" s="769" t="s">
        <v>286</v>
      </c>
      <c r="DE23" s="770"/>
      <c r="DF23" s="770"/>
      <c r="DG23" s="770"/>
      <c r="DH23" s="770"/>
      <c r="DI23" s="770"/>
      <c r="DJ23" s="770"/>
      <c r="DK23" s="771"/>
      <c r="DL23" s="766" t="s">
        <v>287</v>
      </c>
      <c r="DM23" s="767"/>
      <c r="DN23" s="767"/>
      <c r="DO23" s="767"/>
      <c r="DP23" s="767"/>
      <c r="DQ23" s="767"/>
      <c r="DR23" s="767"/>
      <c r="DS23" s="767"/>
      <c r="DT23" s="767"/>
      <c r="DU23" s="767"/>
      <c r="DV23" s="768"/>
      <c r="DW23" s="769" t="s">
        <v>288</v>
      </c>
      <c r="DX23" s="770"/>
      <c r="DY23" s="770"/>
      <c r="DZ23" s="770"/>
      <c r="EA23" s="770"/>
      <c r="EB23" s="770"/>
      <c r="EC23" s="771"/>
    </row>
    <row r="24" spans="2:133" ht="11.25" customHeight="1" x14ac:dyDescent="0.2">
      <c r="B24" s="651" t="s">
        <v>289</v>
      </c>
      <c r="C24" s="652"/>
      <c r="D24" s="652"/>
      <c r="E24" s="652"/>
      <c r="F24" s="652"/>
      <c r="G24" s="652"/>
      <c r="H24" s="652"/>
      <c r="I24" s="652"/>
      <c r="J24" s="652"/>
      <c r="K24" s="652"/>
      <c r="L24" s="652"/>
      <c r="M24" s="652"/>
      <c r="N24" s="652"/>
      <c r="O24" s="652"/>
      <c r="P24" s="652"/>
      <c r="Q24" s="653"/>
      <c r="R24" s="672">
        <v>4321170</v>
      </c>
      <c r="S24" s="642"/>
      <c r="T24" s="642"/>
      <c r="U24" s="642"/>
      <c r="V24" s="642"/>
      <c r="W24" s="642"/>
      <c r="X24" s="642"/>
      <c r="Y24" s="643"/>
      <c r="Z24" s="691">
        <v>39.4</v>
      </c>
      <c r="AA24" s="691"/>
      <c r="AB24" s="691"/>
      <c r="AC24" s="691"/>
      <c r="AD24" s="692">
        <v>4321170</v>
      </c>
      <c r="AE24" s="692"/>
      <c r="AF24" s="692"/>
      <c r="AG24" s="692"/>
      <c r="AH24" s="692"/>
      <c r="AI24" s="692"/>
      <c r="AJ24" s="692"/>
      <c r="AK24" s="692"/>
      <c r="AL24" s="673">
        <v>68.599999999999994</v>
      </c>
      <c r="AM24" s="676"/>
      <c r="AN24" s="676"/>
      <c r="AO24" s="693"/>
      <c r="AP24" s="757" t="s">
        <v>290</v>
      </c>
      <c r="AQ24" s="764"/>
      <c r="AR24" s="764"/>
      <c r="AS24" s="764"/>
      <c r="AT24" s="764"/>
      <c r="AU24" s="764"/>
      <c r="AV24" s="764"/>
      <c r="AW24" s="764"/>
      <c r="AX24" s="764"/>
      <c r="AY24" s="764"/>
      <c r="AZ24" s="764"/>
      <c r="BA24" s="764"/>
      <c r="BB24" s="764"/>
      <c r="BC24" s="764"/>
      <c r="BD24" s="764"/>
      <c r="BE24" s="764"/>
      <c r="BF24" s="759"/>
      <c r="BG24" s="672" t="s">
        <v>128</v>
      </c>
      <c r="BH24" s="642"/>
      <c r="BI24" s="642"/>
      <c r="BJ24" s="642"/>
      <c r="BK24" s="642"/>
      <c r="BL24" s="642"/>
      <c r="BM24" s="642"/>
      <c r="BN24" s="643"/>
      <c r="BO24" s="691" t="s">
        <v>128</v>
      </c>
      <c r="BP24" s="691"/>
      <c r="BQ24" s="691"/>
      <c r="BR24" s="691"/>
      <c r="BS24" s="692" t="s">
        <v>128</v>
      </c>
      <c r="BT24" s="692"/>
      <c r="BU24" s="692"/>
      <c r="BV24" s="692"/>
      <c r="BW24" s="692"/>
      <c r="BX24" s="692"/>
      <c r="BY24" s="692"/>
      <c r="BZ24" s="692"/>
      <c r="CA24" s="692"/>
      <c r="CB24" s="742"/>
      <c r="CD24" s="720" t="s">
        <v>291</v>
      </c>
      <c r="CE24" s="721"/>
      <c r="CF24" s="721"/>
      <c r="CG24" s="721"/>
      <c r="CH24" s="721"/>
      <c r="CI24" s="721"/>
      <c r="CJ24" s="721"/>
      <c r="CK24" s="721"/>
      <c r="CL24" s="721"/>
      <c r="CM24" s="721"/>
      <c r="CN24" s="721"/>
      <c r="CO24" s="721"/>
      <c r="CP24" s="721"/>
      <c r="CQ24" s="722"/>
      <c r="CR24" s="717">
        <v>4760191</v>
      </c>
      <c r="CS24" s="718"/>
      <c r="CT24" s="718"/>
      <c r="CU24" s="718"/>
      <c r="CV24" s="718"/>
      <c r="CW24" s="718"/>
      <c r="CX24" s="718"/>
      <c r="CY24" s="761"/>
      <c r="CZ24" s="762">
        <v>45.9</v>
      </c>
      <c r="DA24" s="737"/>
      <c r="DB24" s="737"/>
      <c r="DC24" s="765"/>
      <c r="DD24" s="760">
        <v>3753615</v>
      </c>
      <c r="DE24" s="718"/>
      <c r="DF24" s="718"/>
      <c r="DG24" s="718"/>
      <c r="DH24" s="718"/>
      <c r="DI24" s="718"/>
      <c r="DJ24" s="718"/>
      <c r="DK24" s="761"/>
      <c r="DL24" s="760">
        <v>3680446</v>
      </c>
      <c r="DM24" s="718"/>
      <c r="DN24" s="718"/>
      <c r="DO24" s="718"/>
      <c r="DP24" s="718"/>
      <c r="DQ24" s="718"/>
      <c r="DR24" s="718"/>
      <c r="DS24" s="718"/>
      <c r="DT24" s="718"/>
      <c r="DU24" s="718"/>
      <c r="DV24" s="761"/>
      <c r="DW24" s="762">
        <v>56.2</v>
      </c>
      <c r="DX24" s="737"/>
      <c r="DY24" s="737"/>
      <c r="DZ24" s="737"/>
      <c r="EA24" s="737"/>
      <c r="EB24" s="737"/>
      <c r="EC24" s="763"/>
    </row>
    <row r="25" spans="2:133" ht="11.25" customHeight="1" x14ac:dyDescent="0.2">
      <c r="B25" s="651" t="s">
        <v>292</v>
      </c>
      <c r="C25" s="652"/>
      <c r="D25" s="652"/>
      <c r="E25" s="652"/>
      <c r="F25" s="652"/>
      <c r="G25" s="652"/>
      <c r="H25" s="652"/>
      <c r="I25" s="652"/>
      <c r="J25" s="652"/>
      <c r="K25" s="652"/>
      <c r="L25" s="652"/>
      <c r="M25" s="652"/>
      <c r="N25" s="652"/>
      <c r="O25" s="652"/>
      <c r="P25" s="652"/>
      <c r="Q25" s="653"/>
      <c r="R25" s="672">
        <v>305741</v>
      </c>
      <c r="S25" s="642"/>
      <c r="T25" s="642"/>
      <c r="U25" s="642"/>
      <c r="V25" s="642"/>
      <c r="W25" s="642"/>
      <c r="X25" s="642"/>
      <c r="Y25" s="643"/>
      <c r="Z25" s="691">
        <v>2.8</v>
      </c>
      <c r="AA25" s="691"/>
      <c r="AB25" s="691"/>
      <c r="AC25" s="691"/>
      <c r="AD25" s="692" t="s">
        <v>128</v>
      </c>
      <c r="AE25" s="692"/>
      <c r="AF25" s="692"/>
      <c r="AG25" s="692"/>
      <c r="AH25" s="692"/>
      <c r="AI25" s="692"/>
      <c r="AJ25" s="692"/>
      <c r="AK25" s="692"/>
      <c r="AL25" s="673" t="s">
        <v>128</v>
      </c>
      <c r="AM25" s="676"/>
      <c r="AN25" s="676"/>
      <c r="AO25" s="693"/>
      <c r="AP25" s="757" t="s">
        <v>293</v>
      </c>
      <c r="AQ25" s="764"/>
      <c r="AR25" s="764"/>
      <c r="AS25" s="764"/>
      <c r="AT25" s="764"/>
      <c r="AU25" s="764"/>
      <c r="AV25" s="764"/>
      <c r="AW25" s="764"/>
      <c r="AX25" s="764"/>
      <c r="AY25" s="764"/>
      <c r="AZ25" s="764"/>
      <c r="BA25" s="764"/>
      <c r="BB25" s="764"/>
      <c r="BC25" s="764"/>
      <c r="BD25" s="764"/>
      <c r="BE25" s="764"/>
      <c r="BF25" s="759"/>
      <c r="BG25" s="672" t="s">
        <v>128</v>
      </c>
      <c r="BH25" s="642"/>
      <c r="BI25" s="642"/>
      <c r="BJ25" s="642"/>
      <c r="BK25" s="642"/>
      <c r="BL25" s="642"/>
      <c r="BM25" s="642"/>
      <c r="BN25" s="643"/>
      <c r="BO25" s="691" t="s">
        <v>128</v>
      </c>
      <c r="BP25" s="691"/>
      <c r="BQ25" s="691"/>
      <c r="BR25" s="691"/>
      <c r="BS25" s="692" t="s">
        <v>128</v>
      </c>
      <c r="BT25" s="692"/>
      <c r="BU25" s="692"/>
      <c r="BV25" s="692"/>
      <c r="BW25" s="692"/>
      <c r="BX25" s="692"/>
      <c r="BY25" s="692"/>
      <c r="BZ25" s="692"/>
      <c r="CA25" s="692"/>
      <c r="CB25" s="742"/>
      <c r="CD25" s="701" t="s">
        <v>294</v>
      </c>
      <c r="CE25" s="702"/>
      <c r="CF25" s="702"/>
      <c r="CG25" s="702"/>
      <c r="CH25" s="702"/>
      <c r="CI25" s="702"/>
      <c r="CJ25" s="702"/>
      <c r="CK25" s="702"/>
      <c r="CL25" s="702"/>
      <c r="CM25" s="702"/>
      <c r="CN25" s="702"/>
      <c r="CO25" s="702"/>
      <c r="CP25" s="702"/>
      <c r="CQ25" s="703"/>
      <c r="CR25" s="672">
        <v>1896939</v>
      </c>
      <c r="CS25" s="670"/>
      <c r="CT25" s="670"/>
      <c r="CU25" s="670"/>
      <c r="CV25" s="670"/>
      <c r="CW25" s="670"/>
      <c r="CX25" s="670"/>
      <c r="CY25" s="671"/>
      <c r="CZ25" s="673">
        <v>18.3</v>
      </c>
      <c r="DA25" s="674"/>
      <c r="DB25" s="674"/>
      <c r="DC25" s="675"/>
      <c r="DD25" s="641">
        <v>1808499</v>
      </c>
      <c r="DE25" s="670"/>
      <c r="DF25" s="670"/>
      <c r="DG25" s="670"/>
      <c r="DH25" s="670"/>
      <c r="DI25" s="670"/>
      <c r="DJ25" s="670"/>
      <c r="DK25" s="671"/>
      <c r="DL25" s="641">
        <v>1787429</v>
      </c>
      <c r="DM25" s="670"/>
      <c r="DN25" s="670"/>
      <c r="DO25" s="670"/>
      <c r="DP25" s="670"/>
      <c r="DQ25" s="670"/>
      <c r="DR25" s="670"/>
      <c r="DS25" s="670"/>
      <c r="DT25" s="670"/>
      <c r="DU25" s="670"/>
      <c r="DV25" s="671"/>
      <c r="DW25" s="673">
        <v>27.3</v>
      </c>
      <c r="DX25" s="674"/>
      <c r="DY25" s="674"/>
      <c r="DZ25" s="674"/>
      <c r="EA25" s="674"/>
      <c r="EB25" s="674"/>
      <c r="EC25" s="713"/>
    </row>
    <row r="26" spans="2:133" ht="11.25" customHeight="1" x14ac:dyDescent="0.2">
      <c r="B26" s="651" t="s">
        <v>295</v>
      </c>
      <c r="C26" s="652"/>
      <c r="D26" s="652"/>
      <c r="E26" s="652"/>
      <c r="F26" s="652"/>
      <c r="G26" s="652"/>
      <c r="H26" s="652"/>
      <c r="I26" s="652"/>
      <c r="J26" s="652"/>
      <c r="K26" s="652"/>
      <c r="L26" s="652"/>
      <c r="M26" s="652"/>
      <c r="N26" s="652"/>
      <c r="O26" s="652"/>
      <c r="P26" s="652"/>
      <c r="Q26" s="653"/>
      <c r="R26" s="672" t="s">
        <v>128</v>
      </c>
      <c r="S26" s="642"/>
      <c r="T26" s="642"/>
      <c r="U26" s="642"/>
      <c r="V26" s="642"/>
      <c r="W26" s="642"/>
      <c r="X26" s="642"/>
      <c r="Y26" s="643"/>
      <c r="Z26" s="691" t="s">
        <v>128</v>
      </c>
      <c r="AA26" s="691"/>
      <c r="AB26" s="691"/>
      <c r="AC26" s="691"/>
      <c r="AD26" s="692" t="s">
        <v>128</v>
      </c>
      <c r="AE26" s="692"/>
      <c r="AF26" s="692"/>
      <c r="AG26" s="692"/>
      <c r="AH26" s="692"/>
      <c r="AI26" s="692"/>
      <c r="AJ26" s="692"/>
      <c r="AK26" s="692"/>
      <c r="AL26" s="673" t="s">
        <v>128</v>
      </c>
      <c r="AM26" s="676"/>
      <c r="AN26" s="676"/>
      <c r="AO26" s="693"/>
      <c r="AP26" s="757" t="s">
        <v>296</v>
      </c>
      <c r="AQ26" s="758"/>
      <c r="AR26" s="758"/>
      <c r="AS26" s="758"/>
      <c r="AT26" s="758"/>
      <c r="AU26" s="758"/>
      <c r="AV26" s="758"/>
      <c r="AW26" s="758"/>
      <c r="AX26" s="758"/>
      <c r="AY26" s="758"/>
      <c r="AZ26" s="758"/>
      <c r="BA26" s="758"/>
      <c r="BB26" s="758"/>
      <c r="BC26" s="758"/>
      <c r="BD26" s="758"/>
      <c r="BE26" s="758"/>
      <c r="BF26" s="759"/>
      <c r="BG26" s="672" t="s">
        <v>128</v>
      </c>
      <c r="BH26" s="642"/>
      <c r="BI26" s="642"/>
      <c r="BJ26" s="642"/>
      <c r="BK26" s="642"/>
      <c r="BL26" s="642"/>
      <c r="BM26" s="642"/>
      <c r="BN26" s="643"/>
      <c r="BO26" s="691" t="s">
        <v>128</v>
      </c>
      <c r="BP26" s="691"/>
      <c r="BQ26" s="691"/>
      <c r="BR26" s="691"/>
      <c r="BS26" s="692" t="s">
        <v>128</v>
      </c>
      <c r="BT26" s="692"/>
      <c r="BU26" s="692"/>
      <c r="BV26" s="692"/>
      <c r="BW26" s="692"/>
      <c r="BX26" s="692"/>
      <c r="BY26" s="692"/>
      <c r="BZ26" s="692"/>
      <c r="CA26" s="692"/>
      <c r="CB26" s="742"/>
      <c r="CD26" s="701" t="s">
        <v>297</v>
      </c>
      <c r="CE26" s="702"/>
      <c r="CF26" s="702"/>
      <c r="CG26" s="702"/>
      <c r="CH26" s="702"/>
      <c r="CI26" s="702"/>
      <c r="CJ26" s="702"/>
      <c r="CK26" s="702"/>
      <c r="CL26" s="702"/>
      <c r="CM26" s="702"/>
      <c r="CN26" s="702"/>
      <c r="CO26" s="702"/>
      <c r="CP26" s="702"/>
      <c r="CQ26" s="703"/>
      <c r="CR26" s="672">
        <v>989780</v>
      </c>
      <c r="CS26" s="642"/>
      <c r="CT26" s="642"/>
      <c r="CU26" s="642"/>
      <c r="CV26" s="642"/>
      <c r="CW26" s="642"/>
      <c r="CX26" s="642"/>
      <c r="CY26" s="643"/>
      <c r="CZ26" s="673">
        <v>9.5</v>
      </c>
      <c r="DA26" s="674"/>
      <c r="DB26" s="674"/>
      <c r="DC26" s="675"/>
      <c r="DD26" s="641">
        <v>925271</v>
      </c>
      <c r="DE26" s="642"/>
      <c r="DF26" s="642"/>
      <c r="DG26" s="642"/>
      <c r="DH26" s="642"/>
      <c r="DI26" s="642"/>
      <c r="DJ26" s="642"/>
      <c r="DK26" s="643"/>
      <c r="DL26" s="641" t="s">
        <v>128</v>
      </c>
      <c r="DM26" s="642"/>
      <c r="DN26" s="642"/>
      <c r="DO26" s="642"/>
      <c r="DP26" s="642"/>
      <c r="DQ26" s="642"/>
      <c r="DR26" s="642"/>
      <c r="DS26" s="642"/>
      <c r="DT26" s="642"/>
      <c r="DU26" s="642"/>
      <c r="DV26" s="643"/>
      <c r="DW26" s="673" t="s">
        <v>128</v>
      </c>
      <c r="DX26" s="674"/>
      <c r="DY26" s="674"/>
      <c r="DZ26" s="674"/>
      <c r="EA26" s="674"/>
      <c r="EB26" s="674"/>
      <c r="EC26" s="713"/>
    </row>
    <row r="27" spans="2:133" ht="11.25" customHeight="1" x14ac:dyDescent="0.2">
      <c r="B27" s="651" t="s">
        <v>298</v>
      </c>
      <c r="C27" s="652"/>
      <c r="D27" s="652"/>
      <c r="E27" s="652"/>
      <c r="F27" s="652"/>
      <c r="G27" s="652"/>
      <c r="H27" s="652"/>
      <c r="I27" s="652"/>
      <c r="J27" s="652"/>
      <c r="K27" s="652"/>
      <c r="L27" s="652"/>
      <c r="M27" s="652"/>
      <c r="N27" s="652"/>
      <c r="O27" s="652"/>
      <c r="P27" s="652"/>
      <c r="Q27" s="653"/>
      <c r="R27" s="672">
        <v>6598193</v>
      </c>
      <c r="S27" s="642"/>
      <c r="T27" s="642"/>
      <c r="U27" s="642"/>
      <c r="V27" s="642"/>
      <c r="W27" s="642"/>
      <c r="X27" s="642"/>
      <c r="Y27" s="643"/>
      <c r="Z27" s="691">
        <v>60.2</v>
      </c>
      <c r="AA27" s="691"/>
      <c r="AB27" s="691"/>
      <c r="AC27" s="691"/>
      <c r="AD27" s="692">
        <v>6292452</v>
      </c>
      <c r="AE27" s="692"/>
      <c r="AF27" s="692"/>
      <c r="AG27" s="692"/>
      <c r="AH27" s="692"/>
      <c r="AI27" s="692"/>
      <c r="AJ27" s="692"/>
      <c r="AK27" s="692"/>
      <c r="AL27" s="673">
        <v>99.800003051757813</v>
      </c>
      <c r="AM27" s="676"/>
      <c r="AN27" s="676"/>
      <c r="AO27" s="693"/>
      <c r="AP27" s="651" t="s">
        <v>299</v>
      </c>
      <c r="AQ27" s="652"/>
      <c r="AR27" s="652"/>
      <c r="AS27" s="652"/>
      <c r="AT27" s="652"/>
      <c r="AU27" s="652"/>
      <c r="AV27" s="652"/>
      <c r="AW27" s="652"/>
      <c r="AX27" s="652"/>
      <c r="AY27" s="652"/>
      <c r="AZ27" s="652"/>
      <c r="BA27" s="652"/>
      <c r="BB27" s="652"/>
      <c r="BC27" s="652"/>
      <c r="BD27" s="652"/>
      <c r="BE27" s="652"/>
      <c r="BF27" s="653"/>
      <c r="BG27" s="672">
        <v>1407282</v>
      </c>
      <c r="BH27" s="642"/>
      <c r="BI27" s="642"/>
      <c r="BJ27" s="642"/>
      <c r="BK27" s="642"/>
      <c r="BL27" s="642"/>
      <c r="BM27" s="642"/>
      <c r="BN27" s="643"/>
      <c r="BO27" s="691">
        <v>100</v>
      </c>
      <c r="BP27" s="691"/>
      <c r="BQ27" s="691"/>
      <c r="BR27" s="691"/>
      <c r="BS27" s="692" t="s">
        <v>128</v>
      </c>
      <c r="BT27" s="692"/>
      <c r="BU27" s="692"/>
      <c r="BV27" s="692"/>
      <c r="BW27" s="692"/>
      <c r="BX27" s="692"/>
      <c r="BY27" s="692"/>
      <c r="BZ27" s="692"/>
      <c r="CA27" s="692"/>
      <c r="CB27" s="742"/>
      <c r="CD27" s="701" t="s">
        <v>300</v>
      </c>
      <c r="CE27" s="702"/>
      <c r="CF27" s="702"/>
      <c r="CG27" s="702"/>
      <c r="CH27" s="702"/>
      <c r="CI27" s="702"/>
      <c r="CJ27" s="702"/>
      <c r="CK27" s="702"/>
      <c r="CL27" s="702"/>
      <c r="CM27" s="702"/>
      <c r="CN27" s="702"/>
      <c r="CO27" s="702"/>
      <c r="CP27" s="702"/>
      <c r="CQ27" s="703"/>
      <c r="CR27" s="672">
        <v>1481567</v>
      </c>
      <c r="CS27" s="670"/>
      <c r="CT27" s="670"/>
      <c r="CU27" s="670"/>
      <c r="CV27" s="670"/>
      <c r="CW27" s="670"/>
      <c r="CX27" s="670"/>
      <c r="CY27" s="671"/>
      <c r="CZ27" s="673">
        <v>14.3</v>
      </c>
      <c r="DA27" s="674"/>
      <c r="DB27" s="674"/>
      <c r="DC27" s="675"/>
      <c r="DD27" s="641">
        <v>577118</v>
      </c>
      <c r="DE27" s="670"/>
      <c r="DF27" s="670"/>
      <c r="DG27" s="670"/>
      <c r="DH27" s="670"/>
      <c r="DI27" s="670"/>
      <c r="DJ27" s="670"/>
      <c r="DK27" s="671"/>
      <c r="DL27" s="641">
        <v>525019</v>
      </c>
      <c r="DM27" s="670"/>
      <c r="DN27" s="670"/>
      <c r="DO27" s="670"/>
      <c r="DP27" s="670"/>
      <c r="DQ27" s="670"/>
      <c r="DR27" s="670"/>
      <c r="DS27" s="670"/>
      <c r="DT27" s="670"/>
      <c r="DU27" s="670"/>
      <c r="DV27" s="671"/>
      <c r="DW27" s="673">
        <v>8</v>
      </c>
      <c r="DX27" s="674"/>
      <c r="DY27" s="674"/>
      <c r="DZ27" s="674"/>
      <c r="EA27" s="674"/>
      <c r="EB27" s="674"/>
      <c r="EC27" s="713"/>
    </row>
    <row r="28" spans="2:133" ht="11.25" customHeight="1" x14ac:dyDescent="0.2">
      <c r="B28" s="651" t="s">
        <v>301</v>
      </c>
      <c r="C28" s="652"/>
      <c r="D28" s="652"/>
      <c r="E28" s="652"/>
      <c r="F28" s="652"/>
      <c r="G28" s="652"/>
      <c r="H28" s="652"/>
      <c r="I28" s="652"/>
      <c r="J28" s="652"/>
      <c r="K28" s="652"/>
      <c r="L28" s="652"/>
      <c r="M28" s="652"/>
      <c r="N28" s="652"/>
      <c r="O28" s="652"/>
      <c r="P28" s="652"/>
      <c r="Q28" s="653"/>
      <c r="R28" s="672">
        <v>921</v>
      </c>
      <c r="S28" s="642"/>
      <c r="T28" s="642"/>
      <c r="U28" s="642"/>
      <c r="V28" s="642"/>
      <c r="W28" s="642"/>
      <c r="X28" s="642"/>
      <c r="Y28" s="643"/>
      <c r="Z28" s="691">
        <v>0</v>
      </c>
      <c r="AA28" s="691"/>
      <c r="AB28" s="691"/>
      <c r="AC28" s="691"/>
      <c r="AD28" s="692">
        <v>921</v>
      </c>
      <c r="AE28" s="692"/>
      <c r="AF28" s="692"/>
      <c r="AG28" s="692"/>
      <c r="AH28" s="692"/>
      <c r="AI28" s="692"/>
      <c r="AJ28" s="692"/>
      <c r="AK28" s="692"/>
      <c r="AL28" s="673">
        <v>0</v>
      </c>
      <c r="AM28" s="676"/>
      <c r="AN28" s="676"/>
      <c r="AO28" s="693"/>
      <c r="AP28" s="651"/>
      <c r="AQ28" s="652"/>
      <c r="AR28" s="652"/>
      <c r="AS28" s="652"/>
      <c r="AT28" s="652"/>
      <c r="AU28" s="652"/>
      <c r="AV28" s="652"/>
      <c r="AW28" s="652"/>
      <c r="AX28" s="652"/>
      <c r="AY28" s="652"/>
      <c r="AZ28" s="652"/>
      <c r="BA28" s="652"/>
      <c r="BB28" s="652"/>
      <c r="BC28" s="652"/>
      <c r="BD28" s="652"/>
      <c r="BE28" s="652"/>
      <c r="BF28" s="653"/>
      <c r="BG28" s="672"/>
      <c r="BH28" s="642"/>
      <c r="BI28" s="642"/>
      <c r="BJ28" s="642"/>
      <c r="BK28" s="642"/>
      <c r="BL28" s="642"/>
      <c r="BM28" s="642"/>
      <c r="BN28" s="643"/>
      <c r="BO28" s="691"/>
      <c r="BP28" s="691"/>
      <c r="BQ28" s="691"/>
      <c r="BR28" s="691"/>
      <c r="BS28" s="641"/>
      <c r="BT28" s="642"/>
      <c r="BU28" s="642"/>
      <c r="BV28" s="642"/>
      <c r="BW28" s="642"/>
      <c r="BX28" s="642"/>
      <c r="BY28" s="642"/>
      <c r="BZ28" s="642"/>
      <c r="CA28" s="642"/>
      <c r="CB28" s="705"/>
      <c r="CD28" s="701" t="s">
        <v>302</v>
      </c>
      <c r="CE28" s="702"/>
      <c r="CF28" s="702"/>
      <c r="CG28" s="702"/>
      <c r="CH28" s="702"/>
      <c r="CI28" s="702"/>
      <c r="CJ28" s="702"/>
      <c r="CK28" s="702"/>
      <c r="CL28" s="702"/>
      <c r="CM28" s="702"/>
      <c r="CN28" s="702"/>
      <c r="CO28" s="702"/>
      <c r="CP28" s="702"/>
      <c r="CQ28" s="703"/>
      <c r="CR28" s="672">
        <v>1381685</v>
      </c>
      <c r="CS28" s="642"/>
      <c r="CT28" s="642"/>
      <c r="CU28" s="642"/>
      <c r="CV28" s="642"/>
      <c r="CW28" s="642"/>
      <c r="CX28" s="642"/>
      <c r="CY28" s="643"/>
      <c r="CZ28" s="673">
        <v>13.3</v>
      </c>
      <c r="DA28" s="674"/>
      <c r="DB28" s="674"/>
      <c r="DC28" s="675"/>
      <c r="DD28" s="641">
        <v>1367998</v>
      </c>
      <c r="DE28" s="642"/>
      <c r="DF28" s="642"/>
      <c r="DG28" s="642"/>
      <c r="DH28" s="642"/>
      <c r="DI28" s="642"/>
      <c r="DJ28" s="642"/>
      <c r="DK28" s="643"/>
      <c r="DL28" s="641">
        <v>1367998</v>
      </c>
      <c r="DM28" s="642"/>
      <c r="DN28" s="642"/>
      <c r="DO28" s="642"/>
      <c r="DP28" s="642"/>
      <c r="DQ28" s="642"/>
      <c r="DR28" s="642"/>
      <c r="DS28" s="642"/>
      <c r="DT28" s="642"/>
      <c r="DU28" s="642"/>
      <c r="DV28" s="643"/>
      <c r="DW28" s="673">
        <v>20.9</v>
      </c>
      <c r="DX28" s="674"/>
      <c r="DY28" s="674"/>
      <c r="DZ28" s="674"/>
      <c r="EA28" s="674"/>
      <c r="EB28" s="674"/>
      <c r="EC28" s="713"/>
    </row>
    <row r="29" spans="2:133" ht="11.25" customHeight="1" x14ac:dyDescent="0.2">
      <c r="B29" s="651" t="s">
        <v>303</v>
      </c>
      <c r="C29" s="652"/>
      <c r="D29" s="652"/>
      <c r="E29" s="652"/>
      <c r="F29" s="652"/>
      <c r="G29" s="652"/>
      <c r="H29" s="652"/>
      <c r="I29" s="652"/>
      <c r="J29" s="652"/>
      <c r="K29" s="652"/>
      <c r="L29" s="652"/>
      <c r="M29" s="652"/>
      <c r="N29" s="652"/>
      <c r="O29" s="652"/>
      <c r="P29" s="652"/>
      <c r="Q29" s="653"/>
      <c r="R29" s="672">
        <v>34715</v>
      </c>
      <c r="S29" s="642"/>
      <c r="T29" s="642"/>
      <c r="U29" s="642"/>
      <c r="V29" s="642"/>
      <c r="W29" s="642"/>
      <c r="X29" s="642"/>
      <c r="Y29" s="643"/>
      <c r="Z29" s="691">
        <v>0.3</v>
      </c>
      <c r="AA29" s="691"/>
      <c r="AB29" s="691"/>
      <c r="AC29" s="691"/>
      <c r="AD29" s="692" t="s">
        <v>128</v>
      </c>
      <c r="AE29" s="692"/>
      <c r="AF29" s="692"/>
      <c r="AG29" s="692"/>
      <c r="AH29" s="692"/>
      <c r="AI29" s="692"/>
      <c r="AJ29" s="692"/>
      <c r="AK29" s="692"/>
      <c r="AL29" s="673" t="s">
        <v>128</v>
      </c>
      <c r="AM29" s="676"/>
      <c r="AN29" s="676"/>
      <c r="AO29" s="693"/>
      <c r="AP29" s="654"/>
      <c r="AQ29" s="655"/>
      <c r="AR29" s="655"/>
      <c r="AS29" s="655"/>
      <c r="AT29" s="655"/>
      <c r="AU29" s="655"/>
      <c r="AV29" s="655"/>
      <c r="AW29" s="655"/>
      <c r="AX29" s="655"/>
      <c r="AY29" s="655"/>
      <c r="AZ29" s="655"/>
      <c r="BA29" s="655"/>
      <c r="BB29" s="655"/>
      <c r="BC29" s="655"/>
      <c r="BD29" s="655"/>
      <c r="BE29" s="655"/>
      <c r="BF29" s="656"/>
      <c r="BG29" s="672"/>
      <c r="BH29" s="642"/>
      <c r="BI29" s="642"/>
      <c r="BJ29" s="642"/>
      <c r="BK29" s="642"/>
      <c r="BL29" s="642"/>
      <c r="BM29" s="642"/>
      <c r="BN29" s="643"/>
      <c r="BO29" s="691"/>
      <c r="BP29" s="691"/>
      <c r="BQ29" s="691"/>
      <c r="BR29" s="691"/>
      <c r="BS29" s="692"/>
      <c r="BT29" s="692"/>
      <c r="BU29" s="692"/>
      <c r="BV29" s="692"/>
      <c r="BW29" s="692"/>
      <c r="BX29" s="692"/>
      <c r="BY29" s="692"/>
      <c r="BZ29" s="692"/>
      <c r="CA29" s="692"/>
      <c r="CB29" s="742"/>
      <c r="CD29" s="731" t="s">
        <v>304</v>
      </c>
      <c r="CE29" s="732"/>
      <c r="CF29" s="701" t="s">
        <v>70</v>
      </c>
      <c r="CG29" s="702"/>
      <c r="CH29" s="702"/>
      <c r="CI29" s="702"/>
      <c r="CJ29" s="702"/>
      <c r="CK29" s="702"/>
      <c r="CL29" s="702"/>
      <c r="CM29" s="702"/>
      <c r="CN29" s="702"/>
      <c r="CO29" s="702"/>
      <c r="CP29" s="702"/>
      <c r="CQ29" s="703"/>
      <c r="CR29" s="672">
        <v>1381685</v>
      </c>
      <c r="CS29" s="670"/>
      <c r="CT29" s="670"/>
      <c r="CU29" s="670"/>
      <c r="CV29" s="670"/>
      <c r="CW29" s="670"/>
      <c r="CX29" s="670"/>
      <c r="CY29" s="671"/>
      <c r="CZ29" s="673">
        <v>13.3</v>
      </c>
      <c r="DA29" s="674"/>
      <c r="DB29" s="674"/>
      <c r="DC29" s="675"/>
      <c r="DD29" s="641">
        <v>1367998</v>
      </c>
      <c r="DE29" s="670"/>
      <c r="DF29" s="670"/>
      <c r="DG29" s="670"/>
      <c r="DH29" s="670"/>
      <c r="DI29" s="670"/>
      <c r="DJ29" s="670"/>
      <c r="DK29" s="671"/>
      <c r="DL29" s="641">
        <v>1367998</v>
      </c>
      <c r="DM29" s="670"/>
      <c r="DN29" s="670"/>
      <c r="DO29" s="670"/>
      <c r="DP29" s="670"/>
      <c r="DQ29" s="670"/>
      <c r="DR29" s="670"/>
      <c r="DS29" s="670"/>
      <c r="DT29" s="670"/>
      <c r="DU29" s="670"/>
      <c r="DV29" s="671"/>
      <c r="DW29" s="673">
        <v>20.9</v>
      </c>
      <c r="DX29" s="674"/>
      <c r="DY29" s="674"/>
      <c r="DZ29" s="674"/>
      <c r="EA29" s="674"/>
      <c r="EB29" s="674"/>
      <c r="EC29" s="713"/>
    </row>
    <row r="30" spans="2:133" ht="11.25" customHeight="1" x14ac:dyDescent="0.2">
      <c r="B30" s="651" t="s">
        <v>305</v>
      </c>
      <c r="C30" s="652"/>
      <c r="D30" s="652"/>
      <c r="E30" s="652"/>
      <c r="F30" s="652"/>
      <c r="G30" s="652"/>
      <c r="H30" s="652"/>
      <c r="I30" s="652"/>
      <c r="J30" s="652"/>
      <c r="K30" s="652"/>
      <c r="L30" s="652"/>
      <c r="M30" s="652"/>
      <c r="N30" s="652"/>
      <c r="O30" s="652"/>
      <c r="P30" s="652"/>
      <c r="Q30" s="653"/>
      <c r="R30" s="672">
        <v>147196</v>
      </c>
      <c r="S30" s="642"/>
      <c r="T30" s="642"/>
      <c r="U30" s="642"/>
      <c r="V30" s="642"/>
      <c r="W30" s="642"/>
      <c r="X30" s="642"/>
      <c r="Y30" s="643"/>
      <c r="Z30" s="691">
        <v>1.3</v>
      </c>
      <c r="AA30" s="691"/>
      <c r="AB30" s="691"/>
      <c r="AC30" s="691"/>
      <c r="AD30" s="692">
        <v>4482</v>
      </c>
      <c r="AE30" s="692"/>
      <c r="AF30" s="692"/>
      <c r="AG30" s="692"/>
      <c r="AH30" s="692"/>
      <c r="AI30" s="692"/>
      <c r="AJ30" s="692"/>
      <c r="AK30" s="692"/>
      <c r="AL30" s="673">
        <v>0.1</v>
      </c>
      <c r="AM30" s="676"/>
      <c r="AN30" s="676"/>
      <c r="AO30" s="693"/>
      <c r="AP30" s="723" t="s">
        <v>222</v>
      </c>
      <c r="AQ30" s="724"/>
      <c r="AR30" s="724"/>
      <c r="AS30" s="724"/>
      <c r="AT30" s="724"/>
      <c r="AU30" s="724"/>
      <c r="AV30" s="724"/>
      <c r="AW30" s="724"/>
      <c r="AX30" s="724"/>
      <c r="AY30" s="724"/>
      <c r="AZ30" s="724"/>
      <c r="BA30" s="724"/>
      <c r="BB30" s="724"/>
      <c r="BC30" s="724"/>
      <c r="BD30" s="724"/>
      <c r="BE30" s="724"/>
      <c r="BF30" s="725"/>
      <c r="BG30" s="723" t="s">
        <v>306</v>
      </c>
      <c r="BH30" s="740"/>
      <c r="BI30" s="740"/>
      <c r="BJ30" s="740"/>
      <c r="BK30" s="740"/>
      <c r="BL30" s="740"/>
      <c r="BM30" s="740"/>
      <c r="BN30" s="740"/>
      <c r="BO30" s="740"/>
      <c r="BP30" s="740"/>
      <c r="BQ30" s="741"/>
      <c r="BR30" s="723" t="s">
        <v>307</v>
      </c>
      <c r="BS30" s="740"/>
      <c r="BT30" s="740"/>
      <c r="BU30" s="740"/>
      <c r="BV30" s="740"/>
      <c r="BW30" s="740"/>
      <c r="BX30" s="740"/>
      <c r="BY30" s="740"/>
      <c r="BZ30" s="740"/>
      <c r="CA30" s="740"/>
      <c r="CB30" s="741"/>
      <c r="CD30" s="733"/>
      <c r="CE30" s="734"/>
      <c r="CF30" s="701" t="s">
        <v>308</v>
      </c>
      <c r="CG30" s="702"/>
      <c r="CH30" s="702"/>
      <c r="CI30" s="702"/>
      <c r="CJ30" s="702"/>
      <c r="CK30" s="702"/>
      <c r="CL30" s="702"/>
      <c r="CM30" s="702"/>
      <c r="CN30" s="702"/>
      <c r="CO30" s="702"/>
      <c r="CP30" s="702"/>
      <c r="CQ30" s="703"/>
      <c r="CR30" s="672">
        <v>1342807</v>
      </c>
      <c r="CS30" s="642"/>
      <c r="CT30" s="642"/>
      <c r="CU30" s="642"/>
      <c r="CV30" s="642"/>
      <c r="CW30" s="642"/>
      <c r="CX30" s="642"/>
      <c r="CY30" s="643"/>
      <c r="CZ30" s="673">
        <v>12.9</v>
      </c>
      <c r="DA30" s="674"/>
      <c r="DB30" s="674"/>
      <c r="DC30" s="675"/>
      <c r="DD30" s="641">
        <v>1329431</v>
      </c>
      <c r="DE30" s="642"/>
      <c r="DF30" s="642"/>
      <c r="DG30" s="642"/>
      <c r="DH30" s="642"/>
      <c r="DI30" s="642"/>
      <c r="DJ30" s="642"/>
      <c r="DK30" s="643"/>
      <c r="DL30" s="641">
        <v>1329431</v>
      </c>
      <c r="DM30" s="642"/>
      <c r="DN30" s="642"/>
      <c r="DO30" s="642"/>
      <c r="DP30" s="642"/>
      <c r="DQ30" s="642"/>
      <c r="DR30" s="642"/>
      <c r="DS30" s="642"/>
      <c r="DT30" s="642"/>
      <c r="DU30" s="642"/>
      <c r="DV30" s="643"/>
      <c r="DW30" s="673">
        <v>20.3</v>
      </c>
      <c r="DX30" s="674"/>
      <c r="DY30" s="674"/>
      <c r="DZ30" s="674"/>
      <c r="EA30" s="674"/>
      <c r="EB30" s="674"/>
      <c r="EC30" s="713"/>
    </row>
    <row r="31" spans="2:133" ht="11.25" customHeight="1" x14ac:dyDescent="0.2">
      <c r="B31" s="651" t="s">
        <v>309</v>
      </c>
      <c r="C31" s="652"/>
      <c r="D31" s="652"/>
      <c r="E31" s="652"/>
      <c r="F31" s="652"/>
      <c r="G31" s="652"/>
      <c r="H31" s="652"/>
      <c r="I31" s="652"/>
      <c r="J31" s="652"/>
      <c r="K31" s="652"/>
      <c r="L31" s="652"/>
      <c r="M31" s="652"/>
      <c r="N31" s="652"/>
      <c r="O31" s="652"/>
      <c r="P31" s="652"/>
      <c r="Q31" s="653"/>
      <c r="R31" s="672">
        <v>8526</v>
      </c>
      <c r="S31" s="642"/>
      <c r="T31" s="642"/>
      <c r="U31" s="642"/>
      <c r="V31" s="642"/>
      <c r="W31" s="642"/>
      <c r="X31" s="642"/>
      <c r="Y31" s="643"/>
      <c r="Z31" s="691">
        <v>0.1</v>
      </c>
      <c r="AA31" s="691"/>
      <c r="AB31" s="691"/>
      <c r="AC31" s="691"/>
      <c r="AD31" s="692" t="s">
        <v>128</v>
      </c>
      <c r="AE31" s="692"/>
      <c r="AF31" s="692"/>
      <c r="AG31" s="692"/>
      <c r="AH31" s="692"/>
      <c r="AI31" s="692"/>
      <c r="AJ31" s="692"/>
      <c r="AK31" s="692"/>
      <c r="AL31" s="673" t="s">
        <v>128</v>
      </c>
      <c r="AM31" s="676"/>
      <c r="AN31" s="676"/>
      <c r="AO31" s="693"/>
      <c r="AP31" s="747" t="s">
        <v>310</v>
      </c>
      <c r="AQ31" s="748"/>
      <c r="AR31" s="748"/>
      <c r="AS31" s="748"/>
      <c r="AT31" s="753" t="s">
        <v>311</v>
      </c>
      <c r="AU31" s="360"/>
      <c r="AV31" s="360"/>
      <c r="AW31" s="360"/>
      <c r="AX31" s="743" t="s">
        <v>187</v>
      </c>
      <c r="AY31" s="744"/>
      <c r="AZ31" s="744"/>
      <c r="BA31" s="744"/>
      <c r="BB31" s="744"/>
      <c r="BC31" s="744"/>
      <c r="BD31" s="744"/>
      <c r="BE31" s="744"/>
      <c r="BF31" s="745"/>
      <c r="BG31" s="746">
        <v>99.2</v>
      </c>
      <c r="BH31" s="738"/>
      <c r="BI31" s="738"/>
      <c r="BJ31" s="738"/>
      <c r="BK31" s="738"/>
      <c r="BL31" s="738"/>
      <c r="BM31" s="737">
        <v>97.1</v>
      </c>
      <c r="BN31" s="738"/>
      <c r="BO31" s="738"/>
      <c r="BP31" s="738"/>
      <c r="BQ31" s="739"/>
      <c r="BR31" s="746">
        <v>98.1</v>
      </c>
      <c r="BS31" s="738"/>
      <c r="BT31" s="738"/>
      <c r="BU31" s="738"/>
      <c r="BV31" s="738"/>
      <c r="BW31" s="738"/>
      <c r="BX31" s="737">
        <v>95.5</v>
      </c>
      <c r="BY31" s="738"/>
      <c r="BZ31" s="738"/>
      <c r="CA31" s="738"/>
      <c r="CB31" s="739"/>
      <c r="CD31" s="733"/>
      <c r="CE31" s="734"/>
      <c r="CF31" s="701" t="s">
        <v>312</v>
      </c>
      <c r="CG31" s="702"/>
      <c r="CH31" s="702"/>
      <c r="CI31" s="702"/>
      <c r="CJ31" s="702"/>
      <c r="CK31" s="702"/>
      <c r="CL31" s="702"/>
      <c r="CM31" s="702"/>
      <c r="CN31" s="702"/>
      <c r="CO31" s="702"/>
      <c r="CP31" s="702"/>
      <c r="CQ31" s="703"/>
      <c r="CR31" s="672">
        <v>38878</v>
      </c>
      <c r="CS31" s="670"/>
      <c r="CT31" s="670"/>
      <c r="CU31" s="670"/>
      <c r="CV31" s="670"/>
      <c r="CW31" s="670"/>
      <c r="CX31" s="670"/>
      <c r="CY31" s="671"/>
      <c r="CZ31" s="673">
        <v>0.4</v>
      </c>
      <c r="DA31" s="674"/>
      <c r="DB31" s="674"/>
      <c r="DC31" s="675"/>
      <c r="DD31" s="641">
        <v>38567</v>
      </c>
      <c r="DE31" s="670"/>
      <c r="DF31" s="670"/>
      <c r="DG31" s="670"/>
      <c r="DH31" s="670"/>
      <c r="DI31" s="670"/>
      <c r="DJ31" s="670"/>
      <c r="DK31" s="671"/>
      <c r="DL31" s="641">
        <v>38567</v>
      </c>
      <c r="DM31" s="670"/>
      <c r="DN31" s="670"/>
      <c r="DO31" s="670"/>
      <c r="DP31" s="670"/>
      <c r="DQ31" s="670"/>
      <c r="DR31" s="670"/>
      <c r="DS31" s="670"/>
      <c r="DT31" s="670"/>
      <c r="DU31" s="670"/>
      <c r="DV31" s="671"/>
      <c r="DW31" s="673">
        <v>0.6</v>
      </c>
      <c r="DX31" s="674"/>
      <c r="DY31" s="674"/>
      <c r="DZ31" s="674"/>
      <c r="EA31" s="674"/>
      <c r="EB31" s="674"/>
      <c r="EC31" s="713"/>
    </row>
    <row r="32" spans="2:133" ht="11.25" customHeight="1" x14ac:dyDescent="0.2">
      <c r="B32" s="651" t="s">
        <v>313</v>
      </c>
      <c r="C32" s="652"/>
      <c r="D32" s="652"/>
      <c r="E32" s="652"/>
      <c r="F32" s="652"/>
      <c r="G32" s="652"/>
      <c r="H32" s="652"/>
      <c r="I32" s="652"/>
      <c r="J32" s="652"/>
      <c r="K32" s="652"/>
      <c r="L32" s="652"/>
      <c r="M32" s="652"/>
      <c r="N32" s="652"/>
      <c r="O32" s="652"/>
      <c r="P32" s="652"/>
      <c r="Q32" s="653"/>
      <c r="R32" s="672">
        <v>1414904</v>
      </c>
      <c r="S32" s="642"/>
      <c r="T32" s="642"/>
      <c r="U32" s="642"/>
      <c r="V32" s="642"/>
      <c r="W32" s="642"/>
      <c r="X32" s="642"/>
      <c r="Y32" s="643"/>
      <c r="Z32" s="691">
        <v>12.9</v>
      </c>
      <c r="AA32" s="691"/>
      <c r="AB32" s="691"/>
      <c r="AC32" s="691"/>
      <c r="AD32" s="692" t="s">
        <v>128</v>
      </c>
      <c r="AE32" s="692"/>
      <c r="AF32" s="692"/>
      <c r="AG32" s="692"/>
      <c r="AH32" s="692"/>
      <c r="AI32" s="692"/>
      <c r="AJ32" s="692"/>
      <c r="AK32" s="692"/>
      <c r="AL32" s="673" t="s">
        <v>128</v>
      </c>
      <c r="AM32" s="676"/>
      <c r="AN32" s="676"/>
      <c r="AO32" s="693"/>
      <c r="AP32" s="749"/>
      <c r="AQ32" s="750"/>
      <c r="AR32" s="750"/>
      <c r="AS32" s="750"/>
      <c r="AT32" s="754"/>
      <c r="AU32" s="361" t="s">
        <v>314</v>
      </c>
      <c r="AV32" s="361"/>
      <c r="AW32" s="361"/>
      <c r="AX32" s="651" t="s">
        <v>315</v>
      </c>
      <c r="AY32" s="652"/>
      <c r="AZ32" s="652"/>
      <c r="BA32" s="652"/>
      <c r="BB32" s="652"/>
      <c r="BC32" s="652"/>
      <c r="BD32" s="652"/>
      <c r="BE32" s="652"/>
      <c r="BF32" s="653"/>
      <c r="BG32" s="756">
        <v>99.3</v>
      </c>
      <c r="BH32" s="670"/>
      <c r="BI32" s="670"/>
      <c r="BJ32" s="670"/>
      <c r="BK32" s="670"/>
      <c r="BL32" s="670"/>
      <c r="BM32" s="676">
        <v>96.9</v>
      </c>
      <c r="BN32" s="730"/>
      <c r="BO32" s="730"/>
      <c r="BP32" s="730"/>
      <c r="BQ32" s="704"/>
      <c r="BR32" s="756">
        <v>97.2</v>
      </c>
      <c r="BS32" s="670"/>
      <c r="BT32" s="670"/>
      <c r="BU32" s="670"/>
      <c r="BV32" s="670"/>
      <c r="BW32" s="670"/>
      <c r="BX32" s="676">
        <v>94.9</v>
      </c>
      <c r="BY32" s="730"/>
      <c r="BZ32" s="730"/>
      <c r="CA32" s="730"/>
      <c r="CB32" s="704"/>
      <c r="CD32" s="735"/>
      <c r="CE32" s="736"/>
      <c r="CF32" s="701" t="s">
        <v>316</v>
      </c>
      <c r="CG32" s="702"/>
      <c r="CH32" s="702"/>
      <c r="CI32" s="702"/>
      <c r="CJ32" s="702"/>
      <c r="CK32" s="702"/>
      <c r="CL32" s="702"/>
      <c r="CM32" s="702"/>
      <c r="CN32" s="702"/>
      <c r="CO32" s="702"/>
      <c r="CP32" s="702"/>
      <c r="CQ32" s="703"/>
      <c r="CR32" s="672" t="s">
        <v>128</v>
      </c>
      <c r="CS32" s="642"/>
      <c r="CT32" s="642"/>
      <c r="CU32" s="642"/>
      <c r="CV32" s="642"/>
      <c r="CW32" s="642"/>
      <c r="CX32" s="642"/>
      <c r="CY32" s="643"/>
      <c r="CZ32" s="673" t="s">
        <v>128</v>
      </c>
      <c r="DA32" s="674"/>
      <c r="DB32" s="674"/>
      <c r="DC32" s="675"/>
      <c r="DD32" s="641" t="s">
        <v>128</v>
      </c>
      <c r="DE32" s="642"/>
      <c r="DF32" s="642"/>
      <c r="DG32" s="642"/>
      <c r="DH32" s="642"/>
      <c r="DI32" s="642"/>
      <c r="DJ32" s="642"/>
      <c r="DK32" s="643"/>
      <c r="DL32" s="641" t="s">
        <v>128</v>
      </c>
      <c r="DM32" s="642"/>
      <c r="DN32" s="642"/>
      <c r="DO32" s="642"/>
      <c r="DP32" s="642"/>
      <c r="DQ32" s="642"/>
      <c r="DR32" s="642"/>
      <c r="DS32" s="642"/>
      <c r="DT32" s="642"/>
      <c r="DU32" s="642"/>
      <c r="DV32" s="643"/>
      <c r="DW32" s="673" t="s">
        <v>128</v>
      </c>
      <c r="DX32" s="674"/>
      <c r="DY32" s="674"/>
      <c r="DZ32" s="674"/>
      <c r="EA32" s="674"/>
      <c r="EB32" s="674"/>
      <c r="EC32" s="713"/>
    </row>
    <row r="33" spans="2:133" ht="11.25" customHeight="1" x14ac:dyDescent="0.2">
      <c r="B33" s="727" t="s">
        <v>317</v>
      </c>
      <c r="C33" s="728"/>
      <c r="D33" s="728"/>
      <c r="E33" s="728"/>
      <c r="F33" s="728"/>
      <c r="G33" s="728"/>
      <c r="H33" s="728"/>
      <c r="I33" s="728"/>
      <c r="J33" s="728"/>
      <c r="K33" s="728"/>
      <c r="L33" s="728"/>
      <c r="M33" s="728"/>
      <c r="N33" s="728"/>
      <c r="O33" s="728"/>
      <c r="P33" s="728"/>
      <c r="Q33" s="729"/>
      <c r="R33" s="672" t="s">
        <v>128</v>
      </c>
      <c r="S33" s="642"/>
      <c r="T33" s="642"/>
      <c r="U33" s="642"/>
      <c r="V33" s="642"/>
      <c r="W33" s="642"/>
      <c r="X33" s="642"/>
      <c r="Y33" s="643"/>
      <c r="Z33" s="691" t="s">
        <v>128</v>
      </c>
      <c r="AA33" s="691"/>
      <c r="AB33" s="691"/>
      <c r="AC33" s="691"/>
      <c r="AD33" s="692" t="s">
        <v>128</v>
      </c>
      <c r="AE33" s="692"/>
      <c r="AF33" s="692"/>
      <c r="AG33" s="692"/>
      <c r="AH33" s="692"/>
      <c r="AI33" s="692"/>
      <c r="AJ33" s="692"/>
      <c r="AK33" s="692"/>
      <c r="AL33" s="673" t="s">
        <v>128</v>
      </c>
      <c r="AM33" s="676"/>
      <c r="AN33" s="676"/>
      <c r="AO33" s="693"/>
      <c r="AP33" s="751"/>
      <c r="AQ33" s="752"/>
      <c r="AR33" s="752"/>
      <c r="AS33" s="752"/>
      <c r="AT33" s="755"/>
      <c r="AU33" s="362"/>
      <c r="AV33" s="362"/>
      <c r="AW33" s="362"/>
      <c r="AX33" s="654" t="s">
        <v>318</v>
      </c>
      <c r="AY33" s="655"/>
      <c r="AZ33" s="655"/>
      <c r="BA33" s="655"/>
      <c r="BB33" s="655"/>
      <c r="BC33" s="655"/>
      <c r="BD33" s="655"/>
      <c r="BE33" s="655"/>
      <c r="BF33" s="656"/>
      <c r="BG33" s="726">
        <v>99</v>
      </c>
      <c r="BH33" s="658"/>
      <c r="BI33" s="658"/>
      <c r="BJ33" s="658"/>
      <c r="BK33" s="658"/>
      <c r="BL33" s="658"/>
      <c r="BM33" s="682">
        <v>96.9</v>
      </c>
      <c r="BN33" s="658"/>
      <c r="BO33" s="658"/>
      <c r="BP33" s="658"/>
      <c r="BQ33" s="694"/>
      <c r="BR33" s="726">
        <v>98.6</v>
      </c>
      <c r="BS33" s="658"/>
      <c r="BT33" s="658"/>
      <c r="BU33" s="658"/>
      <c r="BV33" s="658"/>
      <c r="BW33" s="658"/>
      <c r="BX33" s="682">
        <v>95.5</v>
      </c>
      <c r="BY33" s="658"/>
      <c r="BZ33" s="658"/>
      <c r="CA33" s="658"/>
      <c r="CB33" s="694"/>
      <c r="CD33" s="701" t="s">
        <v>319</v>
      </c>
      <c r="CE33" s="702"/>
      <c r="CF33" s="702"/>
      <c r="CG33" s="702"/>
      <c r="CH33" s="702"/>
      <c r="CI33" s="702"/>
      <c r="CJ33" s="702"/>
      <c r="CK33" s="702"/>
      <c r="CL33" s="702"/>
      <c r="CM33" s="702"/>
      <c r="CN33" s="702"/>
      <c r="CO33" s="702"/>
      <c r="CP33" s="702"/>
      <c r="CQ33" s="703"/>
      <c r="CR33" s="672">
        <v>4601313</v>
      </c>
      <c r="CS33" s="670"/>
      <c r="CT33" s="670"/>
      <c r="CU33" s="670"/>
      <c r="CV33" s="670"/>
      <c r="CW33" s="670"/>
      <c r="CX33" s="670"/>
      <c r="CY33" s="671"/>
      <c r="CZ33" s="673">
        <v>44.4</v>
      </c>
      <c r="DA33" s="674"/>
      <c r="DB33" s="674"/>
      <c r="DC33" s="675"/>
      <c r="DD33" s="641">
        <v>3334075</v>
      </c>
      <c r="DE33" s="670"/>
      <c r="DF33" s="670"/>
      <c r="DG33" s="670"/>
      <c r="DH33" s="670"/>
      <c r="DI33" s="670"/>
      <c r="DJ33" s="670"/>
      <c r="DK33" s="671"/>
      <c r="DL33" s="641">
        <v>2179260</v>
      </c>
      <c r="DM33" s="670"/>
      <c r="DN33" s="670"/>
      <c r="DO33" s="670"/>
      <c r="DP33" s="670"/>
      <c r="DQ33" s="670"/>
      <c r="DR33" s="670"/>
      <c r="DS33" s="670"/>
      <c r="DT33" s="670"/>
      <c r="DU33" s="670"/>
      <c r="DV33" s="671"/>
      <c r="DW33" s="673">
        <v>33.299999999999997</v>
      </c>
      <c r="DX33" s="674"/>
      <c r="DY33" s="674"/>
      <c r="DZ33" s="674"/>
      <c r="EA33" s="674"/>
      <c r="EB33" s="674"/>
      <c r="EC33" s="713"/>
    </row>
    <row r="34" spans="2:133" ht="11.25" customHeight="1" x14ac:dyDescent="0.2">
      <c r="B34" s="651" t="s">
        <v>320</v>
      </c>
      <c r="C34" s="652"/>
      <c r="D34" s="652"/>
      <c r="E34" s="652"/>
      <c r="F34" s="652"/>
      <c r="G34" s="652"/>
      <c r="H34" s="652"/>
      <c r="I34" s="652"/>
      <c r="J34" s="652"/>
      <c r="K34" s="652"/>
      <c r="L34" s="652"/>
      <c r="M34" s="652"/>
      <c r="N34" s="652"/>
      <c r="O34" s="652"/>
      <c r="P34" s="652"/>
      <c r="Q34" s="653"/>
      <c r="R34" s="672">
        <v>601531</v>
      </c>
      <c r="S34" s="642"/>
      <c r="T34" s="642"/>
      <c r="U34" s="642"/>
      <c r="V34" s="642"/>
      <c r="W34" s="642"/>
      <c r="X34" s="642"/>
      <c r="Y34" s="643"/>
      <c r="Z34" s="691">
        <v>5.5</v>
      </c>
      <c r="AA34" s="691"/>
      <c r="AB34" s="691"/>
      <c r="AC34" s="691"/>
      <c r="AD34" s="692" t="s">
        <v>128</v>
      </c>
      <c r="AE34" s="692"/>
      <c r="AF34" s="692"/>
      <c r="AG34" s="692"/>
      <c r="AH34" s="692"/>
      <c r="AI34" s="692"/>
      <c r="AJ34" s="692"/>
      <c r="AK34" s="692"/>
      <c r="AL34" s="673" t="s">
        <v>128</v>
      </c>
      <c r="AM34" s="676"/>
      <c r="AN34" s="676"/>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1" t="s">
        <v>321</v>
      </c>
      <c r="CE34" s="702"/>
      <c r="CF34" s="702"/>
      <c r="CG34" s="702"/>
      <c r="CH34" s="702"/>
      <c r="CI34" s="702"/>
      <c r="CJ34" s="702"/>
      <c r="CK34" s="702"/>
      <c r="CL34" s="702"/>
      <c r="CM34" s="702"/>
      <c r="CN34" s="702"/>
      <c r="CO34" s="702"/>
      <c r="CP34" s="702"/>
      <c r="CQ34" s="703"/>
      <c r="CR34" s="672">
        <v>1564185</v>
      </c>
      <c r="CS34" s="642"/>
      <c r="CT34" s="642"/>
      <c r="CU34" s="642"/>
      <c r="CV34" s="642"/>
      <c r="CW34" s="642"/>
      <c r="CX34" s="642"/>
      <c r="CY34" s="643"/>
      <c r="CZ34" s="673">
        <v>15.1</v>
      </c>
      <c r="DA34" s="674"/>
      <c r="DB34" s="674"/>
      <c r="DC34" s="675"/>
      <c r="DD34" s="641">
        <v>1041768</v>
      </c>
      <c r="DE34" s="642"/>
      <c r="DF34" s="642"/>
      <c r="DG34" s="642"/>
      <c r="DH34" s="642"/>
      <c r="DI34" s="642"/>
      <c r="DJ34" s="642"/>
      <c r="DK34" s="643"/>
      <c r="DL34" s="641">
        <v>885202</v>
      </c>
      <c r="DM34" s="642"/>
      <c r="DN34" s="642"/>
      <c r="DO34" s="642"/>
      <c r="DP34" s="642"/>
      <c r="DQ34" s="642"/>
      <c r="DR34" s="642"/>
      <c r="DS34" s="642"/>
      <c r="DT34" s="642"/>
      <c r="DU34" s="642"/>
      <c r="DV34" s="643"/>
      <c r="DW34" s="673">
        <v>13.5</v>
      </c>
      <c r="DX34" s="674"/>
      <c r="DY34" s="674"/>
      <c r="DZ34" s="674"/>
      <c r="EA34" s="674"/>
      <c r="EB34" s="674"/>
      <c r="EC34" s="713"/>
    </row>
    <row r="35" spans="2:133" ht="11.25" customHeight="1" x14ac:dyDescent="0.2">
      <c r="B35" s="651" t="s">
        <v>322</v>
      </c>
      <c r="C35" s="652"/>
      <c r="D35" s="652"/>
      <c r="E35" s="652"/>
      <c r="F35" s="652"/>
      <c r="G35" s="652"/>
      <c r="H35" s="652"/>
      <c r="I35" s="652"/>
      <c r="J35" s="652"/>
      <c r="K35" s="652"/>
      <c r="L35" s="652"/>
      <c r="M35" s="652"/>
      <c r="N35" s="652"/>
      <c r="O35" s="652"/>
      <c r="P35" s="652"/>
      <c r="Q35" s="653"/>
      <c r="R35" s="672">
        <v>23135</v>
      </c>
      <c r="S35" s="642"/>
      <c r="T35" s="642"/>
      <c r="U35" s="642"/>
      <c r="V35" s="642"/>
      <c r="W35" s="642"/>
      <c r="X35" s="642"/>
      <c r="Y35" s="643"/>
      <c r="Z35" s="691">
        <v>0.2</v>
      </c>
      <c r="AA35" s="691"/>
      <c r="AB35" s="691"/>
      <c r="AC35" s="691"/>
      <c r="AD35" s="692">
        <v>2745</v>
      </c>
      <c r="AE35" s="692"/>
      <c r="AF35" s="692"/>
      <c r="AG35" s="692"/>
      <c r="AH35" s="692"/>
      <c r="AI35" s="692"/>
      <c r="AJ35" s="692"/>
      <c r="AK35" s="692"/>
      <c r="AL35" s="673">
        <v>0</v>
      </c>
      <c r="AM35" s="676"/>
      <c r="AN35" s="676"/>
      <c r="AO35" s="693"/>
      <c r="AP35" s="218"/>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1" t="s">
        <v>325</v>
      </c>
      <c r="CE35" s="702"/>
      <c r="CF35" s="702"/>
      <c r="CG35" s="702"/>
      <c r="CH35" s="702"/>
      <c r="CI35" s="702"/>
      <c r="CJ35" s="702"/>
      <c r="CK35" s="702"/>
      <c r="CL35" s="702"/>
      <c r="CM35" s="702"/>
      <c r="CN35" s="702"/>
      <c r="CO35" s="702"/>
      <c r="CP35" s="702"/>
      <c r="CQ35" s="703"/>
      <c r="CR35" s="672">
        <v>121866</v>
      </c>
      <c r="CS35" s="670"/>
      <c r="CT35" s="670"/>
      <c r="CU35" s="670"/>
      <c r="CV35" s="670"/>
      <c r="CW35" s="670"/>
      <c r="CX35" s="670"/>
      <c r="CY35" s="671"/>
      <c r="CZ35" s="673">
        <v>1.2</v>
      </c>
      <c r="DA35" s="674"/>
      <c r="DB35" s="674"/>
      <c r="DC35" s="675"/>
      <c r="DD35" s="641">
        <v>102394</v>
      </c>
      <c r="DE35" s="670"/>
      <c r="DF35" s="670"/>
      <c r="DG35" s="670"/>
      <c r="DH35" s="670"/>
      <c r="DI35" s="670"/>
      <c r="DJ35" s="670"/>
      <c r="DK35" s="671"/>
      <c r="DL35" s="641">
        <v>88581</v>
      </c>
      <c r="DM35" s="670"/>
      <c r="DN35" s="670"/>
      <c r="DO35" s="670"/>
      <c r="DP35" s="670"/>
      <c r="DQ35" s="670"/>
      <c r="DR35" s="670"/>
      <c r="DS35" s="670"/>
      <c r="DT35" s="670"/>
      <c r="DU35" s="670"/>
      <c r="DV35" s="671"/>
      <c r="DW35" s="673">
        <v>1.4</v>
      </c>
      <c r="DX35" s="674"/>
      <c r="DY35" s="674"/>
      <c r="DZ35" s="674"/>
      <c r="EA35" s="674"/>
      <c r="EB35" s="674"/>
      <c r="EC35" s="713"/>
    </row>
    <row r="36" spans="2:133" ht="11.25" customHeight="1" x14ac:dyDescent="0.2">
      <c r="B36" s="651" t="s">
        <v>326</v>
      </c>
      <c r="C36" s="652"/>
      <c r="D36" s="652"/>
      <c r="E36" s="652"/>
      <c r="F36" s="652"/>
      <c r="G36" s="652"/>
      <c r="H36" s="652"/>
      <c r="I36" s="652"/>
      <c r="J36" s="652"/>
      <c r="K36" s="652"/>
      <c r="L36" s="652"/>
      <c r="M36" s="652"/>
      <c r="N36" s="652"/>
      <c r="O36" s="652"/>
      <c r="P36" s="652"/>
      <c r="Q36" s="653"/>
      <c r="R36" s="672">
        <v>111177</v>
      </c>
      <c r="S36" s="642"/>
      <c r="T36" s="642"/>
      <c r="U36" s="642"/>
      <c r="V36" s="642"/>
      <c r="W36" s="642"/>
      <c r="X36" s="642"/>
      <c r="Y36" s="643"/>
      <c r="Z36" s="691">
        <v>1</v>
      </c>
      <c r="AA36" s="691"/>
      <c r="AB36" s="691"/>
      <c r="AC36" s="691"/>
      <c r="AD36" s="692" t="s">
        <v>128</v>
      </c>
      <c r="AE36" s="692"/>
      <c r="AF36" s="692"/>
      <c r="AG36" s="692"/>
      <c r="AH36" s="692"/>
      <c r="AI36" s="692"/>
      <c r="AJ36" s="692"/>
      <c r="AK36" s="692"/>
      <c r="AL36" s="673" t="s">
        <v>128</v>
      </c>
      <c r="AM36" s="676"/>
      <c r="AN36" s="676"/>
      <c r="AO36" s="693"/>
      <c r="AP36" s="218"/>
      <c r="AQ36" s="714" t="s">
        <v>327</v>
      </c>
      <c r="AR36" s="715"/>
      <c r="AS36" s="715"/>
      <c r="AT36" s="715"/>
      <c r="AU36" s="715"/>
      <c r="AV36" s="715"/>
      <c r="AW36" s="715"/>
      <c r="AX36" s="715"/>
      <c r="AY36" s="716"/>
      <c r="AZ36" s="717">
        <v>1088403</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48271</v>
      </c>
      <c r="BW36" s="718"/>
      <c r="BX36" s="718"/>
      <c r="BY36" s="718"/>
      <c r="BZ36" s="718"/>
      <c r="CA36" s="718"/>
      <c r="CB36" s="719"/>
      <c r="CD36" s="701" t="s">
        <v>329</v>
      </c>
      <c r="CE36" s="702"/>
      <c r="CF36" s="702"/>
      <c r="CG36" s="702"/>
      <c r="CH36" s="702"/>
      <c r="CI36" s="702"/>
      <c r="CJ36" s="702"/>
      <c r="CK36" s="702"/>
      <c r="CL36" s="702"/>
      <c r="CM36" s="702"/>
      <c r="CN36" s="702"/>
      <c r="CO36" s="702"/>
      <c r="CP36" s="702"/>
      <c r="CQ36" s="703"/>
      <c r="CR36" s="672">
        <v>1405717</v>
      </c>
      <c r="CS36" s="642"/>
      <c r="CT36" s="642"/>
      <c r="CU36" s="642"/>
      <c r="CV36" s="642"/>
      <c r="CW36" s="642"/>
      <c r="CX36" s="642"/>
      <c r="CY36" s="643"/>
      <c r="CZ36" s="673">
        <v>13.6</v>
      </c>
      <c r="DA36" s="674"/>
      <c r="DB36" s="674"/>
      <c r="DC36" s="675"/>
      <c r="DD36" s="641">
        <v>974498</v>
      </c>
      <c r="DE36" s="642"/>
      <c r="DF36" s="642"/>
      <c r="DG36" s="642"/>
      <c r="DH36" s="642"/>
      <c r="DI36" s="642"/>
      <c r="DJ36" s="642"/>
      <c r="DK36" s="643"/>
      <c r="DL36" s="641">
        <v>773045</v>
      </c>
      <c r="DM36" s="642"/>
      <c r="DN36" s="642"/>
      <c r="DO36" s="642"/>
      <c r="DP36" s="642"/>
      <c r="DQ36" s="642"/>
      <c r="DR36" s="642"/>
      <c r="DS36" s="642"/>
      <c r="DT36" s="642"/>
      <c r="DU36" s="642"/>
      <c r="DV36" s="643"/>
      <c r="DW36" s="673">
        <v>11.8</v>
      </c>
      <c r="DX36" s="674"/>
      <c r="DY36" s="674"/>
      <c r="DZ36" s="674"/>
      <c r="EA36" s="674"/>
      <c r="EB36" s="674"/>
      <c r="EC36" s="713"/>
    </row>
    <row r="37" spans="2:133" ht="11.25" customHeight="1" x14ac:dyDescent="0.2">
      <c r="B37" s="651" t="s">
        <v>330</v>
      </c>
      <c r="C37" s="652"/>
      <c r="D37" s="652"/>
      <c r="E37" s="652"/>
      <c r="F37" s="652"/>
      <c r="G37" s="652"/>
      <c r="H37" s="652"/>
      <c r="I37" s="652"/>
      <c r="J37" s="652"/>
      <c r="K37" s="652"/>
      <c r="L37" s="652"/>
      <c r="M37" s="652"/>
      <c r="N37" s="652"/>
      <c r="O37" s="652"/>
      <c r="P37" s="652"/>
      <c r="Q37" s="653"/>
      <c r="R37" s="672">
        <v>364118</v>
      </c>
      <c r="S37" s="642"/>
      <c r="T37" s="642"/>
      <c r="U37" s="642"/>
      <c r="V37" s="642"/>
      <c r="W37" s="642"/>
      <c r="X37" s="642"/>
      <c r="Y37" s="643"/>
      <c r="Z37" s="691">
        <v>3.3</v>
      </c>
      <c r="AA37" s="691"/>
      <c r="AB37" s="691"/>
      <c r="AC37" s="691"/>
      <c r="AD37" s="692" t="s">
        <v>128</v>
      </c>
      <c r="AE37" s="692"/>
      <c r="AF37" s="692"/>
      <c r="AG37" s="692"/>
      <c r="AH37" s="692"/>
      <c r="AI37" s="692"/>
      <c r="AJ37" s="692"/>
      <c r="AK37" s="692"/>
      <c r="AL37" s="673" t="s">
        <v>128</v>
      </c>
      <c r="AM37" s="676"/>
      <c r="AN37" s="676"/>
      <c r="AO37" s="693"/>
      <c r="AQ37" s="706" t="s">
        <v>331</v>
      </c>
      <c r="AR37" s="707"/>
      <c r="AS37" s="707"/>
      <c r="AT37" s="707"/>
      <c r="AU37" s="707"/>
      <c r="AV37" s="707"/>
      <c r="AW37" s="707"/>
      <c r="AX37" s="707"/>
      <c r="AY37" s="708"/>
      <c r="AZ37" s="672">
        <v>111433</v>
      </c>
      <c r="BA37" s="642"/>
      <c r="BB37" s="642"/>
      <c r="BC37" s="642"/>
      <c r="BD37" s="670"/>
      <c r="BE37" s="670"/>
      <c r="BF37" s="704"/>
      <c r="BG37" s="701" t="s">
        <v>332</v>
      </c>
      <c r="BH37" s="702"/>
      <c r="BI37" s="702"/>
      <c r="BJ37" s="702"/>
      <c r="BK37" s="702"/>
      <c r="BL37" s="702"/>
      <c r="BM37" s="702"/>
      <c r="BN37" s="702"/>
      <c r="BO37" s="702"/>
      <c r="BP37" s="702"/>
      <c r="BQ37" s="702"/>
      <c r="BR37" s="702"/>
      <c r="BS37" s="702"/>
      <c r="BT37" s="702"/>
      <c r="BU37" s="703"/>
      <c r="BV37" s="672">
        <v>24069</v>
      </c>
      <c r="BW37" s="642"/>
      <c r="BX37" s="642"/>
      <c r="BY37" s="642"/>
      <c r="BZ37" s="642"/>
      <c r="CA37" s="642"/>
      <c r="CB37" s="705"/>
      <c r="CD37" s="701" t="s">
        <v>333</v>
      </c>
      <c r="CE37" s="702"/>
      <c r="CF37" s="702"/>
      <c r="CG37" s="702"/>
      <c r="CH37" s="702"/>
      <c r="CI37" s="702"/>
      <c r="CJ37" s="702"/>
      <c r="CK37" s="702"/>
      <c r="CL37" s="702"/>
      <c r="CM37" s="702"/>
      <c r="CN37" s="702"/>
      <c r="CO37" s="702"/>
      <c r="CP37" s="702"/>
      <c r="CQ37" s="703"/>
      <c r="CR37" s="672">
        <v>622494</v>
      </c>
      <c r="CS37" s="670"/>
      <c r="CT37" s="670"/>
      <c r="CU37" s="670"/>
      <c r="CV37" s="670"/>
      <c r="CW37" s="670"/>
      <c r="CX37" s="670"/>
      <c r="CY37" s="671"/>
      <c r="CZ37" s="673">
        <v>6</v>
      </c>
      <c r="DA37" s="674"/>
      <c r="DB37" s="674"/>
      <c r="DC37" s="675"/>
      <c r="DD37" s="641">
        <v>598694</v>
      </c>
      <c r="DE37" s="670"/>
      <c r="DF37" s="670"/>
      <c r="DG37" s="670"/>
      <c r="DH37" s="670"/>
      <c r="DI37" s="670"/>
      <c r="DJ37" s="670"/>
      <c r="DK37" s="671"/>
      <c r="DL37" s="641">
        <v>520509</v>
      </c>
      <c r="DM37" s="670"/>
      <c r="DN37" s="670"/>
      <c r="DO37" s="670"/>
      <c r="DP37" s="670"/>
      <c r="DQ37" s="670"/>
      <c r="DR37" s="670"/>
      <c r="DS37" s="670"/>
      <c r="DT37" s="670"/>
      <c r="DU37" s="670"/>
      <c r="DV37" s="671"/>
      <c r="DW37" s="673">
        <v>8</v>
      </c>
      <c r="DX37" s="674"/>
      <c r="DY37" s="674"/>
      <c r="DZ37" s="674"/>
      <c r="EA37" s="674"/>
      <c r="EB37" s="674"/>
      <c r="EC37" s="713"/>
    </row>
    <row r="38" spans="2:133" ht="11.25" customHeight="1" x14ac:dyDescent="0.2">
      <c r="B38" s="651" t="s">
        <v>334</v>
      </c>
      <c r="C38" s="652"/>
      <c r="D38" s="652"/>
      <c r="E38" s="652"/>
      <c r="F38" s="652"/>
      <c r="G38" s="652"/>
      <c r="H38" s="652"/>
      <c r="I38" s="652"/>
      <c r="J38" s="652"/>
      <c r="K38" s="652"/>
      <c r="L38" s="652"/>
      <c r="M38" s="652"/>
      <c r="N38" s="652"/>
      <c r="O38" s="652"/>
      <c r="P38" s="652"/>
      <c r="Q38" s="653"/>
      <c r="R38" s="672">
        <v>628595</v>
      </c>
      <c r="S38" s="642"/>
      <c r="T38" s="642"/>
      <c r="U38" s="642"/>
      <c r="V38" s="642"/>
      <c r="W38" s="642"/>
      <c r="X38" s="642"/>
      <c r="Y38" s="643"/>
      <c r="Z38" s="691">
        <v>5.7</v>
      </c>
      <c r="AA38" s="691"/>
      <c r="AB38" s="691"/>
      <c r="AC38" s="691"/>
      <c r="AD38" s="692" t="s">
        <v>128</v>
      </c>
      <c r="AE38" s="692"/>
      <c r="AF38" s="692"/>
      <c r="AG38" s="692"/>
      <c r="AH38" s="692"/>
      <c r="AI38" s="692"/>
      <c r="AJ38" s="692"/>
      <c r="AK38" s="692"/>
      <c r="AL38" s="673" t="s">
        <v>128</v>
      </c>
      <c r="AM38" s="676"/>
      <c r="AN38" s="676"/>
      <c r="AO38" s="693"/>
      <c r="AQ38" s="706" t="s">
        <v>335</v>
      </c>
      <c r="AR38" s="707"/>
      <c r="AS38" s="707"/>
      <c r="AT38" s="707"/>
      <c r="AU38" s="707"/>
      <c r="AV38" s="707"/>
      <c r="AW38" s="707"/>
      <c r="AX38" s="707"/>
      <c r="AY38" s="708"/>
      <c r="AZ38" s="672" t="s">
        <v>128</v>
      </c>
      <c r="BA38" s="642"/>
      <c r="BB38" s="642"/>
      <c r="BC38" s="642"/>
      <c r="BD38" s="670"/>
      <c r="BE38" s="670"/>
      <c r="BF38" s="704"/>
      <c r="BG38" s="701" t="s">
        <v>336</v>
      </c>
      <c r="BH38" s="702"/>
      <c r="BI38" s="702"/>
      <c r="BJ38" s="702"/>
      <c r="BK38" s="702"/>
      <c r="BL38" s="702"/>
      <c r="BM38" s="702"/>
      <c r="BN38" s="702"/>
      <c r="BO38" s="702"/>
      <c r="BP38" s="702"/>
      <c r="BQ38" s="702"/>
      <c r="BR38" s="702"/>
      <c r="BS38" s="702"/>
      <c r="BT38" s="702"/>
      <c r="BU38" s="703"/>
      <c r="BV38" s="672">
        <v>2547</v>
      </c>
      <c r="BW38" s="642"/>
      <c r="BX38" s="642"/>
      <c r="BY38" s="642"/>
      <c r="BZ38" s="642"/>
      <c r="CA38" s="642"/>
      <c r="CB38" s="705"/>
      <c r="CD38" s="701" t="s">
        <v>337</v>
      </c>
      <c r="CE38" s="702"/>
      <c r="CF38" s="702"/>
      <c r="CG38" s="702"/>
      <c r="CH38" s="702"/>
      <c r="CI38" s="702"/>
      <c r="CJ38" s="702"/>
      <c r="CK38" s="702"/>
      <c r="CL38" s="702"/>
      <c r="CM38" s="702"/>
      <c r="CN38" s="702"/>
      <c r="CO38" s="702"/>
      <c r="CP38" s="702"/>
      <c r="CQ38" s="703"/>
      <c r="CR38" s="672">
        <v>976970</v>
      </c>
      <c r="CS38" s="642"/>
      <c r="CT38" s="642"/>
      <c r="CU38" s="642"/>
      <c r="CV38" s="642"/>
      <c r="CW38" s="642"/>
      <c r="CX38" s="642"/>
      <c r="CY38" s="643"/>
      <c r="CZ38" s="673">
        <v>9.4</v>
      </c>
      <c r="DA38" s="674"/>
      <c r="DB38" s="674"/>
      <c r="DC38" s="675"/>
      <c r="DD38" s="641">
        <v>822425</v>
      </c>
      <c r="DE38" s="642"/>
      <c r="DF38" s="642"/>
      <c r="DG38" s="642"/>
      <c r="DH38" s="642"/>
      <c r="DI38" s="642"/>
      <c r="DJ38" s="642"/>
      <c r="DK38" s="643"/>
      <c r="DL38" s="641">
        <v>432432</v>
      </c>
      <c r="DM38" s="642"/>
      <c r="DN38" s="642"/>
      <c r="DO38" s="642"/>
      <c r="DP38" s="642"/>
      <c r="DQ38" s="642"/>
      <c r="DR38" s="642"/>
      <c r="DS38" s="642"/>
      <c r="DT38" s="642"/>
      <c r="DU38" s="642"/>
      <c r="DV38" s="643"/>
      <c r="DW38" s="673">
        <v>6.6</v>
      </c>
      <c r="DX38" s="674"/>
      <c r="DY38" s="674"/>
      <c r="DZ38" s="674"/>
      <c r="EA38" s="674"/>
      <c r="EB38" s="674"/>
      <c r="EC38" s="713"/>
    </row>
    <row r="39" spans="2:133" ht="11.25" customHeight="1" x14ac:dyDescent="0.2">
      <c r="B39" s="651" t="s">
        <v>338</v>
      </c>
      <c r="C39" s="652"/>
      <c r="D39" s="652"/>
      <c r="E39" s="652"/>
      <c r="F39" s="652"/>
      <c r="G39" s="652"/>
      <c r="H39" s="652"/>
      <c r="I39" s="652"/>
      <c r="J39" s="652"/>
      <c r="K39" s="652"/>
      <c r="L39" s="652"/>
      <c r="M39" s="652"/>
      <c r="N39" s="652"/>
      <c r="O39" s="652"/>
      <c r="P39" s="652"/>
      <c r="Q39" s="653"/>
      <c r="R39" s="672">
        <v>204861</v>
      </c>
      <c r="S39" s="642"/>
      <c r="T39" s="642"/>
      <c r="U39" s="642"/>
      <c r="V39" s="642"/>
      <c r="W39" s="642"/>
      <c r="X39" s="642"/>
      <c r="Y39" s="643"/>
      <c r="Z39" s="691">
        <v>1.9</v>
      </c>
      <c r="AA39" s="691"/>
      <c r="AB39" s="691"/>
      <c r="AC39" s="691"/>
      <c r="AD39" s="692">
        <v>2739</v>
      </c>
      <c r="AE39" s="692"/>
      <c r="AF39" s="692"/>
      <c r="AG39" s="692"/>
      <c r="AH39" s="692"/>
      <c r="AI39" s="692"/>
      <c r="AJ39" s="692"/>
      <c r="AK39" s="692"/>
      <c r="AL39" s="673">
        <v>0</v>
      </c>
      <c r="AM39" s="676"/>
      <c r="AN39" s="676"/>
      <c r="AO39" s="693"/>
      <c r="AQ39" s="706" t="s">
        <v>339</v>
      </c>
      <c r="AR39" s="707"/>
      <c r="AS39" s="707"/>
      <c r="AT39" s="707"/>
      <c r="AU39" s="707"/>
      <c r="AV39" s="707"/>
      <c r="AW39" s="707"/>
      <c r="AX39" s="707"/>
      <c r="AY39" s="708"/>
      <c r="AZ39" s="672" t="s">
        <v>128</v>
      </c>
      <c r="BA39" s="642"/>
      <c r="BB39" s="642"/>
      <c r="BC39" s="642"/>
      <c r="BD39" s="670"/>
      <c r="BE39" s="670"/>
      <c r="BF39" s="704"/>
      <c r="BG39" s="701" t="s">
        <v>340</v>
      </c>
      <c r="BH39" s="702"/>
      <c r="BI39" s="702"/>
      <c r="BJ39" s="702"/>
      <c r="BK39" s="702"/>
      <c r="BL39" s="702"/>
      <c r="BM39" s="702"/>
      <c r="BN39" s="702"/>
      <c r="BO39" s="702"/>
      <c r="BP39" s="702"/>
      <c r="BQ39" s="702"/>
      <c r="BR39" s="702"/>
      <c r="BS39" s="702"/>
      <c r="BT39" s="702"/>
      <c r="BU39" s="703"/>
      <c r="BV39" s="672">
        <v>3777</v>
      </c>
      <c r="BW39" s="642"/>
      <c r="BX39" s="642"/>
      <c r="BY39" s="642"/>
      <c r="BZ39" s="642"/>
      <c r="CA39" s="642"/>
      <c r="CB39" s="705"/>
      <c r="CD39" s="701" t="s">
        <v>341</v>
      </c>
      <c r="CE39" s="702"/>
      <c r="CF39" s="702"/>
      <c r="CG39" s="702"/>
      <c r="CH39" s="702"/>
      <c r="CI39" s="702"/>
      <c r="CJ39" s="702"/>
      <c r="CK39" s="702"/>
      <c r="CL39" s="702"/>
      <c r="CM39" s="702"/>
      <c r="CN39" s="702"/>
      <c r="CO39" s="702"/>
      <c r="CP39" s="702"/>
      <c r="CQ39" s="703"/>
      <c r="CR39" s="672">
        <v>527895</v>
      </c>
      <c r="CS39" s="670"/>
      <c r="CT39" s="670"/>
      <c r="CU39" s="670"/>
      <c r="CV39" s="670"/>
      <c r="CW39" s="670"/>
      <c r="CX39" s="670"/>
      <c r="CY39" s="671"/>
      <c r="CZ39" s="673">
        <v>5.0999999999999996</v>
      </c>
      <c r="DA39" s="674"/>
      <c r="DB39" s="674"/>
      <c r="DC39" s="675"/>
      <c r="DD39" s="641">
        <v>392990</v>
      </c>
      <c r="DE39" s="670"/>
      <c r="DF39" s="670"/>
      <c r="DG39" s="670"/>
      <c r="DH39" s="670"/>
      <c r="DI39" s="670"/>
      <c r="DJ39" s="670"/>
      <c r="DK39" s="671"/>
      <c r="DL39" s="641" t="s">
        <v>128</v>
      </c>
      <c r="DM39" s="670"/>
      <c r="DN39" s="670"/>
      <c r="DO39" s="670"/>
      <c r="DP39" s="670"/>
      <c r="DQ39" s="670"/>
      <c r="DR39" s="670"/>
      <c r="DS39" s="670"/>
      <c r="DT39" s="670"/>
      <c r="DU39" s="670"/>
      <c r="DV39" s="671"/>
      <c r="DW39" s="673" t="s">
        <v>128</v>
      </c>
      <c r="DX39" s="674"/>
      <c r="DY39" s="674"/>
      <c r="DZ39" s="674"/>
      <c r="EA39" s="674"/>
      <c r="EB39" s="674"/>
      <c r="EC39" s="713"/>
    </row>
    <row r="40" spans="2:133" ht="11.25" customHeight="1" x14ac:dyDescent="0.2">
      <c r="B40" s="651" t="s">
        <v>342</v>
      </c>
      <c r="C40" s="652"/>
      <c r="D40" s="652"/>
      <c r="E40" s="652"/>
      <c r="F40" s="652"/>
      <c r="G40" s="652"/>
      <c r="H40" s="652"/>
      <c r="I40" s="652"/>
      <c r="J40" s="652"/>
      <c r="K40" s="652"/>
      <c r="L40" s="652"/>
      <c r="M40" s="652"/>
      <c r="N40" s="652"/>
      <c r="O40" s="652"/>
      <c r="P40" s="652"/>
      <c r="Q40" s="653"/>
      <c r="R40" s="672">
        <v>831635</v>
      </c>
      <c r="S40" s="642"/>
      <c r="T40" s="642"/>
      <c r="U40" s="642"/>
      <c r="V40" s="642"/>
      <c r="W40" s="642"/>
      <c r="X40" s="642"/>
      <c r="Y40" s="643"/>
      <c r="Z40" s="691">
        <v>7.6</v>
      </c>
      <c r="AA40" s="691"/>
      <c r="AB40" s="691"/>
      <c r="AC40" s="691"/>
      <c r="AD40" s="692" t="s">
        <v>128</v>
      </c>
      <c r="AE40" s="692"/>
      <c r="AF40" s="692"/>
      <c r="AG40" s="692"/>
      <c r="AH40" s="692"/>
      <c r="AI40" s="692"/>
      <c r="AJ40" s="692"/>
      <c r="AK40" s="692"/>
      <c r="AL40" s="673" t="s">
        <v>128</v>
      </c>
      <c r="AM40" s="676"/>
      <c r="AN40" s="676"/>
      <c r="AO40" s="693"/>
      <c r="AQ40" s="706" t="s">
        <v>343</v>
      </c>
      <c r="AR40" s="707"/>
      <c r="AS40" s="707"/>
      <c r="AT40" s="707"/>
      <c r="AU40" s="707"/>
      <c r="AV40" s="707"/>
      <c r="AW40" s="707"/>
      <c r="AX40" s="707"/>
      <c r="AY40" s="708"/>
      <c r="AZ40" s="672" t="s">
        <v>128</v>
      </c>
      <c r="BA40" s="642"/>
      <c r="BB40" s="642"/>
      <c r="BC40" s="642"/>
      <c r="BD40" s="670"/>
      <c r="BE40" s="670"/>
      <c r="BF40" s="704"/>
      <c r="BG40" s="709" t="s">
        <v>344</v>
      </c>
      <c r="BH40" s="710"/>
      <c r="BI40" s="710"/>
      <c r="BJ40" s="710"/>
      <c r="BK40" s="710"/>
      <c r="BL40" s="363"/>
      <c r="BM40" s="702" t="s">
        <v>345</v>
      </c>
      <c r="BN40" s="702"/>
      <c r="BO40" s="702"/>
      <c r="BP40" s="702"/>
      <c r="BQ40" s="702"/>
      <c r="BR40" s="702"/>
      <c r="BS40" s="702"/>
      <c r="BT40" s="702"/>
      <c r="BU40" s="703"/>
      <c r="BV40" s="672">
        <v>85</v>
      </c>
      <c r="BW40" s="642"/>
      <c r="BX40" s="642"/>
      <c r="BY40" s="642"/>
      <c r="BZ40" s="642"/>
      <c r="CA40" s="642"/>
      <c r="CB40" s="705"/>
      <c r="CD40" s="701" t="s">
        <v>346</v>
      </c>
      <c r="CE40" s="702"/>
      <c r="CF40" s="702"/>
      <c r="CG40" s="702"/>
      <c r="CH40" s="702"/>
      <c r="CI40" s="702"/>
      <c r="CJ40" s="702"/>
      <c r="CK40" s="702"/>
      <c r="CL40" s="702"/>
      <c r="CM40" s="702"/>
      <c r="CN40" s="702"/>
      <c r="CO40" s="702"/>
      <c r="CP40" s="702"/>
      <c r="CQ40" s="703"/>
      <c r="CR40" s="672">
        <v>4680</v>
      </c>
      <c r="CS40" s="642"/>
      <c r="CT40" s="642"/>
      <c r="CU40" s="642"/>
      <c r="CV40" s="642"/>
      <c r="CW40" s="642"/>
      <c r="CX40" s="642"/>
      <c r="CY40" s="643"/>
      <c r="CZ40" s="673">
        <v>0</v>
      </c>
      <c r="DA40" s="674"/>
      <c r="DB40" s="674"/>
      <c r="DC40" s="675"/>
      <c r="DD40" s="641" t="s">
        <v>128</v>
      </c>
      <c r="DE40" s="642"/>
      <c r="DF40" s="642"/>
      <c r="DG40" s="642"/>
      <c r="DH40" s="642"/>
      <c r="DI40" s="642"/>
      <c r="DJ40" s="642"/>
      <c r="DK40" s="643"/>
      <c r="DL40" s="641" t="s">
        <v>128</v>
      </c>
      <c r="DM40" s="642"/>
      <c r="DN40" s="642"/>
      <c r="DO40" s="642"/>
      <c r="DP40" s="642"/>
      <c r="DQ40" s="642"/>
      <c r="DR40" s="642"/>
      <c r="DS40" s="642"/>
      <c r="DT40" s="642"/>
      <c r="DU40" s="642"/>
      <c r="DV40" s="643"/>
      <c r="DW40" s="673" t="s">
        <v>128</v>
      </c>
      <c r="DX40" s="674"/>
      <c r="DY40" s="674"/>
      <c r="DZ40" s="674"/>
      <c r="EA40" s="674"/>
      <c r="EB40" s="674"/>
      <c r="EC40" s="713"/>
    </row>
    <row r="41" spans="2:133" ht="11.25" customHeight="1" x14ac:dyDescent="0.2">
      <c r="B41" s="651" t="s">
        <v>347</v>
      </c>
      <c r="C41" s="652"/>
      <c r="D41" s="652"/>
      <c r="E41" s="652"/>
      <c r="F41" s="652"/>
      <c r="G41" s="652"/>
      <c r="H41" s="652"/>
      <c r="I41" s="652"/>
      <c r="J41" s="652"/>
      <c r="K41" s="652"/>
      <c r="L41" s="652"/>
      <c r="M41" s="652"/>
      <c r="N41" s="652"/>
      <c r="O41" s="652"/>
      <c r="P41" s="652"/>
      <c r="Q41" s="653"/>
      <c r="R41" s="672" t="s">
        <v>128</v>
      </c>
      <c r="S41" s="642"/>
      <c r="T41" s="642"/>
      <c r="U41" s="642"/>
      <c r="V41" s="642"/>
      <c r="W41" s="642"/>
      <c r="X41" s="642"/>
      <c r="Y41" s="643"/>
      <c r="Z41" s="691" t="s">
        <v>128</v>
      </c>
      <c r="AA41" s="691"/>
      <c r="AB41" s="691"/>
      <c r="AC41" s="691"/>
      <c r="AD41" s="692" t="s">
        <v>128</v>
      </c>
      <c r="AE41" s="692"/>
      <c r="AF41" s="692"/>
      <c r="AG41" s="692"/>
      <c r="AH41" s="692"/>
      <c r="AI41" s="692"/>
      <c r="AJ41" s="692"/>
      <c r="AK41" s="692"/>
      <c r="AL41" s="673" t="s">
        <v>128</v>
      </c>
      <c r="AM41" s="676"/>
      <c r="AN41" s="676"/>
      <c r="AO41" s="693"/>
      <c r="AQ41" s="706" t="s">
        <v>348</v>
      </c>
      <c r="AR41" s="707"/>
      <c r="AS41" s="707"/>
      <c r="AT41" s="707"/>
      <c r="AU41" s="707"/>
      <c r="AV41" s="707"/>
      <c r="AW41" s="707"/>
      <c r="AX41" s="707"/>
      <c r="AY41" s="708"/>
      <c r="AZ41" s="672">
        <v>154345</v>
      </c>
      <c r="BA41" s="642"/>
      <c r="BB41" s="642"/>
      <c r="BC41" s="642"/>
      <c r="BD41" s="670"/>
      <c r="BE41" s="670"/>
      <c r="BF41" s="704"/>
      <c r="BG41" s="709"/>
      <c r="BH41" s="710"/>
      <c r="BI41" s="710"/>
      <c r="BJ41" s="710"/>
      <c r="BK41" s="710"/>
      <c r="BL41" s="363"/>
      <c r="BM41" s="702" t="s">
        <v>349</v>
      </c>
      <c r="BN41" s="702"/>
      <c r="BO41" s="702"/>
      <c r="BP41" s="702"/>
      <c r="BQ41" s="702"/>
      <c r="BR41" s="702"/>
      <c r="BS41" s="702"/>
      <c r="BT41" s="702"/>
      <c r="BU41" s="703"/>
      <c r="BV41" s="672" t="s">
        <v>128</v>
      </c>
      <c r="BW41" s="642"/>
      <c r="BX41" s="642"/>
      <c r="BY41" s="642"/>
      <c r="BZ41" s="642"/>
      <c r="CA41" s="642"/>
      <c r="CB41" s="705"/>
      <c r="CD41" s="701" t="s">
        <v>350</v>
      </c>
      <c r="CE41" s="702"/>
      <c r="CF41" s="702"/>
      <c r="CG41" s="702"/>
      <c r="CH41" s="702"/>
      <c r="CI41" s="702"/>
      <c r="CJ41" s="702"/>
      <c r="CK41" s="702"/>
      <c r="CL41" s="702"/>
      <c r="CM41" s="702"/>
      <c r="CN41" s="702"/>
      <c r="CO41" s="702"/>
      <c r="CP41" s="702"/>
      <c r="CQ41" s="703"/>
      <c r="CR41" s="672" t="s">
        <v>128</v>
      </c>
      <c r="CS41" s="670"/>
      <c r="CT41" s="670"/>
      <c r="CU41" s="670"/>
      <c r="CV41" s="670"/>
      <c r="CW41" s="670"/>
      <c r="CX41" s="670"/>
      <c r="CY41" s="671"/>
      <c r="CZ41" s="673" t="s">
        <v>128</v>
      </c>
      <c r="DA41" s="674"/>
      <c r="DB41" s="674"/>
      <c r="DC41" s="675"/>
      <c r="DD41" s="641" t="s">
        <v>128</v>
      </c>
      <c r="DE41" s="670"/>
      <c r="DF41" s="670"/>
      <c r="DG41" s="670"/>
      <c r="DH41" s="670"/>
      <c r="DI41" s="670"/>
      <c r="DJ41" s="670"/>
      <c r="DK41" s="671"/>
      <c r="DL41" s="644"/>
      <c r="DM41" s="645"/>
      <c r="DN41" s="645"/>
      <c r="DO41" s="645"/>
      <c r="DP41" s="645"/>
      <c r="DQ41" s="645"/>
      <c r="DR41" s="645"/>
      <c r="DS41" s="645"/>
      <c r="DT41" s="645"/>
      <c r="DU41" s="645"/>
      <c r="DV41" s="646"/>
      <c r="DW41" s="647"/>
      <c r="DX41" s="648"/>
      <c r="DY41" s="648"/>
      <c r="DZ41" s="648"/>
      <c r="EA41" s="648"/>
      <c r="EB41" s="648"/>
      <c r="EC41" s="649"/>
    </row>
    <row r="42" spans="2:133" ht="11.25" customHeight="1" x14ac:dyDescent="0.2">
      <c r="B42" s="651" t="s">
        <v>351</v>
      </c>
      <c r="C42" s="652"/>
      <c r="D42" s="652"/>
      <c r="E42" s="652"/>
      <c r="F42" s="652"/>
      <c r="G42" s="652"/>
      <c r="H42" s="652"/>
      <c r="I42" s="652"/>
      <c r="J42" s="652"/>
      <c r="K42" s="652"/>
      <c r="L42" s="652"/>
      <c r="M42" s="652"/>
      <c r="N42" s="652"/>
      <c r="O42" s="652"/>
      <c r="P42" s="652"/>
      <c r="Q42" s="653"/>
      <c r="R42" s="672" t="s">
        <v>128</v>
      </c>
      <c r="S42" s="642"/>
      <c r="T42" s="642"/>
      <c r="U42" s="642"/>
      <c r="V42" s="642"/>
      <c r="W42" s="642"/>
      <c r="X42" s="642"/>
      <c r="Y42" s="643"/>
      <c r="Z42" s="691" t="s">
        <v>128</v>
      </c>
      <c r="AA42" s="691"/>
      <c r="AB42" s="691"/>
      <c r="AC42" s="691"/>
      <c r="AD42" s="692" t="s">
        <v>128</v>
      </c>
      <c r="AE42" s="692"/>
      <c r="AF42" s="692"/>
      <c r="AG42" s="692"/>
      <c r="AH42" s="692"/>
      <c r="AI42" s="692"/>
      <c r="AJ42" s="692"/>
      <c r="AK42" s="692"/>
      <c r="AL42" s="673" t="s">
        <v>128</v>
      </c>
      <c r="AM42" s="676"/>
      <c r="AN42" s="676"/>
      <c r="AO42" s="693"/>
      <c r="AQ42" s="698" t="s">
        <v>352</v>
      </c>
      <c r="AR42" s="699"/>
      <c r="AS42" s="699"/>
      <c r="AT42" s="699"/>
      <c r="AU42" s="699"/>
      <c r="AV42" s="699"/>
      <c r="AW42" s="699"/>
      <c r="AX42" s="699"/>
      <c r="AY42" s="700"/>
      <c r="AZ42" s="657">
        <v>822625</v>
      </c>
      <c r="BA42" s="678"/>
      <c r="BB42" s="678"/>
      <c r="BC42" s="678"/>
      <c r="BD42" s="658"/>
      <c r="BE42" s="658"/>
      <c r="BF42" s="694"/>
      <c r="BG42" s="711"/>
      <c r="BH42" s="712"/>
      <c r="BI42" s="712"/>
      <c r="BJ42" s="712"/>
      <c r="BK42" s="712"/>
      <c r="BL42" s="364"/>
      <c r="BM42" s="695" t="s">
        <v>353</v>
      </c>
      <c r="BN42" s="695"/>
      <c r="BO42" s="695"/>
      <c r="BP42" s="695"/>
      <c r="BQ42" s="695"/>
      <c r="BR42" s="695"/>
      <c r="BS42" s="695"/>
      <c r="BT42" s="695"/>
      <c r="BU42" s="696"/>
      <c r="BV42" s="657">
        <v>391</v>
      </c>
      <c r="BW42" s="678"/>
      <c r="BX42" s="678"/>
      <c r="BY42" s="678"/>
      <c r="BZ42" s="678"/>
      <c r="CA42" s="678"/>
      <c r="CB42" s="697"/>
      <c r="CD42" s="651" t="s">
        <v>354</v>
      </c>
      <c r="CE42" s="652"/>
      <c r="CF42" s="652"/>
      <c r="CG42" s="652"/>
      <c r="CH42" s="652"/>
      <c r="CI42" s="652"/>
      <c r="CJ42" s="652"/>
      <c r="CK42" s="652"/>
      <c r="CL42" s="652"/>
      <c r="CM42" s="652"/>
      <c r="CN42" s="652"/>
      <c r="CO42" s="652"/>
      <c r="CP42" s="652"/>
      <c r="CQ42" s="653"/>
      <c r="CR42" s="672">
        <v>1010896</v>
      </c>
      <c r="CS42" s="670"/>
      <c r="CT42" s="670"/>
      <c r="CU42" s="670"/>
      <c r="CV42" s="670"/>
      <c r="CW42" s="670"/>
      <c r="CX42" s="670"/>
      <c r="CY42" s="671"/>
      <c r="CZ42" s="673">
        <v>9.6999999999999993</v>
      </c>
      <c r="DA42" s="674"/>
      <c r="DB42" s="674"/>
      <c r="DC42" s="675"/>
      <c r="DD42" s="641">
        <v>193585</v>
      </c>
      <c r="DE42" s="670"/>
      <c r="DF42" s="670"/>
      <c r="DG42" s="670"/>
      <c r="DH42" s="670"/>
      <c r="DI42" s="670"/>
      <c r="DJ42" s="670"/>
      <c r="DK42" s="671"/>
      <c r="DL42" s="644"/>
      <c r="DM42" s="645"/>
      <c r="DN42" s="645"/>
      <c r="DO42" s="645"/>
      <c r="DP42" s="645"/>
      <c r="DQ42" s="645"/>
      <c r="DR42" s="645"/>
      <c r="DS42" s="645"/>
      <c r="DT42" s="645"/>
      <c r="DU42" s="645"/>
      <c r="DV42" s="646"/>
      <c r="DW42" s="647"/>
      <c r="DX42" s="648"/>
      <c r="DY42" s="648"/>
      <c r="DZ42" s="648"/>
      <c r="EA42" s="648"/>
      <c r="EB42" s="648"/>
      <c r="EC42" s="649"/>
    </row>
    <row r="43" spans="2:133" ht="11.25" customHeight="1" x14ac:dyDescent="0.2">
      <c r="B43" s="651" t="s">
        <v>355</v>
      </c>
      <c r="C43" s="652"/>
      <c r="D43" s="652"/>
      <c r="E43" s="652"/>
      <c r="F43" s="652"/>
      <c r="G43" s="652"/>
      <c r="H43" s="652"/>
      <c r="I43" s="652"/>
      <c r="J43" s="652"/>
      <c r="K43" s="652"/>
      <c r="L43" s="652"/>
      <c r="M43" s="652"/>
      <c r="N43" s="652"/>
      <c r="O43" s="652"/>
      <c r="P43" s="652"/>
      <c r="Q43" s="653"/>
      <c r="R43" s="672">
        <v>239735</v>
      </c>
      <c r="S43" s="642"/>
      <c r="T43" s="642"/>
      <c r="U43" s="642"/>
      <c r="V43" s="642"/>
      <c r="W43" s="642"/>
      <c r="X43" s="642"/>
      <c r="Y43" s="643"/>
      <c r="Z43" s="691">
        <v>2.2000000000000002</v>
      </c>
      <c r="AA43" s="691"/>
      <c r="AB43" s="691"/>
      <c r="AC43" s="691"/>
      <c r="AD43" s="692" t="s">
        <v>128</v>
      </c>
      <c r="AE43" s="692"/>
      <c r="AF43" s="692"/>
      <c r="AG43" s="692"/>
      <c r="AH43" s="692"/>
      <c r="AI43" s="692"/>
      <c r="AJ43" s="692"/>
      <c r="AK43" s="692"/>
      <c r="AL43" s="673" t="s">
        <v>128</v>
      </c>
      <c r="AM43" s="676"/>
      <c r="AN43" s="676"/>
      <c r="AO43" s="693"/>
      <c r="BV43" s="219"/>
      <c r="BW43" s="219"/>
      <c r="BX43" s="219"/>
      <c r="BY43" s="219"/>
      <c r="BZ43" s="219"/>
      <c r="CA43" s="219"/>
      <c r="CB43" s="219"/>
      <c r="CD43" s="651" t="s">
        <v>356</v>
      </c>
      <c r="CE43" s="652"/>
      <c r="CF43" s="652"/>
      <c r="CG43" s="652"/>
      <c r="CH43" s="652"/>
      <c r="CI43" s="652"/>
      <c r="CJ43" s="652"/>
      <c r="CK43" s="652"/>
      <c r="CL43" s="652"/>
      <c r="CM43" s="652"/>
      <c r="CN43" s="652"/>
      <c r="CO43" s="652"/>
      <c r="CP43" s="652"/>
      <c r="CQ43" s="653"/>
      <c r="CR43" s="672">
        <v>19547</v>
      </c>
      <c r="CS43" s="670"/>
      <c r="CT43" s="670"/>
      <c r="CU43" s="670"/>
      <c r="CV43" s="670"/>
      <c r="CW43" s="670"/>
      <c r="CX43" s="670"/>
      <c r="CY43" s="671"/>
      <c r="CZ43" s="673">
        <v>0.2</v>
      </c>
      <c r="DA43" s="674"/>
      <c r="DB43" s="674"/>
      <c r="DC43" s="675"/>
      <c r="DD43" s="641">
        <v>19547</v>
      </c>
      <c r="DE43" s="670"/>
      <c r="DF43" s="670"/>
      <c r="DG43" s="670"/>
      <c r="DH43" s="670"/>
      <c r="DI43" s="670"/>
      <c r="DJ43" s="670"/>
      <c r="DK43" s="671"/>
      <c r="DL43" s="644"/>
      <c r="DM43" s="645"/>
      <c r="DN43" s="645"/>
      <c r="DO43" s="645"/>
      <c r="DP43" s="645"/>
      <c r="DQ43" s="645"/>
      <c r="DR43" s="645"/>
      <c r="DS43" s="645"/>
      <c r="DT43" s="645"/>
      <c r="DU43" s="645"/>
      <c r="DV43" s="646"/>
      <c r="DW43" s="647"/>
      <c r="DX43" s="648"/>
      <c r="DY43" s="648"/>
      <c r="DZ43" s="648"/>
      <c r="EA43" s="648"/>
      <c r="EB43" s="648"/>
      <c r="EC43" s="649"/>
    </row>
    <row r="44" spans="2:133" ht="11.25" customHeight="1" x14ac:dyDescent="0.2">
      <c r="B44" s="654" t="s">
        <v>357</v>
      </c>
      <c r="C44" s="655"/>
      <c r="D44" s="655"/>
      <c r="E44" s="655"/>
      <c r="F44" s="655"/>
      <c r="G44" s="655"/>
      <c r="H44" s="655"/>
      <c r="I44" s="655"/>
      <c r="J44" s="655"/>
      <c r="K44" s="655"/>
      <c r="L44" s="655"/>
      <c r="M44" s="655"/>
      <c r="N44" s="655"/>
      <c r="O44" s="655"/>
      <c r="P44" s="655"/>
      <c r="Q44" s="656"/>
      <c r="R44" s="657">
        <v>10969507</v>
      </c>
      <c r="S44" s="678"/>
      <c r="T44" s="678"/>
      <c r="U44" s="678"/>
      <c r="V44" s="678"/>
      <c r="W44" s="678"/>
      <c r="X44" s="678"/>
      <c r="Y44" s="679"/>
      <c r="Z44" s="680">
        <v>100</v>
      </c>
      <c r="AA44" s="680"/>
      <c r="AB44" s="680"/>
      <c r="AC44" s="680"/>
      <c r="AD44" s="681">
        <v>6303339</v>
      </c>
      <c r="AE44" s="681"/>
      <c r="AF44" s="681"/>
      <c r="AG44" s="681"/>
      <c r="AH44" s="681"/>
      <c r="AI44" s="681"/>
      <c r="AJ44" s="681"/>
      <c r="AK44" s="681"/>
      <c r="AL44" s="660">
        <v>100</v>
      </c>
      <c r="AM44" s="682"/>
      <c r="AN44" s="682"/>
      <c r="AO44" s="683"/>
      <c r="CD44" s="684" t="s">
        <v>304</v>
      </c>
      <c r="CE44" s="685"/>
      <c r="CF44" s="651" t="s">
        <v>358</v>
      </c>
      <c r="CG44" s="652"/>
      <c r="CH44" s="652"/>
      <c r="CI44" s="652"/>
      <c r="CJ44" s="652"/>
      <c r="CK44" s="652"/>
      <c r="CL44" s="652"/>
      <c r="CM44" s="652"/>
      <c r="CN44" s="652"/>
      <c r="CO44" s="652"/>
      <c r="CP44" s="652"/>
      <c r="CQ44" s="653"/>
      <c r="CR44" s="672">
        <v>1010896</v>
      </c>
      <c r="CS44" s="642"/>
      <c r="CT44" s="642"/>
      <c r="CU44" s="642"/>
      <c r="CV44" s="642"/>
      <c r="CW44" s="642"/>
      <c r="CX44" s="642"/>
      <c r="CY44" s="643"/>
      <c r="CZ44" s="673">
        <v>9.6999999999999993</v>
      </c>
      <c r="DA44" s="676"/>
      <c r="DB44" s="676"/>
      <c r="DC44" s="677"/>
      <c r="DD44" s="641">
        <v>193585</v>
      </c>
      <c r="DE44" s="642"/>
      <c r="DF44" s="642"/>
      <c r="DG44" s="642"/>
      <c r="DH44" s="642"/>
      <c r="DI44" s="642"/>
      <c r="DJ44" s="642"/>
      <c r="DK44" s="643"/>
      <c r="DL44" s="644"/>
      <c r="DM44" s="645"/>
      <c r="DN44" s="645"/>
      <c r="DO44" s="645"/>
      <c r="DP44" s="645"/>
      <c r="DQ44" s="645"/>
      <c r="DR44" s="645"/>
      <c r="DS44" s="645"/>
      <c r="DT44" s="645"/>
      <c r="DU44" s="645"/>
      <c r="DV44" s="646"/>
      <c r="DW44" s="647"/>
      <c r="DX44" s="648"/>
      <c r="DY44" s="648"/>
      <c r="DZ44" s="648"/>
      <c r="EA44" s="648"/>
      <c r="EB44" s="648"/>
      <c r="EC44" s="64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6"/>
      <c r="CE45" s="687"/>
      <c r="CF45" s="651" t="s">
        <v>359</v>
      </c>
      <c r="CG45" s="652"/>
      <c r="CH45" s="652"/>
      <c r="CI45" s="652"/>
      <c r="CJ45" s="652"/>
      <c r="CK45" s="652"/>
      <c r="CL45" s="652"/>
      <c r="CM45" s="652"/>
      <c r="CN45" s="652"/>
      <c r="CO45" s="652"/>
      <c r="CP45" s="652"/>
      <c r="CQ45" s="653"/>
      <c r="CR45" s="672">
        <v>343087</v>
      </c>
      <c r="CS45" s="670"/>
      <c r="CT45" s="670"/>
      <c r="CU45" s="670"/>
      <c r="CV45" s="670"/>
      <c r="CW45" s="670"/>
      <c r="CX45" s="670"/>
      <c r="CY45" s="671"/>
      <c r="CZ45" s="673">
        <v>3.3</v>
      </c>
      <c r="DA45" s="674"/>
      <c r="DB45" s="674"/>
      <c r="DC45" s="675"/>
      <c r="DD45" s="641">
        <v>33464</v>
      </c>
      <c r="DE45" s="670"/>
      <c r="DF45" s="670"/>
      <c r="DG45" s="670"/>
      <c r="DH45" s="670"/>
      <c r="DI45" s="670"/>
      <c r="DJ45" s="670"/>
      <c r="DK45" s="671"/>
      <c r="DL45" s="644"/>
      <c r="DM45" s="645"/>
      <c r="DN45" s="645"/>
      <c r="DO45" s="645"/>
      <c r="DP45" s="645"/>
      <c r="DQ45" s="645"/>
      <c r="DR45" s="645"/>
      <c r="DS45" s="645"/>
      <c r="DT45" s="645"/>
      <c r="DU45" s="645"/>
      <c r="DV45" s="646"/>
      <c r="DW45" s="647"/>
      <c r="DX45" s="648"/>
      <c r="DY45" s="648"/>
      <c r="DZ45" s="648"/>
      <c r="EA45" s="648"/>
      <c r="EB45" s="648"/>
      <c r="EC45" s="649"/>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6"/>
      <c r="CE46" s="687"/>
      <c r="CF46" s="651" t="s">
        <v>361</v>
      </c>
      <c r="CG46" s="652"/>
      <c r="CH46" s="652"/>
      <c r="CI46" s="652"/>
      <c r="CJ46" s="652"/>
      <c r="CK46" s="652"/>
      <c r="CL46" s="652"/>
      <c r="CM46" s="652"/>
      <c r="CN46" s="652"/>
      <c r="CO46" s="652"/>
      <c r="CP46" s="652"/>
      <c r="CQ46" s="653"/>
      <c r="CR46" s="672">
        <v>628204</v>
      </c>
      <c r="CS46" s="642"/>
      <c r="CT46" s="642"/>
      <c r="CU46" s="642"/>
      <c r="CV46" s="642"/>
      <c r="CW46" s="642"/>
      <c r="CX46" s="642"/>
      <c r="CY46" s="643"/>
      <c r="CZ46" s="673">
        <v>6.1</v>
      </c>
      <c r="DA46" s="676"/>
      <c r="DB46" s="676"/>
      <c r="DC46" s="677"/>
      <c r="DD46" s="641">
        <v>148893</v>
      </c>
      <c r="DE46" s="642"/>
      <c r="DF46" s="642"/>
      <c r="DG46" s="642"/>
      <c r="DH46" s="642"/>
      <c r="DI46" s="642"/>
      <c r="DJ46" s="642"/>
      <c r="DK46" s="643"/>
      <c r="DL46" s="644"/>
      <c r="DM46" s="645"/>
      <c r="DN46" s="645"/>
      <c r="DO46" s="645"/>
      <c r="DP46" s="645"/>
      <c r="DQ46" s="645"/>
      <c r="DR46" s="645"/>
      <c r="DS46" s="645"/>
      <c r="DT46" s="645"/>
      <c r="DU46" s="645"/>
      <c r="DV46" s="646"/>
      <c r="DW46" s="647"/>
      <c r="DX46" s="648"/>
      <c r="DY46" s="648"/>
      <c r="DZ46" s="648"/>
      <c r="EA46" s="648"/>
      <c r="EB46" s="648"/>
      <c r="EC46" s="649"/>
    </row>
    <row r="47" spans="2:133" ht="11.25" customHeight="1" x14ac:dyDescent="0.2">
      <c r="B47" s="650" t="s">
        <v>362</v>
      </c>
      <c r="C47" s="650"/>
      <c r="D47" s="650"/>
      <c r="E47" s="650"/>
      <c r="F47" s="650"/>
      <c r="G47" s="650"/>
      <c r="H47" s="650"/>
      <c r="I47" s="650"/>
      <c r="J47" s="650"/>
      <c r="K47" s="650"/>
      <c r="L47" s="650"/>
      <c r="M47" s="650"/>
      <c r="N47" s="650"/>
      <c r="O47" s="650"/>
      <c r="P47" s="650"/>
      <c r="Q47" s="650"/>
      <c r="R47" s="650"/>
      <c r="S47" s="650"/>
      <c r="T47" s="650"/>
      <c r="U47" s="650"/>
      <c r="V47" s="650"/>
      <c r="W47" s="650"/>
      <c r="X47" s="650"/>
      <c r="Y47" s="650"/>
      <c r="Z47" s="650"/>
      <c r="AA47" s="650"/>
      <c r="AB47" s="650"/>
      <c r="AC47" s="650"/>
      <c r="AD47" s="650"/>
      <c r="AE47" s="650"/>
      <c r="AF47" s="650"/>
      <c r="AG47" s="650"/>
      <c r="AH47" s="650"/>
      <c r="AI47" s="650"/>
      <c r="AJ47" s="650"/>
      <c r="AK47" s="650"/>
      <c r="AL47" s="650"/>
      <c r="AM47" s="650"/>
      <c r="AN47" s="650"/>
      <c r="AO47" s="650"/>
      <c r="AP47" s="650"/>
      <c r="AQ47" s="650"/>
      <c r="AR47" s="650"/>
      <c r="AS47" s="650"/>
      <c r="AT47" s="650"/>
      <c r="AU47" s="650"/>
      <c r="AV47" s="650"/>
      <c r="AW47" s="650"/>
      <c r="AX47" s="650"/>
      <c r="AY47" s="650"/>
      <c r="AZ47" s="650"/>
      <c r="BA47" s="650"/>
      <c r="BB47" s="650"/>
      <c r="BC47" s="650"/>
      <c r="BD47" s="650"/>
      <c r="BE47" s="650"/>
      <c r="BF47" s="650"/>
      <c r="BG47" s="650"/>
      <c r="BH47" s="650"/>
      <c r="BI47" s="650"/>
      <c r="BJ47" s="650"/>
      <c r="BK47" s="650"/>
      <c r="BL47" s="650"/>
      <c r="BM47" s="650"/>
      <c r="BN47" s="650"/>
      <c r="BO47" s="650"/>
      <c r="BP47" s="650"/>
      <c r="BQ47" s="650"/>
      <c r="BR47" s="650"/>
      <c r="BS47" s="650"/>
      <c r="BT47" s="650"/>
      <c r="BU47" s="650"/>
      <c r="BV47" s="650"/>
      <c r="BW47" s="650"/>
      <c r="BX47" s="650"/>
      <c r="BY47" s="650"/>
      <c r="BZ47" s="650"/>
      <c r="CA47" s="650"/>
      <c r="CB47" s="650"/>
      <c r="CD47" s="686"/>
      <c r="CE47" s="687"/>
      <c r="CF47" s="651" t="s">
        <v>363</v>
      </c>
      <c r="CG47" s="652"/>
      <c r="CH47" s="652"/>
      <c r="CI47" s="652"/>
      <c r="CJ47" s="652"/>
      <c r="CK47" s="652"/>
      <c r="CL47" s="652"/>
      <c r="CM47" s="652"/>
      <c r="CN47" s="652"/>
      <c r="CO47" s="652"/>
      <c r="CP47" s="652"/>
      <c r="CQ47" s="653"/>
      <c r="CR47" s="672" t="s">
        <v>128</v>
      </c>
      <c r="CS47" s="670"/>
      <c r="CT47" s="670"/>
      <c r="CU47" s="670"/>
      <c r="CV47" s="670"/>
      <c r="CW47" s="670"/>
      <c r="CX47" s="670"/>
      <c r="CY47" s="671"/>
      <c r="CZ47" s="673" t="s">
        <v>128</v>
      </c>
      <c r="DA47" s="674"/>
      <c r="DB47" s="674"/>
      <c r="DC47" s="675"/>
      <c r="DD47" s="641" t="s">
        <v>128</v>
      </c>
      <c r="DE47" s="670"/>
      <c r="DF47" s="670"/>
      <c r="DG47" s="670"/>
      <c r="DH47" s="670"/>
      <c r="DI47" s="670"/>
      <c r="DJ47" s="670"/>
      <c r="DK47" s="671"/>
      <c r="DL47" s="644"/>
      <c r="DM47" s="645"/>
      <c r="DN47" s="645"/>
      <c r="DO47" s="645"/>
      <c r="DP47" s="645"/>
      <c r="DQ47" s="645"/>
      <c r="DR47" s="645"/>
      <c r="DS47" s="645"/>
      <c r="DT47" s="645"/>
      <c r="DU47" s="645"/>
      <c r="DV47" s="646"/>
      <c r="DW47" s="647"/>
      <c r="DX47" s="648"/>
      <c r="DY47" s="648"/>
      <c r="DZ47" s="648"/>
      <c r="EA47" s="648"/>
      <c r="EB47" s="648"/>
      <c r="EC47" s="649"/>
    </row>
    <row r="48" spans="2:133" ht="10.8" x14ac:dyDescent="0.2">
      <c r="B48" s="690" t="s">
        <v>364</v>
      </c>
      <c r="C48" s="690"/>
      <c r="D48" s="690"/>
      <c r="E48" s="690"/>
      <c r="F48" s="690"/>
      <c r="G48" s="690"/>
      <c r="H48" s="690"/>
      <c r="I48" s="690"/>
      <c r="J48" s="690"/>
      <c r="K48" s="690"/>
      <c r="L48" s="690"/>
      <c r="M48" s="690"/>
      <c r="N48" s="690"/>
      <c r="O48" s="690"/>
      <c r="P48" s="690"/>
      <c r="Q48" s="690"/>
      <c r="R48" s="690"/>
      <c r="S48" s="690"/>
      <c r="T48" s="690"/>
      <c r="U48" s="690"/>
      <c r="V48" s="690"/>
      <c r="W48" s="690"/>
      <c r="X48" s="690"/>
      <c r="Y48" s="690"/>
      <c r="Z48" s="690"/>
      <c r="AA48" s="690"/>
      <c r="AB48" s="690"/>
      <c r="AC48" s="690"/>
      <c r="AD48" s="690"/>
      <c r="AE48" s="690"/>
      <c r="AF48" s="690"/>
      <c r="AG48" s="690"/>
      <c r="AH48" s="690"/>
      <c r="AI48" s="690"/>
      <c r="AJ48" s="690"/>
      <c r="AK48" s="690"/>
      <c r="AL48" s="690"/>
      <c r="AM48" s="690"/>
      <c r="AN48" s="690"/>
      <c r="AO48" s="690"/>
      <c r="AP48" s="690"/>
      <c r="AQ48" s="690"/>
      <c r="AR48" s="690"/>
      <c r="AS48" s="690"/>
      <c r="AT48" s="690"/>
      <c r="AU48" s="690"/>
      <c r="AV48" s="690"/>
      <c r="AW48" s="690"/>
      <c r="AX48" s="690"/>
      <c r="AY48" s="690"/>
      <c r="AZ48" s="690"/>
      <c r="BA48" s="690"/>
      <c r="BB48" s="690"/>
      <c r="BC48" s="690"/>
      <c r="BD48" s="690"/>
      <c r="BE48" s="690"/>
      <c r="BF48" s="690"/>
      <c r="BG48" s="690"/>
      <c r="BH48" s="690"/>
      <c r="BI48" s="690"/>
      <c r="BJ48" s="690"/>
      <c r="BK48" s="690"/>
      <c r="BL48" s="690"/>
      <c r="BM48" s="690"/>
      <c r="BN48" s="690"/>
      <c r="BO48" s="690"/>
      <c r="BP48" s="690"/>
      <c r="BQ48" s="690"/>
      <c r="BR48" s="690"/>
      <c r="BS48" s="690"/>
      <c r="BT48" s="690"/>
      <c r="BU48" s="690"/>
      <c r="BV48" s="690"/>
      <c r="BW48" s="690"/>
      <c r="BX48" s="690"/>
      <c r="BY48" s="690"/>
      <c r="BZ48" s="690"/>
      <c r="CA48" s="690"/>
      <c r="CB48" s="690"/>
      <c r="CD48" s="688"/>
      <c r="CE48" s="689"/>
      <c r="CF48" s="651" t="s">
        <v>365</v>
      </c>
      <c r="CG48" s="652"/>
      <c r="CH48" s="652"/>
      <c r="CI48" s="652"/>
      <c r="CJ48" s="652"/>
      <c r="CK48" s="652"/>
      <c r="CL48" s="652"/>
      <c r="CM48" s="652"/>
      <c r="CN48" s="652"/>
      <c r="CO48" s="652"/>
      <c r="CP48" s="652"/>
      <c r="CQ48" s="653"/>
      <c r="CR48" s="672" t="s">
        <v>128</v>
      </c>
      <c r="CS48" s="642"/>
      <c r="CT48" s="642"/>
      <c r="CU48" s="642"/>
      <c r="CV48" s="642"/>
      <c r="CW48" s="642"/>
      <c r="CX48" s="642"/>
      <c r="CY48" s="643"/>
      <c r="CZ48" s="673" t="s">
        <v>128</v>
      </c>
      <c r="DA48" s="676"/>
      <c r="DB48" s="676"/>
      <c r="DC48" s="677"/>
      <c r="DD48" s="641" t="s">
        <v>128</v>
      </c>
      <c r="DE48" s="642"/>
      <c r="DF48" s="642"/>
      <c r="DG48" s="642"/>
      <c r="DH48" s="642"/>
      <c r="DI48" s="642"/>
      <c r="DJ48" s="642"/>
      <c r="DK48" s="643"/>
      <c r="DL48" s="644"/>
      <c r="DM48" s="645"/>
      <c r="DN48" s="645"/>
      <c r="DO48" s="645"/>
      <c r="DP48" s="645"/>
      <c r="DQ48" s="645"/>
      <c r="DR48" s="645"/>
      <c r="DS48" s="645"/>
      <c r="DT48" s="645"/>
      <c r="DU48" s="645"/>
      <c r="DV48" s="646"/>
      <c r="DW48" s="647"/>
      <c r="DX48" s="648"/>
      <c r="DY48" s="648"/>
      <c r="DZ48" s="648"/>
      <c r="EA48" s="648"/>
      <c r="EB48" s="648"/>
      <c r="EC48" s="64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54" t="s">
        <v>366</v>
      </c>
      <c r="CE49" s="655"/>
      <c r="CF49" s="655"/>
      <c r="CG49" s="655"/>
      <c r="CH49" s="655"/>
      <c r="CI49" s="655"/>
      <c r="CJ49" s="655"/>
      <c r="CK49" s="655"/>
      <c r="CL49" s="655"/>
      <c r="CM49" s="655"/>
      <c r="CN49" s="655"/>
      <c r="CO49" s="655"/>
      <c r="CP49" s="655"/>
      <c r="CQ49" s="656"/>
      <c r="CR49" s="657">
        <v>10372400</v>
      </c>
      <c r="CS49" s="658"/>
      <c r="CT49" s="658"/>
      <c r="CU49" s="658"/>
      <c r="CV49" s="658"/>
      <c r="CW49" s="658"/>
      <c r="CX49" s="658"/>
      <c r="CY49" s="659"/>
      <c r="CZ49" s="660">
        <v>100</v>
      </c>
      <c r="DA49" s="661"/>
      <c r="DB49" s="661"/>
      <c r="DC49" s="662"/>
      <c r="DD49" s="663">
        <v>7281275</v>
      </c>
      <c r="DE49" s="658"/>
      <c r="DF49" s="658"/>
      <c r="DG49" s="658"/>
      <c r="DH49" s="658"/>
      <c r="DI49" s="658"/>
      <c r="DJ49" s="658"/>
      <c r="DK49" s="659"/>
      <c r="DL49" s="664"/>
      <c r="DM49" s="665"/>
      <c r="DN49" s="665"/>
      <c r="DO49" s="665"/>
      <c r="DP49" s="665"/>
      <c r="DQ49" s="665"/>
      <c r="DR49" s="665"/>
      <c r="DS49" s="665"/>
      <c r="DT49" s="665"/>
      <c r="DU49" s="665"/>
      <c r="DV49" s="666"/>
      <c r="DW49" s="667"/>
      <c r="DX49" s="668"/>
      <c r="DY49" s="668"/>
      <c r="DZ49" s="668"/>
      <c r="EA49" s="668"/>
      <c r="EB49" s="668"/>
      <c r="EC49" s="669"/>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B3:AO3"/>
    <mergeCell ref="AP3:CB3"/>
    <mergeCell ref="CD3:EC3"/>
    <mergeCell ref="B4:Q4"/>
    <mergeCell ref="R4:Y4"/>
    <mergeCell ref="Z4:AC4"/>
    <mergeCell ref="AD4:AK4"/>
    <mergeCell ref="AL4:AO4"/>
    <mergeCell ref="DD5:DP5"/>
    <mergeCell ref="DQ5:EC5"/>
    <mergeCell ref="AP4:BF4"/>
    <mergeCell ref="BG4:BN4"/>
    <mergeCell ref="BO4:BR4"/>
    <mergeCell ref="BS4:CB4"/>
    <mergeCell ref="CD4:EC4"/>
    <mergeCell ref="DH1:DN1"/>
    <mergeCell ref="DP1:EC1"/>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BO6:BR6"/>
    <mergeCell ref="BS6:CB6"/>
    <mergeCell ref="CZ5:DC5"/>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DQ6:EC6"/>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O11:BR11"/>
    <mergeCell ref="BS11:CB11"/>
    <mergeCell ref="CD11:CQ11"/>
    <mergeCell ref="CR11:CY11"/>
    <mergeCell ref="CZ11:DC11"/>
    <mergeCell ref="B11:Q11"/>
    <mergeCell ref="R11:Y11"/>
    <mergeCell ref="Z11:AC11"/>
    <mergeCell ref="BG12:BN12"/>
    <mergeCell ref="BO13:BR13"/>
    <mergeCell ref="BS13:CB13"/>
    <mergeCell ref="BO12:BR12"/>
    <mergeCell ref="BS12:CB12"/>
    <mergeCell ref="B13:Q13"/>
    <mergeCell ref="R13:Y13"/>
    <mergeCell ref="Z13:AC13"/>
    <mergeCell ref="AD13:AK13"/>
    <mergeCell ref="AL13:AO13"/>
    <mergeCell ref="AP13:BF13"/>
    <mergeCell ref="BG13:BN13"/>
    <mergeCell ref="AD11:AK11"/>
    <mergeCell ref="AL11:AO11"/>
    <mergeCell ref="AP11:BF11"/>
    <mergeCell ref="BG11:BN11"/>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DQ12:EC12"/>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Z13:DC13"/>
    <mergeCell ref="B12:Q12"/>
    <mergeCell ref="R12:Y12"/>
    <mergeCell ref="Z12:AC12"/>
    <mergeCell ref="AD12:AK12"/>
    <mergeCell ref="AL12:AO12"/>
    <mergeCell ref="AP12:BF12"/>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O17:BR17"/>
    <mergeCell ref="BS17:CB17"/>
    <mergeCell ref="CD17:CQ17"/>
    <mergeCell ref="CR17:CY17"/>
    <mergeCell ref="CZ17:DC17"/>
    <mergeCell ref="B17:Q17"/>
    <mergeCell ref="R17:Y17"/>
    <mergeCell ref="Z17:AC17"/>
    <mergeCell ref="CZ19:DC19"/>
    <mergeCell ref="B18:Q18"/>
    <mergeCell ref="R18:Y18"/>
    <mergeCell ref="Z18:AC18"/>
    <mergeCell ref="AD18:AK18"/>
    <mergeCell ref="AL18:AO18"/>
    <mergeCell ref="AP18:BF18"/>
    <mergeCell ref="BG18:BN18"/>
    <mergeCell ref="BO19:BR19"/>
    <mergeCell ref="BS19:CB19"/>
    <mergeCell ref="BO18:BR18"/>
    <mergeCell ref="BS18:CB18"/>
    <mergeCell ref="B19:Q19"/>
    <mergeCell ref="R19:Y19"/>
    <mergeCell ref="Z19:AC19"/>
    <mergeCell ref="AD19:AK19"/>
    <mergeCell ref="AL19:AO19"/>
    <mergeCell ref="AP19:BF19"/>
    <mergeCell ref="BG19:BN19"/>
    <mergeCell ref="AD17:AK17"/>
    <mergeCell ref="AL17:AO17"/>
    <mergeCell ref="AP17:BF17"/>
    <mergeCell ref="BG17:BN17"/>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DQ18:EC18"/>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W23:EC23"/>
    <mergeCell ref="CD22:EC22"/>
    <mergeCell ref="B23:Q23"/>
    <mergeCell ref="R23:Y23"/>
    <mergeCell ref="Z23:AC23"/>
    <mergeCell ref="AD23:AK23"/>
    <mergeCell ref="AL23:AO23"/>
    <mergeCell ref="AP23:BF23"/>
    <mergeCell ref="BG23:BN23"/>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4:DK24"/>
    <mergeCell ref="DL24:DV24"/>
    <mergeCell ref="DW24:EC24"/>
    <mergeCell ref="B25:Q25"/>
    <mergeCell ref="R25:Y25"/>
    <mergeCell ref="Z25:AC25"/>
    <mergeCell ref="AD25:AK25"/>
    <mergeCell ref="AL25:AO25"/>
    <mergeCell ref="AP25:BF25"/>
    <mergeCell ref="DW25:EC25"/>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Z26:AC26"/>
    <mergeCell ref="AD26:AK26"/>
    <mergeCell ref="AL26:AO26"/>
    <mergeCell ref="BO28:BR28"/>
    <mergeCell ref="BS28:CB28"/>
    <mergeCell ref="CD28:CQ28"/>
    <mergeCell ref="CR28:CY28"/>
    <mergeCell ref="CZ28:DC28"/>
    <mergeCell ref="B28:Q28"/>
    <mergeCell ref="R28:Y28"/>
    <mergeCell ref="Z28:AC28"/>
    <mergeCell ref="AD28:AK28"/>
    <mergeCell ref="AL28:AO28"/>
    <mergeCell ref="DL27:DV27"/>
    <mergeCell ref="DW27:EC27"/>
    <mergeCell ref="DW26:EC26"/>
    <mergeCell ref="B27:Q27"/>
    <mergeCell ref="R27:Y27"/>
    <mergeCell ref="Z27:AC27"/>
    <mergeCell ref="AD27:AK27"/>
    <mergeCell ref="AL27:AO27"/>
    <mergeCell ref="AP27:BF27"/>
    <mergeCell ref="B26:Q26"/>
    <mergeCell ref="R26:Y26"/>
    <mergeCell ref="AP26:BF26"/>
    <mergeCell ref="BG26:BN26"/>
    <mergeCell ref="BO26:BR26"/>
    <mergeCell ref="CZ26:DC26"/>
    <mergeCell ref="DD26:DK26"/>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DL29:DV29"/>
    <mergeCell ref="B32:Q32"/>
    <mergeCell ref="R32:Y32"/>
    <mergeCell ref="Z32:AC32"/>
    <mergeCell ref="AD32:AK32"/>
    <mergeCell ref="AL32:AO32"/>
    <mergeCell ref="B33:Q33"/>
    <mergeCell ref="R33:Y33"/>
    <mergeCell ref="Z33:AC33"/>
    <mergeCell ref="AD33:AK33"/>
    <mergeCell ref="AL33:AO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CD36:CQ36"/>
    <mergeCell ref="CR36:CY36"/>
    <mergeCell ref="CZ36:DC36"/>
    <mergeCell ref="DD36:DK36"/>
    <mergeCell ref="DL36:DV36"/>
    <mergeCell ref="DW36:EC36"/>
    <mergeCell ref="CR37:CY37"/>
    <mergeCell ref="CZ37:DC37"/>
    <mergeCell ref="BG37:BU37"/>
    <mergeCell ref="BV37:CB37"/>
    <mergeCell ref="CD37:CQ37"/>
    <mergeCell ref="DD37:DK37"/>
    <mergeCell ref="DL37:DV37"/>
    <mergeCell ref="DW37:EC37"/>
    <mergeCell ref="B37:Q37"/>
    <mergeCell ref="R37:Y37"/>
    <mergeCell ref="Z37:AC37"/>
    <mergeCell ref="AD37:AK37"/>
    <mergeCell ref="AL37:AO37"/>
    <mergeCell ref="AQ37:AY37"/>
    <mergeCell ref="AQ38:AY38"/>
    <mergeCell ref="AZ37:BF37"/>
    <mergeCell ref="DL38:DV38"/>
    <mergeCell ref="B38:Q38"/>
    <mergeCell ref="R38:Y38"/>
    <mergeCell ref="Z38:AC38"/>
    <mergeCell ref="AD38:AK38"/>
    <mergeCell ref="AL38:AO38"/>
    <mergeCell ref="CD38:CQ38"/>
    <mergeCell ref="CR38:CY38"/>
    <mergeCell ref="CZ38:DC38"/>
    <mergeCell ref="DD38:DK38"/>
    <mergeCell ref="DW38:EC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DL41:DV41"/>
    <mergeCell ref="DL42:DV42"/>
    <mergeCell ref="BM41:BU41"/>
    <mergeCell ref="BV41:CB41"/>
    <mergeCell ref="BV40:CB40"/>
    <mergeCell ref="BV38:CB38"/>
    <mergeCell ref="AQ40:AY40"/>
    <mergeCell ref="AZ40:BF40"/>
    <mergeCell ref="BG40:BK42"/>
    <mergeCell ref="BM40:BU40"/>
    <mergeCell ref="DL40:DV40"/>
    <mergeCell ref="AZ38:BF38"/>
    <mergeCell ref="CD40:CQ40"/>
    <mergeCell ref="CR40:CY40"/>
    <mergeCell ref="CZ40:DC40"/>
    <mergeCell ref="DD40:DK40"/>
    <mergeCell ref="CZ42:DC42"/>
    <mergeCell ref="DD42:DK42"/>
    <mergeCell ref="CZ41:DC41"/>
    <mergeCell ref="DD41:DK41"/>
    <mergeCell ref="BG39:BU39"/>
    <mergeCell ref="BG38:BU38"/>
    <mergeCell ref="R41:Y41"/>
    <mergeCell ref="Z41:AC41"/>
    <mergeCell ref="AD41:AK41"/>
    <mergeCell ref="AL41:AO41"/>
    <mergeCell ref="AZ42:BF42"/>
    <mergeCell ref="BM42:BU42"/>
    <mergeCell ref="BV42:CB42"/>
    <mergeCell ref="CD42:CQ42"/>
    <mergeCell ref="CR42:CY42"/>
    <mergeCell ref="Z42:AC42"/>
    <mergeCell ref="AD42:AK42"/>
    <mergeCell ref="AL42:AO42"/>
    <mergeCell ref="AQ42:AY42"/>
    <mergeCell ref="CD41:CQ41"/>
    <mergeCell ref="CR41:CY41"/>
    <mergeCell ref="AZ41:BF41"/>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B44:Q44"/>
    <mergeCell ref="R44:Y44"/>
    <mergeCell ref="Z44:AC44"/>
    <mergeCell ref="AD44:AK44"/>
    <mergeCell ref="AL44:AO44"/>
    <mergeCell ref="CD44:CE48"/>
    <mergeCell ref="CF44:CQ44"/>
    <mergeCell ref="CR44:CY44"/>
    <mergeCell ref="CZ44:DC44"/>
    <mergeCell ref="CR47:CY47"/>
    <mergeCell ref="CZ47:DC47"/>
    <mergeCell ref="B48:CB48"/>
    <mergeCell ref="CF48:CQ48"/>
    <mergeCell ref="CR48:CY48"/>
    <mergeCell ref="CZ48:DC48"/>
    <mergeCell ref="DD44:DK44"/>
    <mergeCell ref="DL44:DV44"/>
    <mergeCell ref="DW44:EC44"/>
    <mergeCell ref="DW46:EC46"/>
    <mergeCell ref="CF45:CQ45"/>
    <mergeCell ref="CR45:CY45"/>
    <mergeCell ref="CZ45:DC45"/>
    <mergeCell ref="DD45:DK45"/>
    <mergeCell ref="DL45:DV45"/>
    <mergeCell ref="DW45:EC45"/>
    <mergeCell ref="CF46:CQ46"/>
    <mergeCell ref="CR46:CY46"/>
    <mergeCell ref="CZ46:DC46"/>
    <mergeCell ref="DD46:DK46"/>
    <mergeCell ref="DL46:DV46"/>
    <mergeCell ref="DD48:DK48"/>
    <mergeCell ref="DL48:DV48"/>
    <mergeCell ref="DW48:EC48"/>
    <mergeCell ref="B47:CB47"/>
    <mergeCell ref="CF47:CQ47"/>
    <mergeCell ref="CD49:CQ49"/>
    <mergeCell ref="CR49:CY49"/>
    <mergeCell ref="CZ49:DC49"/>
    <mergeCell ref="DD49:DK49"/>
    <mergeCell ref="DL49:DV49"/>
    <mergeCell ref="DW49:EC49"/>
    <mergeCell ref="DD47:DK47"/>
    <mergeCell ref="DL47:DV47"/>
    <mergeCell ref="DW47:EC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3" t="s">
        <v>370</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371</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2">
      <c r="A5" s="1059" t="s">
        <v>372</v>
      </c>
      <c r="B5" s="1060"/>
      <c r="C5" s="1060"/>
      <c r="D5" s="1060"/>
      <c r="E5" s="1060"/>
      <c r="F5" s="1060"/>
      <c r="G5" s="1060"/>
      <c r="H5" s="1060"/>
      <c r="I5" s="1060"/>
      <c r="J5" s="1060"/>
      <c r="K5" s="1060"/>
      <c r="L5" s="1060"/>
      <c r="M5" s="1060"/>
      <c r="N5" s="1060"/>
      <c r="O5" s="1060"/>
      <c r="P5" s="1061"/>
      <c r="Q5" s="1065" t="s">
        <v>373</v>
      </c>
      <c r="R5" s="1066"/>
      <c r="S5" s="1066"/>
      <c r="T5" s="1066"/>
      <c r="U5" s="1067"/>
      <c r="V5" s="1065" t="s">
        <v>374</v>
      </c>
      <c r="W5" s="1066"/>
      <c r="X5" s="1066"/>
      <c r="Y5" s="1066"/>
      <c r="Z5" s="1067"/>
      <c r="AA5" s="1065" t="s">
        <v>375</v>
      </c>
      <c r="AB5" s="1066"/>
      <c r="AC5" s="1066"/>
      <c r="AD5" s="1066"/>
      <c r="AE5" s="1066"/>
      <c r="AF5" s="1159" t="s">
        <v>376</v>
      </c>
      <c r="AG5" s="1066"/>
      <c r="AH5" s="1066"/>
      <c r="AI5" s="1066"/>
      <c r="AJ5" s="1079"/>
      <c r="AK5" s="1066" t="s">
        <v>377</v>
      </c>
      <c r="AL5" s="1066"/>
      <c r="AM5" s="1066"/>
      <c r="AN5" s="1066"/>
      <c r="AO5" s="1067"/>
      <c r="AP5" s="1065" t="s">
        <v>378</v>
      </c>
      <c r="AQ5" s="1066"/>
      <c r="AR5" s="1066"/>
      <c r="AS5" s="1066"/>
      <c r="AT5" s="1067"/>
      <c r="AU5" s="1065" t="s">
        <v>379</v>
      </c>
      <c r="AV5" s="1066"/>
      <c r="AW5" s="1066"/>
      <c r="AX5" s="1066"/>
      <c r="AY5" s="1079"/>
      <c r="AZ5" s="228"/>
      <c r="BA5" s="228"/>
      <c r="BB5" s="228"/>
      <c r="BC5" s="228"/>
      <c r="BD5" s="228"/>
      <c r="BE5" s="229"/>
      <c r="BF5" s="229"/>
      <c r="BG5" s="229"/>
      <c r="BH5" s="229"/>
      <c r="BI5" s="229"/>
      <c r="BJ5" s="229"/>
      <c r="BK5" s="229"/>
      <c r="BL5" s="229"/>
      <c r="BM5" s="229"/>
      <c r="BN5" s="229"/>
      <c r="BO5" s="229"/>
      <c r="BP5" s="229"/>
      <c r="BQ5" s="1059" t="s">
        <v>380</v>
      </c>
      <c r="BR5" s="1060"/>
      <c r="BS5" s="1060"/>
      <c r="BT5" s="1060"/>
      <c r="BU5" s="1060"/>
      <c r="BV5" s="1060"/>
      <c r="BW5" s="1060"/>
      <c r="BX5" s="1060"/>
      <c r="BY5" s="1060"/>
      <c r="BZ5" s="1060"/>
      <c r="CA5" s="1060"/>
      <c r="CB5" s="1060"/>
      <c r="CC5" s="1060"/>
      <c r="CD5" s="1060"/>
      <c r="CE5" s="1060"/>
      <c r="CF5" s="1060"/>
      <c r="CG5" s="1061"/>
      <c r="CH5" s="1065" t="s">
        <v>381</v>
      </c>
      <c r="CI5" s="1066"/>
      <c r="CJ5" s="1066"/>
      <c r="CK5" s="1066"/>
      <c r="CL5" s="1067"/>
      <c r="CM5" s="1065" t="s">
        <v>382</v>
      </c>
      <c r="CN5" s="1066"/>
      <c r="CO5" s="1066"/>
      <c r="CP5" s="1066"/>
      <c r="CQ5" s="1067"/>
      <c r="CR5" s="1065" t="s">
        <v>383</v>
      </c>
      <c r="CS5" s="1066"/>
      <c r="CT5" s="1066"/>
      <c r="CU5" s="1066"/>
      <c r="CV5" s="1067"/>
      <c r="CW5" s="1065" t="s">
        <v>384</v>
      </c>
      <c r="CX5" s="1066"/>
      <c r="CY5" s="1066"/>
      <c r="CZ5" s="1066"/>
      <c r="DA5" s="1067"/>
      <c r="DB5" s="1065" t="s">
        <v>385</v>
      </c>
      <c r="DC5" s="1066"/>
      <c r="DD5" s="1066"/>
      <c r="DE5" s="1066"/>
      <c r="DF5" s="1067"/>
      <c r="DG5" s="1149" t="s">
        <v>386</v>
      </c>
      <c r="DH5" s="1150"/>
      <c r="DI5" s="1150"/>
      <c r="DJ5" s="1150"/>
      <c r="DK5" s="1151"/>
      <c r="DL5" s="1149" t="s">
        <v>387</v>
      </c>
      <c r="DM5" s="1150"/>
      <c r="DN5" s="1150"/>
      <c r="DO5" s="1150"/>
      <c r="DP5" s="1151"/>
      <c r="DQ5" s="1065" t="s">
        <v>388</v>
      </c>
      <c r="DR5" s="1066"/>
      <c r="DS5" s="1066"/>
      <c r="DT5" s="1066"/>
      <c r="DU5" s="1067"/>
      <c r="DV5" s="1065" t="s">
        <v>379</v>
      </c>
      <c r="DW5" s="1066"/>
      <c r="DX5" s="1066"/>
      <c r="DY5" s="1066"/>
      <c r="DZ5" s="1079"/>
      <c r="EA5" s="230"/>
    </row>
    <row r="6" spans="1:131" s="231" customFormat="1" ht="26.25" customHeight="1" thickBot="1" x14ac:dyDescent="0.25">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60"/>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2"/>
      <c r="DH6" s="1153"/>
      <c r="DI6" s="1153"/>
      <c r="DJ6" s="1153"/>
      <c r="DK6" s="1154"/>
      <c r="DL6" s="1152"/>
      <c r="DM6" s="1153"/>
      <c r="DN6" s="1153"/>
      <c r="DO6" s="1153"/>
      <c r="DP6" s="1154"/>
      <c r="DQ6" s="1068"/>
      <c r="DR6" s="1069"/>
      <c r="DS6" s="1069"/>
      <c r="DT6" s="1069"/>
      <c r="DU6" s="1070"/>
      <c r="DV6" s="1068"/>
      <c r="DW6" s="1069"/>
      <c r="DX6" s="1069"/>
      <c r="DY6" s="1069"/>
      <c r="DZ6" s="1080"/>
      <c r="EA6" s="230"/>
    </row>
    <row r="7" spans="1:131" s="231" customFormat="1" ht="26.25" customHeight="1" thickTop="1" x14ac:dyDescent="0.2">
      <c r="A7" s="232">
        <v>1</v>
      </c>
      <c r="B7" s="1111" t="s">
        <v>389</v>
      </c>
      <c r="C7" s="1112"/>
      <c r="D7" s="1112"/>
      <c r="E7" s="1112"/>
      <c r="F7" s="1112"/>
      <c r="G7" s="1112"/>
      <c r="H7" s="1112"/>
      <c r="I7" s="1112"/>
      <c r="J7" s="1112"/>
      <c r="K7" s="1112"/>
      <c r="L7" s="1112"/>
      <c r="M7" s="1112"/>
      <c r="N7" s="1112"/>
      <c r="O7" s="1112"/>
      <c r="P7" s="1113"/>
      <c r="Q7" s="1167">
        <v>10970</v>
      </c>
      <c r="R7" s="1168"/>
      <c r="S7" s="1168"/>
      <c r="T7" s="1168"/>
      <c r="U7" s="1168"/>
      <c r="V7" s="1168">
        <v>10372</v>
      </c>
      <c r="W7" s="1168"/>
      <c r="X7" s="1168"/>
      <c r="Y7" s="1168"/>
      <c r="Z7" s="1168"/>
      <c r="AA7" s="1168">
        <v>597</v>
      </c>
      <c r="AB7" s="1168"/>
      <c r="AC7" s="1168"/>
      <c r="AD7" s="1168"/>
      <c r="AE7" s="1169"/>
      <c r="AF7" s="1170">
        <v>571</v>
      </c>
      <c r="AG7" s="1171"/>
      <c r="AH7" s="1171"/>
      <c r="AI7" s="1171"/>
      <c r="AJ7" s="1172"/>
      <c r="AK7" s="1173" t="s">
        <v>597</v>
      </c>
      <c r="AL7" s="1174"/>
      <c r="AM7" s="1174"/>
      <c r="AN7" s="1174"/>
      <c r="AO7" s="1174"/>
      <c r="AP7" s="1174">
        <v>12595</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x14ac:dyDescent="0.2">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6"/>
      <c r="BT8" s="1057"/>
      <c r="BU8" s="1057"/>
      <c r="BV8" s="1057"/>
      <c r="BW8" s="1057"/>
      <c r="BX8" s="1057"/>
      <c r="BY8" s="1057"/>
      <c r="BZ8" s="1057"/>
      <c r="CA8" s="1057"/>
      <c r="CB8" s="1057"/>
      <c r="CC8" s="1057"/>
      <c r="CD8" s="1057"/>
      <c r="CE8" s="1057"/>
      <c r="CF8" s="1057"/>
      <c r="CG8" s="1078"/>
      <c r="CH8" s="1053"/>
      <c r="CI8" s="1054"/>
      <c r="CJ8" s="1054"/>
      <c r="CK8" s="1054"/>
      <c r="CL8" s="1055"/>
      <c r="CM8" s="1053"/>
      <c r="CN8" s="1054"/>
      <c r="CO8" s="1054"/>
      <c r="CP8" s="1054"/>
      <c r="CQ8" s="1055"/>
      <c r="CR8" s="1053"/>
      <c r="CS8" s="1054"/>
      <c r="CT8" s="1054"/>
      <c r="CU8" s="1054"/>
      <c r="CV8" s="1055"/>
      <c r="CW8" s="1053"/>
      <c r="CX8" s="1054"/>
      <c r="CY8" s="1054"/>
      <c r="CZ8" s="1054"/>
      <c r="DA8" s="1055"/>
      <c r="DB8" s="1053"/>
      <c r="DC8" s="1054"/>
      <c r="DD8" s="1054"/>
      <c r="DE8" s="1054"/>
      <c r="DF8" s="1055"/>
      <c r="DG8" s="1053"/>
      <c r="DH8" s="1054"/>
      <c r="DI8" s="1054"/>
      <c r="DJ8" s="1054"/>
      <c r="DK8" s="1055"/>
      <c r="DL8" s="1053"/>
      <c r="DM8" s="1054"/>
      <c r="DN8" s="1054"/>
      <c r="DO8" s="1054"/>
      <c r="DP8" s="1055"/>
      <c r="DQ8" s="1053"/>
      <c r="DR8" s="1054"/>
      <c r="DS8" s="1054"/>
      <c r="DT8" s="1054"/>
      <c r="DU8" s="1055"/>
      <c r="DV8" s="1056"/>
      <c r="DW8" s="1057"/>
      <c r="DX8" s="1057"/>
      <c r="DY8" s="1057"/>
      <c r="DZ8" s="1058"/>
      <c r="EA8" s="230"/>
    </row>
    <row r="9" spans="1:131" s="231" customFormat="1" ht="26.25" customHeight="1" x14ac:dyDescent="0.2">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2">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2">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2">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2">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2">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2">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2">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2">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2">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2">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2">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5">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2">
      <c r="A22" s="234">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99"/>
      <c r="AG22" s="1100"/>
      <c r="AH22" s="1100"/>
      <c r="AI22" s="1100"/>
      <c r="AJ22" s="1101"/>
      <c r="AK22" s="1141"/>
      <c r="AL22" s="1142"/>
      <c r="AM22" s="1142"/>
      <c r="AN22" s="1142"/>
      <c r="AO22" s="1142"/>
      <c r="AP22" s="1142"/>
      <c r="AQ22" s="1142"/>
      <c r="AR22" s="1142"/>
      <c r="AS22" s="1142"/>
      <c r="AT22" s="1142"/>
      <c r="AU22" s="1143"/>
      <c r="AV22" s="1143"/>
      <c r="AW22" s="1143"/>
      <c r="AX22" s="1143"/>
      <c r="AY22" s="1144"/>
      <c r="AZ22" s="1092" t="s">
        <v>390</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5">
      <c r="A23" s="236" t="s">
        <v>391</v>
      </c>
      <c r="B23" s="1001" t="s">
        <v>392</v>
      </c>
      <c r="C23" s="1002"/>
      <c r="D23" s="1002"/>
      <c r="E23" s="1002"/>
      <c r="F23" s="1002"/>
      <c r="G23" s="1002"/>
      <c r="H23" s="1002"/>
      <c r="I23" s="1002"/>
      <c r="J23" s="1002"/>
      <c r="K23" s="1002"/>
      <c r="L23" s="1002"/>
      <c r="M23" s="1002"/>
      <c r="N23" s="1002"/>
      <c r="O23" s="1002"/>
      <c r="P23" s="1012"/>
      <c r="Q23" s="1131">
        <f>SUM(Q7:U22)</f>
        <v>10970</v>
      </c>
      <c r="R23" s="1125"/>
      <c r="S23" s="1125"/>
      <c r="T23" s="1125"/>
      <c r="U23" s="1125"/>
      <c r="V23" s="1132">
        <f>SUM(V7:Z22)</f>
        <v>10372</v>
      </c>
      <c r="W23" s="1129"/>
      <c r="X23" s="1129"/>
      <c r="Y23" s="1129"/>
      <c r="Z23" s="1133"/>
      <c r="AA23" s="1132">
        <f>SUM(AA7:AE22)</f>
        <v>597</v>
      </c>
      <c r="AB23" s="1129"/>
      <c r="AC23" s="1129"/>
      <c r="AD23" s="1129"/>
      <c r="AE23" s="1130"/>
      <c r="AF23" s="1134">
        <v>571</v>
      </c>
      <c r="AG23" s="1125"/>
      <c r="AH23" s="1125"/>
      <c r="AI23" s="1125"/>
      <c r="AJ23" s="1135"/>
      <c r="AK23" s="1136"/>
      <c r="AL23" s="1137"/>
      <c r="AM23" s="1137"/>
      <c r="AN23" s="1137"/>
      <c r="AO23" s="1137"/>
      <c r="AP23" s="1125">
        <f>SUM(AP7:AT22)</f>
        <v>12595</v>
      </c>
      <c r="AQ23" s="1125"/>
      <c r="AR23" s="1125"/>
      <c r="AS23" s="1125"/>
      <c r="AT23" s="1125"/>
      <c r="AU23" s="1126"/>
      <c r="AV23" s="1126"/>
      <c r="AW23" s="1126"/>
      <c r="AX23" s="1126"/>
      <c r="AY23" s="1127"/>
      <c r="AZ23" s="1128" t="s">
        <v>393</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2">
      <c r="A24" s="1124" t="s">
        <v>394</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5">
      <c r="A25" s="1123" t="s">
        <v>395</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2">
      <c r="A26" s="1059" t="s">
        <v>372</v>
      </c>
      <c r="B26" s="1060"/>
      <c r="C26" s="1060"/>
      <c r="D26" s="1060"/>
      <c r="E26" s="1060"/>
      <c r="F26" s="1060"/>
      <c r="G26" s="1060"/>
      <c r="H26" s="1060"/>
      <c r="I26" s="1060"/>
      <c r="J26" s="1060"/>
      <c r="K26" s="1060"/>
      <c r="L26" s="1060"/>
      <c r="M26" s="1060"/>
      <c r="N26" s="1060"/>
      <c r="O26" s="1060"/>
      <c r="P26" s="1061"/>
      <c r="Q26" s="1065" t="s">
        <v>396</v>
      </c>
      <c r="R26" s="1066"/>
      <c r="S26" s="1066"/>
      <c r="T26" s="1066"/>
      <c r="U26" s="1067"/>
      <c r="V26" s="1065" t="s">
        <v>397</v>
      </c>
      <c r="W26" s="1066"/>
      <c r="X26" s="1066"/>
      <c r="Y26" s="1066"/>
      <c r="Z26" s="1067"/>
      <c r="AA26" s="1065" t="s">
        <v>398</v>
      </c>
      <c r="AB26" s="1066"/>
      <c r="AC26" s="1066"/>
      <c r="AD26" s="1066"/>
      <c r="AE26" s="1066"/>
      <c r="AF26" s="1119" t="s">
        <v>399</v>
      </c>
      <c r="AG26" s="1072"/>
      <c r="AH26" s="1072"/>
      <c r="AI26" s="1072"/>
      <c r="AJ26" s="1120"/>
      <c r="AK26" s="1066" t="s">
        <v>400</v>
      </c>
      <c r="AL26" s="1066"/>
      <c r="AM26" s="1066"/>
      <c r="AN26" s="1066"/>
      <c r="AO26" s="1067"/>
      <c r="AP26" s="1065" t="s">
        <v>401</v>
      </c>
      <c r="AQ26" s="1066"/>
      <c r="AR26" s="1066"/>
      <c r="AS26" s="1066"/>
      <c r="AT26" s="1067"/>
      <c r="AU26" s="1065" t="s">
        <v>402</v>
      </c>
      <c r="AV26" s="1066"/>
      <c r="AW26" s="1066"/>
      <c r="AX26" s="1066"/>
      <c r="AY26" s="1067"/>
      <c r="AZ26" s="1065" t="s">
        <v>403</v>
      </c>
      <c r="BA26" s="1066"/>
      <c r="BB26" s="1066"/>
      <c r="BC26" s="1066"/>
      <c r="BD26" s="1067"/>
      <c r="BE26" s="1065" t="s">
        <v>379</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5">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2">
      <c r="A28" s="238">
        <v>1</v>
      </c>
      <c r="B28" s="1111" t="s">
        <v>404</v>
      </c>
      <c r="C28" s="1112"/>
      <c r="D28" s="1112"/>
      <c r="E28" s="1112"/>
      <c r="F28" s="1112"/>
      <c r="G28" s="1112"/>
      <c r="H28" s="1112"/>
      <c r="I28" s="1112"/>
      <c r="J28" s="1112"/>
      <c r="K28" s="1112"/>
      <c r="L28" s="1112"/>
      <c r="M28" s="1112"/>
      <c r="N28" s="1112"/>
      <c r="O28" s="1112"/>
      <c r="P28" s="1113"/>
      <c r="Q28" s="1114">
        <v>2091</v>
      </c>
      <c r="R28" s="1115"/>
      <c r="S28" s="1115"/>
      <c r="T28" s="1115"/>
      <c r="U28" s="1115"/>
      <c r="V28" s="1115">
        <v>2042</v>
      </c>
      <c r="W28" s="1115"/>
      <c r="X28" s="1115"/>
      <c r="Y28" s="1115"/>
      <c r="Z28" s="1115"/>
      <c r="AA28" s="1115">
        <v>48</v>
      </c>
      <c r="AB28" s="1115"/>
      <c r="AC28" s="1115"/>
      <c r="AD28" s="1115"/>
      <c r="AE28" s="1116"/>
      <c r="AF28" s="1117">
        <v>48</v>
      </c>
      <c r="AG28" s="1115"/>
      <c r="AH28" s="1115"/>
      <c r="AI28" s="1115"/>
      <c r="AJ28" s="1118"/>
      <c r="AK28" s="1106">
        <v>154</v>
      </c>
      <c r="AL28" s="1107"/>
      <c r="AM28" s="1107"/>
      <c r="AN28" s="1107"/>
      <c r="AO28" s="1107"/>
      <c r="AP28" s="1107" t="s">
        <v>597</v>
      </c>
      <c r="AQ28" s="1107"/>
      <c r="AR28" s="1107"/>
      <c r="AS28" s="1107"/>
      <c r="AT28" s="1107"/>
      <c r="AU28" s="1107" t="s">
        <v>597</v>
      </c>
      <c r="AV28" s="1107"/>
      <c r="AW28" s="1107"/>
      <c r="AX28" s="1107"/>
      <c r="AY28" s="1107"/>
      <c r="AZ28" s="1108" t="s">
        <v>597</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2">
      <c r="A29" s="238">
        <v>2</v>
      </c>
      <c r="B29" s="1094" t="s">
        <v>405</v>
      </c>
      <c r="C29" s="1095"/>
      <c r="D29" s="1095"/>
      <c r="E29" s="1095"/>
      <c r="F29" s="1095"/>
      <c r="G29" s="1095"/>
      <c r="H29" s="1095"/>
      <c r="I29" s="1095"/>
      <c r="J29" s="1095"/>
      <c r="K29" s="1095"/>
      <c r="L29" s="1095"/>
      <c r="M29" s="1095"/>
      <c r="N29" s="1095"/>
      <c r="O29" s="1095"/>
      <c r="P29" s="1096"/>
      <c r="Q29" s="1102">
        <v>604</v>
      </c>
      <c r="R29" s="1103"/>
      <c r="S29" s="1103"/>
      <c r="T29" s="1103"/>
      <c r="U29" s="1103"/>
      <c r="V29" s="1103">
        <v>585</v>
      </c>
      <c r="W29" s="1103"/>
      <c r="X29" s="1103"/>
      <c r="Y29" s="1103"/>
      <c r="Z29" s="1103"/>
      <c r="AA29" s="1103">
        <v>19</v>
      </c>
      <c r="AB29" s="1103"/>
      <c r="AC29" s="1103"/>
      <c r="AD29" s="1103"/>
      <c r="AE29" s="1104"/>
      <c r="AF29" s="1099">
        <v>19</v>
      </c>
      <c r="AG29" s="1100"/>
      <c r="AH29" s="1100"/>
      <c r="AI29" s="1100"/>
      <c r="AJ29" s="1101"/>
      <c r="AK29" s="1044">
        <v>416</v>
      </c>
      <c r="AL29" s="1035"/>
      <c r="AM29" s="1035"/>
      <c r="AN29" s="1035"/>
      <c r="AO29" s="1035"/>
      <c r="AP29" s="1035" t="s">
        <v>597</v>
      </c>
      <c r="AQ29" s="1035"/>
      <c r="AR29" s="1035"/>
      <c r="AS29" s="1035"/>
      <c r="AT29" s="1035"/>
      <c r="AU29" s="1035" t="s">
        <v>597</v>
      </c>
      <c r="AV29" s="1035"/>
      <c r="AW29" s="1035"/>
      <c r="AX29" s="1035"/>
      <c r="AY29" s="1035"/>
      <c r="AZ29" s="1105" t="s">
        <v>597</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2">
      <c r="A30" s="238">
        <v>3</v>
      </c>
      <c r="B30" s="1094" t="s">
        <v>406</v>
      </c>
      <c r="C30" s="1095"/>
      <c r="D30" s="1095"/>
      <c r="E30" s="1095"/>
      <c r="F30" s="1095"/>
      <c r="G30" s="1095"/>
      <c r="H30" s="1095"/>
      <c r="I30" s="1095"/>
      <c r="J30" s="1095"/>
      <c r="K30" s="1095"/>
      <c r="L30" s="1095"/>
      <c r="M30" s="1095"/>
      <c r="N30" s="1095"/>
      <c r="O30" s="1095"/>
      <c r="P30" s="1096"/>
      <c r="Q30" s="1102">
        <v>178</v>
      </c>
      <c r="R30" s="1103"/>
      <c r="S30" s="1103"/>
      <c r="T30" s="1103"/>
      <c r="U30" s="1103"/>
      <c r="V30" s="1103">
        <v>163</v>
      </c>
      <c r="W30" s="1103"/>
      <c r="X30" s="1103"/>
      <c r="Y30" s="1103"/>
      <c r="Z30" s="1103"/>
      <c r="AA30" s="1103">
        <v>14</v>
      </c>
      <c r="AB30" s="1103"/>
      <c r="AC30" s="1103"/>
      <c r="AD30" s="1103"/>
      <c r="AE30" s="1104"/>
      <c r="AF30" s="1099">
        <v>14</v>
      </c>
      <c r="AG30" s="1100"/>
      <c r="AH30" s="1100"/>
      <c r="AI30" s="1100"/>
      <c r="AJ30" s="1101"/>
      <c r="AK30" s="1044" t="s">
        <v>597</v>
      </c>
      <c r="AL30" s="1035"/>
      <c r="AM30" s="1035"/>
      <c r="AN30" s="1035"/>
      <c r="AO30" s="1035"/>
      <c r="AP30" s="1035" t="s">
        <v>597</v>
      </c>
      <c r="AQ30" s="1035"/>
      <c r="AR30" s="1035"/>
      <c r="AS30" s="1035"/>
      <c r="AT30" s="1035"/>
      <c r="AU30" s="1035" t="s">
        <v>597</v>
      </c>
      <c r="AV30" s="1035"/>
      <c r="AW30" s="1035"/>
      <c r="AX30" s="1035"/>
      <c r="AY30" s="1035"/>
      <c r="AZ30" s="1105" t="s">
        <v>597</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2">
      <c r="A31" s="238">
        <v>4</v>
      </c>
      <c r="B31" s="1094" t="s">
        <v>407</v>
      </c>
      <c r="C31" s="1095"/>
      <c r="D31" s="1095"/>
      <c r="E31" s="1095"/>
      <c r="F31" s="1095"/>
      <c r="G31" s="1095"/>
      <c r="H31" s="1095"/>
      <c r="I31" s="1095"/>
      <c r="J31" s="1095"/>
      <c r="K31" s="1095"/>
      <c r="L31" s="1095"/>
      <c r="M31" s="1095"/>
      <c r="N31" s="1095"/>
      <c r="O31" s="1095"/>
      <c r="P31" s="1096"/>
      <c r="Q31" s="1102">
        <v>371</v>
      </c>
      <c r="R31" s="1103"/>
      <c r="S31" s="1103"/>
      <c r="T31" s="1103"/>
      <c r="U31" s="1103"/>
      <c r="V31" s="1103">
        <v>359</v>
      </c>
      <c r="W31" s="1103"/>
      <c r="X31" s="1103"/>
      <c r="Y31" s="1103"/>
      <c r="Z31" s="1103"/>
      <c r="AA31" s="1103">
        <v>12</v>
      </c>
      <c r="AB31" s="1103"/>
      <c r="AC31" s="1103"/>
      <c r="AD31" s="1103"/>
      <c r="AE31" s="1104"/>
      <c r="AF31" s="1099">
        <v>265</v>
      </c>
      <c r="AG31" s="1100"/>
      <c r="AH31" s="1100"/>
      <c r="AI31" s="1100"/>
      <c r="AJ31" s="1101"/>
      <c r="AK31" s="1044">
        <v>111</v>
      </c>
      <c r="AL31" s="1035"/>
      <c r="AM31" s="1035"/>
      <c r="AN31" s="1035"/>
      <c r="AO31" s="1035"/>
      <c r="AP31" s="1035">
        <v>1407</v>
      </c>
      <c r="AQ31" s="1035"/>
      <c r="AR31" s="1035"/>
      <c r="AS31" s="1035"/>
      <c r="AT31" s="1035"/>
      <c r="AU31" s="1035">
        <v>532</v>
      </c>
      <c r="AV31" s="1035"/>
      <c r="AW31" s="1035"/>
      <c r="AX31" s="1035"/>
      <c r="AY31" s="1035"/>
      <c r="AZ31" s="1105" t="s">
        <v>597</v>
      </c>
      <c r="BA31" s="1105"/>
      <c r="BB31" s="1105"/>
      <c r="BC31" s="1105"/>
      <c r="BD31" s="1105"/>
      <c r="BE31" s="1036" t="s">
        <v>408</v>
      </c>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2">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2">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2">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2">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2">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2">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2">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2">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2">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2">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2">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2">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2">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2">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2">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2">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2">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2">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2">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2">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2">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2">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2">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2">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2">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2">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2">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2">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2">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5">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2">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409</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5">
      <c r="A63" s="236" t="s">
        <v>391</v>
      </c>
      <c r="B63" s="1001" t="s">
        <v>410</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347</v>
      </c>
      <c r="AG63" s="1023"/>
      <c r="AH63" s="1023"/>
      <c r="AI63" s="1023"/>
      <c r="AJ63" s="1086"/>
      <c r="AK63" s="1087"/>
      <c r="AL63" s="1027"/>
      <c r="AM63" s="1027"/>
      <c r="AN63" s="1027"/>
      <c r="AO63" s="1027"/>
      <c r="AP63" s="1023">
        <v>1407</v>
      </c>
      <c r="AQ63" s="1023"/>
      <c r="AR63" s="1023"/>
      <c r="AS63" s="1023"/>
      <c r="AT63" s="1023"/>
      <c r="AU63" s="1023">
        <v>532</v>
      </c>
      <c r="AV63" s="1023"/>
      <c r="AW63" s="1023"/>
      <c r="AX63" s="1023"/>
      <c r="AY63" s="1023"/>
      <c r="AZ63" s="1081"/>
      <c r="BA63" s="1081"/>
      <c r="BB63" s="1081"/>
      <c r="BC63" s="1081"/>
      <c r="BD63" s="1081"/>
      <c r="BE63" s="1081"/>
      <c r="BF63" s="1081"/>
      <c r="BG63" s="1081"/>
      <c r="BH63" s="1081"/>
      <c r="BI63" s="1081"/>
      <c r="BJ63" s="1082" t="s">
        <v>411</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5">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2">
      <c r="A66" s="1059" t="s">
        <v>413</v>
      </c>
      <c r="B66" s="1060"/>
      <c r="C66" s="1060"/>
      <c r="D66" s="1060"/>
      <c r="E66" s="1060"/>
      <c r="F66" s="1060"/>
      <c r="G66" s="1060"/>
      <c r="H66" s="1060"/>
      <c r="I66" s="1060"/>
      <c r="J66" s="1060"/>
      <c r="K66" s="1060"/>
      <c r="L66" s="1060"/>
      <c r="M66" s="1060"/>
      <c r="N66" s="1060"/>
      <c r="O66" s="1060"/>
      <c r="P66" s="1061"/>
      <c r="Q66" s="1065" t="s">
        <v>414</v>
      </c>
      <c r="R66" s="1066"/>
      <c r="S66" s="1066"/>
      <c r="T66" s="1066"/>
      <c r="U66" s="1067"/>
      <c r="V66" s="1065" t="s">
        <v>415</v>
      </c>
      <c r="W66" s="1066"/>
      <c r="X66" s="1066"/>
      <c r="Y66" s="1066"/>
      <c r="Z66" s="1067"/>
      <c r="AA66" s="1065" t="s">
        <v>416</v>
      </c>
      <c r="AB66" s="1066"/>
      <c r="AC66" s="1066"/>
      <c r="AD66" s="1066"/>
      <c r="AE66" s="1067"/>
      <c r="AF66" s="1071" t="s">
        <v>417</v>
      </c>
      <c r="AG66" s="1072"/>
      <c r="AH66" s="1072"/>
      <c r="AI66" s="1072"/>
      <c r="AJ66" s="1073"/>
      <c r="AK66" s="1065" t="s">
        <v>418</v>
      </c>
      <c r="AL66" s="1060"/>
      <c r="AM66" s="1060"/>
      <c r="AN66" s="1060"/>
      <c r="AO66" s="1061"/>
      <c r="AP66" s="1065" t="s">
        <v>419</v>
      </c>
      <c r="AQ66" s="1066"/>
      <c r="AR66" s="1066"/>
      <c r="AS66" s="1066"/>
      <c r="AT66" s="1067"/>
      <c r="AU66" s="1065" t="s">
        <v>420</v>
      </c>
      <c r="AV66" s="1066"/>
      <c r="AW66" s="1066"/>
      <c r="AX66" s="1066"/>
      <c r="AY66" s="1067"/>
      <c r="AZ66" s="1065" t="s">
        <v>379</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5">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2">
      <c r="A68" s="232">
        <v>1</v>
      </c>
      <c r="B68" s="1049" t="s">
        <v>579</v>
      </c>
      <c r="C68" s="1050"/>
      <c r="D68" s="1050"/>
      <c r="E68" s="1050"/>
      <c r="F68" s="1050"/>
      <c r="G68" s="1050"/>
      <c r="H68" s="1050"/>
      <c r="I68" s="1050"/>
      <c r="J68" s="1050"/>
      <c r="K68" s="1050"/>
      <c r="L68" s="1050"/>
      <c r="M68" s="1050"/>
      <c r="N68" s="1050"/>
      <c r="O68" s="1050"/>
      <c r="P68" s="1051"/>
      <c r="Q68" s="1052">
        <v>1011</v>
      </c>
      <c r="R68" s="1046"/>
      <c r="S68" s="1046"/>
      <c r="T68" s="1046"/>
      <c r="U68" s="1046"/>
      <c r="V68" s="1046">
        <v>1002</v>
      </c>
      <c r="W68" s="1046"/>
      <c r="X68" s="1046"/>
      <c r="Y68" s="1046"/>
      <c r="Z68" s="1046"/>
      <c r="AA68" s="1046">
        <v>9</v>
      </c>
      <c r="AB68" s="1046"/>
      <c r="AC68" s="1046"/>
      <c r="AD68" s="1046"/>
      <c r="AE68" s="1046"/>
      <c r="AF68" s="1046">
        <v>9</v>
      </c>
      <c r="AG68" s="1046"/>
      <c r="AH68" s="1046"/>
      <c r="AI68" s="1046"/>
      <c r="AJ68" s="1046"/>
      <c r="AK68" s="1046" t="s">
        <v>597</v>
      </c>
      <c r="AL68" s="1046"/>
      <c r="AM68" s="1046"/>
      <c r="AN68" s="1046"/>
      <c r="AO68" s="1046"/>
      <c r="AP68" s="1046">
        <v>563</v>
      </c>
      <c r="AQ68" s="1046"/>
      <c r="AR68" s="1046"/>
      <c r="AS68" s="1046"/>
      <c r="AT68" s="1046"/>
      <c r="AU68" s="1046">
        <v>558</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2">
      <c r="A69" s="234">
        <v>2</v>
      </c>
      <c r="B69" s="1038" t="s">
        <v>580</v>
      </c>
      <c r="C69" s="1039"/>
      <c r="D69" s="1039"/>
      <c r="E69" s="1039"/>
      <c r="F69" s="1039"/>
      <c r="G69" s="1039"/>
      <c r="H69" s="1039"/>
      <c r="I69" s="1039"/>
      <c r="J69" s="1039"/>
      <c r="K69" s="1039"/>
      <c r="L69" s="1039"/>
      <c r="M69" s="1039"/>
      <c r="N69" s="1039"/>
      <c r="O69" s="1039"/>
      <c r="P69" s="1040"/>
      <c r="Q69" s="1041">
        <v>30</v>
      </c>
      <c r="R69" s="1035"/>
      <c r="S69" s="1035"/>
      <c r="T69" s="1035"/>
      <c r="U69" s="1035"/>
      <c r="V69" s="1035">
        <v>29</v>
      </c>
      <c r="W69" s="1035"/>
      <c r="X69" s="1035"/>
      <c r="Y69" s="1035"/>
      <c r="Z69" s="1035"/>
      <c r="AA69" s="1035">
        <v>2</v>
      </c>
      <c r="AB69" s="1035"/>
      <c r="AC69" s="1035"/>
      <c r="AD69" s="1035"/>
      <c r="AE69" s="1035"/>
      <c r="AF69" s="1035">
        <v>2</v>
      </c>
      <c r="AG69" s="1035"/>
      <c r="AH69" s="1035"/>
      <c r="AI69" s="1035"/>
      <c r="AJ69" s="1035"/>
      <c r="AK69" s="1035" t="s">
        <v>597</v>
      </c>
      <c r="AL69" s="1035"/>
      <c r="AM69" s="1035"/>
      <c r="AN69" s="1035"/>
      <c r="AO69" s="1035"/>
      <c r="AP69" s="1035" t="s">
        <v>597</v>
      </c>
      <c r="AQ69" s="1035"/>
      <c r="AR69" s="1035"/>
      <c r="AS69" s="1035"/>
      <c r="AT69" s="1035"/>
      <c r="AU69" s="1035" t="s">
        <v>597</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2">
      <c r="A70" s="234">
        <v>3</v>
      </c>
      <c r="B70" s="1038" t="s">
        <v>581</v>
      </c>
      <c r="C70" s="1039"/>
      <c r="D70" s="1039"/>
      <c r="E70" s="1039"/>
      <c r="F70" s="1039"/>
      <c r="G70" s="1039"/>
      <c r="H70" s="1039"/>
      <c r="I70" s="1039"/>
      <c r="J70" s="1039"/>
      <c r="K70" s="1039"/>
      <c r="L70" s="1039"/>
      <c r="M70" s="1039"/>
      <c r="N70" s="1039"/>
      <c r="O70" s="1039"/>
      <c r="P70" s="1040"/>
      <c r="Q70" s="1041">
        <v>1089</v>
      </c>
      <c r="R70" s="1035"/>
      <c r="S70" s="1035"/>
      <c r="T70" s="1035"/>
      <c r="U70" s="1035"/>
      <c r="V70" s="1035">
        <v>1086</v>
      </c>
      <c r="W70" s="1035"/>
      <c r="X70" s="1035"/>
      <c r="Y70" s="1035"/>
      <c r="Z70" s="1035"/>
      <c r="AA70" s="1035">
        <v>3</v>
      </c>
      <c r="AB70" s="1035"/>
      <c r="AC70" s="1035"/>
      <c r="AD70" s="1035"/>
      <c r="AE70" s="1035"/>
      <c r="AF70" s="1035">
        <v>3</v>
      </c>
      <c r="AG70" s="1035"/>
      <c r="AH70" s="1035"/>
      <c r="AI70" s="1035"/>
      <c r="AJ70" s="1035"/>
      <c r="AK70" s="1035">
        <v>35</v>
      </c>
      <c r="AL70" s="1035"/>
      <c r="AM70" s="1035"/>
      <c r="AN70" s="1035"/>
      <c r="AO70" s="1035"/>
      <c r="AP70" s="1035" t="s">
        <v>597</v>
      </c>
      <c r="AQ70" s="1035"/>
      <c r="AR70" s="1035"/>
      <c r="AS70" s="1035"/>
      <c r="AT70" s="1035"/>
      <c r="AU70" s="1035" t="s">
        <v>597</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2">
      <c r="A71" s="234">
        <v>4</v>
      </c>
      <c r="B71" s="1038" t="s">
        <v>582</v>
      </c>
      <c r="C71" s="1039"/>
      <c r="D71" s="1039"/>
      <c r="E71" s="1039"/>
      <c r="F71" s="1039"/>
      <c r="G71" s="1039"/>
      <c r="H71" s="1039"/>
      <c r="I71" s="1039"/>
      <c r="J71" s="1039"/>
      <c r="K71" s="1039"/>
      <c r="L71" s="1039"/>
      <c r="M71" s="1039"/>
      <c r="N71" s="1039"/>
      <c r="O71" s="1039"/>
      <c r="P71" s="1040"/>
      <c r="Q71" s="1041">
        <v>5760</v>
      </c>
      <c r="R71" s="1035"/>
      <c r="S71" s="1035"/>
      <c r="T71" s="1035"/>
      <c r="U71" s="1035"/>
      <c r="V71" s="1035">
        <v>5586</v>
      </c>
      <c r="W71" s="1035"/>
      <c r="X71" s="1035"/>
      <c r="Y71" s="1035"/>
      <c r="Z71" s="1035"/>
      <c r="AA71" s="1035">
        <v>174</v>
      </c>
      <c r="AB71" s="1035"/>
      <c r="AC71" s="1035"/>
      <c r="AD71" s="1035"/>
      <c r="AE71" s="1035"/>
      <c r="AF71" s="1035">
        <v>174</v>
      </c>
      <c r="AG71" s="1035"/>
      <c r="AH71" s="1035"/>
      <c r="AI71" s="1035"/>
      <c r="AJ71" s="1035"/>
      <c r="AK71" s="1035">
        <v>956</v>
      </c>
      <c r="AL71" s="1035"/>
      <c r="AM71" s="1035"/>
      <c r="AN71" s="1035"/>
      <c r="AO71" s="1035"/>
      <c r="AP71" s="1035" t="s">
        <v>597</v>
      </c>
      <c r="AQ71" s="1035"/>
      <c r="AR71" s="1035"/>
      <c r="AS71" s="1035"/>
      <c r="AT71" s="1035"/>
      <c r="AU71" s="1035" t="s">
        <v>597</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2">
      <c r="A72" s="234">
        <v>5</v>
      </c>
      <c r="B72" s="1038" t="s">
        <v>583</v>
      </c>
      <c r="C72" s="1039"/>
      <c r="D72" s="1039"/>
      <c r="E72" s="1039"/>
      <c r="F72" s="1039"/>
      <c r="G72" s="1039"/>
      <c r="H72" s="1039"/>
      <c r="I72" s="1039"/>
      <c r="J72" s="1039"/>
      <c r="K72" s="1039"/>
      <c r="L72" s="1039"/>
      <c r="M72" s="1039"/>
      <c r="N72" s="1039"/>
      <c r="O72" s="1039"/>
      <c r="P72" s="1040"/>
      <c r="Q72" s="1041">
        <v>234</v>
      </c>
      <c r="R72" s="1035"/>
      <c r="S72" s="1035"/>
      <c r="T72" s="1035"/>
      <c r="U72" s="1035"/>
      <c r="V72" s="1035">
        <v>220</v>
      </c>
      <c r="W72" s="1035"/>
      <c r="X72" s="1035"/>
      <c r="Y72" s="1035"/>
      <c r="Z72" s="1035"/>
      <c r="AA72" s="1035">
        <v>14</v>
      </c>
      <c r="AB72" s="1035"/>
      <c r="AC72" s="1035"/>
      <c r="AD72" s="1035"/>
      <c r="AE72" s="1035"/>
      <c r="AF72" s="1035">
        <v>14</v>
      </c>
      <c r="AG72" s="1035"/>
      <c r="AH72" s="1035"/>
      <c r="AI72" s="1035"/>
      <c r="AJ72" s="1035"/>
      <c r="AK72" s="1035">
        <v>93</v>
      </c>
      <c r="AL72" s="1035"/>
      <c r="AM72" s="1035"/>
      <c r="AN72" s="1035"/>
      <c r="AO72" s="1035"/>
      <c r="AP72" s="1035">
        <v>3</v>
      </c>
      <c r="AQ72" s="1035"/>
      <c r="AR72" s="1035"/>
      <c r="AS72" s="1035"/>
      <c r="AT72" s="1035"/>
      <c r="AU72" s="1035">
        <v>1</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2">
      <c r="A73" s="234">
        <v>6</v>
      </c>
      <c r="B73" s="1038" t="s">
        <v>584</v>
      </c>
      <c r="C73" s="1039"/>
      <c r="D73" s="1039"/>
      <c r="E73" s="1039"/>
      <c r="F73" s="1039"/>
      <c r="G73" s="1039"/>
      <c r="H73" s="1039"/>
      <c r="I73" s="1039"/>
      <c r="J73" s="1039"/>
      <c r="K73" s="1039"/>
      <c r="L73" s="1039"/>
      <c r="M73" s="1039"/>
      <c r="N73" s="1039"/>
      <c r="O73" s="1039"/>
      <c r="P73" s="1040"/>
      <c r="Q73" s="1041">
        <v>7</v>
      </c>
      <c r="R73" s="1035"/>
      <c r="S73" s="1035"/>
      <c r="T73" s="1035"/>
      <c r="U73" s="1035"/>
      <c r="V73" s="1035">
        <v>7</v>
      </c>
      <c r="W73" s="1035"/>
      <c r="X73" s="1035"/>
      <c r="Y73" s="1035"/>
      <c r="Z73" s="1035"/>
      <c r="AA73" s="1035" t="s">
        <v>597</v>
      </c>
      <c r="AB73" s="1035"/>
      <c r="AC73" s="1035"/>
      <c r="AD73" s="1035"/>
      <c r="AE73" s="1035"/>
      <c r="AF73" s="1035" t="s">
        <v>597</v>
      </c>
      <c r="AG73" s="1035"/>
      <c r="AH73" s="1035"/>
      <c r="AI73" s="1035"/>
      <c r="AJ73" s="1035"/>
      <c r="AK73" s="1035" t="s">
        <v>597</v>
      </c>
      <c r="AL73" s="1035"/>
      <c r="AM73" s="1035"/>
      <c r="AN73" s="1035"/>
      <c r="AO73" s="1035"/>
      <c r="AP73" s="1035" t="s">
        <v>597</v>
      </c>
      <c r="AQ73" s="1035"/>
      <c r="AR73" s="1035"/>
      <c r="AS73" s="1035"/>
      <c r="AT73" s="1035"/>
      <c r="AU73" s="1035" t="s">
        <v>597</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2">
      <c r="A74" s="234">
        <v>7</v>
      </c>
      <c r="B74" s="1038" t="s">
        <v>585</v>
      </c>
      <c r="C74" s="1039"/>
      <c r="D74" s="1039"/>
      <c r="E74" s="1039"/>
      <c r="F74" s="1039"/>
      <c r="G74" s="1039"/>
      <c r="H74" s="1039"/>
      <c r="I74" s="1039"/>
      <c r="J74" s="1039"/>
      <c r="K74" s="1039"/>
      <c r="L74" s="1039"/>
      <c r="M74" s="1039"/>
      <c r="N74" s="1039"/>
      <c r="O74" s="1039"/>
      <c r="P74" s="1040"/>
      <c r="Q74" s="1041">
        <v>286</v>
      </c>
      <c r="R74" s="1035"/>
      <c r="S74" s="1035"/>
      <c r="T74" s="1035"/>
      <c r="U74" s="1035"/>
      <c r="V74" s="1035">
        <v>271</v>
      </c>
      <c r="W74" s="1035"/>
      <c r="X74" s="1035"/>
      <c r="Y74" s="1035"/>
      <c r="Z74" s="1035"/>
      <c r="AA74" s="1035">
        <v>16</v>
      </c>
      <c r="AB74" s="1035"/>
      <c r="AC74" s="1035"/>
      <c r="AD74" s="1035"/>
      <c r="AE74" s="1035"/>
      <c r="AF74" s="1035">
        <v>16</v>
      </c>
      <c r="AG74" s="1035"/>
      <c r="AH74" s="1035"/>
      <c r="AI74" s="1035"/>
      <c r="AJ74" s="1035"/>
      <c r="AK74" s="1035">
        <v>84</v>
      </c>
      <c r="AL74" s="1035"/>
      <c r="AM74" s="1035"/>
      <c r="AN74" s="1035"/>
      <c r="AO74" s="1035"/>
      <c r="AP74" s="1035" t="s">
        <v>597</v>
      </c>
      <c r="AQ74" s="1035"/>
      <c r="AR74" s="1035"/>
      <c r="AS74" s="1035"/>
      <c r="AT74" s="1035"/>
      <c r="AU74" s="1035" t="s">
        <v>597</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2">
      <c r="A75" s="234">
        <v>8</v>
      </c>
      <c r="B75" s="1038" t="s">
        <v>586</v>
      </c>
      <c r="C75" s="1039"/>
      <c r="D75" s="1039"/>
      <c r="E75" s="1039"/>
      <c r="F75" s="1039"/>
      <c r="G75" s="1039"/>
      <c r="H75" s="1039"/>
      <c r="I75" s="1039"/>
      <c r="J75" s="1039"/>
      <c r="K75" s="1039"/>
      <c r="L75" s="1039"/>
      <c r="M75" s="1039"/>
      <c r="N75" s="1039"/>
      <c r="O75" s="1039"/>
      <c r="P75" s="1040"/>
      <c r="Q75" s="1042">
        <v>61</v>
      </c>
      <c r="R75" s="1043"/>
      <c r="S75" s="1043"/>
      <c r="T75" s="1043"/>
      <c r="U75" s="1044"/>
      <c r="V75" s="1045">
        <v>60</v>
      </c>
      <c r="W75" s="1043"/>
      <c r="X75" s="1043"/>
      <c r="Y75" s="1043"/>
      <c r="Z75" s="1044"/>
      <c r="AA75" s="1045">
        <v>1</v>
      </c>
      <c r="AB75" s="1043"/>
      <c r="AC75" s="1043"/>
      <c r="AD75" s="1043"/>
      <c r="AE75" s="1044"/>
      <c r="AF75" s="1045">
        <v>1</v>
      </c>
      <c r="AG75" s="1043"/>
      <c r="AH75" s="1043"/>
      <c r="AI75" s="1043"/>
      <c r="AJ75" s="1044"/>
      <c r="AK75" s="1045" t="s">
        <v>597</v>
      </c>
      <c r="AL75" s="1043"/>
      <c r="AM75" s="1043"/>
      <c r="AN75" s="1043"/>
      <c r="AO75" s="1044"/>
      <c r="AP75" s="1045" t="s">
        <v>597</v>
      </c>
      <c r="AQ75" s="1043"/>
      <c r="AR75" s="1043"/>
      <c r="AS75" s="1043"/>
      <c r="AT75" s="1044"/>
      <c r="AU75" s="1045" t="s">
        <v>597</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2">
      <c r="A76" s="234">
        <v>9</v>
      </c>
      <c r="B76" s="1038" t="s">
        <v>587</v>
      </c>
      <c r="C76" s="1039"/>
      <c r="D76" s="1039"/>
      <c r="E76" s="1039"/>
      <c r="F76" s="1039"/>
      <c r="G76" s="1039"/>
      <c r="H76" s="1039"/>
      <c r="I76" s="1039"/>
      <c r="J76" s="1039"/>
      <c r="K76" s="1039"/>
      <c r="L76" s="1039"/>
      <c r="M76" s="1039"/>
      <c r="N76" s="1039"/>
      <c r="O76" s="1039"/>
      <c r="P76" s="1040"/>
      <c r="Q76" s="1042">
        <v>53</v>
      </c>
      <c r="R76" s="1043"/>
      <c r="S76" s="1043"/>
      <c r="T76" s="1043"/>
      <c r="U76" s="1044"/>
      <c r="V76" s="1045">
        <v>52</v>
      </c>
      <c r="W76" s="1043"/>
      <c r="X76" s="1043"/>
      <c r="Y76" s="1043"/>
      <c r="Z76" s="1044"/>
      <c r="AA76" s="1045">
        <v>1</v>
      </c>
      <c r="AB76" s="1043"/>
      <c r="AC76" s="1043"/>
      <c r="AD76" s="1043"/>
      <c r="AE76" s="1044"/>
      <c r="AF76" s="1045">
        <v>1</v>
      </c>
      <c r="AG76" s="1043"/>
      <c r="AH76" s="1043"/>
      <c r="AI76" s="1043"/>
      <c r="AJ76" s="1044"/>
      <c r="AK76" s="1045" t="s">
        <v>597</v>
      </c>
      <c r="AL76" s="1043"/>
      <c r="AM76" s="1043"/>
      <c r="AN76" s="1043"/>
      <c r="AO76" s="1044"/>
      <c r="AP76" s="1045" t="s">
        <v>597</v>
      </c>
      <c r="AQ76" s="1043"/>
      <c r="AR76" s="1043"/>
      <c r="AS76" s="1043"/>
      <c r="AT76" s="1044"/>
      <c r="AU76" s="1045" t="s">
        <v>597</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2">
      <c r="A77" s="234">
        <v>10</v>
      </c>
      <c r="B77" s="1038" t="s">
        <v>588</v>
      </c>
      <c r="C77" s="1039"/>
      <c r="D77" s="1039"/>
      <c r="E77" s="1039"/>
      <c r="F77" s="1039"/>
      <c r="G77" s="1039"/>
      <c r="H77" s="1039"/>
      <c r="I77" s="1039"/>
      <c r="J77" s="1039"/>
      <c r="K77" s="1039"/>
      <c r="L77" s="1039"/>
      <c r="M77" s="1039"/>
      <c r="N77" s="1039"/>
      <c r="O77" s="1039"/>
      <c r="P77" s="1040"/>
      <c r="Q77" s="1042">
        <v>21</v>
      </c>
      <c r="R77" s="1043"/>
      <c r="S77" s="1043"/>
      <c r="T77" s="1043"/>
      <c r="U77" s="1044"/>
      <c r="V77" s="1045">
        <v>20</v>
      </c>
      <c r="W77" s="1043"/>
      <c r="X77" s="1043"/>
      <c r="Y77" s="1043"/>
      <c r="Z77" s="1044"/>
      <c r="AA77" s="1045">
        <v>1</v>
      </c>
      <c r="AB77" s="1043"/>
      <c r="AC77" s="1043"/>
      <c r="AD77" s="1043"/>
      <c r="AE77" s="1044"/>
      <c r="AF77" s="1045">
        <v>1</v>
      </c>
      <c r="AG77" s="1043"/>
      <c r="AH77" s="1043"/>
      <c r="AI77" s="1043"/>
      <c r="AJ77" s="1044"/>
      <c r="AK77" s="1045" t="s">
        <v>597</v>
      </c>
      <c r="AL77" s="1043"/>
      <c r="AM77" s="1043"/>
      <c r="AN77" s="1043"/>
      <c r="AO77" s="1044"/>
      <c r="AP77" s="1045" t="s">
        <v>597</v>
      </c>
      <c r="AQ77" s="1043"/>
      <c r="AR77" s="1043"/>
      <c r="AS77" s="1043"/>
      <c r="AT77" s="1044"/>
      <c r="AU77" s="1045" t="s">
        <v>597</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2">
      <c r="A78" s="234">
        <v>11</v>
      </c>
      <c r="B78" s="1038" t="s">
        <v>589</v>
      </c>
      <c r="C78" s="1039"/>
      <c r="D78" s="1039"/>
      <c r="E78" s="1039"/>
      <c r="F78" s="1039"/>
      <c r="G78" s="1039"/>
      <c r="H78" s="1039"/>
      <c r="I78" s="1039"/>
      <c r="J78" s="1039"/>
      <c r="K78" s="1039"/>
      <c r="L78" s="1039"/>
      <c r="M78" s="1039"/>
      <c r="N78" s="1039"/>
      <c r="O78" s="1039"/>
      <c r="P78" s="1040"/>
      <c r="Q78" s="1041">
        <v>7598</v>
      </c>
      <c r="R78" s="1035"/>
      <c r="S78" s="1035"/>
      <c r="T78" s="1035"/>
      <c r="U78" s="1035"/>
      <c r="V78" s="1035">
        <v>6072</v>
      </c>
      <c r="W78" s="1035"/>
      <c r="X78" s="1035"/>
      <c r="Y78" s="1035"/>
      <c r="Z78" s="1035"/>
      <c r="AA78" s="1035">
        <v>1526</v>
      </c>
      <c r="AB78" s="1035"/>
      <c r="AC78" s="1035"/>
      <c r="AD78" s="1035"/>
      <c r="AE78" s="1035"/>
      <c r="AF78" s="1035">
        <v>1526</v>
      </c>
      <c r="AG78" s="1035"/>
      <c r="AH78" s="1035"/>
      <c r="AI78" s="1035"/>
      <c r="AJ78" s="1035"/>
      <c r="AK78" s="1035">
        <v>16</v>
      </c>
      <c r="AL78" s="1035"/>
      <c r="AM78" s="1035"/>
      <c r="AN78" s="1035"/>
      <c r="AO78" s="1035"/>
      <c r="AP78" s="1035" t="s">
        <v>597</v>
      </c>
      <c r="AQ78" s="1035"/>
      <c r="AR78" s="1035"/>
      <c r="AS78" s="1035"/>
      <c r="AT78" s="1035"/>
      <c r="AU78" s="1035" t="s">
        <v>597</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2">
      <c r="A79" s="234">
        <v>12</v>
      </c>
      <c r="B79" s="1038" t="s">
        <v>590</v>
      </c>
      <c r="C79" s="1039"/>
      <c r="D79" s="1039"/>
      <c r="E79" s="1039"/>
      <c r="F79" s="1039"/>
      <c r="G79" s="1039"/>
      <c r="H79" s="1039"/>
      <c r="I79" s="1039"/>
      <c r="J79" s="1039"/>
      <c r="K79" s="1039"/>
      <c r="L79" s="1039"/>
      <c r="M79" s="1039"/>
      <c r="N79" s="1039"/>
      <c r="O79" s="1039"/>
      <c r="P79" s="1040"/>
      <c r="Q79" s="1041">
        <v>267</v>
      </c>
      <c r="R79" s="1035"/>
      <c r="S79" s="1035"/>
      <c r="T79" s="1035"/>
      <c r="U79" s="1035"/>
      <c r="V79" s="1035">
        <v>254</v>
      </c>
      <c r="W79" s="1035"/>
      <c r="X79" s="1035"/>
      <c r="Y79" s="1035"/>
      <c r="Z79" s="1035"/>
      <c r="AA79" s="1035">
        <v>13</v>
      </c>
      <c r="AB79" s="1035"/>
      <c r="AC79" s="1035"/>
      <c r="AD79" s="1035"/>
      <c r="AE79" s="1035"/>
      <c r="AF79" s="1035">
        <v>13</v>
      </c>
      <c r="AG79" s="1035"/>
      <c r="AH79" s="1035"/>
      <c r="AI79" s="1035"/>
      <c r="AJ79" s="1035"/>
      <c r="AK79" s="1035" t="s">
        <v>597</v>
      </c>
      <c r="AL79" s="1035"/>
      <c r="AM79" s="1035"/>
      <c r="AN79" s="1035"/>
      <c r="AO79" s="1035"/>
      <c r="AP79" s="1035">
        <v>528</v>
      </c>
      <c r="AQ79" s="1035"/>
      <c r="AR79" s="1035"/>
      <c r="AS79" s="1035"/>
      <c r="AT79" s="1035"/>
      <c r="AU79" s="1035">
        <v>17</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2">
      <c r="A80" s="234">
        <v>13</v>
      </c>
      <c r="B80" s="1038" t="s">
        <v>591</v>
      </c>
      <c r="C80" s="1039"/>
      <c r="D80" s="1039"/>
      <c r="E80" s="1039"/>
      <c r="F80" s="1039"/>
      <c r="G80" s="1039"/>
      <c r="H80" s="1039"/>
      <c r="I80" s="1039"/>
      <c r="J80" s="1039"/>
      <c r="K80" s="1039"/>
      <c r="L80" s="1039"/>
      <c r="M80" s="1039"/>
      <c r="N80" s="1039"/>
      <c r="O80" s="1039"/>
      <c r="P80" s="1040"/>
      <c r="Q80" s="1041">
        <v>4</v>
      </c>
      <c r="R80" s="1035"/>
      <c r="S80" s="1035"/>
      <c r="T80" s="1035"/>
      <c r="U80" s="1035"/>
      <c r="V80" s="1035">
        <v>2</v>
      </c>
      <c r="W80" s="1035"/>
      <c r="X80" s="1035"/>
      <c r="Y80" s="1035"/>
      <c r="Z80" s="1035"/>
      <c r="AA80" s="1035">
        <v>2</v>
      </c>
      <c r="AB80" s="1035"/>
      <c r="AC80" s="1035"/>
      <c r="AD80" s="1035"/>
      <c r="AE80" s="1035"/>
      <c r="AF80" s="1035">
        <v>2</v>
      </c>
      <c r="AG80" s="1035"/>
      <c r="AH80" s="1035"/>
      <c r="AI80" s="1035"/>
      <c r="AJ80" s="1035"/>
      <c r="AK80" s="1035">
        <v>0</v>
      </c>
      <c r="AL80" s="1035"/>
      <c r="AM80" s="1035"/>
      <c r="AN80" s="1035"/>
      <c r="AO80" s="1035"/>
      <c r="AP80" s="1035" t="s">
        <v>597</v>
      </c>
      <c r="AQ80" s="1035"/>
      <c r="AR80" s="1035"/>
      <c r="AS80" s="1035"/>
      <c r="AT80" s="1035"/>
      <c r="AU80" s="1035" t="s">
        <v>597</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2">
      <c r="A81" s="234">
        <v>14</v>
      </c>
      <c r="B81" s="1038" t="s">
        <v>592</v>
      </c>
      <c r="C81" s="1039"/>
      <c r="D81" s="1039"/>
      <c r="E81" s="1039"/>
      <c r="F81" s="1039"/>
      <c r="G81" s="1039"/>
      <c r="H81" s="1039"/>
      <c r="I81" s="1039"/>
      <c r="J81" s="1039"/>
      <c r="K81" s="1039"/>
      <c r="L81" s="1039"/>
      <c r="M81" s="1039"/>
      <c r="N81" s="1039"/>
      <c r="O81" s="1039"/>
      <c r="P81" s="1040"/>
      <c r="Q81" s="1041">
        <v>231</v>
      </c>
      <c r="R81" s="1035"/>
      <c r="S81" s="1035"/>
      <c r="T81" s="1035"/>
      <c r="U81" s="1035"/>
      <c r="V81" s="1035">
        <v>150</v>
      </c>
      <c r="W81" s="1035"/>
      <c r="X81" s="1035"/>
      <c r="Y81" s="1035"/>
      <c r="Z81" s="1035"/>
      <c r="AA81" s="1035">
        <v>81</v>
      </c>
      <c r="AB81" s="1035"/>
      <c r="AC81" s="1035"/>
      <c r="AD81" s="1035"/>
      <c r="AE81" s="1035"/>
      <c r="AF81" s="1035">
        <v>81</v>
      </c>
      <c r="AG81" s="1035"/>
      <c r="AH81" s="1035"/>
      <c r="AI81" s="1035"/>
      <c r="AJ81" s="1035"/>
      <c r="AK81" s="1035" t="s">
        <v>597</v>
      </c>
      <c r="AL81" s="1035"/>
      <c r="AM81" s="1035"/>
      <c r="AN81" s="1035"/>
      <c r="AO81" s="1035"/>
      <c r="AP81" s="1035" t="s">
        <v>597</v>
      </c>
      <c r="AQ81" s="1035"/>
      <c r="AR81" s="1035"/>
      <c r="AS81" s="1035"/>
      <c r="AT81" s="1035"/>
      <c r="AU81" s="1035" t="s">
        <v>597</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2">
      <c r="A82" s="234">
        <v>15</v>
      </c>
      <c r="B82" s="1038" t="s">
        <v>593</v>
      </c>
      <c r="C82" s="1039"/>
      <c r="D82" s="1039"/>
      <c r="E82" s="1039"/>
      <c r="F82" s="1039"/>
      <c r="G82" s="1039"/>
      <c r="H82" s="1039"/>
      <c r="I82" s="1039"/>
      <c r="J82" s="1039"/>
      <c r="K82" s="1039"/>
      <c r="L82" s="1039"/>
      <c r="M82" s="1039"/>
      <c r="N82" s="1039"/>
      <c r="O82" s="1039"/>
      <c r="P82" s="1040"/>
      <c r="Q82" s="1041">
        <v>35</v>
      </c>
      <c r="R82" s="1035"/>
      <c r="S82" s="1035"/>
      <c r="T82" s="1035"/>
      <c r="U82" s="1035"/>
      <c r="V82" s="1035">
        <v>23</v>
      </c>
      <c r="W82" s="1035"/>
      <c r="X82" s="1035"/>
      <c r="Y82" s="1035"/>
      <c r="Z82" s="1035"/>
      <c r="AA82" s="1035">
        <v>12</v>
      </c>
      <c r="AB82" s="1035"/>
      <c r="AC82" s="1035"/>
      <c r="AD82" s="1035"/>
      <c r="AE82" s="1035"/>
      <c r="AF82" s="1035">
        <v>12</v>
      </c>
      <c r="AG82" s="1035"/>
      <c r="AH82" s="1035"/>
      <c r="AI82" s="1035"/>
      <c r="AJ82" s="1035"/>
      <c r="AK82" s="1035" t="s">
        <v>597</v>
      </c>
      <c r="AL82" s="1035"/>
      <c r="AM82" s="1035"/>
      <c r="AN82" s="1035"/>
      <c r="AO82" s="1035"/>
      <c r="AP82" s="1035" t="s">
        <v>597</v>
      </c>
      <c r="AQ82" s="1035"/>
      <c r="AR82" s="1035"/>
      <c r="AS82" s="1035"/>
      <c r="AT82" s="1035"/>
      <c r="AU82" s="1035" t="s">
        <v>597</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2">
      <c r="A83" s="234">
        <v>16</v>
      </c>
      <c r="B83" s="1038" t="s">
        <v>594</v>
      </c>
      <c r="C83" s="1039"/>
      <c r="D83" s="1039"/>
      <c r="E83" s="1039"/>
      <c r="F83" s="1039"/>
      <c r="G83" s="1039"/>
      <c r="H83" s="1039"/>
      <c r="I83" s="1039"/>
      <c r="J83" s="1039"/>
      <c r="K83" s="1039"/>
      <c r="L83" s="1039"/>
      <c r="M83" s="1039"/>
      <c r="N83" s="1039"/>
      <c r="O83" s="1039"/>
      <c r="P83" s="1040"/>
      <c r="Q83" s="1041">
        <v>190</v>
      </c>
      <c r="R83" s="1035"/>
      <c r="S83" s="1035"/>
      <c r="T83" s="1035"/>
      <c r="U83" s="1035"/>
      <c r="V83" s="1035">
        <v>186</v>
      </c>
      <c r="W83" s="1035"/>
      <c r="X83" s="1035"/>
      <c r="Y83" s="1035"/>
      <c r="Z83" s="1035"/>
      <c r="AA83" s="1035">
        <v>3</v>
      </c>
      <c r="AB83" s="1035"/>
      <c r="AC83" s="1035"/>
      <c r="AD83" s="1035"/>
      <c r="AE83" s="1035"/>
      <c r="AF83" s="1035">
        <v>3</v>
      </c>
      <c r="AG83" s="1035"/>
      <c r="AH83" s="1035"/>
      <c r="AI83" s="1035"/>
      <c r="AJ83" s="1035"/>
      <c r="AK83" s="1035" t="s">
        <v>597</v>
      </c>
      <c r="AL83" s="1035"/>
      <c r="AM83" s="1035"/>
      <c r="AN83" s="1035"/>
      <c r="AO83" s="1035"/>
      <c r="AP83" s="1035" t="s">
        <v>597</v>
      </c>
      <c r="AQ83" s="1035"/>
      <c r="AR83" s="1035"/>
      <c r="AS83" s="1035"/>
      <c r="AT83" s="1035"/>
      <c r="AU83" s="1035" t="s">
        <v>597</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2">
      <c r="A84" s="234">
        <v>17</v>
      </c>
      <c r="B84" s="1038" t="s">
        <v>595</v>
      </c>
      <c r="C84" s="1039"/>
      <c r="D84" s="1039"/>
      <c r="E84" s="1039"/>
      <c r="F84" s="1039"/>
      <c r="G84" s="1039"/>
      <c r="H84" s="1039"/>
      <c r="I84" s="1039"/>
      <c r="J84" s="1039"/>
      <c r="K84" s="1039"/>
      <c r="L84" s="1039"/>
      <c r="M84" s="1039"/>
      <c r="N84" s="1039"/>
      <c r="O84" s="1039"/>
      <c r="P84" s="1040"/>
      <c r="Q84" s="1041">
        <v>239380</v>
      </c>
      <c r="R84" s="1035"/>
      <c r="S84" s="1035"/>
      <c r="T84" s="1035"/>
      <c r="U84" s="1035"/>
      <c r="V84" s="1035">
        <v>224695</v>
      </c>
      <c r="W84" s="1035"/>
      <c r="X84" s="1035"/>
      <c r="Y84" s="1035"/>
      <c r="Z84" s="1035"/>
      <c r="AA84" s="1035">
        <v>14685</v>
      </c>
      <c r="AB84" s="1035"/>
      <c r="AC84" s="1035"/>
      <c r="AD84" s="1035"/>
      <c r="AE84" s="1035"/>
      <c r="AF84" s="1035">
        <v>14685</v>
      </c>
      <c r="AG84" s="1035"/>
      <c r="AH84" s="1035"/>
      <c r="AI84" s="1035"/>
      <c r="AJ84" s="1035"/>
      <c r="AK84" s="1035" t="s">
        <v>597</v>
      </c>
      <c r="AL84" s="1035"/>
      <c r="AM84" s="1035"/>
      <c r="AN84" s="1035"/>
      <c r="AO84" s="1035"/>
      <c r="AP84" s="1035" t="s">
        <v>597</v>
      </c>
      <c r="AQ84" s="1035"/>
      <c r="AR84" s="1035"/>
      <c r="AS84" s="1035"/>
      <c r="AT84" s="1035"/>
      <c r="AU84" s="1035" t="s">
        <v>597</v>
      </c>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2">
      <c r="A85" s="234">
        <v>18</v>
      </c>
      <c r="B85" s="1038" t="s">
        <v>596</v>
      </c>
      <c r="C85" s="1039"/>
      <c r="D85" s="1039"/>
      <c r="E85" s="1039"/>
      <c r="F85" s="1039"/>
      <c r="G85" s="1039"/>
      <c r="H85" s="1039"/>
      <c r="I85" s="1039"/>
      <c r="J85" s="1039"/>
      <c r="K85" s="1039"/>
      <c r="L85" s="1039"/>
      <c r="M85" s="1039"/>
      <c r="N85" s="1039"/>
      <c r="O85" s="1039"/>
      <c r="P85" s="1040"/>
      <c r="Q85" s="1041">
        <v>113</v>
      </c>
      <c r="R85" s="1035"/>
      <c r="S85" s="1035"/>
      <c r="T85" s="1035"/>
      <c r="U85" s="1035"/>
      <c r="V85" s="1035">
        <v>67</v>
      </c>
      <c r="W85" s="1035"/>
      <c r="X85" s="1035"/>
      <c r="Y85" s="1035"/>
      <c r="Z85" s="1035"/>
      <c r="AA85" s="1035">
        <v>46</v>
      </c>
      <c r="AB85" s="1035"/>
      <c r="AC85" s="1035"/>
      <c r="AD85" s="1035"/>
      <c r="AE85" s="1035"/>
      <c r="AF85" s="1035">
        <v>46</v>
      </c>
      <c r="AG85" s="1035"/>
      <c r="AH85" s="1035"/>
      <c r="AI85" s="1035"/>
      <c r="AJ85" s="1035"/>
      <c r="AK85" s="1035" t="s">
        <v>597</v>
      </c>
      <c r="AL85" s="1035"/>
      <c r="AM85" s="1035"/>
      <c r="AN85" s="1035"/>
      <c r="AO85" s="1035"/>
      <c r="AP85" s="1035" t="s">
        <v>597</v>
      </c>
      <c r="AQ85" s="1035"/>
      <c r="AR85" s="1035"/>
      <c r="AS85" s="1035"/>
      <c r="AT85" s="1035"/>
      <c r="AU85" s="1035" t="s">
        <v>597</v>
      </c>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2">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2">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5">
      <c r="A88" s="236" t="s">
        <v>391</v>
      </c>
      <c r="B88" s="1001" t="s">
        <v>421</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f>SUM(AF68:AJ87)</f>
        <v>16589</v>
      </c>
      <c r="AG88" s="1023"/>
      <c r="AH88" s="1023"/>
      <c r="AI88" s="1023"/>
      <c r="AJ88" s="1023"/>
      <c r="AK88" s="1027"/>
      <c r="AL88" s="1027"/>
      <c r="AM88" s="1027"/>
      <c r="AN88" s="1027"/>
      <c r="AO88" s="1027"/>
      <c r="AP88" s="1023">
        <f>SUM(AP68:AT87)</f>
        <v>1094</v>
      </c>
      <c r="AQ88" s="1023"/>
      <c r="AR88" s="1023"/>
      <c r="AS88" s="1023"/>
      <c r="AT88" s="1023"/>
      <c r="AU88" s="1023">
        <f>SUM(AU68:AY87)</f>
        <v>576</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1" t="s">
        <v>422</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423</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424</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6" t="s">
        <v>427</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428</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2">
      <c r="A109" s="959" t="s">
        <v>429</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430</v>
      </c>
      <c r="AB109" s="960"/>
      <c r="AC109" s="960"/>
      <c r="AD109" s="960"/>
      <c r="AE109" s="961"/>
      <c r="AF109" s="962" t="s">
        <v>431</v>
      </c>
      <c r="AG109" s="960"/>
      <c r="AH109" s="960"/>
      <c r="AI109" s="960"/>
      <c r="AJ109" s="961"/>
      <c r="AK109" s="962" t="s">
        <v>306</v>
      </c>
      <c r="AL109" s="960"/>
      <c r="AM109" s="960"/>
      <c r="AN109" s="960"/>
      <c r="AO109" s="961"/>
      <c r="AP109" s="962" t="s">
        <v>432</v>
      </c>
      <c r="AQ109" s="960"/>
      <c r="AR109" s="960"/>
      <c r="AS109" s="960"/>
      <c r="AT109" s="993"/>
      <c r="AU109" s="959" t="s">
        <v>429</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430</v>
      </c>
      <c r="BR109" s="960"/>
      <c r="BS109" s="960"/>
      <c r="BT109" s="960"/>
      <c r="BU109" s="961"/>
      <c r="BV109" s="962" t="s">
        <v>431</v>
      </c>
      <c r="BW109" s="960"/>
      <c r="BX109" s="960"/>
      <c r="BY109" s="960"/>
      <c r="BZ109" s="961"/>
      <c r="CA109" s="962" t="s">
        <v>306</v>
      </c>
      <c r="CB109" s="960"/>
      <c r="CC109" s="960"/>
      <c r="CD109" s="960"/>
      <c r="CE109" s="961"/>
      <c r="CF109" s="1000" t="s">
        <v>432</v>
      </c>
      <c r="CG109" s="1000"/>
      <c r="CH109" s="1000"/>
      <c r="CI109" s="1000"/>
      <c r="CJ109" s="1000"/>
      <c r="CK109" s="962" t="s">
        <v>433</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430</v>
      </c>
      <c r="DH109" s="960"/>
      <c r="DI109" s="960"/>
      <c r="DJ109" s="960"/>
      <c r="DK109" s="961"/>
      <c r="DL109" s="962" t="s">
        <v>431</v>
      </c>
      <c r="DM109" s="960"/>
      <c r="DN109" s="960"/>
      <c r="DO109" s="960"/>
      <c r="DP109" s="961"/>
      <c r="DQ109" s="962" t="s">
        <v>306</v>
      </c>
      <c r="DR109" s="960"/>
      <c r="DS109" s="960"/>
      <c r="DT109" s="960"/>
      <c r="DU109" s="961"/>
      <c r="DV109" s="962" t="s">
        <v>432</v>
      </c>
      <c r="DW109" s="960"/>
      <c r="DX109" s="960"/>
      <c r="DY109" s="960"/>
      <c r="DZ109" s="993"/>
    </row>
    <row r="110" spans="1:131" s="226" customFormat="1" ht="26.25" customHeight="1" x14ac:dyDescent="0.2">
      <c r="A110" s="871" t="s">
        <v>434</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1325332</v>
      </c>
      <c r="AB110" s="953"/>
      <c r="AC110" s="953"/>
      <c r="AD110" s="953"/>
      <c r="AE110" s="954"/>
      <c r="AF110" s="955">
        <v>1381981</v>
      </c>
      <c r="AG110" s="953"/>
      <c r="AH110" s="953"/>
      <c r="AI110" s="953"/>
      <c r="AJ110" s="954"/>
      <c r="AK110" s="955">
        <v>1381685</v>
      </c>
      <c r="AL110" s="953"/>
      <c r="AM110" s="953"/>
      <c r="AN110" s="953"/>
      <c r="AO110" s="954"/>
      <c r="AP110" s="956">
        <v>25.9</v>
      </c>
      <c r="AQ110" s="957"/>
      <c r="AR110" s="957"/>
      <c r="AS110" s="957"/>
      <c r="AT110" s="958"/>
      <c r="AU110" s="994" t="s">
        <v>73</v>
      </c>
      <c r="AV110" s="995"/>
      <c r="AW110" s="995"/>
      <c r="AX110" s="995"/>
      <c r="AY110" s="995"/>
      <c r="AZ110" s="924" t="s">
        <v>435</v>
      </c>
      <c r="BA110" s="872"/>
      <c r="BB110" s="872"/>
      <c r="BC110" s="872"/>
      <c r="BD110" s="872"/>
      <c r="BE110" s="872"/>
      <c r="BF110" s="872"/>
      <c r="BG110" s="872"/>
      <c r="BH110" s="872"/>
      <c r="BI110" s="872"/>
      <c r="BJ110" s="872"/>
      <c r="BK110" s="872"/>
      <c r="BL110" s="872"/>
      <c r="BM110" s="872"/>
      <c r="BN110" s="872"/>
      <c r="BO110" s="872"/>
      <c r="BP110" s="873"/>
      <c r="BQ110" s="925">
        <v>13033697</v>
      </c>
      <c r="BR110" s="906"/>
      <c r="BS110" s="906"/>
      <c r="BT110" s="906"/>
      <c r="BU110" s="906"/>
      <c r="BV110" s="906">
        <v>13106170</v>
      </c>
      <c r="BW110" s="906"/>
      <c r="BX110" s="906"/>
      <c r="BY110" s="906"/>
      <c r="BZ110" s="906"/>
      <c r="CA110" s="906">
        <v>12594998</v>
      </c>
      <c r="CB110" s="906"/>
      <c r="CC110" s="906"/>
      <c r="CD110" s="906"/>
      <c r="CE110" s="906"/>
      <c r="CF110" s="930">
        <v>236.5</v>
      </c>
      <c r="CG110" s="931"/>
      <c r="CH110" s="931"/>
      <c r="CI110" s="931"/>
      <c r="CJ110" s="931"/>
      <c r="CK110" s="990" t="s">
        <v>436</v>
      </c>
      <c r="CL110" s="883"/>
      <c r="CM110" s="924" t="s">
        <v>437</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438</v>
      </c>
      <c r="DH110" s="906"/>
      <c r="DI110" s="906"/>
      <c r="DJ110" s="906"/>
      <c r="DK110" s="906"/>
      <c r="DL110" s="906" t="s">
        <v>239</v>
      </c>
      <c r="DM110" s="906"/>
      <c r="DN110" s="906"/>
      <c r="DO110" s="906"/>
      <c r="DP110" s="906"/>
      <c r="DQ110" s="906" t="s">
        <v>239</v>
      </c>
      <c r="DR110" s="906"/>
      <c r="DS110" s="906"/>
      <c r="DT110" s="906"/>
      <c r="DU110" s="906"/>
      <c r="DV110" s="907" t="s">
        <v>438</v>
      </c>
      <c r="DW110" s="907"/>
      <c r="DX110" s="907"/>
      <c r="DY110" s="907"/>
      <c r="DZ110" s="908"/>
    </row>
    <row r="111" spans="1:131" s="226" customFormat="1" ht="26.25" customHeight="1" x14ac:dyDescent="0.2">
      <c r="A111" s="838" t="s">
        <v>439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438</v>
      </c>
      <c r="AB111" s="983"/>
      <c r="AC111" s="983"/>
      <c r="AD111" s="983"/>
      <c r="AE111" s="984"/>
      <c r="AF111" s="985" t="s">
        <v>438</v>
      </c>
      <c r="AG111" s="983"/>
      <c r="AH111" s="983"/>
      <c r="AI111" s="983"/>
      <c r="AJ111" s="984"/>
      <c r="AK111" s="985" t="s">
        <v>438</v>
      </c>
      <c r="AL111" s="983"/>
      <c r="AM111" s="983"/>
      <c r="AN111" s="983"/>
      <c r="AO111" s="984"/>
      <c r="AP111" s="986" t="s">
        <v>239</v>
      </c>
      <c r="AQ111" s="987"/>
      <c r="AR111" s="987"/>
      <c r="AS111" s="987"/>
      <c r="AT111" s="988"/>
      <c r="AU111" s="996"/>
      <c r="AV111" s="997"/>
      <c r="AW111" s="997"/>
      <c r="AX111" s="997"/>
      <c r="AY111" s="997"/>
      <c r="AZ111" s="879" t="s">
        <v>440</v>
      </c>
      <c r="BA111" s="816"/>
      <c r="BB111" s="816"/>
      <c r="BC111" s="816"/>
      <c r="BD111" s="816"/>
      <c r="BE111" s="816"/>
      <c r="BF111" s="816"/>
      <c r="BG111" s="816"/>
      <c r="BH111" s="816"/>
      <c r="BI111" s="816"/>
      <c r="BJ111" s="816"/>
      <c r="BK111" s="816"/>
      <c r="BL111" s="816"/>
      <c r="BM111" s="816"/>
      <c r="BN111" s="816"/>
      <c r="BO111" s="816"/>
      <c r="BP111" s="817"/>
      <c r="BQ111" s="880" t="s">
        <v>441</v>
      </c>
      <c r="BR111" s="881"/>
      <c r="BS111" s="881"/>
      <c r="BT111" s="881"/>
      <c r="BU111" s="881"/>
      <c r="BV111" s="881" t="s">
        <v>438</v>
      </c>
      <c r="BW111" s="881"/>
      <c r="BX111" s="881"/>
      <c r="BY111" s="881"/>
      <c r="BZ111" s="881"/>
      <c r="CA111" s="881" t="s">
        <v>239</v>
      </c>
      <c r="CB111" s="881"/>
      <c r="CC111" s="881"/>
      <c r="CD111" s="881"/>
      <c r="CE111" s="881"/>
      <c r="CF111" s="939" t="s">
        <v>438</v>
      </c>
      <c r="CG111" s="940"/>
      <c r="CH111" s="940"/>
      <c r="CI111" s="940"/>
      <c r="CJ111" s="940"/>
      <c r="CK111" s="991"/>
      <c r="CL111" s="885"/>
      <c r="CM111" s="879" t="s">
        <v>442</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438</v>
      </c>
      <c r="DH111" s="881"/>
      <c r="DI111" s="881"/>
      <c r="DJ111" s="881"/>
      <c r="DK111" s="881"/>
      <c r="DL111" s="881" t="s">
        <v>438</v>
      </c>
      <c r="DM111" s="881"/>
      <c r="DN111" s="881"/>
      <c r="DO111" s="881"/>
      <c r="DP111" s="881"/>
      <c r="DQ111" s="881" t="s">
        <v>438</v>
      </c>
      <c r="DR111" s="881"/>
      <c r="DS111" s="881"/>
      <c r="DT111" s="881"/>
      <c r="DU111" s="881"/>
      <c r="DV111" s="858" t="s">
        <v>239</v>
      </c>
      <c r="DW111" s="858"/>
      <c r="DX111" s="858"/>
      <c r="DY111" s="858"/>
      <c r="DZ111" s="859"/>
    </row>
    <row r="112" spans="1:131" s="226" customFormat="1" ht="26.25" customHeight="1" x14ac:dyDescent="0.2">
      <c r="A112" s="976" t="s">
        <v>443</v>
      </c>
      <c r="B112" s="977"/>
      <c r="C112" s="816" t="s">
        <v>444</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441</v>
      </c>
      <c r="AB112" s="844"/>
      <c r="AC112" s="844"/>
      <c r="AD112" s="844"/>
      <c r="AE112" s="845"/>
      <c r="AF112" s="846" t="s">
        <v>239</v>
      </c>
      <c r="AG112" s="844"/>
      <c r="AH112" s="844"/>
      <c r="AI112" s="844"/>
      <c r="AJ112" s="845"/>
      <c r="AK112" s="846" t="s">
        <v>438</v>
      </c>
      <c r="AL112" s="844"/>
      <c r="AM112" s="844"/>
      <c r="AN112" s="844"/>
      <c r="AO112" s="845"/>
      <c r="AP112" s="888" t="s">
        <v>239</v>
      </c>
      <c r="AQ112" s="889"/>
      <c r="AR112" s="889"/>
      <c r="AS112" s="889"/>
      <c r="AT112" s="890"/>
      <c r="AU112" s="996"/>
      <c r="AV112" s="997"/>
      <c r="AW112" s="997"/>
      <c r="AX112" s="997"/>
      <c r="AY112" s="997"/>
      <c r="AZ112" s="879" t="s">
        <v>445</v>
      </c>
      <c r="BA112" s="816"/>
      <c r="BB112" s="816"/>
      <c r="BC112" s="816"/>
      <c r="BD112" s="816"/>
      <c r="BE112" s="816"/>
      <c r="BF112" s="816"/>
      <c r="BG112" s="816"/>
      <c r="BH112" s="816"/>
      <c r="BI112" s="816"/>
      <c r="BJ112" s="816"/>
      <c r="BK112" s="816"/>
      <c r="BL112" s="816"/>
      <c r="BM112" s="816"/>
      <c r="BN112" s="816"/>
      <c r="BO112" s="816"/>
      <c r="BP112" s="817"/>
      <c r="BQ112" s="880">
        <v>567580</v>
      </c>
      <c r="BR112" s="881"/>
      <c r="BS112" s="881"/>
      <c r="BT112" s="881"/>
      <c r="BU112" s="881"/>
      <c r="BV112" s="881">
        <v>625668</v>
      </c>
      <c r="BW112" s="881"/>
      <c r="BX112" s="881"/>
      <c r="BY112" s="881"/>
      <c r="BZ112" s="881"/>
      <c r="CA112" s="881">
        <v>531996</v>
      </c>
      <c r="CB112" s="881"/>
      <c r="CC112" s="881"/>
      <c r="CD112" s="881"/>
      <c r="CE112" s="881"/>
      <c r="CF112" s="939">
        <v>10</v>
      </c>
      <c r="CG112" s="940"/>
      <c r="CH112" s="940"/>
      <c r="CI112" s="940"/>
      <c r="CJ112" s="940"/>
      <c r="CK112" s="991"/>
      <c r="CL112" s="885"/>
      <c r="CM112" s="879" t="s">
        <v>446</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447</v>
      </c>
      <c r="DH112" s="881"/>
      <c r="DI112" s="881"/>
      <c r="DJ112" s="881"/>
      <c r="DK112" s="881"/>
      <c r="DL112" s="881" t="s">
        <v>441</v>
      </c>
      <c r="DM112" s="881"/>
      <c r="DN112" s="881"/>
      <c r="DO112" s="881"/>
      <c r="DP112" s="881"/>
      <c r="DQ112" s="881" t="s">
        <v>448</v>
      </c>
      <c r="DR112" s="881"/>
      <c r="DS112" s="881"/>
      <c r="DT112" s="881"/>
      <c r="DU112" s="881"/>
      <c r="DV112" s="858" t="s">
        <v>447</v>
      </c>
      <c r="DW112" s="858"/>
      <c r="DX112" s="858"/>
      <c r="DY112" s="858"/>
      <c r="DZ112" s="859"/>
    </row>
    <row r="113" spans="1:130" s="226" customFormat="1" ht="26.25" customHeight="1" x14ac:dyDescent="0.2">
      <c r="A113" s="978"/>
      <c r="B113" s="979"/>
      <c r="C113" s="816" t="s">
        <v>449</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56148</v>
      </c>
      <c r="AB113" s="983"/>
      <c r="AC113" s="983"/>
      <c r="AD113" s="983"/>
      <c r="AE113" s="984"/>
      <c r="AF113" s="985">
        <v>58063</v>
      </c>
      <c r="AG113" s="983"/>
      <c r="AH113" s="983"/>
      <c r="AI113" s="983"/>
      <c r="AJ113" s="984"/>
      <c r="AK113" s="985">
        <v>55565</v>
      </c>
      <c r="AL113" s="983"/>
      <c r="AM113" s="983"/>
      <c r="AN113" s="983"/>
      <c r="AO113" s="984"/>
      <c r="AP113" s="986">
        <v>1</v>
      </c>
      <c r="AQ113" s="987"/>
      <c r="AR113" s="987"/>
      <c r="AS113" s="987"/>
      <c r="AT113" s="988"/>
      <c r="AU113" s="996"/>
      <c r="AV113" s="997"/>
      <c r="AW113" s="997"/>
      <c r="AX113" s="997"/>
      <c r="AY113" s="997"/>
      <c r="AZ113" s="879" t="s">
        <v>450</v>
      </c>
      <c r="BA113" s="816"/>
      <c r="BB113" s="816"/>
      <c r="BC113" s="816"/>
      <c r="BD113" s="816"/>
      <c r="BE113" s="816"/>
      <c r="BF113" s="816"/>
      <c r="BG113" s="816"/>
      <c r="BH113" s="816"/>
      <c r="BI113" s="816"/>
      <c r="BJ113" s="816"/>
      <c r="BK113" s="816"/>
      <c r="BL113" s="816"/>
      <c r="BM113" s="816"/>
      <c r="BN113" s="816"/>
      <c r="BO113" s="816"/>
      <c r="BP113" s="817"/>
      <c r="BQ113" s="880">
        <v>645023</v>
      </c>
      <c r="BR113" s="881"/>
      <c r="BS113" s="881"/>
      <c r="BT113" s="881"/>
      <c r="BU113" s="881"/>
      <c r="BV113" s="881">
        <v>614055</v>
      </c>
      <c r="BW113" s="881"/>
      <c r="BX113" s="881"/>
      <c r="BY113" s="881"/>
      <c r="BZ113" s="881"/>
      <c r="CA113" s="881">
        <v>576603</v>
      </c>
      <c r="CB113" s="881"/>
      <c r="CC113" s="881"/>
      <c r="CD113" s="881"/>
      <c r="CE113" s="881"/>
      <c r="CF113" s="939">
        <v>10.8</v>
      </c>
      <c r="CG113" s="940"/>
      <c r="CH113" s="940"/>
      <c r="CI113" s="940"/>
      <c r="CJ113" s="940"/>
      <c r="CK113" s="991"/>
      <c r="CL113" s="885"/>
      <c r="CM113" s="879" t="s">
        <v>451</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438</v>
      </c>
      <c r="DH113" s="844"/>
      <c r="DI113" s="844"/>
      <c r="DJ113" s="844"/>
      <c r="DK113" s="845"/>
      <c r="DL113" s="846" t="s">
        <v>239</v>
      </c>
      <c r="DM113" s="844"/>
      <c r="DN113" s="844"/>
      <c r="DO113" s="844"/>
      <c r="DP113" s="845"/>
      <c r="DQ113" s="846" t="s">
        <v>438</v>
      </c>
      <c r="DR113" s="844"/>
      <c r="DS113" s="844"/>
      <c r="DT113" s="844"/>
      <c r="DU113" s="845"/>
      <c r="DV113" s="888" t="s">
        <v>239</v>
      </c>
      <c r="DW113" s="889"/>
      <c r="DX113" s="889"/>
      <c r="DY113" s="889"/>
      <c r="DZ113" s="890"/>
    </row>
    <row r="114" spans="1:130" s="226" customFormat="1" ht="26.25" customHeight="1" x14ac:dyDescent="0.2">
      <c r="A114" s="978"/>
      <c r="B114" s="979"/>
      <c r="C114" s="816" t="s">
        <v>452</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15002</v>
      </c>
      <c r="AB114" s="844"/>
      <c r="AC114" s="844"/>
      <c r="AD114" s="844"/>
      <c r="AE114" s="845"/>
      <c r="AF114" s="846">
        <v>35519</v>
      </c>
      <c r="AG114" s="844"/>
      <c r="AH114" s="844"/>
      <c r="AI114" s="844"/>
      <c r="AJ114" s="845"/>
      <c r="AK114" s="846">
        <v>36380</v>
      </c>
      <c r="AL114" s="844"/>
      <c r="AM114" s="844"/>
      <c r="AN114" s="844"/>
      <c r="AO114" s="845"/>
      <c r="AP114" s="888">
        <v>0.7</v>
      </c>
      <c r="AQ114" s="889"/>
      <c r="AR114" s="889"/>
      <c r="AS114" s="889"/>
      <c r="AT114" s="890"/>
      <c r="AU114" s="996"/>
      <c r="AV114" s="997"/>
      <c r="AW114" s="997"/>
      <c r="AX114" s="997"/>
      <c r="AY114" s="997"/>
      <c r="AZ114" s="879" t="s">
        <v>453</v>
      </c>
      <c r="BA114" s="816"/>
      <c r="BB114" s="816"/>
      <c r="BC114" s="816"/>
      <c r="BD114" s="816"/>
      <c r="BE114" s="816"/>
      <c r="BF114" s="816"/>
      <c r="BG114" s="816"/>
      <c r="BH114" s="816"/>
      <c r="BI114" s="816"/>
      <c r="BJ114" s="816"/>
      <c r="BK114" s="816"/>
      <c r="BL114" s="816"/>
      <c r="BM114" s="816"/>
      <c r="BN114" s="816"/>
      <c r="BO114" s="816"/>
      <c r="BP114" s="817"/>
      <c r="BQ114" s="880">
        <v>2141325</v>
      </c>
      <c r="BR114" s="881"/>
      <c r="BS114" s="881"/>
      <c r="BT114" s="881"/>
      <c r="BU114" s="881"/>
      <c r="BV114" s="881">
        <v>2117769</v>
      </c>
      <c r="BW114" s="881"/>
      <c r="BX114" s="881"/>
      <c r="BY114" s="881"/>
      <c r="BZ114" s="881"/>
      <c r="CA114" s="881">
        <v>2103727</v>
      </c>
      <c r="CB114" s="881"/>
      <c r="CC114" s="881"/>
      <c r="CD114" s="881"/>
      <c r="CE114" s="881"/>
      <c r="CF114" s="939">
        <v>39.5</v>
      </c>
      <c r="CG114" s="940"/>
      <c r="CH114" s="940"/>
      <c r="CI114" s="940"/>
      <c r="CJ114" s="940"/>
      <c r="CK114" s="991"/>
      <c r="CL114" s="885"/>
      <c r="CM114" s="879" t="s">
        <v>454</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239</v>
      </c>
      <c r="DH114" s="844"/>
      <c r="DI114" s="844"/>
      <c r="DJ114" s="844"/>
      <c r="DK114" s="845"/>
      <c r="DL114" s="846" t="s">
        <v>441</v>
      </c>
      <c r="DM114" s="844"/>
      <c r="DN114" s="844"/>
      <c r="DO114" s="844"/>
      <c r="DP114" s="845"/>
      <c r="DQ114" s="846" t="s">
        <v>438</v>
      </c>
      <c r="DR114" s="844"/>
      <c r="DS114" s="844"/>
      <c r="DT114" s="844"/>
      <c r="DU114" s="845"/>
      <c r="DV114" s="888" t="s">
        <v>447</v>
      </c>
      <c r="DW114" s="889"/>
      <c r="DX114" s="889"/>
      <c r="DY114" s="889"/>
      <c r="DZ114" s="890"/>
    </row>
    <row r="115" spans="1:130" s="226" customFormat="1" ht="26.25" customHeight="1" x14ac:dyDescent="0.2">
      <c r="A115" s="978"/>
      <c r="B115" s="979"/>
      <c r="C115" s="816" t="s">
        <v>455</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2535</v>
      </c>
      <c r="AB115" s="983"/>
      <c r="AC115" s="983"/>
      <c r="AD115" s="983"/>
      <c r="AE115" s="984"/>
      <c r="AF115" s="985">
        <v>2174</v>
      </c>
      <c r="AG115" s="983"/>
      <c r="AH115" s="983"/>
      <c r="AI115" s="983"/>
      <c r="AJ115" s="984"/>
      <c r="AK115" s="985">
        <v>1700</v>
      </c>
      <c r="AL115" s="983"/>
      <c r="AM115" s="983"/>
      <c r="AN115" s="983"/>
      <c r="AO115" s="984"/>
      <c r="AP115" s="986">
        <v>0</v>
      </c>
      <c r="AQ115" s="987"/>
      <c r="AR115" s="987"/>
      <c r="AS115" s="987"/>
      <c r="AT115" s="988"/>
      <c r="AU115" s="996"/>
      <c r="AV115" s="997"/>
      <c r="AW115" s="997"/>
      <c r="AX115" s="997"/>
      <c r="AY115" s="997"/>
      <c r="AZ115" s="879" t="s">
        <v>456</v>
      </c>
      <c r="BA115" s="816"/>
      <c r="BB115" s="816"/>
      <c r="BC115" s="816"/>
      <c r="BD115" s="816"/>
      <c r="BE115" s="816"/>
      <c r="BF115" s="816"/>
      <c r="BG115" s="816"/>
      <c r="BH115" s="816"/>
      <c r="BI115" s="816"/>
      <c r="BJ115" s="816"/>
      <c r="BK115" s="816"/>
      <c r="BL115" s="816"/>
      <c r="BM115" s="816"/>
      <c r="BN115" s="816"/>
      <c r="BO115" s="816"/>
      <c r="BP115" s="817"/>
      <c r="BQ115" s="880" t="s">
        <v>447</v>
      </c>
      <c r="BR115" s="881"/>
      <c r="BS115" s="881"/>
      <c r="BT115" s="881"/>
      <c r="BU115" s="881"/>
      <c r="BV115" s="881" t="s">
        <v>239</v>
      </c>
      <c r="BW115" s="881"/>
      <c r="BX115" s="881"/>
      <c r="BY115" s="881"/>
      <c r="BZ115" s="881"/>
      <c r="CA115" s="881" t="s">
        <v>239</v>
      </c>
      <c r="CB115" s="881"/>
      <c r="CC115" s="881"/>
      <c r="CD115" s="881"/>
      <c r="CE115" s="881"/>
      <c r="CF115" s="939" t="s">
        <v>457</v>
      </c>
      <c r="CG115" s="940"/>
      <c r="CH115" s="940"/>
      <c r="CI115" s="940"/>
      <c r="CJ115" s="940"/>
      <c r="CK115" s="991"/>
      <c r="CL115" s="885"/>
      <c r="CM115" s="879" t="s">
        <v>458</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438</v>
      </c>
      <c r="DH115" s="844"/>
      <c r="DI115" s="844"/>
      <c r="DJ115" s="844"/>
      <c r="DK115" s="845"/>
      <c r="DL115" s="846" t="s">
        <v>438</v>
      </c>
      <c r="DM115" s="844"/>
      <c r="DN115" s="844"/>
      <c r="DO115" s="844"/>
      <c r="DP115" s="845"/>
      <c r="DQ115" s="846" t="s">
        <v>441</v>
      </c>
      <c r="DR115" s="844"/>
      <c r="DS115" s="844"/>
      <c r="DT115" s="844"/>
      <c r="DU115" s="845"/>
      <c r="DV115" s="888" t="s">
        <v>239</v>
      </c>
      <c r="DW115" s="889"/>
      <c r="DX115" s="889"/>
      <c r="DY115" s="889"/>
      <c r="DZ115" s="890"/>
    </row>
    <row r="116" spans="1:130" s="226" customFormat="1" ht="26.25" customHeight="1" x14ac:dyDescent="0.2">
      <c r="A116" s="980"/>
      <c r="B116" s="981"/>
      <c r="C116" s="903" t="s">
        <v>459</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438</v>
      </c>
      <c r="AB116" s="844"/>
      <c r="AC116" s="844"/>
      <c r="AD116" s="844"/>
      <c r="AE116" s="845"/>
      <c r="AF116" s="846" t="s">
        <v>239</v>
      </c>
      <c r="AG116" s="844"/>
      <c r="AH116" s="844"/>
      <c r="AI116" s="844"/>
      <c r="AJ116" s="845"/>
      <c r="AK116" s="846" t="s">
        <v>457</v>
      </c>
      <c r="AL116" s="844"/>
      <c r="AM116" s="844"/>
      <c r="AN116" s="844"/>
      <c r="AO116" s="845"/>
      <c r="AP116" s="888" t="s">
        <v>239</v>
      </c>
      <c r="AQ116" s="889"/>
      <c r="AR116" s="889"/>
      <c r="AS116" s="889"/>
      <c r="AT116" s="890"/>
      <c r="AU116" s="996"/>
      <c r="AV116" s="997"/>
      <c r="AW116" s="997"/>
      <c r="AX116" s="997"/>
      <c r="AY116" s="997"/>
      <c r="AZ116" s="973" t="s">
        <v>460</v>
      </c>
      <c r="BA116" s="974"/>
      <c r="BB116" s="974"/>
      <c r="BC116" s="974"/>
      <c r="BD116" s="974"/>
      <c r="BE116" s="974"/>
      <c r="BF116" s="974"/>
      <c r="BG116" s="974"/>
      <c r="BH116" s="974"/>
      <c r="BI116" s="974"/>
      <c r="BJ116" s="974"/>
      <c r="BK116" s="974"/>
      <c r="BL116" s="974"/>
      <c r="BM116" s="974"/>
      <c r="BN116" s="974"/>
      <c r="BO116" s="974"/>
      <c r="BP116" s="975"/>
      <c r="BQ116" s="880" t="s">
        <v>438</v>
      </c>
      <c r="BR116" s="881"/>
      <c r="BS116" s="881"/>
      <c r="BT116" s="881"/>
      <c r="BU116" s="881"/>
      <c r="BV116" s="881" t="s">
        <v>441</v>
      </c>
      <c r="BW116" s="881"/>
      <c r="BX116" s="881"/>
      <c r="BY116" s="881"/>
      <c r="BZ116" s="881"/>
      <c r="CA116" s="881" t="s">
        <v>438</v>
      </c>
      <c r="CB116" s="881"/>
      <c r="CC116" s="881"/>
      <c r="CD116" s="881"/>
      <c r="CE116" s="881"/>
      <c r="CF116" s="939" t="s">
        <v>457</v>
      </c>
      <c r="CG116" s="940"/>
      <c r="CH116" s="940"/>
      <c r="CI116" s="940"/>
      <c r="CJ116" s="940"/>
      <c r="CK116" s="991"/>
      <c r="CL116" s="885"/>
      <c r="CM116" s="879" t="s">
        <v>461</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239</v>
      </c>
      <c r="DH116" s="844"/>
      <c r="DI116" s="844"/>
      <c r="DJ116" s="844"/>
      <c r="DK116" s="845"/>
      <c r="DL116" s="846" t="s">
        <v>438</v>
      </c>
      <c r="DM116" s="844"/>
      <c r="DN116" s="844"/>
      <c r="DO116" s="844"/>
      <c r="DP116" s="845"/>
      <c r="DQ116" s="846" t="s">
        <v>438</v>
      </c>
      <c r="DR116" s="844"/>
      <c r="DS116" s="844"/>
      <c r="DT116" s="844"/>
      <c r="DU116" s="845"/>
      <c r="DV116" s="888" t="s">
        <v>438</v>
      </c>
      <c r="DW116" s="889"/>
      <c r="DX116" s="889"/>
      <c r="DY116" s="889"/>
      <c r="DZ116" s="890"/>
    </row>
    <row r="117" spans="1:130" s="226" customFormat="1" ht="26.25" customHeight="1" x14ac:dyDescent="0.2">
      <c r="A117" s="959" t="s">
        <v>187</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462</v>
      </c>
      <c r="Z117" s="961"/>
      <c r="AA117" s="966">
        <v>1399017</v>
      </c>
      <c r="AB117" s="967"/>
      <c r="AC117" s="967"/>
      <c r="AD117" s="967"/>
      <c r="AE117" s="968"/>
      <c r="AF117" s="969">
        <v>1477737</v>
      </c>
      <c r="AG117" s="967"/>
      <c r="AH117" s="967"/>
      <c r="AI117" s="967"/>
      <c r="AJ117" s="968"/>
      <c r="AK117" s="969">
        <v>1475330</v>
      </c>
      <c r="AL117" s="967"/>
      <c r="AM117" s="967"/>
      <c r="AN117" s="967"/>
      <c r="AO117" s="968"/>
      <c r="AP117" s="970"/>
      <c r="AQ117" s="971"/>
      <c r="AR117" s="971"/>
      <c r="AS117" s="971"/>
      <c r="AT117" s="972"/>
      <c r="AU117" s="996"/>
      <c r="AV117" s="997"/>
      <c r="AW117" s="997"/>
      <c r="AX117" s="997"/>
      <c r="AY117" s="997"/>
      <c r="AZ117" s="927" t="s">
        <v>463</v>
      </c>
      <c r="BA117" s="928"/>
      <c r="BB117" s="928"/>
      <c r="BC117" s="928"/>
      <c r="BD117" s="928"/>
      <c r="BE117" s="928"/>
      <c r="BF117" s="928"/>
      <c r="BG117" s="928"/>
      <c r="BH117" s="928"/>
      <c r="BI117" s="928"/>
      <c r="BJ117" s="928"/>
      <c r="BK117" s="928"/>
      <c r="BL117" s="928"/>
      <c r="BM117" s="928"/>
      <c r="BN117" s="928"/>
      <c r="BO117" s="928"/>
      <c r="BP117" s="929"/>
      <c r="BQ117" s="880" t="s">
        <v>438</v>
      </c>
      <c r="BR117" s="881"/>
      <c r="BS117" s="881"/>
      <c r="BT117" s="881"/>
      <c r="BU117" s="881"/>
      <c r="BV117" s="881" t="s">
        <v>438</v>
      </c>
      <c r="BW117" s="881"/>
      <c r="BX117" s="881"/>
      <c r="BY117" s="881"/>
      <c r="BZ117" s="881"/>
      <c r="CA117" s="881" t="s">
        <v>438</v>
      </c>
      <c r="CB117" s="881"/>
      <c r="CC117" s="881"/>
      <c r="CD117" s="881"/>
      <c r="CE117" s="881"/>
      <c r="CF117" s="939" t="s">
        <v>438</v>
      </c>
      <c r="CG117" s="940"/>
      <c r="CH117" s="940"/>
      <c r="CI117" s="940"/>
      <c r="CJ117" s="940"/>
      <c r="CK117" s="991"/>
      <c r="CL117" s="885"/>
      <c r="CM117" s="879" t="s">
        <v>464</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438</v>
      </c>
      <c r="DH117" s="844"/>
      <c r="DI117" s="844"/>
      <c r="DJ117" s="844"/>
      <c r="DK117" s="845"/>
      <c r="DL117" s="846" t="s">
        <v>438</v>
      </c>
      <c r="DM117" s="844"/>
      <c r="DN117" s="844"/>
      <c r="DO117" s="844"/>
      <c r="DP117" s="845"/>
      <c r="DQ117" s="846" t="s">
        <v>438</v>
      </c>
      <c r="DR117" s="844"/>
      <c r="DS117" s="844"/>
      <c r="DT117" s="844"/>
      <c r="DU117" s="845"/>
      <c r="DV117" s="888" t="s">
        <v>438</v>
      </c>
      <c r="DW117" s="889"/>
      <c r="DX117" s="889"/>
      <c r="DY117" s="889"/>
      <c r="DZ117" s="890"/>
    </row>
    <row r="118" spans="1:130" s="226" customFormat="1" ht="26.25" customHeight="1" x14ac:dyDescent="0.2">
      <c r="A118" s="959" t="s">
        <v>433</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430</v>
      </c>
      <c r="AB118" s="960"/>
      <c r="AC118" s="960"/>
      <c r="AD118" s="960"/>
      <c r="AE118" s="961"/>
      <c r="AF118" s="962" t="s">
        <v>431</v>
      </c>
      <c r="AG118" s="960"/>
      <c r="AH118" s="960"/>
      <c r="AI118" s="960"/>
      <c r="AJ118" s="961"/>
      <c r="AK118" s="962" t="s">
        <v>306</v>
      </c>
      <c r="AL118" s="960"/>
      <c r="AM118" s="960"/>
      <c r="AN118" s="960"/>
      <c r="AO118" s="961"/>
      <c r="AP118" s="963" t="s">
        <v>432</v>
      </c>
      <c r="AQ118" s="964"/>
      <c r="AR118" s="964"/>
      <c r="AS118" s="964"/>
      <c r="AT118" s="965"/>
      <c r="AU118" s="996"/>
      <c r="AV118" s="997"/>
      <c r="AW118" s="997"/>
      <c r="AX118" s="997"/>
      <c r="AY118" s="997"/>
      <c r="AZ118" s="902" t="s">
        <v>465</v>
      </c>
      <c r="BA118" s="903"/>
      <c r="BB118" s="903"/>
      <c r="BC118" s="903"/>
      <c r="BD118" s="903"/>
      <c r="BE118" s="903"/>
      <c r="BF118" s="903"/>
      <c r="BG118" s="903"/>
      <c r="BH118" s="903"/>
      <c r="BI118" s="903"/>
      <c r="BJ118" s="903"/>
      <c r="BK118" s="903"/>
      <c r="BL118" s="903"/>
      <c r="BM118" s="903"/>
      <c r="BN118" s="903"/>
      <c r="BO118" s="903"/>
      <c r="BP118" s="904"/>
      <c r="BQ118" s="943" t="s">
        <v>438</v>
      </c>
      <c r="BR118" s="909"/>
      <c r="BS118" s="909"/>
      <c r="BT118" s="909"/>
      <c r="BU118" s="909"/>
      <c r="BV118" s="909" t="s">
        <v>438</v>
      </c>
      <c r="BW118" s="909"/>
      <c r="BX118" s="909"/>
      <c r="BY118" s="909"/>
      <c r="BZ118" s="909"/>
      <c r="CA118" s="909" t="s">
        <v>438</v>
      </c>
      <c r="CB118" s="909"/>
      <c r="CC118" s="909"/>
      <c r="CD118" s="909"/>
      <c r="CE118" s="909"/>
      <c r="CF118" s="939" t="s">
        <v>438</v>
      </c>
      <c r="CG118" s="940"/>
      <c r="CH118" s="940"/>
      <c r="CI118" s="940"/>
      <c r="CJ118" s="940"/>
      <c r="CK118" s="991"/>
      <c r="CL118" s="885"/>
      <c r="CM118" s="879" t="s">
        <v>466</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438</v>
      </c>
      <c r="DH118" s="844"/>
      <c r="DI118" s="844"/>
      <c r="DJ118" s="844"/>
      <c r="DK118" s="845"/>
      <c r="DL118" s="846" t="s">
        <v>438</v>
      </c>
      <c r="DM118" s="844"/>
      <c r="DN118" s="844"/>
      <c r="DO118" s="844"/>
      <c r="DP118" s="845"/>
      <c r="DQ118" s="846" t="s">
        <v>438</v>
      </c>
      <c r="DR118" s="844"/>
      <c r="DS118" s="844"/>
      <c r="DT118" s="844"/>
      <c r="DU118" s="845"/>
      <c r="DV118" s="888" t="s">
        <v>438</v>
      </c>
      <c r="DW118" s="889"/>
      <c r="DX118" s="889"/>
      <c r="DY118" s="889"/>
      <c r="DZ118" s="890"/>
    </row>
    <row r="119" spans="1:130" s="226" customFormat="1" ht="26.25" customHeight="1" x14ac:dyDescent="0.2">
      <c r="A119" s="882" t="s">
        <v>436</v>
      </c>
      <c r="B119" s="883"/>
      <c r="C119" s="924" t="s">
        <v>437</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438</v>
      </c>
      <c r="AB119" s="953"/>
      <c r="AC119" s="953"/>
      <c r="AD119" s="953"/>
      <c r="AE119" s="954"/>
      <c r="AF119" s="955" t="s">
        <v>438</v>
      </c>
      <c r="AG119" s="953"/>
      <c r="AH119" s="953"/>
      <c r="AI119" s="953"/>
      <c r="AJ119" s="954"/>
      <c r="AK119" s="955" t="s">
        <v>438</v>
      </c>
      <c r="AL119" s="953"/>
      <c r="AM119" s="953"/>
      <c r="AN119" s="953"/>
      <c r="AO119" s="954"/>
      <c r="AP119" s="956" t="s">
        <v>438</v>
      </c>
      <c r="AQ119" s="957"/>
      <c r="AR119" s="957"/>
      <c r="AS119" s="957"/>
      <c r="AT119" s="958"/>
      <c r="AU119" s="998"/>
      <c r="AV119" s="999"/>
      <c r="AW119" s="999"/>
      <c r="AX119" s="999"/>
      <c r="AY119" s="999"/>
      <c r="AZ119" s="247" t="s">
        <v>187</v>
      </c>
      <c r="BA119" s="247"/>
      <c r="BB119" s="247"/>
      <c r="BC119" s="247"/>
      <c r="BD119" s="247"/>
      <c r="BE119" s="247"/>
      <c r="BF119" s="247"/>
      <c r="BG119" s="247"/>
      <c r="BH119" s="247"/>
      <c r="BI119" s="247"/>
      <c r="BJ119" s="247"/>
      <c r="BK119" s="247"/>
      <c r="BL119" s="247"/>
      <c r="BM119" s="247"/>
      <c r="BN119" s="247"/>
      <c r="BO119" s="941" t="s">
        <v>467</v>
      </c>
      <c r="BP119" s="942"/>
      <c r="BQ119" s="943">
        <v>16387625</v>
      </c>
      <c r="BR119" s="909"/>
      <c r="BS119" s="909"/>
      <c r="BT119" s="909"/>
      <c r="BU119" s="909"/>
      <c r="BV119" s="909">
        <v>16463662</v>
      </c>
      <c r="BW119" s="909"/>
      <c r="BX119" s="909"/>
      <c r="BY119" s="909"/>
      <c r="BZ119" s="909"/>
      <c r="CA119" s="909">
        <v>15807324</v>
      </c>
      <c r="CB119" s="909"/>
      <c r="CC119" s="909"/>
      <c r="CD119" s="909"/>
      <c r="CE119" s="909"/>
      <c r="CF119" s="812"/>
      <c r="CG119" s="813"/>
      <c r="CH119" s="813"/>
      <c r="CI119" s="813"/>
      <c r="CJ119" s="898"/>
      <c r="CK119" s="992"/>
      <c r="CL119" s="887"/>
      <c r="CM119" s="902" t="s">
        <v>468</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239</v>
      </c>
      <c r="DH119" s="828"/>
      <c r="DI119" s="828"/>
      <c r="DJ119" s="828"/>
      <c r="DK119" s="829"/>
      <c r="DL119" s="830" t="s">
        <v>438</v>
      </c>
      <c r="DM119" s="828"/>
      <c r="DN119" s="828"/>
      <c r="DO119" s="828"/>
      <c r="DP119" s="829"/>
      <c r="DQ119" s="830" t="s">
        <v>438</v>
      </c>
      <c r="DR119" s="828"/>
      <c r="DS119" s="828"/>
      <c r="DT119" s="828"/>
      <c r="DU119" s="829"/>
      <c r="DV119" s="912" t="s">
        <v>438</v>
      </c>
      <c r="DW119" s="913"/>
      <c r="DX119" s="913"/>
      <c r="DY119" s="913"/>
      <c r="DZ119" s="914"/>
    </row>
    <row r="120" spans="1:130" s="226" customFormat="1" ht="26.25" customHeight="1" x14ac:dyDescent="0.2">
      <c r="A120" s="884"/>
      <c r="B120" s="885"/>
      <c r="C120" s="879" t="s">
        <v>442</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239</v>
      </c>
      <c r="AB120" s="844"/>
      <c r="AC120" s="844"/>
      <c r="AD120" s="844"/>
      <c r="AE120" s="845"/>
      <c r="AF120" s="846" t="s">
        <v>438</v>
      </c>
      <c r="AG120" s="844"/>
      <c r="AH120" s="844"/>
      <c r="AI120" s="844"/>
      <c r="AJ120" s="845"/>
      <c r="AK120" s="846" t="s">
        <v>239</v>
      </c>
      <c r="AL120" s="844"/>
      <c r="AM120" s="844"/>
      <c r="AN120" s="844"/>
      <c r="AO120" s="845"/>
      <c r="AP120" s="888" t="s">
        <v>441</v>
      </c>
      <c r="AQ120" s="889"/>
      <c r="AR120" s="889"/>
      <c r="AS120" s="889"/>
      <c r="AT120" s="890"/>
      <c r="AU120" s="944" t="s">
        <v>469</v>
      </c>
      <c r="AV120" s="945"/>
      <c r="AW120" s="945"/>
      <c r="AX120" s="945"/>
      <c r="AY120" s="946"/>
      <c r="AZ120" s="924" t="s">
        <v>470</v>
      </c>
      <c r="BA120" s="872"/>
      <c r="BB120" s="872"/>
      <c r="BC120" s="872"/>
      <c r="BD120" s="872"/>
      <c r="BE120" s="872"/>
      <c r="BF120" s="872"/>
      <c r="BG120" s="872"/>
      <c r="BH120" s="872"/>
      <c r="BI120" s="872"/>
      <c r="BJ120" s="872"/>
      <c r="BK120" s="872"/>
      <c r="BL120" s="872"/>
      <c r="BM120" s="872"/>
      <c r="BN120" s="872"/>
      <c r="BO120" s="872"/>
      <c r="BP120" s="873"/>
      <c r="BQ120" s="925">
        <v>4364706</v>
      </c>
      <c r="BR120" s="906"/>
      <c r="BS120" s="906"/>
      <c r="BT120" s="906"/>
      <c r="BU120" s="906"/>
      <c r="BV120" s="906">
        <v>4414916</v>
      </c>
      <c r="BW120" s="906"/>
      <c r="BX120" s="906"/>
      <c r="BY120" s="906"/>
      <c r="BZ120" s="906"/>
      <c r="CA120" s="906">
        <v>4592169</v>
      </c>
      <c r="CB120" s="906"/>
      <c r="CC120" s="906"/>
      <c r="CD120" s="906"/>
      <c r="CE120" s="906"/>
      <c r="CF120" s="930">
        <v>86.2</v>
      </c>
      <c r="CG120" s="931"/>
      <c r="CH120" s="931"/>
      <c r="CI120" s="931"/>
      <c r="CJ120" s="931"/>
      <c r="CK120" s="932" t="s">
        <v>471</v>
      </c>
      <c r="CL120" s="916"/>
      <c r="CM120" s="916"/>
      <c r="CN120" s="916"/>
      <c r="CO120" s="917"/>
      <c r="CP120" s="936" t="s">
        <v>472</v>
      </c>
      <c r="CQ120" s="937"/>
      <c r="CR120" s="937"/>
      <c r="CS120" s="937"/>
      <c r="CT120" s="937"/>
      <c r="CU120" s="937"/>
      <c r="CV120" s="937"/>
      <c r="CW120" s="937"/>
      <c r="CX120" s="937"/>
      <c r="CY120" s="937"/>
      <c r="CZ120" s="937"/>
      <c r="DA120" s="937"/>
      <c r="DB120" s="937"/>
      <c r="DC120" s="937"/>
      <c r="DD120" s="937"/>
      <c r="DE120" s="937"/>
      <c r="DF120" s="938"/>
      <c r="DG120" s="925">
        <v>567580</v>
      </c>
      <c r="DH120" s="906"/>
      <c r="DI120" s="906"/>
      <c r="DJ120" s="906"/>
      <c r="DK120" s="906"/>
      <c r="DL120" s="906">
        <v>625668</v>
      </c>
      <c r="DM120" s="906"/>
      <c r="DN120" s="906"/>
      <c r="DO120" s="906"/>
      <c r="DP120" s="906"/>
      <c r="DQ120" s="906">
        <v>531996</v>
      </c>
      <c r="DR120" s="906"/>
      <c r="DS120" s="906"/>
      <c r="DT120" s="906"/>
      <c r="DU120" s="906"/>
      <c r="DV120" s="907">
        <v>10</v>
      </c>
      <c r="DW120" s="907"/>
      <c r="DX120" s="907"/>
      <c r="DY120" s="907"/>
      <c r="DZ120" s="908"/>
    </row>
    <row r="121" spans="1:130" s="226" customFormat="1" ht="26.25" customHeight="1" x14ac:dyDescent="0.2">
      <c r="A121" s="884"/>
      <c r="B121" s="885"/>
      <c r="C121" s="927" t="s">
        <v>473</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438</v>
      </c>
      <c r="AB121" s="844"/>
      <c r="AC121" s="844"/>
      <c r="AD121" s="844"/>
      <c r="AE121" s="845"/>
      <c r="AF121" s="846" t="s">
        <v>239</v>
      </c>
      <c r="AG121" s="844"/>
      <c r="AH121" s="844"/>
      <c r="AI121" s="844"/>
      <c r="AJ121" s="845"/>
      <c r="AK121" s="846" t="s">
        <v>438</v>
      </c>
      <c r="AL121" s="844"/>
      <c r="AM121" s="844"/>
      <c r="AN121" s="844"/>
      <c r="AO121" s="845"/>
      <c r="AP121" s="888" t="s">
        <v>239</v>
      </c>
      <c r="AQ121" s="889"/>
      <c r="AR121" s="889"/>
      <c r="AS121" s="889"/>
      <c r="AT121" s="890"/>
      <c r="AU121" s="947"/>
      <c r="AV121" s="948"/>
      <c r="AW121" s="948"/>
      <c r="AX121" s="948"/>
      <c r="AY121" s="949"/>
      <c r="AZ121" s="879" t="s">
        <v>474</v>
      </c>
      <c r="BA121" s="816"/>
      <c r="BB121" s="816"/>
      <c r="BC121" s="816"/>
      <c r="BD121" s="816"/>
      <c r="BE121" s="816"/>
      <c r="BF121" s="816"/>
      <c r="BG121" s="816"/>
      <c r="BH121" s="816"/>
      <c r="BI121" s="816"/>
      <c r="BJ121" s="816"/>
      <c r="BK121" s="816"/>
      <c r="BL121" s="816"/>
      <c r="BM121" s="816"/>
      <c r="BN121" s="816"/>
      <c r="BO121" s="816"/>
      <c r="BP121" s="817"/>
      <c r="BQ121" s="880">
        <v>36935</v>
      </c>
      <c r="BR121" s="881"/>
      <c r="BS121" s="881"/>
      <c r="BT121" s="881"/>
      <c r="BU121" s="881"/>
      <c r="BV121" s="881">
        <v>20696</v>
      </c>
      <c r="BW121" s="881"/>
      <c r="BX121" s="881"/>
      <c r="BY121" s="881"/>
      <c r="BZ121" s="881"/>
      <c r="CA121" s="881">
        <v>7320</v>
      </c>
      <c r="CB121" s="881"/>
      <c r="CC121" s="881"/>
      <c r="CD121" s="881"/>
      <c r="CE121" s="881"/>
      <c r="CF121" s="939">
        <v>0.1</v>
      </c>
      <c r="CG121" s="940"/>
      <c r="CH121" s="940"/>
      <c r="CI121" s="940"/>
      <c r="CJ121" s="940"/>
      <c r="CK121" s="933"/>
      <c r="CL121" s="919"/>
      <c r="CM121" s="919"/>
      <c r="CN121" s="919"/>
      <c r="CO121" s="920"/>
      <c r="CP121" s="899" t="s">
        <v>475</v>
      </c>
      <c r="CQ121" s="900"/>
      <c r="CR121" s="900"/>
      <c r="CS121" s="900"/>
      <c r="CT121" s="900"/>
      <c r="CU121" s="900"/>
      <c r="CV121" s="900"/>
      <c r="CW121" s="900"/>
      <c r="CX121" s="900"/>
      <c r="CY121" s="900"/>
      <c r="CZ121" s="900"/>
      <c r="DA121" s="900"/>
      <c r="DB121" s="900"/>
      <c r="DC121" s="900"/>
      <c r="DD121" s="900"/>
      <c r="DE121" s="900"/>
      <c r="DF121" s="901"/>
      <c r="DG121" s="880" t="s">
        <v>438</v>
      </c>
      <c r="DH121" s="881"/>
      <c r="DI121" s="881"/>
      <c r="DJ121" s="881"/>
      <c r="DK121" s="881"/>
      <c r="DL121" s="881" t="s">
        <v>239</v>
      </c>
      <c r="DM121" s="881"/>
      <c r="DN121" s="881"/>
      <c r="DO121" s="881"/>
      <c r="DP121" s="881"/>
      <c r="DQ121" s="881" t="s">
        <v>239</v>
      </c>
      <c r="DR121" s="881"/>
      <c r="DS121" s="881"/>
      <c r="DT121" s="881"/>
      <c r="DU121" s="881"/>
      <c r="DV121" s="858" t="s">
        <v>448</v>
      </c>
      <c r="DW121" s="858"/>
      <c r="DX121" s="858"/>
      <c r="DY121" s="858"/>
      <c r="DZ121" s="859"/>
    </row>
    <row r="122" spans="1:130" s="226" customFormat="1" ht="26.25" customHeight="1" x14ac:dyDescent="0.2">
      <c r="A122" s="884"/>
      <c r="B122" s="885"/>
      <c r="C122" s="879" t="s">
        <v>454</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239</v>
      </c>
      <c r="AB122" s="844"/>
      <c r="AC122" s="844"/>
      <c r="AD122" s="844"/>
      <c r="AE122" s="845"/>
      <c r="AF122" s="846" t="s">
        <v>448</v>
      </c>
      <c r="AG122" s="844"/>
      <c r="AH122" s="844"/>
      <c r="AI122" s="844"/>
      <c r="AJ122" s="845"/>
      <c r="AK122" s="846" t="s">
        <v>438</v>
      </c>
      <c r="AL122" s="844"/>
      <c r="AM122" s="844"/>
      <c r="AN122" s="844"/>
      <c r="AO122" s="845"/>
      <c r="AP122" s="888" t="s">
        <v>239</v>
      </c>
      <c r="AQ122" s="889"/>
      <c r="AR122" s="889"/>
      <c r="AS122" s="889"/>
      <c r="AT122" s="890"/>
      <c r="AU122" s="947"/>
      <c r="AV122" s="948"/>
      <c r="AW122" s="948"/>
      <c r="AX122" s="948"/>
      <c r="AY122" s="949"/>
      <c r="AZ122" s="902" t="s">
        <v>476</v>
      </c>
      <c r="BA122" s="903"/>
      <c r="BB122" s="903"/>
      <c r="BC122" s="903"/>
      <c r="BD122" s="903"/>
      <c r="BE122" s="903"/>
      <c r="BF122" s="903"/>
      <c r="BG122" s="903"/>
      <c r="BH122" s="903"/>
      <c r="BI122" s="903"/>
      <c r="BJ122" s="903"/>
      <c r="BK122" s="903"/>
      <c r="BL122" s="903"/>
      <c r="BM122" s="903"/>
      <c r="BN122" s="903"/>
      <c r="BO122" s="903"/>
      <c r="BP122" s="904"/>
      <c r="BQ122" s="943">
        <v>11018647</v>
      </c>
      <c r="BR122" s="909"/>
      <c r="BS122" s="909"/>
      <c r="BT122" s="909"/>
      <c r="BU122" s="909"/>
      <c r="BV122" s="909">
        <v>10992043</v>
      </c>
      <c r="BW122" s="909"/>
      <c r="BX122" s="909"/>
      <c r="BY122" s="909"/>
      <c r="BZ122" s="909"/>
      <c r="CA122" s="909">
        <v>10519105</v>
      </c>
      <c r="CB122" s="909"/>
      <c r="CC122" s="909"/>
      <c r="CD122" s="909"/>
      <c r="CE122" s="909"/>
      <c r="CF122" s="910">
        <v>197.5</v>
      </c>
      <c r="CG122" s="911"/>
      <c r="CH122" s="911"/>
      <c r="CI122" s="911"/>
      <c r="CJ122" s="911"/>
      <c r="CK122" s="933"/>
      <c r="CL122" s="919"/>
      <c r="CM122" s="919"/>
      <c r="CN122" s="919"/>
      <c r="CO122" s="920"/>
      <c r="CP122" s="899" t="s">
        <v>477</v>
      </c>
      <c r="CQ122" s="900"/>
      <c r="CR122" s="900"/>
      <c r="CS122" s="900"/>
      <c r="CT122" s="900"/>
      <c r="CU122" s="900"/>
      <c r="CV122" s="900"/>
      <c r="CW122" s="900"/>
      <c r="CX122" s="900"/>
      <c r="CY122" s="900"/>
      <c r="CZ122" s="900"/>
      <c r="DA122" s="900"/>
      <c r="DB122" s="900"/>
      <c r="DC122" s="900"/>
      <c r="DD122" s="900"/>
      <c r="DE122" s="900"/>
      <c r="DF122" s="901"/>
      <c r="DG122" s="880" t="s">
        <v>239</v>
      </c>
      <c r="DH122" s="881"/>
      <c r="DI122" s="881"/>
      <c r="DJ122" s="881"/>
      <c r="DK122" s="881"/>
      <c r="DL122" s="881" t="s">
        <v>438</v>
      </c>
      <c r="DM122" s="881"/>
      <c r="DN122" s="881"/>
      <c r="DO122" s="881"/>
      <c r="DP122" s="881"/>
      <c r="DQ122" s="881" t="s">
        <v>239</v>
      </c>
      <c r="DR122" s="881"/>
      <c r="DS122" s="881"/>
      <c r="DT122" s="881"/>
      <c r="DU122" s="881"/>
      <c r="DV122" s="858" t="s">
        <v>438</v>
      </c>
      <c r="DW122" s="858"/>
      <c r="DX122" s="858"/>
      <c r="DY122" s="858"/>
      <c r="DZ122" s="859"/>
    </row>
    <row r="123" spans="1:130" s="226" customFormat="1" ht="26.25" customHeight="1" x14ac:dyDescent="0.2">
      <c r="A123" s="884"/>
      <c r="B123" s="885"/>
      <c r="C123" s="879" t="s">
        <v>461</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438</v>
      </c>
      <c r="AB123" s="844"/>
      <c r="AC123" s="844"/>
      <c r="AD123" s="844"/>
      <c r="AE123" s="845"/>
      <c r="AF123" s="846" t="s">
        <v>239</v>
      </c>
      <c r="AG123" s="844"/>
      <c r="AH123" s="844"/>
      <c r="AI123" s="844"/>
      <c r="AJ123" s="845"/>
      <c r="AK123" s="846" t="s">
        <v>438</v>
      </c>
      <c r="AL123" s="844"/>
      <c r="AM123" s="844"/>
      <c r="AN123" s="844"/>
      <c r="AO123" s="845"/>
      <c r="AP123" s="888" t="s">
        <v>438</v>
      </c>
      <c r="AQ123" s="889"/>
      <c r="AR123" s="889"/>
      <c r="AS123" s="889"/>
      <c r="AT123" s="890"/>
      <c r="AU123" s="950"/>
      <c r="AV123" s="951"/>
      <c r="AW123" s="951"/>
      <c r="AX123" s="951"/>
      <c r="AY123" s="951"/>
      <c r="AZ123" s="247" t="s">
        <v>187</v>
      </c>
      <c r="BA123" s="247"/>
      <c r="BB123" s="247"/>
      <c r="BC123" s="247"/>
      <c r="BD123" s="247"/>
      <c r="BE123" s="247"/>
      <c r="BF123" s="247"/>
      <c r="BG123" s="247"/>
      <c r="BH123" s="247"/>
      <c r="BI123" s="247"/>
      <c r="BJ123" s="247"/>
      <c r="BK123" s="247"/>
      <c r="BL123" s="247"/>
      <c r="BM123" s="247"/>
      <c r="BN123" s="247"/>
      <c r="BO123" s="941" t="s">
        <v>478</v>
      </c>
      <c r="BP123" s="942"/>
      <c r="BQ123" s="896">
        <v>15420288</v>
      </c>
      <c r="BR123" s="897"/>
      <c r="BS123" s="897"/>
      <c r="BT123" s="897"/>
      <c r="BU123" s="897"/>
      <c r="BV123" s="897">
        <v>15427655</v>
      </c>
      <c r="BW123" s="897"/>
      <c r="BX123" s="897"/>
      <c r="BY123" s="897"/>
      <c r="BZ123" s="897"/>
      <c r="CA123" s="897">
        <v>15118594</v>
      </c>
      <c r="CB123" s="897"/>
      <c r="CC123" s="897"/>
      <c r="CD123" s="897"/>
      <c r="CE123" s="897"/>
      <c r="CF123" s="812"/>
      <c r="CG123" s="813"/>
      <c r="CH123" s="813"/>
      <c r="CI123" s="813"/>
      <c r="CJ123" s="898"/>
      <c r="CK123" s="933"/>
      <c r="CL123" s="919"/>
      <c r="CM123" s="919"/>
      <c r="CN123" s="919"/>
      <c r="CO123" s="920"/>
      <c r="CP123" s="899" t="s">
        <v>479</v>
      </c>
      <c r="CQ123" s="900"/>
      <c r="CR123" s="900"/>
      <c r="CS123" s="900"/>
      <c r="CT123" s="900"/>
      <c r="CU123" s="900"/>
      <c r="CV123" s="900"/>
      <c r="CW123" s="900"/>
      <c r="CX123" s="900"/>
      <c r="CY123" s="900"/>
      <c r="CZ123" s="900"/>
      <c r="DA123" s="900"/>
      <c r="DB123" s="900"/>
      <c r="DC123" s="900"/>
      <c r="DD123" s="900"/>
      <c r="DE123" s="900"/>
      <c r="DF123" s="901"/>
      <c r="DG123" s="843" t="s">
        <v>438</v>
      </c>
      <c r="DH123" s="844"/>
      <c r="DI123" s="844"/>
      <c r="DJ123" s="844"/>
      <c r="DK123" s="845"/>
      <c r="DL123" s="846" t="s">
        <v>239</v>
      </c>
      <c r="DM123" s="844"/>
      <c r="DN123" s="844"/>
      <c r="DO123" s="844"/>
      <c r="DP123" s="845"/>
      <c r="DQ123" s="846" t="s">
        <v>438</v>
      </c>
      <c r="DR123" s="844"/>
      <c r="DS123" s="844"/>
      <c r="DT123" s="844"/>
      <c r="DU123" s="845"/>
      <c r="DV123" s="888" t="s">
        <v>438</v>
      </c>
      <c r="DW123" s="889"/>
      <c r="DX123" s="889"/>
      <c r="DY123" s="889"/>
      <c r="DZ123" s="890"/>
    </row>
    <row r="124" spans="1:130" s="226" customFormat="1" ht="26.25" customHeight="1" thickBot="1" x14ac:dyDescent="0.25">
      <c r="A124" s="884"/>
      <c r="B124" s="885"/>
      <c r="C124" s="879" t="s">
        <v>464</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438</v>
      </c>
      <c r="AB124" s="844"/>
      <c r="AC124" s="844"/>
      <c r="AD124" s="844"/>
      <c r="AE124" s="845"/>
      <c r="AF124" s="846" t="s">
        <v>438</v>
      </c>
      <c r="AG124" s="844"/>
      <c r="AH124" s="844"/>
      <c r="AI124" s="844"/>
      <c r="AJ124" s="845"/>
      <c r="AK124" s="846" t="s">
        <v>239</v>
      </c>
      <c r="AL124" s="844"/>
      <c r="AM124" s="844"/>
      <c r="AN124" s="844"/>
      <c r="AO124" s="845"/>
      <c r="AP124" s="888" t="s">
        <v>438</v>
      </c>
      <c r="AQ124" s="889"/>
      <c r="AR124" s="889"/>
      <c r="AS124" s="889"/>
      <c r="AT124" s="890"/>
      <c r="AU124" s="891" t="s">
        <v>480</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v>19.899999999999999</v>
      </c>
      <c r="BR124" s="895"/>
      <c r="BS124" s="895"/>
      <c r="BT124" s="895"/>
      <c r="BU124" s="895"/>
      <c r="BV124" s="895">
        <v>20.5</v>
      </c>
      <c r="BW124" s="895"/>
      <c r="BX124" s="895"/>
      <c r="BY124" s="895"/>
      <c r="BZ124" s="895"/>
      <c r="CA124" s="895">
        <v>12.9</v>
      </c>
      <c r="CB124" s="895"/>
      <c r="CC124" s="895"/>
      <c r="CD124" s="895"/>
      <c r="CE124" s="895"/>
      <c r="CF124" s="790"/>
      <c r="CG124" s="791"/>
      <c r="CH124" s="791"/>
      <c r="CI124" s="791"/>
      <c r="CJ124" s="926"/>
      <c r="CK124" s="934"/>
      <c r="CL124" s="934"/>
      <c r="CM124" s="934"/>
      <c r="CN124" s="934"/>
      <c r="CO124" s="935"/>
      <c r="CP124" s="899" t="s">
        <v>481</v>
      </c>
      <c r="CQ124" s="900"/>
      <c r="CR124" s="900"/>
      <c r="CS124" s="900"/>
      <c r="CT124" s="900"/>
      <c r="CU124" s="900"/>
      <c r="CV124" s="900"/>
      <c r="CW124" s="900"/>
      <c r="CX124" s="900"/>
      <c r="CY124" s="900"/>
      <c r="CZ124" s="900"/>
      <c r="DA124" s="900"/>
      <c r="DB124" s="900"/>
      <c r="DC124" s="900"/>
      <c r="DD124" s="900"/>
      <c r="DE124" s="900"/>
      <c r="DF124" s="901"/>
      <c r="DG124" s="827" t="s">
        <v>239</v>
      </c>
      <c r="DH124" s="828"/>
      <c r="DI124" s="828"/>
      <c r="DJ124" s="828"/>
      <c r="DK124" s="829"/>
      <c r="DL124" s="830" t="s">
        <v>438</v>
      </c>
      <c r="DM124" s="828"/>
      <c r="DN124" s="828"/>
      <c r="DO124" s="828"/>
      <c r="DP124" s="829"/>
      <c r="DQ124" s="830" t="s">
        <v>239</v>
      </c>
      <c r="DR124" s="828"/>
      <c r="DS124" s="828"/>
      <c r="DT124" s="828"/>
      <c r="DU124" s="829"/>
      <c r="DV124" s="912" t="s">
        <v>448</v>
      </c>
      <c r="DW124" s="913"/>
      <c r="DX124" s="913"/>
      <c r="DY124" s="913"/>
      <c r="DZ124" s="914"/>
    </row>
    <row r="125" spans="1:130" s="226" customFormat="1" ht="26.25" customHeight="1" x14ac:dyDescent="0.2">
      <c r="A125" s="884"/>
      <c r="B125" s="885"/>
      <c r="C125" s="879" t="s">
        <v>466</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448</v>
      </c>
      <c r="AB125" s="844"/>
      <c r="AC125" s="844"/>
      <c r="AD125" s="844"/>
      <c r="AE125" s="845"/>
      <c r="AF125" s="846" t="s">
        <v>438</v>
      </c>
      <c r="AG125" s="844"/>
      <c r="AH125" s="844"/>
      <c r="AI125" s="844"/>
      <c r="AJ125" s="845"/>
      <c r="AK125" s="846" t="s">
        <v>239</v>
      </c>
      <c r="AL125" s="844"/>
      <c r="AM125" s="844"/>
      <c r="AN125" s="844"/>
      <c r="AO125" s="845"/>
      <c r="AP125" s="888" t="s">
        <v>448</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482</v>
      </c>
      <c r="CL125" s="916"/>
      <c r="CM125" s="916"/>
      <c r="CN125" s="916"/>
      <c r="CO125" s="917"/>
      <c r="CP125" s="924" t="s">
        <v>483</v>
      </c>
      <c r="CQ125" s="872"/>
      <c r="CR125" s="872"/>
      <c r="CS125" s="872"/>
      <c r="CT125" s="872"/>
      <c r="CU125" s="872"/>
      <c r="CV125" s="872"/>
      <c r="CW125" s="872"/>
      <c r="CX125" s="872"/>
      <c r="CY125" s="872"/>
      <c r="CZ125" s="872"/>
      <c r="DA125" s="872"/>
      <c r="DB125" s="872"/>
      <c r="DC125" s="872"/>
      <c r="DD125" s="872"/>
      <c r="DE125" s="872"/>
      <c r="DF125" s="873"/>
      <c r="DG125" s="925" t="s">
        <v>448</v>
      </c>
      <c r="DH125" s="906"/>
      <c r="DI125" s="906"/>
      <c r="DJ125" s="906"/>
      <c r="DK125" s="906"/>
      <c r="DL125" s="906" t="s">
        <v>448</v>
      </c>
      <c r="DM125" s="906"/>
      <c r="DN125" s="906"/>
      <c r="DO125" s="906"/>
      <c r="DP125" s="906"/>
      <c r="DQ125" s="906" t="s">
        <v>239</v>
      </c>
      <c r="DR125" s="906"/>
      <c r="DS125" s="906"/>
      <c r="DT125" s="906"/>
      <c r="DU125" s="906"/>
      <c r="DV125" s="907" t="s">
        <v>239</v>
      </c>
      <c r="DW125" s="907"/>
      <c r="DX125" s="907"/>
      <c r="DY125" s="907"/>
      <c r="DZ125" s="908"/>
    </row>
    <row r="126" spans="1:130" s="226" customFormat="1" ht="26.25" customHeight="1" thickBot="1" x14ac:dyDescent="0.25">
      <c r="A126" s="884"/>
      <c r="B126" s="885"/>
      <c r="C126" s="879" t="s">
        <v>468</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448</v>
      </c>
      <c r="AB126" s="844"/>
      <c r="AC126" s="844"/>
      <c r="AD126" s="844"/>
      <c r="AE126" s="845"/>
      <c r="AF126" s="846" t="s">
        <v>239</v>
      </c>
      <c r="AG126" s="844"/>
      <c r="AH126" s="844"/>
      <c r="AI126" s="844"/>
      <c r="AJ126" s="845"/>
      <c r="AK126" s="846" t="s">
        <v>448</v>
      </c>
      <c r="AL126" s="844"/>
      <c r="AM126" s="844"/>
      <c r="AN126" s="844"/>
      <c r="AO126" s="845"/>
      <c r="AP126" s="888" t="s">
        <v>239</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484</v>
      </c>
      <c r="CQ126" s="816"/>
      <c r="CR126" s="816"/>
      <c r="CS126" s="816"/>
      <c r="CT126" s="816"/>
      <c r="CU126" s="816"/>
      <c r="CV126" s="816"/>
      <c r="CW126" s="816"/>
      <c r="CX126" s="816"/>
      <c r="CY126" s="816"/>
      <c r="CZ126" s="816"/>
      <c r="DA126" s="816"/>
      <c r="DB126" s="816"/>
      <c r="DC126" s="816"/>
      <c r="DD126" s="816"/>
      <c r="DE126" s="816"/>
      <c r="DF126" s="817"/>
      <c r="DG126" s="880" t="s">
        <v>239</v>
      </c>
      <c r="DH126" s="881"/>
      <c r="DI126" s="881"/>
      <c r="DJ126" s="881"/>
      <c r="DK126" s="881"/>
      <c r="DL126" s="881" t="s">
        <v>448</v>
      </c>
      <c r="DM126" s="881"/>
      <c r="DN126" s="881"/>
      <c r="DO126" s="881"/>
      <c r="DP126" s="881"/>
      <c r="DQ126" s="881" t="s">
        <v>239</v>
      </c>
      <c r="DR126" s="881"/>
      <c r="DS126" s="881"/>
      <c r="DT126" s="881"/>
      <c r="DU126" s="881"/>
      <c r="DV126" s="858" t="s">
        <v>438</v>
      </c>
      <c r="DW126" s="858"/>
      <c r="DX126" s="858"/>
      <c r="DY126" s="858"/>
      <c r="DZ126" s="859"/>
    </row>
    <row r="127" spans="1:130" s="226" customFormat="1" ht="26.25" customHeight="1" x14ac:dyDescent="0.2">
      <c r="A127" s="886"/>
      <c r="B127" s="887"/>
      <c r="C127" s="902" t="s">
        <v>485</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2535</v>
      </c>
      <c r="AB127" s="844"/>
      <c r="AC127" s="844"/>
      <c r="AD127" s="844"/>
      <c r="AE127" s="845"/>
      <c r="AF127" s="846">
        <v>2174</v>
      </c>
      <c r="AG127" s="844"/>
      <c r="AH127" s="844"/>
      <c r="AI127" s="844"/>
      <c r="AJ127" s="845"/>
      <c r="AK127" s="846">
        <v>1700</v>
      </c>
      <c r="AL127" s="844"/>
      <c r="AM127" s="844"/>
      <c r="AN127" s="844"/>
      <c r="AO127" s="845"/>
      <c r="AP127" s="888">
        <v>0</v>
      </c>
      <c r="AQ127" s="889"/>
      <c r="AR127" s="889"/>
      <c r="AS127" s="889"/>
      <c r="AT127" s="890"/>
      <c r="AU127" s="228"/>
      <c r="AV127" s="228"/>
      <c r="AW127" s="228"/>
      <c r="AX127" s="905" t="s">
        <v>486</v>
      </c>
      <c r="AY127" s="876"/>
      <c r="AZ127" s="876"/>
      <c r="BA127" s="876"/>
      <c r="BB127" s="876"/>
      <c r="BC127" s="876"/>
      <c r="BD127" s="876"/>
      <c r="BE127" s="877"/>
      <c r="BF127" s="875" t="s">
        <v>487</v>
      </c>
      <c r="BG127" s="876"/>
      <c r="BH127" s="876"/>
      <c r="BI127" s="876"/>
      <c r="BJ127" s="876"/>
      <c r="BK127" s="876"/>
      <c r="BL127" s="877"/>
      <c r="BM127" s="875" t="s">
        <v>488</v>
      </c>
      <c r="BN127" s="876"/>
      <c r="BO127" s="876"/>
      <c r="BP127" s="876"/>
      <c r="BQ127" s="876"/>
      <c r="BR127" s="876"/>
      <c r="BS127" s="877"/>
      <c r="BT127" s="875" t="s">
        <v>489</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490</v>
      </c>
      <c r="CQ127" s="816"/>
      <c r="CR127" s="816"/>
      <c r="CS127" s="816"/>
      <c r="CT127" s="816"/>
      <c r="CU127" s="816"/>
      <c r="CV127" s="816"/>
      <c r="CW127" s="816"/>
      <c r="CX127" s="816"/>
      <c r="CY127" s="816"/>
      <c r="CZ127" s="816"/>
      <c r="DA127" s="816"/>
      <c r="DB127" s="816"/>
      <c r="DC127" s="816"/>
      <c r="DD127" s="816"/>
      <c r="DE127" s="816"/>
      <c r="DF127" s="817"/>
      <c r="DG127" s="880" t="s">
        <v>239</v>
      </c>
      <c r="DH127" s="881"/>
      <c r="DI127" s="881"/>
      <c r="DJ127" s="881"/>
      <c r="DK127" s="881"/>
      <c r="DL127" s="881" t="s">
        <v>448</v>
      </c>
      <c r="DM127" s="881"/>
      <c r="DN127" s="881"/>
      <c r="DO127" s="881"/>
      <c r="DP127" s="881"/>
      <c r="DQ127" s="881" t="s">
        <v>448</v>
      </c>
      <c r="DR127" s="881"/>
      <c r="DS127" s="881"/>
      <c r="DT127" s="881"/>
      <c r="DU127" s="881"/>
      <c r="DV127" s="858" t="s">
        <v>448</v>
      </c>
      <c r="DW127" s="858"/>
      <c r="DX127" s="858"/>
      <c r="DY127" s="858"/>
      <c r="DZ127" s="859"/>
    </row>
    <row r="128" spans="1:130" s="226" customFormat="1" ht="26.25" customHeight="1" thickBot="1" x14ac:dyDescent="0.25">
      <c r="A128" s="860" t="s">
        <v>491</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492</v>
      </c>
      <c r="X128" s="862"/>
      <c r="Y128" s="862"/>
      <c r="Z128" s="863"/>
      <c r="AA128" s="864">
        <v>20200</v>
      </c>
      <c r="AB128" s="865"/>
      <c r="AC128" s="865"/>
      <c r="AD128" s="865"/>
      <c r="AE128" s="866"/>
      <c r="AF128" s="867">
        <v>14345</v>
      </c>
      <c r="AG128" s="865"/>
      <c r="AH128" s="865"/>
      <c r="AI128" s="865"/>
      <c r="AJ128" s="866"/>
      <c r="AK128" s="867">
        <v>13687</v>
      </c>
      <c r="AL128" s="865"/>
      <c r="AM128" s="865"/>
      <c r="AN128" s="865"/>
      <c r="AO128" s="866"/>
      <c r="AP128" s="868"/>
      <c r="AQ128" s="869"/>
      <c r="AR128" s="869"/>
      <c r="AS128" s="869"/>
      <c r="AT128" s="870"/>
      <c r="AU128" s="228"/>
      <c r="AV128" s="228"/>
      <c r="AW128" s="228"/>
      <c r="AX128" s="871" t="s">
        <v>493</v>
      </c>
      <c r="AY128" s="872"/>
      <c r="AZ128" s="872"/>
      <c r="BA128" s="872"/>
      <c r="BB128" s="872"/>
      <c r="BC128" s="872"/>
      <c r="BD128" s="872"/>
      <c r="BE128" s="873"/>
      <c r="BF128" s="850" t="s">
        <v>457</v>
      </c>
      <c r="BG128" s="851"/>
      <c r="BH128" s="851"/>
      <c r="BI128" s="851"/>
      <c r="BJ128" s="851"/>
      <c r="BK128" s="851"/>
      <c r="BL128" s="874"/>
      <c r="BM128" s="850">
        <v>14.26</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494</v>
      </c>
      <c r="CQ128" s="794"/>
      <c r="CR128" s="794"/>
      <c r="CS128" s="794"/>
      <c r="CT128" s="794"/>
      <c r="CU128" s="794"/>
      <c r="CV128" s="794"/>
      <c r="CW128" s="794"/>
      <c r="CX128" s="794"/>
      <c r="CY128" s="794"/>
      <c r="CZ128" s="794"/>
      <c r="DA128" s="794"/>
      <c r="DB128" s="794"/>
      <c r="DC128" s="794"/>
      <c r="DD128" s="794"/>
      <c r="DE128" s="794"/>
      <c r="DF128" s="795"/>
      <c r="DG128" s="854" t="s">
        <v>457</v>
      </c>
      <c r="DH128" s="855"/>
      <c r="DI128" s="855"/>
      <c r="DJ128" s="855"/>
      <c r="DK128" s="855"/>
      <c r="DL128" s="855" t="s">
        <v>457</v>
      </c>
      <c r="DM128" s="855"/>
      <c r="DN128" s="855"/>
      <c r="DO128" s="855"/>
      <c r="DP128" s="855"/>
      <c r="DQ128" s="855" t="s">
        <v>239</v>
      </c>
      <c r="DR128" s="855"/>
      <c r="DS128" s="855"/>
      <c r="DT128" s="855"/>
      <c r="DU128" s="855"/>
      <c r="DV128" s="856" t="s">
        <v>239</v>
      </c>
      <c r="DW128" s="856"/>
      <c r="DX128" s="856"/>
      <c r="DY128" s="856"/>
      <c r="DZ128" s="857"/>
    </row>
    <row r="129" spans="1:131" s="226" customFormat="1" ht="26.25" customHeight="1" x14ac:dyDescent="0.2">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495</v>
      </c>
      <c r="X129" s="841"/>
      <c r="Y129" s="841"/>
      <c r="Z129" s="842"/>
      <c r="AA129" s="843">
        <v>5905319</v>
      </c>
      <c r="AB129" s="844"/>
      <c r="AC129" s="844"/>
      <c r="AD129" s="844"/>
      <c r="AE129" s="845"/>
      <c r="AF129" s="846">
        <v>6138330</v>
      </c>
      <c r="AG129" s="844"/>
      <c r="AH129" s="844"/>
      <c r="AI129" s="844"/>
      <c r="AJ129" s="845"/>
      <c r="AK129" s="846">
        <v>6432584</v>
      </c>
      <c r="AL129" s="844"/>
      <c r="AM129" s="844"/>
      <c r="AN129" s="844"/>
      <c r="AO129" s="845"/>
      <c r="AP129" s="847"/>
      <c r="AQ129" s="848"/>
      <c r="AR129" s="848"/>
      <c r="AS129" s="848"/>
      <c r="AT129" s="849"/>
      <c r="AU129" s="229"/>
      <c r="AV129" s="229"/>
      <c r="AW129" s="229"/>
      <c r="AX129" s="815" t="s">
        <v>496</v>
      </c>
      <c r="AY129" s="816"/>
      <c r="AZ129" s="816"/>
      <c r="BA129" s="816"/>
      <c r="BB129" s="816"/>
      <c r="BC129" s="816"/>
      <c r="BD129" s="816"/>
      <c r="BE129" s="817"/>
      <c r="BF129" s="834" t="s">
        <v>239</v>
      </c>
      <c r="BG129" s="835"/>
      <c r="BH129" s="835"/>
      <c r="BI129" s="835"/>
      <c r="BJ129" s="835"/>
      <c r="BK129" s="835"/>
      <c r="BL129" s="836"/>
      <c r="BM129" s="834">
        <v>19.260000000000002</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8" t="s">
        <v>497</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498</v>
      </c>
      <c r="X130" s="841"/>
      <c r="Y130" s="841"/>
      <c r="Z130" s="842"/>
      <c r="AA130" s="843">
        <v>1063821</v>
      </c>
      <c r="AB130" s="844"/>
      <c r="AC130" s="844"/>
      <c r="AD130" s="844"/>
      <c r="AE130" s="845"/>
      <c r="AF130" s="846">
        <v>1102737</v>
      </c>
      <c r="AG130" s="844"/>
      <c r="AH130" s="844"/>
      <c r="AI130" s="844"/>
      <c r="AJ130" s="845"/>
      <c r="AK130" s="846">
        <v>1106961</v>
      </c>
      <c r="AL130" s="844"/>
      <c r="AM130" s="844"/>
      <c r="AN130" s="844"/>
      <c r="AO130" s="845"/>
      <c r="AP130" s="847"/>
      <c r="AQ130" s="848"/>
      <c r="AR130" s="848"/>
      <c r="AS130" s="848"/>
      <c r="AT130" s="849"/>
      <c r="AU130" s="229"/>
      <c r="AV130" s="229"/>
      <c r="AW130" s="229"/>
      <c r="AX130" s="815" t="s">
        <v>499</v>
      </c>
      <c r="AY130" s="816"/>
      <c r="AZ130" s="816"/>
      <c r="BA130" s="816"/>
      <c r="BB130" s="816"/>
      <c r="BC130" s="816"/>
      <c r="BD130" s="816"/>
      <c r="BE130" s="817"/>
      <c r="BF130" s="818">
        <v>6.7</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500</v>
      </c>
      <c r="X131" s="825"/>
      <c r="Y131" s="825"/>
      <c r="Z131" s="826"/>
      <c r="AA131" s="827">
        <v>4841498</v>
      </c>
      <c r="AB131" s="828"/>
      <c r="AC131" s="828"/>
      <c r="AD131" s="828"/>
      <c r="AE131" s="829"/>
      <c r="AF131" s="830">
        <v>5035593</v>
      </c>
      <c r="AG131" s="828"/>
      <c r="AH131" s="828"/>
      <c r="AI131" s="828"/>
      <c r="AJ131" s="829"/>
      <c r="AK131" s="830">
        <v>5325623</v>
      </c>
      <c r="AL131" s="828"/>
      <c r="AM131" s="828"/>
      <c r="AN131" s="828"/>
      <c r="AO131" s="829"/>
      <c r="AP131" s="831"/>
      <c r="AQ131" s="832"/>
      <c r="AR131" s="832"/>
      <c r="AS131" s="832"/>
      <c r="AT131" s="833"/>
      <c r="AU131" s="229"/>
      <c r="AV131" s="229"/>
      <c r="AW131" s="229"/>
      <c r="AX131" s="793" t="s">
        <v>501</v>
      </c>
      <c r="AY131" s="794"/>
      <c r="AZ131" s="794"/>
      <c r="BA131" s="794"/>
      <c r="BB131" s="794"/>
      <c r="BC131" s="794"/>
      <c r="BD131" s="794"/>
      <c r="BE131" s="795"/>
      <c r="BF131" s="796">
        <v>12.9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2" t="s">
        <v>502</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503</v>
      </c>
      <c r="W132" s="806"/>
      <c r="X132" s="806"/>
      <c r="Y132" s="806"/>
      <c r="Z132" s="807"/>
      <c r="AA132" s="808">
        <v>6.506168132</v>
      </c>
      <c r="AB132" s="809"/>
      <c r="AC132" s="809"/>
      <c r="AD132" s="809"/>
      <c r="AE132" s="810"/>
      <c r="AF132" s="811">
        <v>7.1621157630000001</v>
      </c>
      <c r="AG132" s="809"/>
      <c r="AH132" s="809"/>
      <c r="AI132" s="809"/>
      <c r="AJ132" s="810"/>
      <c r="AK132" s="811">
        <v>6.659915657</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504</v>
      </c>
      <c r="W133" s="785"/>
      <c r="X133" s="785"/>
      <c r="Y133" s="785"/>
      <c r="Z133" s="786"/>
      <c r="AA133" s="787">
        <v>6.3</v>
      </c>
      <c r="AB133" s="788"/>
      <c r="AC133" s="788"/>
      <c r="AD133" s="788"/>
      <c r="AE133" s="789"/>
      <c r="AF133" s="787">
        <v>6.5</v>
      </c>
      <c r="AG133" s="788"/>
      <c r="AH133" s="788"/>
      <c r="AI133" s="788"/>
      <c r="AJ133" s="789"/>
      <c r="AK133" s="787">
        <v>6.7</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uUlYInxB2xNisveHfmva/x7QSnG+7zPrYAtHup9LLI2qpnjevZjm9lpmDF14m+XqekD4rJXiWw2Eblq57YWLg==" saltValue="/n23+eQgTZRkYhtzK6Np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T3I4ywXkp+fNodJuJIYKIrA4olcz+qUckmIBuW1FnGyhHQVQAPY29/b94D8ak7ZBt32Im0SrMwO2ZKYWrW8AQ==" saltValue="HjZF0PhEE5LHymfv7kR2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508</v>
      </c>
      <c r="AP7" s="268"/>
      <c r="AQ7" s="269" t="s">
        <v>509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510</v>
      </c>
      <c r="AQ8" s="275" t="s">
        <v>511</v>
      </c>
      <c r="AR8" s="276" t="s">
        <v>512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513</v>
      </c>
      <c r="AL9" s="1196"/>
      <c r="AM9" s="1196"/>
      <c r="AN9" s="1197"/>
      <c r="AO9" s="277">
        <v>1896939</v>
      </c>
      <c r="AP9" s="277">
        <v>127964</v>
      </c>
      <c r="AQ9" s="278">
        <v>106927</v>
      </c>
      <c r="AR9" s="279">
        <v>19.7</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514</v>
      </c>
      <c r="AL10" s="1196"/>
      <c r="AM10" s="1196"/>
      <c r="AN10" s="1197"/>
      <c r="AO10" s="280">
        <v>448476</v>
      </c>
      <c r="AP10" s="280">
        <v>30253</v>
      </c>
      <c r="AQ10" s="281">
        <v>15145</v>
      </c>
      <c r="AR10" s="282">
        <v>99.8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515</v>
      </c>
      <c r="AL11" s="1196"/>
      <c r="AM11" s="1196"/>
      <c r="AN11" s="1197"/>
      <c r="AO11" s="280" t="s">
        <v>516</v>
      </c>
      <c r="AP11" s="280" t="s">
        <v>516</v>
      </c>
      <c r="AQ11" s="281">
        <v>1510</v>
      </c>
      <c r="AR11" s="282" t="s">
        <v>516</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517</v>
      </c>
      <c r="AL12" s="1196"/>
      <c r="AM12" s="1196"/>
      <c r="AN12" s="1197"/>
      <c r="AO12" s="280" t="s">
        <v>516</v>
      </c>
      <c r="AP12" s="280" t="s">
        <v>516</v>
      </c>
      <c r="AQ12" s="281">
        <v>21</v>
      </c>
      <c r="AR12" s="282" t="s">
        <v>516</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518</v>
      </c>
      <c r="AL13" s="1196"/>
      <c r="AM13" s="1196"/>
      <c r="AN13" s="1197"/>
      <c r="AO13" s="280">
        <v>87476</v>
      </c>
      <c r="AP13" s="280">
        <v>5901</v>
      </c>
      <c r="AQ13" s="281">
        <v>4533</v>
      </c>
      <c r="AR13" s="282">
        <v>30.2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519</v>
      </c>
      <c r="AL14" s="1196"/>
      <c r="AM14" s="1196"/>
      <c r="AN14" s="1197"/>
      <c r="AO14" s="280">
        <v>19547</v>
      </c>
      <c r="AP14" s="280">
        <v>1319</v>
      </c>
      <c r="AQ14" s="281">
        <v>2422</v>
      </c>
      <c r="AR14" s="282">
        <v>-45.5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520</v>
      </c>
      <c r="AL15" s="1199"/>
      <c r="AM15" s="1199"/>
      <c r="AN15" s="1200"/>
      <c r="AO15" s="280">
        <v>-131860</v>
      </c>
      <c r="AP15" s="280">
        <v>-8895</v>
      </c>
      <c r="AQ15" s="281">
        <v>-7979</v>
      </c>
      <c r="AR15" s="282">
        <v>11.5</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187</v>
      </c>
      <c r="AL16" s="1199"/>
      <c r="AM16" s="1199"/>
      <c r="AN16" s="1200"/>
      <c r="AO16" s="280">
        <v>2320578</v>
      </c>
      <c r="AP16" s="280">
        <v>156542</v>
      </c>
      <c r="AQ16" s="281">
        <v>122579</v>
      </c>
      <c r="AR16" s="282">
        <v>27.7</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525</v>
      </c>
      <c r="AL21" s="1202"/>
      <c r="AM21" s="1202"/>
      <c r="AN21" s="1203"/>
      <c r="AO21" s="293">
        <v>11.67</v>
      </c>
      <c r="AP21" s="294">
        <v>10.66</v>
      </c>
      <c r="AQ21" s="295">
        <v>1.01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526</v>
      </c>
      <c r="AL22" s="1202"/>
      <c r="AM22" s="1202"/>
      <c r="AN22" s="1203"/>
      <c r="AO22" s="298">
        <v>97.3</v>
      </c>
      <c r="AP22" s="299">
        <v>96.3</v>
      </c>
      <c r="AQ22" s="300">
        <v>1</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527</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508</v>
      </c>
      <c r="AP30" s="268"/>
      <c r="AQ30" s="269" t="s">
        <v>509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510</v>
      </c>
      <c r="AQ31" s="275" t="s">
        <v>511</v>
      </c>
      <c r="AR31" s="276" t="s">
        <v>512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530</v>
      </c>
      <c r="AL32" s="1186"/>
      <c r="AM32" s="1186"/>
      <c r="AN32" s="1187"/>
      <c r="AO32" s="308">
        <v>1381685</v>
      </c>
      <c r="AP32" s="308">
        <v>93206</v>
      </c>
      <c r="AQ32" s="309">
        <v>59977</v>
      </c>
      <c r="AR32" s="310">
        <v>55.4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531</v>
      </c>
      <c r="AL33" s="1186"/>
      <c r="AM33" s="1186"/>
      <c r="AN33" s="1187"/>
      <c r="AO33" s="308" t="s">
        <v>516</v>
      </c>
      <c r="AP33" s="308" t="s">
        <v>516</v>
      </c>
      <c r="AQ33" s="309" t="s">
        <v>516</v>
      </c>
      <c r="AR33" s="310" t="s">
        <v>516</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532</v>
      </c>
      <c r="AL34" s="1186"/>
      <c r="AM34" s="1186"/>
      <c r="AN34" s="1187"/>
      <c r="AO34" s="308" t="s">
        <v>516</v>
      </c>
      <c r="AP34" s="308" t="s">
        <v>516</v>
      </c>
      <c r="AQ34" s="309" t="s">
        <v>516</v>
      </c>
      <c r="AR34" s="310" t="s">
        <v>516</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533</v>
      </c>
      <c r="AL35" s="1186"/>
      <c r="AM35" s="1186"/>
      <c r="AN35" s="1187"/>
      <c r="AO35" s="308">
        <v>55565</v>
      </c>
      <c r="AP35" s="308">
        <v>3748</v>
      </c>
      <c r="AQ35" s="309">
        <v>16053</v>
      </c>
      <c r="AR35" s="310">
        <v>-76.7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534</v>
      </c>
      <c r="AL36" s="1186"/>
      <c r="AM36" s="1186"/>
      <c r="AN36" s="1187"/>
      <c r="AO36" s="308">
        <v>36380</v>
      </c>
      <c r="AP36" s="308">
        <v>2454</v>
      </c>
      <c r="AQ36" s="309">
        <v>3449</v>
      </c>
      <c r="AR36" s="310">
        <v>-28.8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535</v>
      </c>
      <c r="AL37" s="1186"/>
      <c r="AM37" s="1186"/>
      <c r="AN37" s="1187"/>
      <c r="AO37" s="308">
        <v>1700</v>
      </c>
      <c r="AP37" s="308">
        <v>115</v>
      </c>
      <c r="AQ37" s="309">
        <v>404</v>
      </c>
      <c r="AR37" s="310">
        <v>-71.5</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536</v>
      </c>
      <c r="AL38" s="1189"/>
      <c r="AM38" s="1189"/>
      <c r="AN38" s="1190"/>
      <c r="AO38" s="311" t="s">
        <v>516</v>
      </c>
      <c r="AP38" s="311" t="s">
        <v>516</v>
      </c>
      <c r="AQ38" s="312">
        <v>3</v>
      </c>
      <c r="AR38" s="300" t="s">
        <v>516</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537</v>
      </c>
      <c r="AL39" s="1189"/>
      <c r="AM39" s="1189"/>
      <c r="AN39" s="1190"/>
      <c r="AO39" s="308">
        <v>-13687</v>
      </c>
      <c r="AP39" s="308">
        <v>-923</v>
      </c>
      <c r="AQ39" s="309">
        <v>-3105</v>
      </c>
      <c r="AR39" s="310">
        <v>-70.3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538</v>
      </c>
      <c r="AL40" s="1186"/>
      <c r="AM40" s="1186"/>
      <c r="AN40" s="1187"/>
      <c r="AO40" s="308">
        <v>-1106961</v>
      </c>
      <c r="AP40" s="308">
        <v>-74674</v>
      </c>
      <c r="AQ40" s="309">
        <v>-51549</v>
      </c>
      <c r="AR40" s="310">
        <v>44.9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354682</v>
      </c>
      <c r="AP41" s="308">
        <v>23926</v>
      </c>
      <c r="AQ41" s="309">
        <v>25231</v>
      </c>
      <c r="AR41" s="310">
        <v>-5.2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508</v>
      </c>
      <c r="AN49" s="1180" t="s">
        <v>542</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543</v>
      </c>
      <c r="AO50" s="325" t="s">
        <v>544</v>
      </c>
      <c r="AP50" s="326" t="s">
        <v>545</v>
      </c>
      <c r="AQ50" s="327" t="s">
        <v>546</v>
      </c>
      <c r="AR50" s="328" t="s">
        <v>547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1549283</v>
      </c>
      <c r="AN51" s="330">
        <v>93981</v>
      </c>
      <c r="AO51" s="331">
        <v>21.9</v>
      </c>
      <c r="AP51" s="332">
        <v>67343</v>
      </c>
      <c r="AQ51" s="333">
        <v>0.1</v>
      </c>
      <c r="AR51" s="334">
        <v>21.8</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718149</v>
      </c>
      <c r="AN52" s="338">
        <v>43564</v>
      </c>
      <c r="AO52" s="339">
        <v>40.4</v>
      </c>
      <c r="AP52" s="340">
        <v>32865</v>
      </c>
      <c r="AQ52" s="341">
        <v>-6.3</v>
      </c>
      <c r="AR52" s="342">
        <v>46.7</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2212348</v>
      </c>
      <c r="AN53" s="330">
        <v>136810</v>
      </c>
      <c r="AO53" s="331">
        <v>45.6</v>
      </c>
      <c r="AP53" s="332">
        <v>73475</v>
      </c>
      <c r="AQ53" s="333">
        <v>9.1</v>
      </c>
      <c r="AR53" s="334">
        <v>36.5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1351526</v>
      </c>
      <c r="AN54" s="338">
        <v>83577</v>
      </c>
      <c r="AO54" s="339">
        <v>91.8</v>
      </c>
      <c r="AP54" s="340">
        <v>43072</v>
      </c>
      <c r="AQ54" s="341">
        <v>31.1</v>
      </c>
      <c r="AR54" s="342">
        <v>60.7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2923067</v>
      </c>
      <c r="AN55" s="330">
        <v>186052</v>
      </c>
      <c r="AO55" s="331">
        <v>36</v>
      </c>
      <c r="AP55" s="332">
        <v>87464</v>
      </c>
      <c r="AQ55" s="333">
        <v>19</v>
      </c>
      <c r="AR55" s="334">
        <v>17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1545662</v>
      </c>
      <c r="AN56" s="338">
        <v>98381</v>
      </c>
      <c r="AO56" s="339">
        <v>17.7</v>
      </c>
      <c r="AP56" s="340">
        <v>47479</v>
      </c>
      <c r="AQ56" s="341">
        <v>10.199999999999999</v>
      </c>
      <c r="AR56" s="342">
        <v>7.5</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1685692</v>
      </c>
      <c r="AN57" s="330">
        <v>110371</v>
      </c>
      <c r="AO57" s="331">
        <v>-40.700000000000003</v>
      </c>
      <c r="AP57" s="332">
        <v>117234</v>
      </c>
      <c r="AQ57" s="333">
        <v>34</v>
      </c>
      <c r="AR57" s="334">
        <v>-74.7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1206131</v>
      </c>
      <c r="AN58" s="338">
        <v>78971</v>
      </c>
      <c r="AO58" s="339">
        <v>-19.7</v>
      </c>
      <c r="AP58" s="340">
        <v>59796</v>
      </c>
      <c r="AQ58" s="341">
        <v>25.9</v>
      </c>
      <c r="AR58" s="342">
        <v>-45.6</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1010896</v>
      </c>
      <c r="AN59" s="330">
        <v>68193</v>
      </c>
      <c r="AO59" s="331">
        <v>-38.200000000000003</v>
      </c>
      <c r="AP59" s="332">
        <v>97758</v>
      </c>
      <c r="AQ59" s="333">
        <v>-16.600000000000001</v>
      </c>
      <c r="AR59" s="334">
        <v>-21.6</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628204</v>
      </c>
      <c r="AN60" s="338">
        <v>42377</v>
      </c>
      <c r="AO60" s="339">
        <v>-46.3</v>
      </c>
      <c r="AP60" s="340">
        <v>45946</v>
      </c>
      <c r="AQ60" s="341">
        <v>-23.2</v>
      </c>
      <c r="AR60" s="342">
        <v>-23.1</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1876257</v>
      </c>
      <c r="AN61" s="345">
        <v>119081</v>
      </c>
      <c r="AO61" s="346">
        <v>4.9000000000000004</v>
      </c>
      <c r="AP61" s="347">
        <v>88655</v>
      </c>
      <c r="AQ61" s="348">
        <v>9.1</v>
      </c>
      <c r="AR61" s="334">
        <v>-4.2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1089934</v>
      </c>
      <c r="AN62" s="338">
        <v>69374</v>
      </c>
      <c r="AO62" s="339">
        <v>16.8</v>
      </c>
      <c r="AP62" s="340">
        <v>45832</v>
      </c>
      <c r="AQ62" s="341">
        <v>7.5</v>
      </c>
      <c r="AR62" s="342">
        <v>9.3000000000000007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Kqvzjpi0PBQL3ZjwLrse2xX8EyC1YVCVY+J7R5w3T/jMhVzGdsqksYOenUZ2c5nfUCr71gEZHFoWzCivNnkKvg==" saltValue="U7mGEoXjCY/ycaV1OxD3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556</v>
      </c>
    </row>
    <row r="121" spans="125:125" ht="13.5" hidden="1" customHeight="1" x14ac:dyDescent="0.2">
      <c r="DU121" s="255"/>
    </row>
  </sheetData>
  <sheetProtection algorithmName="SHA-512" hashValue="rNj50/KEezX2cxhGZ0Vsj8WS7Hne2Fv7DdYb4UWDhg3drGEAs4UncsLT0ivvfeC6cCxOIBab5ljyp8iDm5PmXw==" saltValue="t3rwJ8l0I2TjRuN32vG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557</v>
      </c>
    </row>
  </sheetData>
  <sheetProtection algorithmName="SHA-512" hashValue="ETavt//qohahBSoBZDotGat8HsY3Z4z8tGIVHUZcMywCQZOEzs7Iu1iTHNOiEWvQc1pH+EiCnlLNmkWIzqMkxw==" saltValue="i2tL9oYWP1J6NQHHursD6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04" t="s">
        <v>3</v>
      </c>
      <c r="D47" s="1204"/>
      <c r="E47" s="1205"/>
      <c r="F47" s="11">
        <v>33.5</v>
      </c>
      <c r="G47" s="12">
        <v>31.82</v>
      </c>
      <c r="H47" s="12">
        <v>25.37</v>
      </c>
      <c r="I47" s="12">
        <v>23.6</v>
      </c>
      <c r="J47" s="13">
        <v>24.71</v>
      </c>
    </row>
    <row r="48" spans="2:10" ht="57.75" customHeight="1" x14ac:dyDescent="0.2">
      <c r="B48" s="14"/>
      <c r="C48" s="1206" t="s">
        <v>4</v>
      </c>
      <c r="D48" s="1206"/>
      <c r="E48" s="1207"/>
      <c r="F48" s="15">
        <v>7.62</v>
      </c>
      <c r="G48" s="16">
        <v>5.76</v>
      </c>
      <c r="H48" s="16">
        <v>6.14</v>
      </c>
      <c r="I48" s="16">
        <v>8.93</v>
      </c>
      <c r="J48" s="17">
        <v>8.8800000000000008</v>
      </c>
    </row>
    <row r="49" spans="2:10" ht="57.75" customHeight="1" thickBot="1" x14ac:dyDescent="0.25">
      <c r="B49" s="18"/>
      <c r="C49" s="1208" t="s">
        <v>5</v>
      </c>
      <c r="D49" s="1208"/>
      <c r="E49" s="1209"/>
      <c r="F49" s="19" t="s">
        <v>563</v>
      </c>
      <c r="G49" s="20" t="s">
        <v>564</v>
      </c>
      <c r="H49" s="20" t="s">
        <v>565</v>
      </c>
      <c r="I49" s="20">
        <v>2.21</v>
      </c>
      <c r="J49" s="21">
        <v>2.5499999999999998</v>
      </c>
    </row>
    <row r="50" spans="2:10" ht="13.2" x14ac:dyDescent="0.2"/>
  </sheetData>
  <sheetProtection algorithmName="SHA-512" hashValue="rzTBvilXSUGlI44tCtXUU/N7UrgQCWuTSWxvkKNQBz6imyjBs5f8OaGvmvPFEYjqOnzh6lJSNFEHInqJOBVZ5Q==" saltValue="Lln91ngEdCnsw9o0qdSC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