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5360" windowHeight="764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<sst xmlns="http://schemas.openxmlformats.org/spreadsheetml/2006/main" count="1168" uniqueCount="587">
  <si>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</si>
  <si>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</si>
  <si>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</si>
  <si>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</si>
  <si>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</si>
  <si>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</si>
  <si>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</si>
  <si>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</si>
  <si>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</si>
  <si>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</si>
  <si>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</si>
  <si>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</si>
  <si>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</si>
  <si>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</si>
  <si>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</si>
  <si>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</si>
  <si>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</si>
  <si>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</si>
  <si>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</si>
  <si>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</si>
  <si>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</si>
  <si>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</si>
  <si>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</si>
  <si>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</si>
  <si>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</si>
  <si>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</si>
  <si>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</si>
  <si>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</si>
  <si>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</si>
  <si>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</si>
  <si>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</si>
  <si>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</si>
  <si>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</si>
  <si>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</si>
  <si>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</si>
  <si>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</si>
  <si>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</si>
  <si>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</si>
  <si>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</si>
  <si>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</si>
  <si>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</si>
  <si>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</si>
  <si>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</si>
  <si>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</si>
  <si>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</si>
  <si>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</si>
  <si>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</si>
  <si>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</si>
  <si>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</si>
  <si>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</si>
  <si>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</si>
  <si>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</si>
  <si>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</si>
  <si>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</si>
  <si>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</si>
  <si>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</si>
  <si>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</si>
  <si>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</si>
  <si>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</si>
  <si>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</si>
  <si>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</si>
  <si>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</si>
  <si>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</si>
  <si>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</si>
  <si>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</si>
  <si>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</si>
  <si>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</si>
  <si>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</si>
  <si>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</si>
  <si>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</si>
  <si>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</si>
  <si>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</si>
  <si>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</si>
  <si>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</si>
  <si>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</si>
  <si>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</si>
  <si>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</si>
  <si>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</si>
  <si>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</si>
  <si>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</si>
  <si>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</si>
  <si>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</si>
  <si>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</si>
  <si>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</si>
  <si>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</si>
  <si>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</si>
  <si>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</si>
  <si>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</si>
  <si>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</si>
  <si>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</si>
  <si>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</si>
  <si>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</si>
  <si>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</si>
  <si>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</si>
  <si>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</si>
  <si>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</si>
  <si>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</si>
  <si>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</si>
  <si>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</si>
  <si>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</si>
  <si>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</si>
  <si>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</si>
  <si>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</si>
  <si>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</si>
  <si>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</si>
  <si>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</si>
  <si>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</si>
  <si>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</si>
  <si>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</si>
  <si>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</si>
  <si>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</si>
  <si>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</si>
  <si>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</si>
  <si>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</si>
  <si>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</si>
  <si>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</si>
  <si>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</si>
  <si>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</si>
  <si>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</si>
  <si>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</si>
  <si>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</si>
  <si>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</si>
  <si>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</si>
  <si>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</si>
  <si>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</si>
  <si>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</si>
  <si>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</si>
  <si>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</si>
  <si>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</si>
  <si>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</si>
  <si>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</si>
  <si>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</si>
  <si>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</si>
  <si>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</si>
  <si>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</si>
  <si>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</si>
  <si>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</si>
  <si>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</si>
  <si>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</si>
  <si>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</si>
  <si>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</si>
  <si>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</si>
  <si>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</si>
  <si>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</si>
  <si>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</si>
  <si>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</si>
  <si>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</si>
  <si>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</si>
  <si>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</si>
  <si>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</si>
  <si>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</si>
  <si>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</si>
  <si>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</si>
  <si>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</si>
  <si>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</si>
  <si>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</si>
  <si>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</si>
  <si>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</si>
  <si>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</si>
  <si>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</si>
  <si>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</si>
  <si>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</si>
  <si>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</si>
  <si>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</si>
  <si>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</si>
  <si>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</si>
  <si>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</si>
  <si>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</si>
  <si>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</si>
  <si>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</si>
  <si>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</si>
  <si>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</si>
  <si>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</si>
  <si>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</si>
  <si>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</si>
  <si>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</si>
  <si>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</si>
  <si>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</si>
  <si>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</si>
  <si>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</si>
  <si>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</si>
  <si>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</si>
  <si>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</si>
  <si>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</si>
  <si>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</si>
  <si>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</si>
  <si>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</si>
  <si>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</si>
  <si>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</si>
  <si>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</si>
  <si>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</si>
  <si>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</si>
  <si>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</si>
  <si>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</si>
  <si>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</si>
  <si>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</si>
  <si>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</si>
  <si>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</si>
  <si>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</si>
  <si>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</si>
  <si>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</si>
  <si>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</si>
  <si>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</si>
  <si>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</si>
  <si>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</si>
  <si>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</si>
  <si>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</si>
  <si>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</si>
  <si>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</si>
  <si>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三重県大紀町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</si>
  <si>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</si>
  <si>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</si>
  <si>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</si>
  <si>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</si>
  <si>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</si>
  <si>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</si>
  <si>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</si>
  <si>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</si>
  <si>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</si>
  <si>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</si>
  <si>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</si>
  <si>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</si>
  <si>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</si>
  <si>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</si>
  <si>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</si>
  <si>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</si>
  <si>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</si>
  <si>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</si>
  <si>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</si>
  <si>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</si>
  <si>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</si>
  <si>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</si>
  <si>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</si>
  <si>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</si>
  <si>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</si>
  <si>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</si>
  <si>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</si>
  <si>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</si>
  <si>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</si>
  <si>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</si>
  <si>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</si>
  <si>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</si>
  <si>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</si>
  <si>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</si>
  <si>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</si>
  <si>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</si>
  <si>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</si>
  <si>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</si>
  <si>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</si>
  <si>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</si>
  <si>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</si>
  <si>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</si>
  <si>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</si>
  <si>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</si>
  <si>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</si>
  <si>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</si>
  <si>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</si>
  <si>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</si>
  <si>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</si>
  <si>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</si>
  <si>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</si>
  <si>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</si>
  <si>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</si>
  <si>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</si>
  <si>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</si>
  <si>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</si>
  <si>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</si>
  <si>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</si>
  <si>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</si>
  <si>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</si>
  <si>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</si>
  <si>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</si>
  <si>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</si>
  <si>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</si>
  <si>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</si>
  <si>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</si>
  <si>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</si>
  <si>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</si>
  <si>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</si>
  <si>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</si>
  <si>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</si>
  <si>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</si>
  <si>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</si>
  <si>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</si>
  <si>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</si>
  <si>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</si>
  <si>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</si>
  <si>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</si>
  <si>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</si>
  <si>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</si>
  <si>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</si>
  <si>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</si>
  <si>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</si>
  <si>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</si>
  <si>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</si>
  <si>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</si>
  <si>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</si>
  <si>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</si>
  <si>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</si>
  <si>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</si>
  <si>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</si>
  <si>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</si>
  <si>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</si>
  <si>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</si>
  <si>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</si>
  <si>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</si>
  <si>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</si>
  <si>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</si>
  <si>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</si>
  <si>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</si>
  <si>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</si>
  <si>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</si>
  <si>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</si>
  <si>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</si>
  <si>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</si>
  <si>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</si>
  <si>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</si>
  <si>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</si>
  <si>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</si>
  <si>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</si>
  <si>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</si>
  <si>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</si>
  <si>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</si>
  <si>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</si>
  <si>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</si>
  <si>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</si>
  <si>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</si>
  <si>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</si>
  <si>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</si>
  <si>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</si>
  <si>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</si>
  <si>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</si>
  <si>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</si>
  <si>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</si>
  <si>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</si>
  <si>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</si>
  <si>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</si>
  <si>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</si>
  <si>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</si>
  <si>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</si>
  <si>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</si>
  <si>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</si>
  <si>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</si>
  <si>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</si>
  <si>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</si>
  <si>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</si>
  <si>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</si>
  <si>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</si>
  <si>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</si>
  <si>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</si>
  <si>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</si>
  <si>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</si>
  <si>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</si>
  <si>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</si>
  <si>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</si>
  <si>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</si>
  <si>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</si>
  <si>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</si>
  <si>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</si>
  <si>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</si>
  <si>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</si>
  <si>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</si>
  <si>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</si>
  <si>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三重県大紀町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</si>
  <si>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</si>
  <si>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</si>
  <si>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</si>
  <si>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</si>
  <si>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</si>
  <si>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</si>
  <si>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</si>
  <si>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</si>
  <si>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</si>
  <si>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</si>
  <si>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</si>
  <si>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</si>
  <si>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</si>
  <si>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</si>
  <si>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</si>
  <si>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</si>
  <si>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</si>
  <si>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</si>
  <si>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</si>
  <si>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</si>
  <si>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</si>
  <si>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</si>
  <si>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</si>
  <si>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</si>
  <si>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</si>
  <si>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</si>
  <si>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</si>
  <si>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</si>
  <si>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</si>
  <si>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</si>
  <si>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</si>
  <si>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</si>
  <si>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</si>
  <si>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</si>
  <si>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</si>
  <si>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</si>
  <si>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</si>
  <si>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</si>
  <si>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</si>
  <si>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</si>
  <si>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</si>
  <si>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</si>
  <si>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</si>
  <si>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</si>
  <si>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</si>
  <si>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</si>
  <si>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</si>
  <si>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</si>
  <si>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</si>
  <si>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</si>
  <si>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</si>
  <si>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</si>
  <si>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</si>
  <si>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</si>
  <si>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</si>
  <si>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</si>
  <si>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</si>
  <si>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</si>
  <si>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</si>
  <si>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</si>
  <si>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</si>
  <si>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</si>
  <si>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</si>
  <si>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</si>
  <si>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</si>
  <si>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</si>
  <si>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</si>
  <si>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</si>
  <si>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</si>
  <si>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</si>
  <si>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</si>
  <si>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</si>
  <si>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</si>
  <si>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</si>
  <si>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</si>
  <si>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</si>
  <si>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</si>
  <si>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</si>
  <si>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</si>
  <si>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</si>
  <si>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</si>
  <si>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</si>
  <si>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</si>
  <si>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</si>
  <si>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</si>
  <si>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</si>
  <si>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</si>
  <si>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</si>
  <si>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</si>
  <si>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</si>
  <si>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</si>
  <si>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</si>
  <si>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</si>
  <si>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</si>
  <si>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</si>
  <si>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</si>
  <si>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</si>
  <si>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</si>
  <si>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</si>
  <si>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</si>
  <si>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</si>
  <si>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</si>
  <si>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</si>
  <si>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</si>
  <si>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</si>
  <si>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</si>
  <si>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</si>
  <si>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</si>
  <si>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</si>
  <si>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</si>
  <si>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</si>
  <si>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</si>
  <si>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</si>
  <si>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</si>
  <si>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</si>
  <si>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</si>
  <si>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</si>
  <si>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</si>
  <si>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</si>
  <si>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</si>
  <si>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</si>
  <si>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</si>
  <si>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</si>
  <si>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</si>
  <si>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</si>
  <si>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</si>
  <si>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</si>
  <si>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</si>
  <si>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</si>
  <si>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</si>
  <si>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</si>
  <si>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</si>
  <si>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</si>
  <si>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</si>
  <si>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</si>
  <si>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</si>
  <si>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</si>
  <si>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</si>
  <si>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</si>
  <si>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</si>
  <si>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</si>
  <si>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</si>
  <si>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</si>
  <si>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</si>
  <si>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</si>
  <si>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</si>
  <si>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</si>
  <si>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</si>
  <si>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</si>
  <si>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</si>
  <si>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</si>
  <si>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</si>
  <si>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</si>
  <si>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</si>
  <si>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</si>
  <si>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</si>
  <si>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</si>
  <si>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</si>
  <si>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</si>
  <si>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</si>
  <si>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</si>
  <si>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</si>
  <si>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</si>
  <si>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</si>
  <si>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</si>
  <si>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</si>
  <si>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</si>
  <si>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</si>
  <si>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</si>
  <si>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</si>
  <si>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</si>
  <si>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</si>
  <si>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</si>
  <si>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</si>
  <si>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</si>
  <si>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</si>
  <si>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</si>
  <si>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</si>
  <si>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</si>
  <si>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9.77</t>
  </si>
  <si>
    <t>▲ 0.48</t>
  </si>
  <si>
    <t>一般会計</t>
  </si>
  <si>
    <t>介護保険特別会計</t>
  </si>
  <si>
    <t>水道事業会計</t>
  </si>
  <si>
    <t>国民健康保険特別会計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</si>
  <si>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</si>
  <si>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</si>
  <si>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</si>
  <si>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</si>
  <si>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</si>
  <si>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</si>
  <si>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</si>
  <si>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</si>
  <si>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</si>
  <si>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わたらい老人福祉施設組合</t>
    <rPh sb="4" eb="8">
      <t>ロウジンフクシ</t>
    </rPh>
    <rPh sb="8" eb="12">
      <t>シセツクミアイ</t>
    </rPh>
    <phoneticPr fontId="2"/>
  </si>
  <si>
    <t>奥伊勢広域行政組合</t>
    <rPh sb="0" eb="3">
      <t>オクイセ</t>
    </rPh>
    <rPh sb="3" eb="7">
      <t>コウイキギョウセイ</t>
    </rPh>
    <rPh sb="7" eb="9">
      <t>クミアイ</t>
    </rPh>
    <phoneticPr fontId="2"/>
  </si>
  <si>
    <t>三重県市町総合事務組合</t>
    <rPh sb="0" eb="7">
      <t>ミエケンシマチソウゴウ</t>
    </rPh>
    <rPh sb="7" eb="9">
      <t>ジム</t>
    </rPh>
    <rPh sb="9" eb="11">
      <t>クミアイ</t>
    </rPh>
    <phoneticPr fontId="2"/>
  </si>
  <si>
    <t>紀勢地区広域消防事務組合</t>
    <rPh sb="0" eb="4">
      <t>キセイチク</t>
    </rPh>
    <rPh sb="4" eb="6">
      <t>コウイキ</t>
    </rPh>
    <rPh sb="6" eb="8">
      <t>ショウボウ</t>
    </rPh>
    <rPh sb="8" eb="12">
      <t>ジムクミアイ</t>
    </rPh>
    <phoneticPr fontId="2"/>
  </si>
  <si>
    <t>荷坂やすらぎ苑組合</t>
    <rPh sb="0" eb="1">
      <t>ニ</t>
    </rPh>
    <rPh sb="1" eb="2">
      <t>サカ</t>
    </rPh>
    <rPh sb="6" eb="7">
      <t>エン</t>
    </rPh>
    <rPh sb="7" eb="9">
      <t>クミアイ</t>
    </rPh>
    <phoneticPr fontId="2"/>
  </si>
  <si>
    <t>香肌奥伊勢資源化広域連合</t>
    <rPh sb="0" eb="2">
      <t>カハダ</t>
    </rPh>
    <rPh sb="2" eb="5">
      <t>オクイセ</t>
    </rPh>
    <rPh sb="5" eb="8">
      <t>シゲンカ</t>
    </rPh>
    <rPh sb="8" eb="10">
      <t>コウイキ</t>
    </rPh>
    <rPh sb="10" eb="12">
      <t>レンゴウ</t>
    </rPh>
    <phoneticPr fontId="2"/>
  </si>
  <si>
    <t>度会広域連合</t>
    <rPh sb="0" eb="2">
      <t>ワタライ</t>
    </rPh>
    <rPh sb="2" eb="4">
      <t>コウイキ</t>
    </rPh>
    <rPh sb="4" eb="6">
      <t>レンゴウ</t>
    </rPh>
    <phoneticPr fontId="2"/>
  </si>
  <si>
    <t>三重地方税管理回収機構</t>
    <rPh sb="0" eb="2">
      <t>ミエ</t>
    </rPh>
    <rPh sb="2" eb="5">
      <t>チホウゼイ</t>
    </rPh>
    <rPh sb="5" eb="9">
      <t>カンリカイシュウ</t>
    </rPh>
    <rPh sb="9" eb="11">
      <t>キコウ</t>
    </rPh>
    <phoneticPr fontId="2"/>
  </si>
  <si>
    <t>三重県後期高齢者医療広域連合</t>
    <rPh sb="0" eb="3">
      <t>ミエケン</t>
    </rPh>
    <rPh sb="3" eb="8">
      <t>コウキコウレイシャ</t>
    </rPh>
    <rPh sb="8" eb="12">
      <t>イリョウコウイキ</t>
    </rPh>
    <rPh sb="12" eb="14">
      <t>レンゴウ</t>
    </rPh>
    <phoneticPr fontId="2"/>
  </si>
  <si>
    <t>奥伊勢ハイウェイパーク</t>
    <rPh sb="0" eb="3">
      <t>オクイセ</t>
    </rPh>
    <phoneticPr fontId="2"/>
  </si>
  <si>
    <t>幸せ安心生活基金</t>
    <rPh sb="0" eb="1">
      <t>シアワ</t>
    </rPh>
    <rPh sb="2" eb="6">
      <t>アンシンセイカツ</t>
    </rPh>
    <rPh sb="6" eb="8">
      <t>キキン</t>
    </rPh>
    <phoneticPr fontId="5"/>
  </si>
  <si>
    <t>地域振興基金</t>
    <rPh sb="0" eb="4">
      <t>チイキシンコウ</t>
    </rPh>
    <rPh sb="4" eb="6">
      <t>キキン</t>
    </rPh>
    <phoneticPr fontId="5"/>
  </si>
  <si>
    <t>ふるさと大紀「幸福（しあわせ）まちづくり」応援基金</t>
    <rPh sb="4" eb="6">
      <t>タイキ</t>
    </rPh>
    <rPh sb="7" eb="9">
      <t>コウフク</t>
    </rPh>
    <rPh sb="21" eb="23">
      <t>オウエン</t>
    </rPh>
    <rPh sb="23" eb="25">
      <t>キキン</t>
    </rPh>
    <phoneticPr fontId="5"/>
  </si>
  <si>
    <t>過疎地域自立促進基金</t>
    <rPh sb="0" eb="4">
      <t>カソチイキ</t>
    </rPh>
    <rPh sb="4" eb="6">
      <t>ジリツ</t>
    </rPh>
    <rPh sb="6" eb="8">
      <t>ソクシン</t>
    </rPh>
    <rPh sb="8" eb="10">
      <t>キキン</t>
    </rPh>
    <phoneticPr fontId="5"/>
  </si>
  <si>
    <t>庁舎建設基金</t>
    <rPh sb="0" eb="2">
      <t>チョウシャ</t>
    </rPh>
    <rPh sb="2" eb="4">
      <t>ケンセツ</t>
    </rPh>
    <rPh sb="4" eb="6">
      <t>キキン</t>
    </rPh>
    <phoneticPr fontId="5"/>
  </si>
  <si>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</si>
  <si>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</si>
  <si>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</si>
  <si>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</si>
  <si>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</si>
  <si>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</si>
  <si>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</si>
  <si>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</si>
  <si>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</si>
  <si>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</si>
  <si>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</si>
  <si>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</si>
  <si>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内平均値に近い数値であるが、将来負担比率は大幅に上回っている。本町のみを見れば、新発債の抑制、基金の積み増し等を実施し、数値は良化しているが、今後も地方債残高を圧縮し、将来世代の負担軽減に努める必要がある。</t>
    <rPh sb="0" eb="2">
      <t>ユウケイ</t>
    </rPh>
    <rPh sb="2" eb="4">
      <t>コテイ</t>
    </rPh>
    <rPh sb="4" eb="6">
      <t>シサン</t>
    </rPh>
    <rPh sb="6" eb="11">
      <t>ゲンカショウキャクリツ</t>
    </rPh>
    <rPh sb="12" eb="14">
      <t>ルイジ</t>
    </rPh>
    <rPh sb="14" eb="17">
      <t>ダンタイナイ</t>
    </rPh>
    <rPh sb="17" eb="20">
      <t>ヘイキンチ</t>
    </rPh>
    <rPh sb="21" eb="22">
      <t>チカ</t>
    </rPh>
    <rPh sb="23" eb="25">
      <t>スウチ</t>
    </rPh>
    <rPh sb="30" eb="36">
      <t>ショウライフタンヒリツ</t>
    </rPh>
    <rPh sb="37" eb="39">
      <t>オオハバ</t>
    </rPh>
    <rPh sb="40" eb="42">
      <t>ウワマワ</t>
    </rPh>
    <rPh sb="47" eb="49">
      <t>ホンチョウ</t>
    </rPh>
    <rPh sb="52" eb="53">
      <t>ミ</t>
    </rPh>
    <rPh sb="56" eb="59">
      <t>シンパツサイ</t>
    </rPh>
    <rPh sb="60" eb="62">
      <t>ヨクセイ</t>
    </rPh>
    <rPh sb="63" eb="65">
      <t>キキン</t>
    </rPh>
    <rPh sb="66" eb="67">
      <t>ツ</t>
    </rPh>
    <rPh sb="68" eb="69">
      <t>マ</t>
    </rPh>
    <rPh sb="70" eb="71">
      <t>トウ</t>
    </rPh>
    <rPh sb="72" eb="74">
      <t>ジッシ</t>
    </rPh>
    <rPh sb="76" eb="78">
      <t>スウチ</t>
    </rPh>
    <rPh sb="79" eb="81">
      <t>リョウカ</t>
    </rPh>
    <rPh sb="87" eb="89">
      <t>コンゴ</t>
    </rPh>
    <rPh sb="90" eb="95">
      <t>チホウサイザンダカ</t>
    </rPh>
    <rPh sb="96" eb="98">
      <t>アッシュク</t>
    </rPh>
    <rPh sb="100" eb="104">
      <t>ショウライセダイ</t>
    </rPh>
    <phoneticPr fontId="5"/>
  </si>
  <si>
    <t>実質公債費比率は類似団と比較し高いものの、早期健全化基準を大きく下回っている。将来負担比率については、新発債の抑制及び繰上償還等により起債残高を計画的に減少させ、併せて基金の積み増しに努める。</t>
    <rPh sb="0" eb="7">
      <t>ジッシツコウサイヒヒリツ</t>
    </rPh>
    <rPh sb="8" eb="11">
      <t>ルイジダン</t>
    </rPh>
    <rPh sb="12" eb="14">
      <t>ヒカク</t>
    </rPh>
    <rPh sb="15" eb="16">
      <t>タカ</t>
    </rPh>
    <rPh sb="21" eb="23">
      <t>ソウキ</t>
    </rPh>
    <rPh sb="23" eb="26">
      <t>ケンゼンカ</t>
    </rPh>
    <rPh sb="26" eb="28">
      <t>キジュン</t>
    </rPh>
    <rPh sb="29" eb="30">
      <t>オオ</t>
    </rPh>
    <rPh sb="32" eb="34">
      <t>シタマワ</t>
    </rPh>
    <rPh sb="39" eb="45">
      <t>ショウライフタンヒリツ</t>
    </rPh>
    <rPh sb="51" eb="54">
      <t>シンパツサイ</t>
    </rPh>
    <rPh sb="55" eb="57">
      <t>ヨクセイ</t>
    </rPh>
    <rPh sb="57" eb="58">
      <t>オヨ</t>
    </rPh>
    <rPh sb="59" eb="63">
      <t>クリアゲショウカン</t>
    </rPh>
    <rPh sb="63" eb="64">
      <t>トウ</t>
    </rPh>
    <rPh sb="67" eb="71">
      <t>キサイザンダカ</t>
    </rPh>
    <rPh sb="72" eb="75">
      <t>ケイカクテキ</t>
    </rPh>
    <rPh sb="76" eb="78">
      <t>ゲンショウ</t>
    </rPh>
    <rPh sb="81" eb="82">
      <t>アワ</t>
    </rPh>
    <rPh sb="84" eb="86">
      <t>キキン</t>
    </rPh>
    <rPh sb="87" eb="88">
      <t>ツ</t>
    </rPh>
    <rPh sb="89" eb="90">
      <t>マ</t>
    </rPh>
    <rPh sb="92" eb="9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</si>
</sst>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81" fontId="1" fillId="0" borderId="38" xfId="11" applyNumberForma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12"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138402</c:v>
                </c:pt>
              </c:numCache>
            </c:numRef>
          </c:val>
          <c:smooth val="0"/>
          <c:extLst>
            <c:ext xmlns:c16="http://schemas.microsoft.com/office/drawing/2014/chart" uri="{C3380CC4-5D6E-409C-BE32-E72D297353CC}">
              <c16:uniqueId val="{00000000-8DB9-461F-A061-86E4600107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114927</c:v>
                </c:pt>
                <c:pt idx="1">
                  <c:v>125943</c:v>
                </c:pt>
                <c:pt idx="2">
                  <c:v>178485</c:v>
                </c:pt>
                <c:pt idx="3">
                  <c:v>211848</c:v>
                </c:pt>
                <c:pt idx="4">
                  <c:v>206384</c:v>
                </c:pt>
              </c:numCache>
            </c:numRef>
          </c:val>
          <c:smooth val="0"/>
          <c:extLst>
            <c:ext xmlns:c16="http://schemas.microsoft.com/office/drawing/2014/chart" uri="{C3380CC4-5D6E-409C-BE32-E72D297353CC}">
              <c16:uniqueId val="{00000001-8DB9-461F-A061-86E4600107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7.8</c:v>
                </c:pt>
                <c:pt idx="1">
                  <c:v>5.58</c:v>
                </c:pt>
                <c:pt idx="2">
                  <c:v>7.38</c:v>
                </c:pt>
                <c:pt idx="3">
                  <c:v>7.38</c:v>
                </c:pt>
                <c:pt idx="4">
                  <c:v>7.47</c:v>
                </c:pt>
              </c:numCache>
            </c:numRef>
          </c:val>
          <c:extLst>
            <c:ext xmlns:c16="http://schemas.microsoft.com/office/drawing/2014/chart" uri="{C3380CC4-5D6E-409C-BE32-E72D297353CC}">
              <c16:uniqueId val="{00000000-DE44-493A-A14E-0EF58444A2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48.47</c:v>
                </c:pt>
                <c:pt idx="1">
                  <c:v>41.3</c:v>
                </c:pt>
                <c:pt idx="2">
                  <c:v>41</c:v>
                </c:pt>
                <c:pt idx="3">
                  <c:v>39.18</c:v>
                </c:pt>
                <c:pt idx="4">
                  <c:v>45.68</c:v>
                </c:pt>
              </c:numCache>
            </c:numRef>
          </c:val>
          <c:extLst>
            <c:ext xmlns:c16="http://schemas.microsoft.com/office/drawing/2014/chart" uri="{C3380CC4-5D6E-409C-BE32-E72D297353CC}">
              <c16:uniqueId val="{00000001-DE44-493A-A14E-0EF58444A2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0.77</c:v>
                </c:pt>
                <c:pt idx="1">
                  <c:v>-9.77</c:v>
                </c:pt>
                <c:pt idx="2">
                  <c:v>1.87</c:v>
                </c:pt>
                <c:pt idx="3">
                  <c:v>-0.48</c:v>
                </c:pt>
                <c:pt idx="4">
                  <c:v>8.6</c:v>
                </c:pt>
              </c:numCache>
            </c:numRef>
          </c:val>
          <c:smooth val="0"/>
          <c:extLst>
            <c:ext xmlns:c16="http://schemas.microsoft.com/office/drawing/2014/chart" uri="{C3380CC4-5D6E-409C-BE32-E72D297353CC}">
              <c16:uniqueId val="{00000002-DE44-493A-A14E-0EF58444A2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28-42F1-AD69-4F02AF631C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28-42F1-AD69-4F02AF631C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28-42F1-AD69-4F02AF631CF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28-42F1-AD69-4F02AF631CF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028-42F1-AD69-4F02AF631CF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5-7028-42F1-AD69-4F02AF631CF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1.61</c:v>
                </c:pt>
                <c:pt idx="2">
                  <c:v>#N/A</c:v>
                </c:pt>
                <c:pt idx="3">
                  <c:v>0.7</c:v>
                </c:pt>
                <c:pt idx="4">
                  <c:v>#N/A</c:v>
                </c:pt>
                <c:pt idx="5">
                  <c:v>0.84</c:v>
                </c:pt>
                <c:pt idx="6">
                  <c:v>#N/A</c:v>
                </c:pt>
                <c:pt idx="7">
                  <c:v>0.15</c:v>
                </c:pt>
                <c:pt idx="8">
                  <c:v>#N/A</c:v>
                </c:pt>
                <c:pt idx="9">
                  <c:v>0.11</c:v>
                </c:pt>
              </c:numCache>
            </c:numRef>
          </c:val>
          <c:extLst>
            <c:ext xmlns:c16="http://schemas.microsoft.com/office/drawing/2014/chart" uri="{C3380CC4-5D6E-409C-BE32-E72D297353CC}">
              <c16:uniqueId val="{00000006-7028-42F1-AD69-4F02AF631CF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1.06</c:v>
                </c:pt>
                <c:pt idx="2">
                  <c:v>#N/A</c:v>
                </c:pt>
                <c:pt idx="3">
                  <c:v>0.82</c:v>
                </c:pt>
                <c:pt idx="4">
                  <c:v>#N/A</c:v>
                </c:pt>
                <c:pt idx="5">
                  <c:v>0.6</c:v>
                </c:pt>
                <c:pt idx="6">
                  <c:v>#N/A</c:v>
                </c:pt>
                <c:pt idx="7">
                  <c:v>0.6</c:v>
                </c:pt>
                <c:pt idx="8">
                  <c:v>#N/A</c:v>
                </c:pt>
                <c:pt idx="9">
                  <c:v>0.46</c:v>
                </c:pt>
              </c:numCache>
            </c:numRef>
          </c:val>
          <c:extLst>
            <c:ext xmlns:c16="http://schemas.microsoft.com/office/drawing/2014/chart" uri="{C3380CC4-5D6E-409C-BE32-E72D297353CC}">
              <c16:uniqueId val="{00000007-7028-42F1-AD69-4F02AF631CF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1.41</c:v>
                </c:pt>
                <c:pt idx="2">
                  <c:v>#N/A</c:v>
                </c:pt>
                <c:pt idx="3">
                  <c:v>1.44</c:v>
                </c:pt>
                <c:pt idx="4">
                  <c:v>#N/A</c:v>
                </c:pt>
                <c:pt idx="5">
                  <c:v>1.32</c:v>
                </c:pt>
                <c:pt idx="6">
                  <c:v>#N/A</c:v>
                </c:pt>
                <c:pt idx="7">
                  <c:v>0.83</c:v>
                </c:pt>
                <c:pt idx="8">
                  <c:v>#N/A</c:v>
                </c:pt>
                <c:pt idx="9">
                  <c:v>1.46</c:v>
                </c:pt>
              </c:numCache>
            </c:numRef>
          </c:val>
          <c:extLst>
            <c:ext xmlns:c16="http://schemas.microsoft.com/office/drawing/2014/chart" uri="{C3380CC4-5D6E-409C-BE32-E72D297353CC}">
              <c16:uniqueId val="{00000008-7028-42F1-AD69-4F02AF631C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7.79</c:v>
                </c:pt>
                <c:pt idx="2">
                  <c:v>#N/A</c:v>
                </c:pt>
                <c:pt idx="3">
                  <c:v>5.58</c:v>
                </c:pt>
                <c:pt idx="4">
                  <c:v>#N/A</c:v>
                </c:pt>
                <c:pt idx="5">
                  <c:v>7.38</c:v>
                </c:pt>
                <c:pt idx="6">
                  <c:v>#N/A</c:v>
                </c:pt>
                <c:pt idx="7">
                  <c:v>7.37</c:v>
                </c:pt>
                <c:pt idx="8">
                  <c:v>#N/A</c:v>
                </c:pt>
                <c:pt idx="9">
                  <c:v>7.47</c:v>
                </c:pt>
              </c:numCache>
            </c:numRef>
          </c:val>
          <c:extLst>
            <c:ext xmlns:c16="http://schemas.microsoft.com/office/drawing/2014/chart" uri="{C3380CC4-5D6E-409C-BE32-E72D297353CC}">
              <c16:uniqueId val="{00000009-7028-42F1-AD69-4F02AF631C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1009</c:v>
                </c:pt>
                <c:pt idx="5">
                  <c:v>1057</c:v>
                </c:pt>
                <c:pt idx="8">
                  <c:v>1095</c:v>
                </c:pt>
                <c:pt idx="11">
                  <c:v>1068</c:v>
                </c:pt>
                <c:pt idx="14">
                  <c:v>1034</c:v>
                </c:pt>
              </c:numCache>
            </c:numRef>
          </c:val>
          <c:extLst>
            <c:ext xmlns:c16="http://schemas.microsoft.com/office/drawing/2014/chart" uri="{C3380CC4-5D6E-409C-BE32-E72D297353CC}">
              <c16:uniqueId val="{00000000-D2B0-4D0A-B60B-84E81B75C8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B0-4D0A-B60B-84E81B75C8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2B0-4D0A-B60B-84E81B75C8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37</c:v>
                </c:pt>
                <c:pt idx="3">
                  <c:v>31</c:v>
                </c:pt>
                <c:pt idx="6">
                  <c:v>31</c:v>
                </c:pt>
                <c:pt idx="9">
                  <c:v>17</c:v>
                </c:pt>
                <c:pt idx="12">
                  <c:v>7</c:v>
                </c:pt>
              </c:numCache>
            </c:numRef>
          </c:val>
          <c:extLst>
            <c:ext xmlns:c16="http://schemas.microsoft.com/office/drawing/2014/chart" uri="{C3380CC4-5D6E-409C-BE32-E72D297353CC}">
              <c16:uniqueId val="{00000003-D2B0-4D0A-B60B-84E81B75C8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208</c:v>
                </c:pt>
                <c:pt idx="3">
                  <c:v>205</c:v>
                </c:pt>
                <c:pt idx="6">
                  <c:v>220</c:v>
                </c:pt>
                <c:pt idx="9">
                  <c:v>253</c:v>
                </c:pt>
                <c:pt idx="12">
                  <c:v>245</c:v>
                </c:pt>
              </c:numCache>
            </c:numRef>
          </c:val>
          <c:extLst>
            <c:ext xmlns:c16="http://schemas.microsoft.com/office/drawing/2014/chart" uri="{C3380CC4-5D6E-409C-BE32-E72D297353CC}">
              <c16:uniqueId val="{00000004-D2B0-4D0A-B60B-84E81B75C8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B0-4D0A-B60B-84E81B75C8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B0-4D0A-B60B-84E81B75C8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1138</c:v>
                </c:pt>
                <c:pt idx="3">
                  <c:v>1202</c:v>
                </c:pt>
                <c:pt idx="6">
                  <c:v>1270</c:v>
                </c:pt>
                <c:pt idx="9">
                  <c:v>1248</c:v>
                </c:pt>
                <c:pt idx="12">
                  <c:v>1222</c:v>
                </c:pt>
              </c:numCache>
            </c:numRef>
          </c:val>
          <c:extLst>
            <c:ext xmlns:c16="http://schemas.microsoft.com/office/drawing/2014/chart" uri="{C3380CC4-5D6E-409C-BE32-E72D297353CC}">
              <c16:uniqueId val="{00000007-D2B0-4D0A-B60B-84E81B75C8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374</c:v>
                </c:pt>
                <c:pt idx="2">
                  <c:v>#N/A</c:v>
                </c:pt>
                <c:pt idx="3">
                  <c:v>#N/A</c:v>
                </c:pt>
                <c:pt idx="4">
                  <c:v>381</c:v>
                </c:pt>
                <c:pt idx="5">
                  <c:v>#N/A</c:v>
                </c:pt>
                <c:pt idx="6">
                  <c:v>#N/A</c:v>
                </c:pt>
                <c:pt idx="7">
                  <c:v>426</c:v>
                </c:pt>
                <c:pt idx="8">
                  <c:v>#N/A</c:v>
                </c:pt>
                <c:pt idx="9">
                  <c:v>#N/A</c:v>
                </c:pt>
                <c:pt idx="10">
                  <c:v>450</c:v>
                </c:pt>
                <c:pt idx="11">
                  <c:v>#N/A</c:v>
                </c:pt>
                <c:pt idx="12">
                  <c:v>#N/A</c:v>
                </c:pt>
                <c:pt idx="13">
                  <c:v>440</c:v>
                </c:pt>
                <c:pt idx="14">
                  <c:v>#N/A</c:v>
                </c:pt>
              </c:numCache>
            </c:numRef>
          </c:val>
          <c:smooth val="0"/>
          <c:extLst>
            <c:ext xmlns:c16="http://schemas.microsoft.com/office/drawing/2014/chart" uri="{C3380CC4-5D6E-409C-BE32-E72D297353CC}">
              <c16:uniqueId val="{00000008-D2B0-4D0A-B60B-84E81B75C8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9463</c:v>
                </c:pt>
                <c:pt idx="5">
                  <c:v>9095</c:v>
                </c:pt>
                <c:pt idx="8">
                  <c:v>8814</c:v>
                </c:pt>
                <c:pt idx="11">
                  <c:v>9199</c:v>
                </c:pt>
                <c:pt idx="14">
                  <c:v>8856</c:v>
                </c:pt>
              </c:numCache>
            </c:numRef>
          </c:val>
          <c:extLst>
            <c:ext xmlns:c16="http://schemas.microsoft.com/office/drawing/2014/chart" uri="{C3380CC4-5D6E-409C-BE32-E72D297353CC}">
              <c16:uniqueId val="{00000000-1874-41E9-AEC7-9B53609370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69</c:v>
                </c:pt>
                <c:pt idx="5">
                  <c:v>51</c:v>
                </c:pt>
                <c:pt idx="8">
                  <c:v>42</c:v>
                </c:pt>
                <c:pt idx="11">
                  <c:v>30</c:v>
                </c:pt>
                <c:pt idx="14">
                  <c:v>31</c:v>
                </c:pt>
              </c:numCache>
            </c:numRef>
          </c:val>
          <c:extLst>
            <c:ext xmlns:c16="http://schemas.microsoft.com/office/drawing/2014/chart" uri="{C3380CC4-5D6E-409C-BE32-E72D297353CC}">
              <c16:uniqueId val="{00000001-1874-41E9-AEC7-9B53609370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3720</c:v>
                </c:pt>
                <c:pt idx="5">
                  <c:v>3698</c:v>
                </c:pt>
                <c:pt idx="8">
                  <c:v>3850</c:v>
                </c:pt>
                <c:pt idx="11">
                  <c:v>4035</c:v>
                </c:pt>
                <c:pt idx="14">
                  <c:v>4528</c:v>
                </c:pt>
              </c:numCache>
            </c:numRef>
          </c:val>
          <c:extLst>
            <c:ext xmlns:c16="http://schemas.microsoft.com/office/drawing/2014/chart" uri="{C3380CC4-5D6E-409C-BE32-E72D297353CC}">
              <c16:uniqueId val="{00000002-1874-41E9-AEC7-9B53609370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74-41E9-AEC7-9B53609370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74-41E9-AEC7-9B53609370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74-41E9-AEC7-9B53609370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1286</c:v>
                </c:pt>
                <c:pt idx="3">
                  <c:v>1226</c:v>
                </c:pt>
                <c:pt idx="6">
                  <c:v>1247</c:v>
                </c:pt>
                <c:pt idx="9">
                  <c:v>1207</c:v>
                </c:pt>
                <c:pt idx="12">
                  <c:v>1177</c:v>
                </c:pt>
              </c:numCache>
            </c:numRef>
          </c:val>
          <c:extLst>
            <c:ext xmlns:c16="http://schemas.microsoft.com/office/drawing/2014/chart" uri="{C3380CC4-5D6E-409C-BE32-E72D297353CC}">
              <c16:uniqueId val="{00000006-1874-41E9-AEC7-9B53609370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125</c:v>
                </c:pt>
                <c:pt idx="3">
                  <c:v>91</c:v>
                </c:pt>
                <c:pt idx="6">
                  <c:v>57</c:v>
                </c:pt>
                <c:pt idx="9">
                  <c:v>68</c:v>
                </c:pt>
                <c:pt idx="12">
                  <c:v>58</c:v>
                </c:pt>
              </c:numCache>
            </c:numRef>
          </c:val>
          <c:extLst>
            <c:ext xmlns:c16="http://schemas.microsoft.com/office/drawing/2014/chart" uri="{C3380CC4-5D6E-409C-BE32-E72D297353CC}">
              <c16:uniqueId val="{00000007-1874-41E9-AEC7-9B53609370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2620</c:v>
                </c:pt>
                <c:pt idx="3">
                  <c:v>2391</c:v>
                </c:pt>
                <c:pt idx="6">
                  <c:v>2219</c:v>
                </c:pt>
                <c:pt idx="9">
                  <c:v>2079</c:v>
                </c:pt>
                <c:pt idx="12">
                  <c:v>1920</c:v>
                </c:pt>
              </c:numCache>
            </c:numRef>
          </c:val>
          <c:extLst>
            <c:ext xmlns:c16="http://schemas.microsoft.com/office/drawing/2014/chart" uri="{C3380CC4-5D6E-409C-BE32-E72D297353CC}">
              <c16:uniqueId val="{00000008-1874-41E9-AEC7-9B53609370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74-41E9-AEC7-9B53609370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10442</c:v>
                </c:pt>
                <c:pt idx="3">
                  <c:v>10103</c:v>
                </c:pt>
                <c:pt idx="6">
                  <c:v>10173</c:v>
                </c:pt>
                <c:pt idx="9">
                  <c:v>10274</c:v>
                </c:pt>
                <c:pt idx="12">
                  <c:v>10600</c:v>
                </c:pt>
              </c:numCache>
            </c:numRef>
          </c:val>
          <c:extLst>
            <c:ext xmlns:c16="http://schemas.microsoft.com/office/drawing/2014/chart" uri="{C3380CC4-5D6E-409C-BE32-E72D297353CC}">
              <c16:uniqueId val="{0000000A-1874-41E9-AEC7-9B53609370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1220</c:v>
                </c:pt>
                <c:pt idx="2">
                  <c:v>#N/A</c:v>
                </c:pt>
                <c:pt idx="3">
                  <c:v>#N/A</c:v>
                </c:pt>
                <c:pt idx="4">
                  <c:v>967</c:v>
                </c:pt>
                <c:pt idx="5">
                  <c:v>#N/A</c:v>
                </c:pt>
                <c:pt idx="6">
                  <c:v>#N/A</c:v>
                </c:pt>
                <c:pt idx="7">
                  <c:v>990</c:v>
                </c:pt>
                <c:pt idx="8">
                  <c:v>#N/A</c:v>
                </c:pt>
                <c:pt idx="9">
                  <c:v>#N/A</c:v>
                </c:pt>
                <c:pt idx="10">
                  <c:v>363</c:v>
                </c:pt>
                <c:pt idx="11">
                  <c:v>#N/A</c:v>
                </c:pt>
                <c:pt idx="12">
                  <c:v>#N/A</c:v>
                </c:pt>
                <c:pt idx="13">
                  <c:v>341</c:v>
                </c:pt>
                <c:pt idx="14">
                  <c:v>#N/A</c:v>
                </c:pt>
              </c:numCache>
            </c:numRef>
          </c:val>
          <c:smooth val="0"/>
          <c:extLst>
            <c:ext xmlns:c16="http://schemas.microsoft.com/office/drawing/2014/chart" uri="{C3380CC4-5D6E-409C-BE32-E72D297353CC}">
              <c16:uniqueId val="{0000000B-1874-41E9-AEC7-9B53609370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1867</c:v>
                </c:pt>
                <c:pt idx="1">
                  <c:v>1835</c:v>
                </c:pt>
                <c:pt idx="2">
                  <c:v>2236</c:v>
                </c:pt>
              </c:numCache>
            </c:numRef>
          </c:val>
          <c:extLst>
            <c:ext xmlns:c16="http://schemas.microsoft.com/office/drawing/2014/chart" uri="{C3380CC4-5D6E-409C-BE32-E72D297353CC}">
              <c16:uniqueId val="{00000000-85F1-470C-AB54-CAFC91D09A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110</c:v>
                </c:pt>
                <c:pt idx="1">
                  <c:v>110</c:v>
                </c:pt>
                <c:pt idx="2">
                  <c:v>110</c:v>
                </c:pt>
              </c:numCache>
            </c:numRef>
          </c:val>
          <c:extLst>
            <c:ext xmlns:c16="http://schemas.microsoft.com/office/drawing/2014/chart" uri="{C3380CC4-5D6E-409C-BE32-E72D297353CC}">
              <c16:uniqueId val="{00000001-85F1-470C-AB54-CAFC91D09A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2997</c:v>
                </c:pt>
                <c:pt idx="1">
                  <c:v>3003</c:v>
                </c:pt>
                <c:pt idx="2">
                  <c:v>3097</c:v>
                </c:pt>
              </c:numCache>
            </c:numRef>
          </c:val>
          <c:extLst>
            <c:ext xmlns:c16="http://schemas.microsoft.com/office/drawing/2014/chart" uri="{C3380CC4-5D6E-409C-BE32-E72D297353CC}">
              <c16:uniqueId val="{00000002-85F1-470C-AB54-CAFC91D09A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{BA84C021-B98A-44B6-9A79-4AE2C2E4D99E}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749-4BEF-B970-EA07EAB4BD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{0DEA13E2-D3E8-4BDF-A822-1F3C90AD532F}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49-4BEF-B970-EA07EAB4BD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{6A8EEC91-5D5D-4A75-85C0-54F14ECDFA36}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49-4BEF-B970-EA07EAB4BD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{C7346AD4-B8A1-48D4-BD93-ECD8D9838592}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49-4BEF-B970-EA07EAB4BD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{32370374-D36E-46ED-B662-BAC9740723E2}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49-4BEF-B970-EA07EAB4BD0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{2FBDFA71-2DEB-446B-824D-B0097A515859}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749-4BEF-B970-EA07EAB4BD0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{4DCC5193-776A-4134-A5ED-0EAE064E953E}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749-4BEF-B970-EA07EAB4BD06}"/>
                </c:ext>
              </c:extLst>
            </c:dLbl>
            <c:dLbl>
              <c:idx val="24"/>
              <c:layout>
                <c:manualLayout>
                  <c:x val="0"/>
                  <c:y val="1.0269900830209967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{1347DDB6-614F-4F0C-8A2F-7E591312590E}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749-4BEF-B970-EA07EAB4BD06}"/>
                </c:ext>
              </c:extLst>
            </c:dLbl>
            <c:dLbl>
              <c:idx val="32"/>
              <c:layout>
                <c:manualLayout>
                  <c:x val="0"/>
                  <c:y val="-1.0269900830210007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{EEB810A5-034A-41AE-BCFC-98780E903764}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749-4BEF-B970-EA07EAB4BD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24">
                  <c:v>62.9</c:v>
                </c:pt>
                <c:pt idx="32">
                  <c:v>63.1</c:v>
                </c:pt>
              </c:numCache>
            </c:numRef>
          </c:xVal>
          <c:yVal>
            <c:numRef>
              <c:f>公会計指標分析・財政指標組合せ分析表!$BP$51:$DC$51</c:f>
              <c:numCache>
                <c:formatCode>#,##0.0;"▲ "#,##0.0</c:formatCode>
                <c:ptCount val="40"/>
                <c:pt idx="0">
                  <c:v>34.299999999999997</c:v>
                </c:pt>
                <c:pt idx="24">
                  <c:v>10</c:v>
                </c:pt>
                <c:pt idx="32">
                  <c:v>8.8000000000000007</c:v>
                </c:pt>
              </c:numCache>
            </c:numRef>
          </c:yVal>
          <c:smooth val="0"/>
          <c:extLst>
            <c:ext xmlns:c16="http://schemas.microsoft.com/office/drawing/2014/chart" uri="{C3380CC4-5D6E-409C-BE32-E72D297353CC}">
              <c16:uniqueId val="{00000009-6749-4BEF-B970-EA07EAB4BD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{43850A07-86CC-40A3-9C04-F4385F182829}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749-4BEF-B970-EA07EAB4BD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{3397C973-323A-4CCF-BFC1-56218E6E43CD}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49-4BEF-B970-EA07EAB4BD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{2FFDC4AF-BFE6-4EB5-A3A6-F05A32CC1E71}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49-4BEF-B970-EA07EAB4BD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{1F504AB8-EA89-4465-A95D-D946B49D092A}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49-4BEF-B970-EA07EAB4BD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{7DD67763-095F-4373-8B0F-22496374BDA5}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49-4BEF-B970-EA07EAB4BD0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{99556E9A-D61D-4773-846E-B6834F7AB491}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749-4BEF-B970-EA07EAB4BD0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{D5AEF941-B87C-436F-8BB5-63BFA18D4DE1}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749-4BEF-B970-EA07EAB4BD0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{4A304F79-D218-44DC-AC24-64B291060756}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749-4BEF-B970-EA07EAB4BD0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{8C1F98C3-7E85-4822-BDA2-1722D8D8C5AB}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749-4BEF-B970-EA07EAB4BD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24">
                  <c:v>64.099999999999994</c:v>
                </c:pt>
                <c:pt idx="32">
                  <c:v>62.8</c:v>
                </c:pt>
              </c:numCache>
            </c:numRef>
          </c:xVal>
          <c:yVal>
            <c:numRef>
              <c:f>公会計指標分析・財政指標組合せ分析表!$BP$55:$DC$55</c:f>
              <c:numCache>
                <c:formatCode>#,##0.0;"▲ "#,##0.0</c:formatCode>
                <c:ptCount val="40"/>
                <c:pt idx="0">
                  <c:v>0</c:v>
                </c:pt>
                <c:pt idx="24">
                  <c:v>0</c:v>
                </c:pt>
                <c:pt idx="32">
                  <c:v>0</c:v>
                </c:pt>
              </c:numCache>
            </c:numRef>
          </c:yVal>
          <c:smooth val="0"/>
          <c:extLst>
            <c:ext xmlns:c16="http://schemas.microsoft.com/office/drawing/2014/chart" uri="{C3380CC4-5D6E-409C-BE32-E72D297353CC}">
              <c16:uniqueId val="{00000013-6749-4BEF-B970-EA07EAB4BD06}"/>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{45D05122-5C71-41DA-9AD2-247E8B316FC4}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780-41E8-8F91-04141ED15E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{FFA856C1-26D1-4E8A-A9DA-F5940B8527D7}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80-41E8-8F91-04141ED15E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{5CA250FC-B604-4388-B3AE-54F266D4B9B5}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80-41E8-8F91-04141ED15E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{F4C25A28-BFCE-46B7-AD52-B68431025B89}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80-41E8-8F91-04141ED15E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{D0428125-1B04-442E-9593-496ED651BFC0}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80-41E8-8F91-04141ED15E7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{128FE432-2B79-4449-9481-2B53EA29F1FB}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780-41E8-8F91-04141ED15E7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{4B26800F-90DA-4931-9450-6744CDAF9754}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780-41E8-8F91-04141ED15E75}"/>
                </c:ext>
              </c:extLst>
            </c:dLbl>
            <c:dLbl>
              <c:idx val="24"/>
              <c:layout>
                <c:manualLayout>
                  <c:x val="0"/>
                  <c:y val="9.5709863710497032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{3F347B39-9CDF-482E-A617-013D0026DB1D}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780-41E8-8F91-04141ED15E75}"/>
                </c:ext>
              </c:extLst>
            </c:dLbl>
            <c:dLbl>
              <c:idx val="32"/>
              <c:layout>
                <c:manualLayout>
                  <c:x val="0"/>
                  <c:y val="-9.5709863710496633E-3"/>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{3C0C75E4-3503-440C-B3EE-B4C7E850F342}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780-41E8-8F91-04141ED15E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10.7</c:v>
                </c:pt>
                <c:pt idx="16">
                  <c:v>11.2</c:v>
                </c:pt>
                <c:pt idx="24">
                  <c:v>11.8</c:v>
                </c:pt>
                <c:pt idx="32">
                  <c:v>12</c:v>
                </c:pt>
              </c:numCache>
            </c:numRef>
          </c:xVal>
          <c:yVal>
            <c:numRef>
              <c:f>公会計指標分析・財政指標組合せ分析表!$BP$73:$DC$73</c:f>
              <c:numCache>
                <c:formatCode>#,##0.0;"▲ "#,##0.0</c:formatCode>
                <c:ptCount val="40"/>
                <c:pt idx="0">
                  <c:v>34.299999999999997</c:v>
                </c:pt>
                <c:pt idx="8">
                  <c:v>27.8</c:v>
                </c:pt>
                <c:pt idx="16">
                  <c:v>28.5</c:v>
                </c:pt>
                <c:pt idx="24">
                  <c:v>10</c:v>
                </c:pt>
                <c:pt idx="32">
                  <c:v>8.8000000000000007</c:v>
                </c:pt>
              </c:numCache>
            </c:numRef>
          </c:yVal>
          <c:smooth val="0"/>
          <c:extLst>
            <c:ext xmlns:c16="http://schemas.microsoft.com/office/drawing/2014/chart" uri="{C3380CC4-5D6E-409C-BE32-E72D297353CC}">
              <c16:uniqueId val="{00000009-7780-41E8-8F91-04141ED15E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{F00188F9-6989-46E5-B27A-B79FB6BD2F40}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780-41E8-8F91-04141ED15E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{CD770CBF-11B8-4F76-B218-E0C9493753D0}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80-41E8-8F91-04141ED15E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{921D6622-F14C-4755-904A-9EEDBD005A11}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80-41E8-8F91-04141ED15E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{0B9FB107-562C-46F1-B01E-6D3A1315661C}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80-41E8-8F91-04141ED15E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{280DFEEC-8F7B-4A84-890D-CEA4F92D9321}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80-41E8-8F91-04141ED15E75}"/>
                </c:ext>
              </c:extLst>
            </c:dLbl>
            <c:dLbl>
              <c:idx val="8"/>
              <c:layout>
                <c:manualLayout>
                  <c:x val="-1.823562808425012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{834CB6DB-1489-46B2-8612-37F3AD502531}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780-41E8-8F91-04141ED15E7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{BEAB76F4-7386-4C43-A2A6-A7F6C9E2FEEE}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780-41E8-8F91-04141ED15E7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{16C19190-6603-4DF9-8ABD-D819B10EF8C2}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780-41E8-8F91-04141ED15E7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{3DBBE630-3276-4D66-B280-8ECF645CD164}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780-41E8-8F91-04141ED15E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80-41E8-8F91-04141ED15E75}"/>
            </c:ext>
          </c:extLst>
        </c:ser>
        <c:dLbls>
          <c:showLegendKey val="0"/>
          <c:showVal val="1"/>
          <c:showCatName val="0"/>
          <c:showSerName val="0"/>
          <c:showPercent val="0"/>
          <c:showBubbleSize val="0"/>
        </c:dLbls>
        <c:axId val="84219776"/>
        <c:axId val="84234240"/>
      </c:scatterChart>
      <c:valAx>
        <c:axId val="84219776"/>
        <c:scaling>
          <c:orientation val="maxMin"/>
          <c:max val="13"/>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及び交付税算入公債費とも減少しているため、実質公債費比率の分子への影響は少ない。今後も、借入の抑制ともに基金とのバランスを見ながら、繰上償還をするなど技術的な地方債管理・運営に取り組んで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一般会計等に係る地方債の現在高が少し増えたが、</a:t>
          </a:r>
          <a:r>
            <a:rPr kumimoji="1" lang="ja-JP" altLang="ja-JP" sz="1400">
              <a:solidFill>
                <a:schemeClr val="dk1"/>
              </a:solidFill>
              <a:effectLst/>
              <a:latin typeface="+mn-lt"/>
              <a:ea typeface="+mn-ea"/>
              <a:cs typeface="+mn-cs"/>
            </a:rPr>
            <a:t>財調基金</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への積立等による充当可能基金残高の増加により、数値が良化した。</a:t>
          </a:r>
          <a:endParaRPr lang="ja-JP" altLang="ja-JP" sz="1400">
            <a:effectLst/>
          </a:endParaRPr>
        </a:p>
        <a:p>
          <a:r>
            <a:rPr lang="ja-JP" altLang="en-US" sz="1400">
              <a:effectLst/>
            </a:rPr>
            <a:t>今後も、起債残高を計画的に減らすとともに、基金についても可能な限り積み立てられるよう支出抑制に努める。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千円、ふるさと納税寄付金「ふるさと大紀応援基金」に約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千円、庁舎の老朽化に伴い、今後の建替に備えるため「庁舎建設基金」を約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千円を積み立てた一方で、生活環境や保健医療への事業に備えた「幸せ安心生活基金」を約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・基金総額が増額することがすべて良とは言えないが、有事に備え、適正な規模（例えば、標準財政規模の〇割等）での基金管理に努める。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・幸せ安心生活基金は、生活環境や保健医療分野の確保等の財政需要に応じた基金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・地域振興基金は、合併特例債による基金造成分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・ふるさと大紀応援基金は、ふるさと納税寄付金を原資とした納税者の意向に沿う事業へ充当するための基金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・過疎地域自立促進基金は、過疎対策事業債による基金造成分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・庁舎建設基金は、老朽化した本庁舎等を大規模更新、改修、建替えするための基金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ふるさと納税寄付金「ふるさと大紀応援基金」に約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千円、庁舎の老朽化に伴い、今後の建替に備えるため「庁舎建設基金」を約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千円を積み立てた一方で、生活環境や保健医療への事業に備えた「幸せ安心生活基金」を約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千円取り崩した。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これにより、特定目的基金総額は約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地域振興基金において合併後の災害に対する防災体制の確保是正の解消等の事業に充当する予定となっており、またそれ以外の基金においてもそれぞれの基金に沿った事業への充当などで減少していく見込みとなっている。庁舎建設基金についてはある一定の方向性が決定するまで、定期的に積み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・交付税の臨時的な増額及び支出抑制に努めたため、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・今後も非常の財税需要に備え、弾力的な活用と計画的な積立に努める。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・減債基金は、基金から生じる利子の積立約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千円のみとなっており、残高はほぼ横ばいとなっている。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・減債基金の活用は近年ないため、現状のまま推移することが予想されるが、基金の残高に応じて、公債費の繰上償還も視野に入れながら、運用していく。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7,875
7,775
233.32
8,453,261
8,084,477
365,687
4,894,803
10,600,496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三重県平均・類似団体平均値に近い数値となっているが、今後は施設の老朽化が進むと数値の上昇が見込まれる。公共施設等において、計画的に修繕や改修、または統合縮小を実施し、適切な施設の維持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4445</xdr:rowOff>
    </xdr:from>
    <xdr:to>
      <xdr:col>19</xdr:col>
      <xdr:colOff>187325</xdr:colOff>
      <xdr:row>32</xdr:row>
      <xdr:rowOff>106045</xdr:rowOff>
    </xdr:to>
    <xdr:sp macro="" textlink="">
      <xdr:nvSpPr>
        <xdr:cNvPr id="74" name="フローチャート: 判断 73"/>
        <xdr:cNvSpPr/>
      </xdr:nvSpPr>
      <xdr:spPr>
        <a:xfrm>
          <a:off x="400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5" name="フローチャート: 判断 74"/>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86451</xdr:rowOff>
    </xdr:from>
    <xdr:to>
      <xdr:col>11</xdr:col>
      <xdr:colOff>187325</xdr:colOff>
      <xdr:row>32</xdr:row>
      <xdr:rowOff>16601</xdr:rowOff>
    </xdr:to>
    <xdr:sp macro="" textlink="">
      <xdr:nvSpPr>
        <xdr:cNvPr id="76" name="フローチャート: 判断 75"/>
        <xdr:cNvSpPr/>
      </xdr:nvSpPr>
      <xdr:spPr>
        <a:xfrm>
          <a:off x="2476500" y="617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21681</xdr:rowOff>
    </xdr:from>
    <xdr:to>
      <xdr:col>7</xdr:col>
      <xdr:colOff>187325</xdr:colOff>
      <xdr:row>31</xdr:row>
      <xdr:rowOff>123281</xdr:rowOff>
    </xdr:to>
    <xdr:sp macro="" textlink="">
      <xdr:nvSpPr>
        <xdr:cNvPr id="77" name="フローチャート: 判断 76"/>
        <xdr:cNvSpPr/>
      </xdr:nvSpPr>
      <xdr:spPr>
        <a:xfrm>
          <a:off x="17145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83" name="楕円 82"/>
        <xdr:cNvSpPr/>
      </xdr:nvSpPr>
      <xdr:spPr>
        <a:xfrm>
          <a:off x="47117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123479</xdr:rowOff>
    </xdr:from>
    <xdr:ext cx="405111" cy="259045"/>
    <xdr:sp macro="" textlink="">
      <xdr:nvSpPr>
        <xdr:cNvPr id="84" name="有形固定資産減価償却率該当値テキスト"/>
        <xdr:cNvSpPr txBox="1"/>
      </xdr:nvSpPr>
      <xdr:spPr>
        <a:xfrm>
          <a:off x="4813300" y="620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138883</xdr:rowOff>
    </xdr:from>
    <xdr:to>
      <xdr:col>19</xdr:col>
      <xdr:colOff>187325</xdr:colOff>
      <xdr:row>32</xdr:row>
      <xdr:rowOff>69033</xdr:rowOff>
    </xdr:to>
    <xdr:sp macro="" textlink="">
      <xdr:nvSpPr>
        <xdr:cNvPr id="85" name="楕円 84"/>
        <xdr:cNvSpPr/>
      </xdr:nvSpPr>
      <xdr:spPr>
        <a:xfrm>
          <a:off x="4000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18233</xdr:rowOff>
    </xdr:from>
    <xdr:to>
      <xdr:col>23</xdr:col>
      <xdr:colOff>85725</xdr:colOff>
      <xdr:row>32</xdr:row>
      <xdr:rowOff>24402</xdr:rowOff>
    </xdr:to>
    <xdr:cxnSp macro="">
      <xdr:nvCxnSpPr>
        <xdr:cNvPr id="86" name="直線コネクタ 85"/>
        <xdr:cNvCxnSpPr/>
      </xdr:nvCxnSpPr>
      <xdr:spPr>
        <a:xfrm>
          <a:off x="4051300" y="6276158"/>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92619</xdr:rowOff>
    </xdr:from>
    <xdr:to>
      <xdr:col>7</xdr:col>
      <xdr:colOff>187325</xdr:colOff>
      <xdr:row>32</xdr:row>
      <xdr:rowOff>22769</xdr:rowOff>
    </xdr:to>
    <xdr:sp macro="" textlink="">
      <xdr:nvSpPr>
        <xdr:cNvPr id="87" name="楕円 86"/>
        <xdr:cNvSpPr/>
      </xdr:nvSpPr>
      <xdr:spPr>
        <a:xfrm>
          <a:off x="1714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32</xdr:row>
      <xdr:rowOff>97172</xdr:rowOff>
    </xdr:from>
    <xdr:ext cx="405111" cy="259045"/>
    <xdr:sp macro="" textlink="">
      <xdr:nvSpPr>
        <xdr:cNvPr id="88" name="n_1aveValue有形固定資産減価償却率"/>
        <xdr:cNvSpPr txBox="1"/>
      </xdr:nvSpPr>
      <xdr:spPr>
        <a:xfrm>
          <a:off x="3836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9"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33128</xdr:rowOff>
    </xdr:from>
    <xdr:ext cx="405111" cy="259045"/>
    <xdr:sp macro="" textlink="">
      <xdr:nvSpPr>
        <xdr:cNvPr id="90" name="n_3aveValue有形固定資産減価償却率"/>
        <xdr:cNvSpPr txBox="1"/>
      </xdr:nvSpPr>
      <xdr:spPr>
        <a:xfrm>
          <a:off x="2324744" y="5948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139808</xdr:rowOff>
    </xdr:from>
    <xdr:ext cx="405111" cy="259045"/>
    <xdr:sp macro="" textlink="">
      <xdr:nvSpPr>
        <xdr:cNvPr id="91" name="n_4aveValue有形固定資産減価償却率"/>
        <xdr:cNvSpPr txBox="1"/>
      </xdr:nvSpPr>
      <xdr:spPr>
        <a:xfrm>
          <a:off x="1562744" y="588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85560</xdr:rowOff>
    </xdr:from>
    <xdr:ext cx="405111" cy="259045"/>
    <xdr:sp macro="" textlink="">
      <xdr:nvSpPr>
        <xdr:cNvPr id="92" name="n_1mainValue有形固定資産減価償却率"/>
        <xdr:cNvSpPr txBox="1"/>
      </xdr:nvSpPr>
      <xdr:spPr>
        <a:xfrm>
          <a:off x="38360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13896</xdr:rowOff>
    </xdr:from>
    <xdr:ext cx="405111" cy="259045"/>
    <xdr:sp macro="" textlink="">
      <xdr:nvSpPr>
        <xdr:cNvPr id="93" name="n_4mainValue有形固定資産減価償却率"/>
        <xdr:cNvSpPr txBox="1"/>
      </xdr:nvSpPr>
      <xdr:spPr>
        <a:xfrm>
          <a:off x="1562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全国平均・三重県平均を下回り、類似団体平均値を上回る結果となっているが、今後も新発債の抑制を実施するなど、適切な債務管理に努める。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24" name="直線コネクタ 123"/>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25" name="債務償還比率最小値テキスト"/>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26" name="直線コネクタ 125"/>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29" name="債務償還比率平均値テキスト"/>
        <xdr:cNvSpPr txBox="1"/>
      </xdr:nvSpPr>
      <xdr:spPr>
        <a:xfrm>
          <a:off x="14846300" y="559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0" name="フローチャート: 判断 129"/>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140816</xdr:rowOff>
    </xdr:from>
    <xdr:to>
      <xdr:col>72</xdr:col>
      <xdr:colOff>123825</xdr:colOff>
      <xdr:row>30</xdr:row>
      <xdr:rowOff>70966</xdr:rowOff>
    </xdr:to>
    <xdr:sp macro="" textlink="">
      <xdr:nvSpPr>
        <xdr:cNvPr id="131" name="フローチャート: 判断 130"/>
        <xdr:cNvSpPr/>
      </xdr:nvSpPr>
      <xdr:spPr>
        <a:xfrm>
          <a:off x="14033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25346</xdr:rowOff>
    </xdr:from>
    <xdr:to>
      <xdr:col>68</xdr:col>
      <xdr:colOff>123825</xdr:colOff>
      <xdr:row>30</xdr:row>
      <xdr:rowOff>126946</xdr:rowOff>
    </xdr:to>
    <xdr:sp macro="" textlink="">
      <xdr:nvSpPr>
        <xdr:cNvPr id="132" name="フローチャート: 判断 131"/>
        <xdr:cNvSpPr/>
      </xdr:nvSpPr>
      <xdr:spPr>
        <a:xfrm>
          <a:off x="13271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8999</xdr:rowOff>
    </xdr:from>
    <xdr:to>
      <xdr:col>64</xdr:col>
      <xdr:colOff>123825</xdr:colOff>
      <xdr:row>30</xdr:row>
      <xdr:rowOff>110599</xdr:rowOff>
    </xdr:to>
    <xdr:sp macro="" textlink="">
      <xdr:nvSpPr>
        <xdr:cNvPr id="133" name="フローチャート: 判断 132"/>
        <xdr:cNvSpPr/>
      </xdr:nvSpPr>
      <xdr:spPr>
        <a:xfrm>
          <a:off x="12509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30743</xdr:rowOff>
    </xdr:from>
    <xdr:to>
      <xdr:col>60</xdr:col>
      <xdr:colOff>123825</xdr:colOff>
      <xdr:row>30</xdr:row>
      <xdr:rowOff>132343</xdr:rowOff>
    </xdr:to>
    <xdr:sp macro="" textlink="">
      <xdr:nvSpPr>
        <xdr:cNvPr id="134" name="フローチャート: 判断 133"/>
        <xdr:cNvSpPr/>
      </xdr:nvSpPr>
      <xdr:spPr>
        <a:xfrm>
          <a:off x="11747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64943</xdr:rowOff>
    </xdr:from>
    <xdr:to>
      <xdr:col>76</xdr:col>
      <xdr:colOff>73025</xdr:colOff>
      <xdr:row>29</xdr:row>
      <xdr:rowOff>166543</xdr:rowOff>
    </xdr:to>
    <xdr:sp macro="" textlink="">
      <xdr:nvSpPr>
        <xdr:cNvPr id="140" name="楕円 139"/>
        <xdr:cNvSpPr/>
      </xdr:nvSpPr>
      <xdr:spPr>
        <a:xfrm>
          <a:off x="14744700" y="58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43370</xdr:rowOff>
    </xdr:from>
    <xdr:ext cx="469744" cy="259045"/>
    <xdr:sp macro="" textlink="">
      <xdr:nvSpPr>
        <xdr:cNvPr id="141" name="債務償還比率該当値テキスト"/>
        <xdr:cNvSpPr txBox="1"/>
      </xdr:nvSpPr>
      <xdr:spPr>
        <a:xfrm>
          <a:off x="14846300" y="578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160247</xdr:rowOff>
    </xdr:from>
    <xdr:to>
      <xdr:col>72</xdr:col>
      <xdr:colOff>123825</xdr:colOff>
      <xdr:row>30</xdr:row>
      <xdr:rowOff>90397</xdr:rowOff>
    </xdr:to>
    <xdr:sp macro="" textlink="">
      <xdr:nvSpPr>
        <xdr:cNvPr id="142" name="楕円 141"/>
        <xdr:cNvSpPr/>
      </xdr:nvSpPr>
      <xdr:spPr>
        <a:xfrm>
          <a:off x="14033500" y="59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115743</xdr:rowOff>
    </xdr:from>
    <xdr:to>
      <xdr:col>76</xdr:col>
      <xdr:colOff>22225</xdr:colOff>
      <xdr:row>30</xdr:row>
      <xdr:rowOff>39597</xdr:rowOff>
    </xdr:to>
    <xdr:cxnSp macro="">
      <xdr:nvCxnSpPr>
        <xdr:cNvPr id="143" name="直線コネクタ 142"/>
        <xdr:cNvCxnSpPr/>
      </xdr:nvCxnSpPr>
      <xdr:spPr>
        <a:xfrm flipV="1">
          <a:off x="14084300" y="5859318"/>
          <a:ext cx="711200" cy="9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169037</xdr:rowOff>
    </xdr:from>
    <xdr:to>
      <xdr:col>68</xdr:col>
      <xdr:colOff>123825</xdr:colOff>
      <xdr:row>30</xdr:row>
      <xdr:rowOff>99187</xdr:rowOff>
    </xdr:to>
    <xdr:sp macro="" textlink="">
      <xdr:nvSpPr>
        <xdr:cNvPr id="144" name="楕円 143"/>
        <xdr:cNvSpPr/>
      </xdr:nvSpPr>
      <xdr:spPr>
        <a:xfrm>
          <a:off x="13271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39597</xdr:rowOff>
    </xdr:from>
    <xdr:to>
      <xdr:col>72</xdr:col>
      <xdr:colOff>73025</xdr:colOff>
      <xdr:row>30</xdr:row>
      <xdr:rowOff>48387</xdr:rowOff>
    </xdr:to>
    <xdr:cxnSp macro="">
      <xdr:nvCxnSpPr>
        <xdr:cNvPr id="145" name="直線コネクタ 144"/>
        <xdr:cNvCxnSpPr/>
      </xdr:nvCxnSpPr>
      <xdr:spPr>
        <a:xfrm flipV="1">
          <a:off x="13322300" y="5954622"/>
          <a:ext cx="762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140852</xdr:rowOff>
    </xdr:from>
    <xdr:to>
      <xdr:col>64</xdr:col>
      <xdr:colOff>123825</xdr:colOff>
      <xdr:row>31</xdr:row>
      <xdr:rowOff>71002</xdr:rowOff>
    </xdr:to>
    <xdr:sp macro="" textlink="">
      <xdr:nvSpPr>
        <xdr:cNvPr id="146" name="楕円 145"/>
        <xdr:cNvSpPr/>
      </xdr:nvSpPr>
      <xdr:spPr>
        <a:xfrm>
          <a:off x="12509500" y="605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48387</xdr:rowOff>
    </xdr:from>
    <xdr:to>
      <xdr:col>68</xdr:col>
      <xdr:colOff>73025</xdr:colOff>
      <xdr:row>31</xdr:row>
      <xdr:rowOff>20202</xdr:rowOff>
    </xdr:to>
    <xdr:cxnSp macro="">
      <xdr:nvCxnSpPr>
        <xdr:cNvPr id="147" name="直線コネクタ 146"/>
        <xdr:cNvCxnSpPr/>
      </xdr:nvCxnSpPr>
      <xdr:spPr>
        <a:xfrm flipV="1">
          <a:off x="12560300" y="5963412"/>
          <a:ext cx="762000" cy="14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10114</xdr:rowOff>
    </xdr:from>
    <xdr:to>
      <xdr:col>60</xdr:col>
      <xdr:colOff>123825</xdr:colOff>
      <xdr:row>31</xdr:row>
      <xdr:rowOff>111714</xdr:rowOff>
    </xdr:to>
    <xdr:sp macro="" textlink="">
      <xdr:nvSpPr>
        <xdr:cNvPr id="148" name="楕円 147"/>
        <xdr:cNvSpPr/>
      </xdr:nvSpPr>
      <xdr:spPr>
        <a:xfrm>
          <a:off x="11747500" y="60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20202</xdr:rowOff>
    </xdr:from>
    <xdr:to>
      <xdr:col>64</xdr:col>
      <xdr:colOff>73025</xdr:colOff>
      <xdr:row>31</xdr:row>
      <xdr:rowOff>60914</xdr:rowOff>
    </xdr:to>
    <xdr:cxnSp macro="">
      <xdr:nvCxnSpPr>
        <xdr:cNvPr id="149" name="直線コネクタ 148"/>
        <xdr:cNvCxnSpPr/>
      </xdr:nvCxnSpPr>
      <xdr:spPr>
        <a:xfrm flipV="1">
          <a:off x="11798300" y="6106677"/>
          <a:ext cx="7620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87493</xdr:rowOff>
    </xdr:from>
    <xdr:ext cx="469744" cy="259045"/>
    <xdr:sp macro="" textlink="">
      <xdr:nvSpPr>
        <xdr:cNvPr id="150" name="n_1aveValue債務償還比率"/>
        <xdr:cNvSpPr txBox="1"/>
      </xdr:nvSpPr>
      <xdr:spPr>
        <a:xfrm>
          <a:off x="138367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118073</xdr:rowOff>
    </xdr:from>
    <xdr:ext cx="469744" cy="259045"/>
    <xdr:sp macro="" textlink="">
      <xdr:nvSpPr>
        <xdr:cNvPr id="151" name="n_2aveValue債務償還比率"/>
        <xdr:cNvSpPr txBox="1"/>
      </xdr:nvSpPr>
      <xdr:spPr>
        <a:xfrm>
          <a:off x="130874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127126</xdr:rowOff>
    </xdr:from>
    <xdr:ext cx="469744" cy="259045"/>
    <xdr:sp macro="" textlink="">
      <xdr:nvSpPr>
        <xdr:cNvPr id="152" name="n_3aveValue債務償還比率"/>
        <xdr:cNvSpPr txBox="1"/>
      </xdr:nvSpPr>
      <xdr:spPr>
        <a:xfrm>
          <a:off x="12325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148870</xdr:rowOff>
    </xdr:from>
    <xdr:ext cx="469744" cy="259045"/>
    <xdr:sp macro="" textlink="">
      <xdr:nvSpPr>
        <xdr:cNvPr id="153" name="n_4aveValue債務償還比率"/>
        <xdr:cNvSpPr txBox="1"/>
      </xdr:nvSpPr>
      <xdr:spPr>
        <a:xfrm>
          <a:off x="11563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81524</xdr:rowOff>
    </xdr:from>
    <xdr:ext cx="469744" cy="259045"/>
    <xdr:sp macro="" textlink="">
      <xdr:nvSpPr>
        <xdr:cNvPr id="154" name="n_1mainValue債務償還比率"/>
        <xdr:cNvSpPr txBox="1"/>
      </xdr:nvSpPr>
      <xdr:spPr>
        <a:xfrm>
          <a:off x="13836727" y="599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115714</xdr:rowOff>
    </xdr:from>
    <xdr:ext cx="469744" cy="259045"/>
    <xdr:sp macro="" textlink="">
      <xdr:nvSpPr>
        <xdr:cNvPr id="155" name="n_2mainValue債務償還比率"/>
        <xdr:cNvSpPr txBox="1"/>
      </xdr:nvSpPr>
      <xdr:spPr>
        <a:xfrm>
          <a:off x="13087427" y="568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62129</xdr:rowOff>
    </xdr:from>
    <xdr:ext cx="469744" cy="259045"/>
    <xdr:sp macro="" textlink="">
      <xdr:nvSpPr>
        <xdr:cNvPr id="156" name="n_3mainValue債務償還比率"/>
        <xdr:cNvSpPr txBox="1"/>
      </xdr:nvSpPr>
      <xdr:spPr>
        <a:xfrm>
          <a:off x="12325427" y="614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102841</xdr:rowOff>
    </xdr:from>
    <xdr:ext cx="469744" cy="259045"/>
    <xdr:sp macro="" textlink="">
      <xdr:nvSpPr>
        <xdr:cNvPr id="157" name="n_4mainValue債務償還比率"/>
        <xdr:cNvSpPr txBox="1"/>
      </xdr:nvSpPr>
      <xdr:spPr>
        <a:xfrm>
          <a:off x="11563427" y="618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7,875
7,775
233.32
8,453,261
8,084,477
365,687
4,894,803
10,600,496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xdr:cNvSpPr/>
      </xdr:nvSpPr>
      <xdr:spPr>
        <a:xfrm>
          <a:off x="4584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4" name="【道路】&#10;有形固定資産減価償却率該当値テキスト"/>
        <xdr:cNvSpPr txBox="1"/>
      </xdr:nvSpPr>
      <xdr:spPr>
        <a:xfrm>
          <a:off x="4673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160655</xdr:rowOff>
    </xdr:from>
    <xdr:to>
      <xdr:col>20</xdr:col>
      <xdr:colOff>38100</xdr:colOff>
      <xdr:row>38</xdr:row>
      <xdr:rowOff>90805</xdr:rowOff>
    </xdr:to>
    <xdr:sp macro="" textlink="">
      <xdr:nvSpPr>
        <xdr:cNvPr id="75" name="楕円 74"/>
        <xdr:cNvSpPr/>
      </xdr:nvSpPr>
      <xdr:spPr>
        <a:xfrm>
          <a:off x="3746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40005</xdr:rowOff>
    </xdr:from>
    <xdr:to>
      <xdr:col>24</xdr:col>
      <xdr:colOff>63500</xdr:colOff>
      <xdr:row>38</xdr:row>
      <xdr:rowOff>80010</xdr:rowOff>
    </xdr:to>
    <xdr:cxnSp macro="">
      <xdr:nvCxnSpPr>
        <xdr:cNvPr id="76" name="直線コネクタ 75"/>
        <xdr:cNvCxnSpPr/>
      </xdr:nvCxnSpPr>
      <xdr:spPr>
        <a:xfrm>
          <a:off x="3797300" y="65551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77" name="楕円 76"/>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99077</xdr:rowOff>
    </xdr:from>
    <xdr:ext cx="405111" cy="259045"/>
    <xdr:sp macro="" textlink="">
      <xdr:nvSpPr>
        <xdr:cNvPr id="78" name="n_1ave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79" name="n_2aveValue【道路】&#10;有形固定資産減価償却率"/>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0" name="n_3aveValue【道路】&#10;有形固定資産減価償却率"/>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1" name="n_4aveValue【道路】&#10;有形固定資産減価償却率"/>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107332</xdr:rowOff>
    </xdr:from>
    <xdr:ext cx="405111" cy="259045"/>
    <xdr:sp macro="" textlink="">
      <xdr:nvSpPr>
        <xdr:cNvPr id="82" name="n_1mainValue【道路】&#10;有形固定資産減価償却率"/>
        <xdr:cNvSpPr txBox="1"/>
      </xdr:nvSpPr>
      <xdr:spPr>
        <a:xfrm>
          <a:off x="3582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3" name="n_4mainValue【道路】&#10;有形固定資産減価償却率"/>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2" name="テキスト ボックス 9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7" name="テキスト ボックス 9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9" name="テキスト ボックス 98"/>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1" name="テキスト ボックス 100"/>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3" name="テキスト ボックス 102"/>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07" name="直線コネクタ 106"/>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08" name="【道路】&#10;一人当たり延長最小値テキスト"/>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09" name="直線コネクタ 108"/>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0" name="【道路】&#10;一人当たり延長最大値テキスト"/>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1" name="直線コネクタ 110"/>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2" name="【道路】&#10;一人当たり延長平均値テキスト"/>
        <xdr:cNvSpPr txBox="1"/>
      </xdr:nvSpPr>
      <xdr:spPr>
        <a:xfrm>
          <a:off x="10515600" y="690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13" name="フローチャート: 判断 112"/>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69283</xdr:rowOff>
    </xdr:from>
    <xdr:to>
      <xdr:col>50</xdr:col>
      <xdr:colOff>165100</xdr:colOff>
      <xdr:row>40</xdr:row>
      <xdr:rowOff>170883</xdr:rowOff>
    </xdr:to>
    <xdr:sp macro="" textlink="">
      <xdr:nvSpPr>
        <xdr:cNvPr id="114" name="フローチャート: 判断 113"/>
        <xdr:cNvSpPr/>
      </xdr:nvSpPr>
      <xdr:spPr>
        <a:xfrm>
          <a:off x="9588500" y="692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89903</xdr:rowOff>
    </xdr:from>
    <xdr:to>
      <xdr:col>46</xdr:col>
      <xdr:colOff>38100</xdr:colOff>
      <xdr:row>41</xdr:row>
      <xdr:rowOff>20053</xdr:rowOff>
    </xdr:to>
    <xdr:sp macro="" textlink="">
      <xdr:nvSpPr>
        <xdr:cNvPr id="115" name="フローチャート: 判断 114"/>
        <xdr:cNvSpPr/>
      </xdr:nvSpPr>
      <xdr:spPr>
        <a:xfrm>
          <a:off x="8699500" y="694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100762</xdr:rowOff>
    </xdr:from>
    <xdr:to>
      <xdr:col>41</xdr:col>
      <xdr:colOff>101600</xdr:colOff>
      <xdr:row>41</xdr:row>
      <xdr:rowOff>30912</xdr:rowOff>
    </xdr:to>
    <xdr:sp macro="" textlink="">
      <xdr:nvSpPr>
        <xdr:cNvPr id="116" name="フローチャート: 判断 115"/>
        <xdr:cNvSpPr/>
      </xdr:nvSpPr>
      <xdr:spPr>
        <a:xfrm>
          <a:off x="7810500" y="695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92555</xdr:rowOff>
    </xdr:from>
    <xdr:to>
      <xdr:col>36</xdr:col>
      <xdr:colOff>165100</xdr:colOff>
      <xdr:row>41</xdr:row>
      <xdr:rowOff>22705</xdr:rowOff>
    </xdr:to>
    <xdr:sp macro="" textlink="">
      <xdr:nvSpPr>
        <xdr:cNvPr id="117" name="フローチャート: 判断 116"/>
        <xdr:cNvSpPr/>
      </xdr:nvSpPr>
      <xdr:spPr>
        <a:xfrm>
          <a:off x="6921500" y="69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151869</xdr:rowOff>
    </xdr:from>
    <xdr:to>
      <xdr:col>55</xdr:col>
      <xdr:colOff>50800</xdr:colOff>
      <xdr:row>40</xdr:row>
      <xdr:rowOff>82019</xdr:rowOff>
    </xdr:to>
    <xdr:sp macro="" textlink="">
      <xdr:nvSpPr>
        <xdr:cNvPr id="123" name="楕円 122"/>
        <xdr:cNvSpPr/>
      </xdr:nvSpPr>
      <xdr:spPr>
        <a:xfrm>
          <a:off x="10426700" y="683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3296</xdr:rowOff>
    </xdr:from>
    <xdr:ext cx="534377" cy="259045"/>
    <xdr:sp macro="" textlink="">
      <xdr:nvSpPr>
        <xdr:cNvPr id="124" name="【道路】&#10;一人当たり延長該当値テキスト"/>
        <xdr:cNvSpPr txBox="1"/>
      </xdr:nvSpPr>
      <xdr:spPr>
        <a:xfrm>
          <a:off x="10515600" y="66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162034</xdr:rowOff>
    </xdr:from>
    <xdr:to>
      <xdr:col>50</xdr:col>
      <xdr:colOff>165100</xdr:colOff>
      <xdr:row>40</xdr:row>
      <xdr:rowOff>92184</xdr:rowOff>
    </xdr:to>
    <xdr:sp macro="" textlink="">
      <xdr:nvSpPr>
        <xdr:cNvPr id="125" name="楕円 124"/>
        <xdr:cNvSpPr/>
      </xdr:nvSpPr>
      <xdr:spPr>
        <a:xfrm>
          <a:off x="9588500" y="68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31219</xdr:rowOff>
    </xdr:from>
    <xdr:to>
      <xdr:col>55</xdr:col>
      <xdr:colOff>0</xdr:colOff>
      <xdr:row>40</xdr:row>
      <xdr:rowOff>41384</xdr:rowOff>
    </xdr:to>
    <xdr:cxnSp macro="">
      <xdr:nvCxnSpPr>
        <xdr:cNvPr id="126" name="直線コネクタ 125"/>
        <xdr:cNvCxnSpPr/>
      </xdr:nvCxnSpPr>
      <xdr:spPr>
        <a:xfrm flipV="1">
          <a:off x="9639300" y="6889219"/>
          <a:ext cx="838200" cy="1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20790</xdr:rowOff>
    </xdr:from>
    <xdr:to>
      <xdr:col>36</xdr:col>
      <xdr:colOff>165100</xdr:colOff>
      <xdr:row>40</xdr:row>
      <xdr:rowOff>122390</xdr:rowOff>
    </xdr:to>
    <xdr:sp macro="" textlink="">
      <xdr:nvSpPr>
        <xdr:cNvPr id="127" name="楕円 126"/>
        <xdr:cNvSpPr/>
      </xdr:nvSpPr>
      <xdr:spPr>
        <a:xfrm>
          <a:off x="6921500" y="68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162010</xdr:rowOff>
    </xdr:from>
    <xdr:ext cx="534377" cy="259045"/>
    <xdr:sp macro="" textlink="">
      <xdr:nvSpPr>
        <xdr:cNvPr id="128" name="n_1aveValue【道路】&#10;一人当たり延長"/>
        <xdr:cNvSpPr txBox="1"/>
      </xdr:nvSpPr>
      <xdr:spPr>
        <a:xfrm>
          <a:off x="9359411" y="702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36580</xdr:rowOff>
    </xdr:from>
    <xdr:ext cx="534377" cy="259045"/>
    <xdr:sp macro="" textlink="">
      <xdr:nvSpPr>
        <xdr:cNvPr id="129" name="n_2aveValue【道路】&#10;一人当たり延長"/>
        <xdr:cNvSpPr txBox="1"/>
      </xdr:nvSpPr>
      <xdr:spPr>
        <a:xfrm>
          <a:off x="8483111" y="67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47439</xdr:rowOff>
    </xdr:from>
    <xdr:ext cx="534377" cy="259045"/>
    <xdr:sp macro="" textlink="">
      <xdr:nvSpPr>
        <xdr:cNvPr id="130" name="n_3aveValue【道路】&#10;一人当たり延長"/>
        <xdr:cNvSpPr txBox="1"/>
      </xdr:nvSpPr>
      <xdr:spPr>
        <a:xfrm>
          <a:off x="7594111" y="67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13832</xdr:rowOff>
    </xdr:from>
    <xdr:ext cx="534377" cy="259045"/>
    <xdr:sp macro="" textlink="">
      <xdr:nvSpPr>
        <xdr:cNvPr id="131" name="n_4aveValue【道路】&#10;一人当たり延長"/>
        <xdr:cNvSpPr txBox="1"/>
      </xdr:nvSpPr>
      <xdr:spPr>
        <a:xfrm>
          <a:off x="6705111" y="704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108711</xdr:rowOff>
    </xdr:from>
    <xdr:ext cx="534377" cy="259045"/>
    <xdr:sp macro="" textlink="">
      <xdr:nvSpPr>
        <xdr:cNvPr id="132" name="n_1mainValue【道路】&#10;一人当たり延長"/>
        <xdr:cNvSpPr txBox="1"/>
      </xdr:nvSpPr>
      <xdr:spPr>
        <a:xfrm>
          <a:off x="9359411" y="662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138917</xdr:rowOff>
    </xdr:from>
    <xdr:ext cx="534377" cy="259045"/>
    <xdr:sp macro="" textlink="">
      <xdr:nvSpPr>
        <xdr:cNvPr id="133" name="n_4mainValue【道路】&#10;一人当たり延長"/>
        <xdr:cNvSpPr txBox="1"/>
      </xdr:nvSpPr>
      <xdr:spPr>
        <a:xfrm>
          <a:off x="6705111" y="665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59" name="直線コネクタ 158"/>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60"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61" name="直線コネクタ 160"/>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62" name="【橋りょう・トンネル】&#10;有形固定資産減価償却率最大値テキスト"/>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63" name="直線コネクタ 162"/>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64" name="【橋りょう・トンネル】&#10;有形固定資産減価償却率平均値テキスト"/>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65" name="フローチャート: 判断 164"/>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66" name="フローチャート: 判断 165"/>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67" name="フローチャート: 判断 166"/>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68" name="フローチャート: 判断 167"/>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69" name="フローチャート: 判断 168"/>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153307</xdr:rowOff>
    </xdr:from>
    <xdr:to>
      <xdr:col>24</xdr:col>
      <xdr:colOff>114300</xdr:colOff>
      <xdr:row>61</xdr:row>
      <xdr:rowOff>83457</xdr:rowOff>
    </xdr:to>
    <xdr:sp macro="" textlink="">
      <xdr:nvSpPr>
        <xdr:cNvPr id="175" name="楕円 174"/>
        <xdr:cNvSpPr/>
      </xdr:nvSpPr>
      <xdr:spPr>
        <a:xfrm>
          <a:off x="4584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4734</xdr:rowOff>
    </xdr:from>
    <xdr:ext cx="405111" cy="259045"/>
    <xdr:sp macro="" textlink="">
      <xdr:nvSpPr>
        <xdr:cNvPr id="176" name="【橋りょう・トンネル】&#10;有形固定資産減価償却率該当値テキスト"/>
        <xdr:cNvSpPr txBox="1"/>
      </xdr:nvSpPr>
      <xdr:spPr>
        <a:xfrm>
          <a:off x="4673600" y="1029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77" name="楕円 176"/>
        <xdr:cNvSpPr/>
      </xdr:nvSpPr>
      <xdr:spPr>
        <a:xfrm>
          <a:off x="3746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32657</xdr:rowOff>
    </xdr:to>
    <xdr:cxnSp macro="">
      <xdr:nvCxnSpPr>
        <xdr:cNvPr id="178" name="直線コネクタ 177"/>
        <xdr:cNvCxnSpPr/>
      </xdr:nvCxnSpPr>
      <xdr:spPr>
        <a:xfrm>
          <a:off x="3797300" y="1047314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107587</xdr:rowOff>
    </xdr:from>
    <xdr:to>
      <xdr:col>6</xdr:col>
      <xdr:colOff>38100</xdr:colOff>
      <xdr:row>61</xdr:row>
      <xdr:rowOff>37737</xdr:rowOff>
    </xdr:to>
    <xdr:sp macro="" textlink="">
      <xdr:nvSpPr>
        <xdr:cNvPr id="179" name="楕円 178"/>
        <xdr:cNvSpPr/>
      </xdr:nvSpPr>
      <xdr:spPr>
        <a:xfrm>
          <a:off x="1079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73858</xdr:rowOff>
    </xdr:from>
    <xdr:ext cx="405111" cy="259045"/>
    <xdr:sp macro="" textlink="">
      <xdr:nvSpPr>
        <xdr:cNvPr id="180" name="n_1ave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181" name="n_2aveValue【橋りょう・トンネル】&#10;有形固定資産減価償却率"/>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182" name="n_3aveValue【橋りょう・トンネル】&#10;有形固定資産減価償却率"/>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183"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56623</xdr:rowOff>
    </xdr:from>
    <xdr:ext cx="405111" cy="259045"/>
    <xdr:sp macro="" textlink="">
      <xdr:nvSpPr>
        <xdr:cNvPr id="184" name="n_1main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28864</xdr:rowOff>
    </xdr:from>
    <xdr:ext cx="405111" cy="259045"/>
    <xdr:sp macro="" textlink="">
      <xdr:nvSpPr>
        <xdr:cNvPr id="185" name="n_4mainValue【橋りょう・トンネル】&#10;有形固定資産減価償却率"/>
        <xdr:cNvSpPr txBox="1"/>
      </xdr:nvSpPr>
      <xdr:spPr>
        <a:xfrm>
          <a:off x="927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7" name="テキスト ボックス 19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9" name="テキスト ボックス 19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1" name="テキスト ボックス 20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3" name="テキスト ボックス 20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5" name="テキスト ボックス 20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09" name="直線コネクタ 208"/>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10"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11" name="直線コネクタ 210"/>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12" name="【橋りょう・トンネル】&#10;一人当たり有形固定資産（償却資産）額最大値テキスト"/>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13" name="直線コネクタ 212"/>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14" name="【橋りょう・トンネル】&#10;一人当たり有形固定資産（償却資産）額平均値テキスト"/>
        <xdr:cNvSpPr txBox="1"/>
      </xdr:nvSpPr>
      <xdr:spPr>
        <a:xfrm>
          <a:off x="1051560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15" name="フローチャート: 判断 214"/>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145066</xdr:rowOff>
    </xdr:from>
    <xdr:to>
      <xdr:col>50</xdr:col>
      <xdr:colOff>165100</xdr:colOff>
      <xdr:row>63</xdr:row>
      <xdr:rowOff>75216</xdr:rowOff>
    </xdr:to>
    <xdr:sp macro="" textlink="">
      <xdr:nvSpPr>
        <xdr:cNvPr id="216" name="フローチャート: 判断 215"/>
        <xdr:cNvSpPr/>
      </xdr:nvSpPr>
      <xdr:spPr>
        <a:xfrm>
          <a:off x="9588500" y="1077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163831</xdr:rowOff>
    </xdr:from>
    <xdr:to>
      <xdr:col>46</xdr:col>
      <xdr:colOff>38100</xdr:colOff>
      <xdr:row>63</xdr:row>
      <xdr:rowOff>93981</xdr:rowOff>
    </xdr:to>
    <xdr:sp macro="" textlink="">
      <xdr:nvSpPr>
        <xdr:cNvPr id="217" name="フローチャート: 判断 216"/>
        <xdr:cNvSpPr/>
      </xdr:nvSpPr>
      <xdr:spPr>
        <a:xfrm>
          <a:off x="8699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18704</xdr:rowOff>
    </xdr:from>
    <xdr:to>
      <xdr:col>41</xdr:col>
      <xdr:colOff>101600</xdr:colOff>
      <xdr:row>63</xdr:row>
      <xdr:rowOff>120304</xdr:rowOff>
    </xdr:to>
    <xdr:sp macro="" textlink="">
      <xdr:nvSpPr>
        <xdr:cNvPr id="218" name="フローチャート: 判断 217"/>
        <xdr:cNvSpPr/>
      </xdr:nvSpPr>
      <xdr:spPr>
        <a:xfrm>
          <a:off x="7810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161140</xdr:rowOff>
    </xdr:from>
    <xdr:to>
      <xdr:col>36</xdr:col>
      <xdr:colOff>165100</xdr:colOff>
      <xdr:row>63</xdr:row>
      <xdr:rowOff>91290</xdr:rowOff>
    </xdr:to>
    <xdr:sp macro="" textlink="">
      <xdr:nvSpPr>
        <xdr:cNvPr id="219" name="フローチャート: 判断 218"/>
        <xdr:cNvSpPr/>
      </xdr:nvSpPr>
      <xdr:spPr>
        <a:xfrm>
          <a:off x="6921500" y="107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48502</xdr:rowOff>
    </xdr:from>
    <xdr:to>
      <xdr:col>55</xdr:col>
      <xdr:colOff>50800</xdr:colOff>
      <xdr:row>62</xdr:row>
      <xdr:rowOff>150102</xdr:rowOff>
    </xdr:to>
    <xdr:sp macro="" textlink="">
      <xdr:nvSpPr>
        <xdr:cNvPr id="225" name="楕円 224"/>
        <xdr:cNvSpPr/>
      </xdr:nvSpPr>
      <xdr:spPr>
        <a:xfrm>
          <a:off x="10426700" y="106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71379</xdr:rowOff>
    </xdr:from>
    <xdr:ext cx="599010" cy="259045"/>
    <xdr:sp macro="" textlink="">
      <xdr:nvSpPr>
        <xdr:cNvPr id="226" name="【橋りょう・トンネル】&#10;一人当たり有形固定資産（償却資産）額該当値テキスト"/>
        <xdr:cNvSpPr txBox="1"/>
      </xdr:nvSpPr>
      <xdr:spPr>
        <a:xfrm>
          <a:off x="10515600" y="1052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58926</xdr:rowOff>
    </xdr:from>
    <xdr:to>
      <xdr:col>50</xdr:col>
      <xdr:colOff>165100</xdr:colOff>
      <xdr:row>62</xdr:row>
      <xdr:rowOff>160526</xdr:rowOff>
    </xdr:to>
    <xdr:sp macro="" textlink="">
      <xdr:nvSpPr>
        <xdr:cNvPr id="227" name="楕円 226"/>
        <xdr:cNvSpPr/>
      </xdr:nvSpPr>
      <xdr:spPr>
        <a:xfrm>
          <a:off x="9588500" y="106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99302</xdr:rowOff>
    </xdr:from>
    <xdr:to>
      <xdr:col>55</xdr:col>
      <xdr:colOff>0</xdr:colOff>
      <xdr:row>62</xdr:row>
      <xdr:rowOff>109726</xdr:rowOff>
    </xdr:to>
    <xdr:cxnSp macro="">
      <xdr:nvCxnSpPr>
        <xdr:cNvPr id="228" name="直線コネクタ 227"/>
        <xdr:cNvCxnSpPr/>
      </xdr:nvCxnSpPr>
      <xdr:spPr>
        <a:xfrm flipV="1">
          <a:off x="9639300" y="10729202"/>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87272</xdr:rowOff>
    </xdr:from>
    <xdr:to>
      <xdr:col>36</xdr:col>
      <xdr:colOff>165100</xdr:colOff>
      <xdr:row>63</xdr:row>
      <xdr:rowOff>17422</xdr:rowOff>
    </xdr:to>
    <xdr:sp macro="" textlink="">
      <xdr:nvSpPr>
        <xdr:cNvPr id="229" name="楕円 228"/>
        <xdr:cNvSpPr/>
      </xdr:nvSpPr>
      <xdr:spPr>
        <a:xfrm>
          <a:off x="6921500" y="107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66343</xdr:rowOff>
    </xdr:from>
    <xdr:ext cx="599010" cy="259045"/>
    <xdr:sp macro="" textlink="">
      <xdr:nvSpPr>
        <xdr:cNvPr id="230" name="n_1aveValue【橋りょう・トンネル】&#10;一人当たり有形固定資産（償却資産）額"/>
        <xdr:cNvSpPr txBox="1"/>
      </xdr:nvSpPr>
      <xdr:spPr>
        <a:xfrm>
          <a:off x="9327095" y="1086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110508</xdr:rowOff>
    </xdr:from>
    <xdr:ext cx="599010" cy="259045"/>
    <xdr:sp macro="" textlink="">
      <xdr:nvSpPr>
        <xdr:cNvPr id="231" name="n_2aveValue【橋りょう・トンネル】&#10;一人当たり有形固定資産（償却資産）額"/>
        <xdr:cNvSpPr txBox="1"/>
      </xdr:nvSpPr>
      <xdr:spPr>
        <a:xfrm>
          <a:off x="8450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136831</xdr:rowOff>
    </xdr:from>
    <xdr:ext cx="599010" cy="259045"/>
    <xdr:sp macro="" textlink="">
      <xdr:nvSpPr>
        <xdr:cNvPr id="232" name="n_3aveValue【橋りょう・トンネル】&#10;一人当たり有形固定資産（償却資産）額"/>
        <xdr:cNvSpPr txBox="1"/>
      </xdr:nvSpPr>
      <xdr:spPr>
        <a:xfrm>
          <a:off x="7561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82417</xdr:rowOff>
    </xdr:from>
    <xdr:ext cx="599010" cy="259045"/>
    <xdr:sp macro="" textlink="">
      <xdr:nvSpPr>
        <xdr:cNvPr id="233" name="n_4aveValue【橋りょう・トンネル】&#10;一人当たり有形固定資産（償却資産）額"/>
        <xdr:cNvSpPr txBox="1"/>
      </xdr:nvSpPr>
      <xdr:spPr>
        <a:xfrm>
          <a:off x="6672795" y="1088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5603</xdr:rowOff>
    </xdr:from>
    <xdr:ext cx="599010" cy="259045"/>
    <xdr:sp macro="" textlink="">
      <xdr:nvSpPr>
        <xdr:cNvPr id="234" name="n_1mainValue【橋りょう・トンネル】&#10;一人当たり有形固定資産（償却資産）額"/>
        <xdr:cNvSpPr txBox="1"/>
      </xdr:nvSpPr>
      <xdr:spPr>
        <a:xfrm>
          <a:off x="9327095" y="104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33949</xdr:rowOff>
    </xdr:from>
    <xdr:ext cx="599010" cy="259045"/>
    <xdr:sp macro="" textlink="">
      <xdr:nvSpPr>
        <xdr:cNvPr id="235" name="n_4mainValue【橋りょう・トンネル】&#10;一人当たり有形固定資産（償却資産）額"/>
        <xdr:cNvSpPr txBox="1"/>
      </xdr:nvSpPr>
      <xdr:spPr>
        <a:xfrm>
          <a:off x="6672795" y="1049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7" name="直線コネクタ 24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8" name="テキスト ボックス 24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9" name="直線コネクタ 24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0" name="テキスト ボックス 24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1" name="直線コネクタ 25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2" name="テキスト ボックス 25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3" name="直線コネクタ 25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4" name="テキスト ボックス 25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5" name="直線コネクタ 25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6" name="テキスト ボックス 25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7" name="直線コネクタ 25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8" name="テキスト ボックス 25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61" name="直線コネクタ 260"/>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3" name="直線コネクタ 26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64" name="【公営住宅】&#10;有形固定資産減価償却率最大値テキスト"/>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65" name="直線コネクタ 264"/>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66" name="【公営住宅】&#10;有形固定資産減価償却率平均値テキスト"/>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67" name="フローチャート: 判断 266"/>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62412</xdr:rowOff>
    </xdr:from>
    <xdr:to>
      <xdr:col>20</xdr:col>
      <xdr:colOff>38100</xdr:colOff>
      <xdr:row>83</xdr:row>
      <xdr:rowOff>164012</xdr:rowOff>
    </xdr:to>
    <xdr:sp macro="" textlink="">
      <xdr:nvSpPr>
        <xdr:cNvPr id="268" name="フローチャート: 判断 267"/>
        <xdr:cNvSpPr/>
      </xdr:nvSpPr>
      <xdr:spPr>
        <a:xfrm>
          <a:off x="3746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69" name="フローチャート: 判断 268"/>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70" name="フローチャート: 判断 269"/>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271" name="フローチャート: 判断 270"/>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80373</xdr:rowOff>
    </xdr:from>
    <xdr:to>
      <xdr:col>24</xdr:col>
      <xdr:colOff>114300</xdr:colOff>
      <xdr:row>86</xdr:row>
      <xdr:rowOff>10523</xdr:rowOff>
    </xdr:to>
    <xdr:sp macro="" textlink="">
      <xdr:nvSpPr>
        <xdr:cNvPr id="277" name="楕円 276"/>
        <xdr:cNvSpPr/>
      </xdr:nvSpPr>
      <xdr:spPr>
        <a:xfrm>
          <a:off x="45847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58800</xdr:rowOff>
    </xdr:from>
    <xdr:ext cx="405111" cy="259045"/>
    <xdr:sp macro="" textlink="">
      <xdr:nvSpPr>
        <xdr:cNvPr id="278" name="【公営住宅】&#10;有形固定資産減価償却率該当値テキスト"/>
        <xdr:cNvSpPr txBox="1"/>
      </xdr:nvSpPr>
      <xdr:spPr>
        <a:xfrm>
          <a:off x="4673600"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50981</xdr:rowOff>
    </xdr:from>
    <xdr:to>
      <xdr:col>20</xdr:col>
      <xdr:colOff>38100</xdr:colOff>
      <xdr:row>85</xdr:row>
      <xdr:rowOff>152581</xdr:rowOff>
    </xdr:to>
    <xdr:sp macro="" textlink="">
      <xdr:nvSpPr>
        <xdr:cNvPr id="279" name="楕円 278"/>
        <xdr:cNvSpPr/>
      </xdr:nvSpPr>
      <xdr:spPr>
        <a:xfrm>
          <a:off x="3746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101781</xdr:rowOff>
    </xdr:from>
    <xdr:to>
      <xdr:col>24</xdr:col>
      <xdr:colOff>63500</xdr:colOff>
      <xdr:row>85</xdr:row>
      <xdr:rowOff>131173</xdr:rowOff>
    </xdr:to>
    <xdr:cxnSp macro="">
      <xdr:nvCxnSpPr>
        <xdr:cNvPr id="280" name="直線コネクタ 279"/>
        <xdr:cNvCxnSpPr/>
      </xdr:nvCxnSpPr>
      <xdr:spPr>
        <a:xfrm>
          <a:off x="3797300" y="146750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166914</xdr:rowOff>
    </xdr:from>
    <xdr:to>
      <xdr:col>6</xdr:col>
      <xdr:colOff>38100</xdr:colOff>
      <xdr:row>85</xdr:row>
      <xdr:rowOff>97064</xdr:rowOff>
    </xdr:to>
    <xdr:sp macro="" textlink="">
      <xdr:nvSpPr>
        <xdr:cNvPr id="281" name="楕円 280"/>
        <xdr:cNvSpPr/>
      </xdr:nvSpPr>
      <xdr:spPr>
        <a:xfrm>
          <a:off x="1079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9089</xdr:rowOff>
    </xdr:from>
    <xdr:ext cx="405111" cy="259045"/>
    <xdr:sp macro="" textlink="">
      <xdr:nvSpPr>
        <xdr:cNvPr id="282" name="n_1aveValue【公営住宅】&#10;有形固定資産減価償却率"/>
        <xdr:cNvSpPr txBox="1"/>
      </xdr:nvSpPr>
      <xdr:spPr>
        <a:xfrm>
          <a:off x="35820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283"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284" name="n_3aveValue【公営住宅】&#10;有形固定資産減価償却率"/>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156046</xdr:rowOff>
    </xdr:from>
    <xdr:ext cx="405111" cy="259045"/>
    <xdr:sp macro="" textlink="">
      <xdr:nvSpPr>
        <xdr:cNvPr id="285" name="n_4aveValue【公営住宅】&#10;有形固定資産減価償却率"/>
        <xdr:cNvSpPr txBox="1"/>
      </xdr:nvSpPr>
      <xdr:spPr>
        <a:xfrm>
          <a:off x="927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143708</xdr:rowOff>
    </xdr:from>
    <xdr:ext cx="405111" cy="259045"/>
    <xdr:sp macro="" textlink="">
      <xdr:nvSpPr>
        <xdr:cNvPr id="286" name="n_1mainValue【公営住宅】&#10;有形固定資産減価償却率"/>
        <xdr:cNvSpPr txBox="1"/>
      </xdr:nvSpPr>
      <xdr:spPr>
        <a:xfrm>
          <a:off x="35820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88191</xdr:rowOff>
    </xdr:from>
    <xdr:ext cx="405111" cy="259045"/>
    <xdr:sp macro="" textlink="">
      <xdr:nvSpPr>
        <xdr:cNvPr id="287" name="n_4mainValue【公営住宅】&#10;有形固定資産減価償却率"/>
        <xdr:cNvSpPr txBox="1"/>
      </xdr:nvSpPr>
      <xdr:spPr>
        <a:xfrm>
          <a:off x="927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9" name="テキスト ボックス 30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11" name="直線コネクタ 310"/>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12" name="【公営住宅】&#10;一人当たり面積最小値テキスト"/>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13" name="直線コネクタ 312"/>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14" name="【公営住宅】&#10;一人当たり面積最大値テキスト"/>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15" name="直線コネクタ 314"/>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16" name="【公営住宅】&#10;一人当たり面積平均値テキスト"/>
        <xdr:cNvSpPr txBox="1"/>
      </xdr:nvSpPr>
      <xdr:spPr>
        <a:xfrm>
          <a:off x="10515600" y="14289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17" name="フローチャート: 判断 316"/>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127318</xdr:rowOff>
    </xdr:from>
    <xdr:to>
      <xdr:col>50</xdr:col>
      <xdr:colOff>165100</xdr:colOff>
      <xdr:row>85</xdr:row>
      <xdr:rowOff>57468</xdr:rowOff>
    </xdr:to>
    <xdr:sp macro="" textlink="">
      <xdr:nvSpPr>
        <xdr:cNvPr id="318" name="フローチャート: 判断 317"/>
        <xdr:cNvSpPr/>
      </xdr:nvSpPr>
      <xdr:spPr>
        <a:xfrm>
          <a:off x="9588500" y="1452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150368</xdr:rowOff>
    </xdr:from>
    <xdr:to>
      <xdr:col>46</xdr:col>
      <xdr:colOff>38100</xdr:colOff>
      <xdr:row>85</xdr:row>
      <xdr:rowOff>80518</xdr:rowOff>
    </xdr:to>
    <xdr:sp macro="" textlink="">
      <xdr:nvSpPr>
        <xdr:cNvPr id="319" name="フローチャート: 判断 318"/>
        <xdr:cNvSpPr/>
      </xdr:nvSpPr>
      <xdr:spPr>
        <a:xfrm>
          <a:off x="8699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153036</xdr:rowOff>
    </xdr:from>
    <xdr:to>
      <xdr:col>41</xdr:col>
      <xdr:colOff>101600</xdr:colOff>
      <xdr:row>85</xdr:row>
      <xdr:rowOff>83186</xdr:rowOff>
    </xdr:to>
    <xdr:sp macro="" textlink="">
      <xdr:nvSpPr>
        <xdr:cNvPr id="320" name="フローチャート: 判断 319"/>
        <xdr:cNvSpPr/>
      </xdr:nvSpPr>
      <xdr:spPr>
        <a:xfrm>
          <a:off x="7810500" y="1455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152464</xdr:rowOff>
    </xdr:from>
    <xdr:to>
      <xdr:col>36</xdr:col>
      <xdr:colOff>165100</xdr:colOff>
      <xdr:row>85</xdr:row>
      <xdr:rowOff>82614</xdr:rowOff>
    </xdr:to>
    <xdr:sp macro="" textlink="">
      <xdr:nvSpPr>
        <xdr:cNvPr id="321" name="フローチャート: 判断 320"/>
        <xdr:cNvSpPr/>
      </xdr:nvSpPr>
      <xdr:spPr>
        <a:xfrm>
          <a:off x="6921500" y="1455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124270</xdr:rowOff>
    </xdr:from>
    <xdr:to>
      <xdr:col>55</xdr:col>
      <xdr:colOff>50800</xdr:colOff>
      <xdr:row>86</xdr:row>
      <xdr:rowOff>54420</xdr:rowOff>
    </xdr:to>
    <xdr:sp macro="" textlink="">
      <xdr:nvSpPr>
        <xdr:cNvPr id="327" name="楕円 326"/>
        <xdr:cNvSpPr/>
      </xdr:nvSpPr>
      <xdr:spPr>
        <a:xfrm>
          <a:off x="10426700" y="1469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39197</xdr:rowOff>
    </xdr:from>
    <xdr:ext cx="469744" cy="259045"/>
    <xdr:sp macro="" textlink="">
      <xdr:nvSpPr>
        <xdr:cNvPr id="328" name="【公営住宅】&#10;一人当たり面積該当値テキスト"/>
        <xdr:cNvSpPr txBox="1"/>
      </xdr:nvSpPr>
      <xdr:spPr>
        <a:xfrm>
          <a:off x="10515600" y="1461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127699</xdr:rowOff>
    </xdr:from>
    <xdr:to>
      <xdr:col>50</xdr:col>
      <xdr:colOff>165100</xdr:colOff>
      <xdr:row>86</xdr:row>
      <xdr:rowOff>57849</xdr:rowOff>
    </xdr:to>
    <xdr:sp macro="" textlink="">
      <xdr:nvSpPr>
        <xdr:cNvPr id="329" name="楕円 328"/>
        <xdr:cNvSpPr/>
      </xdr:nvSpPr>
      <xdr:spPr>
        <a:xfrm>
          <a:off x="9588500" y="1470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3620</xdr:rowOff>
    </xdr:from>
    <xdr:to>
      <xdr:col>55</xdr:col>
      <xdr:colOff>0</xdr:colOff>
      <xdr:row>86</xdr:row>
      <xdr:rowOff>7049</xdr:rowOff>
    </xdr:to>
    <xdr:cxnSp macro="">
      <xdr:nvCxnSpPr>
        <xdr:cNvPr id="330" name="直線コネクタ 329"/>
        <xdr:cNvCxnSpPr/>
      </xdr:nvCxnSpPr>
      <xdr:spPr>
        <a:xfrm flipV="1">
          <a:off x="9639300" y="1474832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149225</xdr:rowOff>
    </xdr:from>
    <xdr:to>
      <xdr:col>36</xdr:col>
      <xdr:colOff>165100</xdr:colOff>
      <xdr:row>86</xdr:row>
      <xdr:rowOff>79375</xdr:rowOff>
    </xdr:to>
    <xdr:sp macro="" textlink="">
      <xdr:nvSpPr>
        <xdr:cNvPr id="331" name="楕円 330"/>
        <xdr:cNvSpPr/>
      </xdr:nvSpPr>
      <xdr:spPr>
        <a:xfrm>
          <a:off x="6921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73995</xdr:rowOff>
    </xdr:from>
    <xdr:ext cx="469744" cy="259045"/>
    <xdr:sp macro="" textlink="">
      <xdr:nvSpPr>
        <xdr:cNvPr id="332" name="n_1aveValue【公営住宅】&#10;一人当たり面積"/>
        <xdr:cNvSpPr txBox="1"/>
      </xdr:nvSpPr>
      <xdr:spPr>
        <a:xfrm>
          <a:off x="9391727" y="1430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97045</xdr:rowOff>
    </xdr:from>
    <xdr:ext cx="469744" cy="259045"/>
    <xdr:sp macro="" textlink="">
      <xdr:nvSpPr>
        <xdr:cNvPr id="333" name="n_2aveValue【公営住宅】&#10;一人当たり面積"/>
        <xdr:cNvSpPr txBox="1"/>
      </xdr:nvSpPr>
      <xdr:spPr>
        <a:xfrm>
          <a:off x="8515427"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99713</xdr:rowOff>
    </xdr:from>
    <xdr:ext cx="469744" cy="259045"/>
    <xdr:sp macro="" textlink="">
      <xdr:nvSpPr>
        <xdr:cNvPr id="334" name="n_3aveValue【公営住宅】&#10;一人当たり面積"/>
        <xdr:cNvSpPr txBox="1"/>
      </xdr:nvSpPr>
      <xdr:spPr>
        <a:xfrm>
          <a:off x="7626427" y="143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99141</xdr:rowOff>
    </xdr:from>
    <xdr:ext cx="469744" cy="259045"/>
    <xdr:sp macro="" textlink="">
      <xdr:nvSpPr>
        <xdr:cNvPr id="335" name="n_4aveValue【公営住宅】&#10;一人当たり面積"/>
        <xdr:cNvSpPr txBox="1"/>
      </xdr:nvSpPr>
      <xdr:spPr>
        <a:xfrm>
          <a:off x="6737427" y="1432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48976</xdr:rowOff>
    </xdr:from>
    <xdr:ext cx="469744" cy="259045"/>
    <xdr:sp macro="" textlink="">
      <xdr:nvSpPr>
        <xdr:cNvPr id="336" name="n_1mainValue【公営住宅】&#10;一人当たり面積"/>
        <xdr:cNvSpPr txBox="1"/>
      </xdr:nvSpPr>
      <xdr:spPr>
        <a:xfrm>
          <a:off x="9391727" y="1479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70502</xdr:rowOff>
    </xdr:from>
    <xdr:ext cx="469744" cy="259045"/>
    <xdr:sp macro="" textlink="">
      <xdr:nvSpPr>
        <xdr:cNvPr id="337" name="n_4mainValue【公営住宅】&#10;一人当たり面積"/>
        <xdr:cNvSpPr txBox="1"/>
      </xdr:nvSpPr>
      <xdr:spPr>
        <a:xfrm>
          <a:off x="6737427"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6" name="テキスト ボックス 34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7" name="直線コネクタ 34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8" name="テキスト ボックス 34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9" name="直線コネクタ 34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0" name="テキスト ボックス 34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1" name="直線コネクタ 35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2" name="テキスト ボックス 35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3" name="直線コネクタ 35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4" name="テキスト ボックス 35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5" name="直線コネクタ 35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6" name="テキスト ボックス 35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7" name="直線コネクタ 35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8" name="テキスト ボックス 35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9" name="直線コネクタ 35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0" name="テキスト ボックス 35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90895</xdr:rowOff>
    </xdr:to>
    <xdr:cxnSp macro="">
      <xdr:nvCxnSpPr>
        <xdr:cNvPr id="363" name="直線コネクタ 362"/>
        <xdr:cNvCxnSpPr/>
      </xdr:nvCxnSpPr>
      <xdr:spPr>
        <a:xfrm flipV="1">
          <a:off x="4634865" y="17188543"/>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94722</xdr:rowOff>
    </xdr:from>
    <xdr:ext cx="405111" cy="259045"/>
    <xdr:sp macro="" textlink="">
      <xdr:nvSpPr>
        <xdr:cNvPr id="364" name="【港湾・漁港】&#10;有形固定資産減価償却率最小値テキスト"/>
        <xdr:cNvSpPr txBox="1"/>
      </xdr:nvSpPr>
      <xdr:spPr>
        <a:xfrm>
          <a:off x="4673600" y="1861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90895</xdr:rowOff>
    </xdr:from>
    <xdr:to>
      <xdr:col>24</xdr:col>
      <xdr:colOff>152400</xdr:colOff>
      <xdr:row>108</xdr:row>
      <xdr:rowOff>90895</xdr:rowOff>
    </xdr:to>
    <xdr:cxnSp macro="">
      <xdr:nvCxnSpPr>
        <xdr:cNvPr id="365" name="直線コネクタ 364"/>
        <xdr:cNvCxnSpPr/>
      </xdr:nvCxnSpPr>
      <xdr:spPr>
        <a:xfrm>
          <a:off x="4546600" y="1860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66" name="【港湾・漁港】&#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67" name="直線コネクタ 366"/>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106697</xdr:rowOff>
    </xdr:from>
    <xdr:ext cx="405111" cy="259045"/>
    <xdr:sp macro="" textlink="">
      <xdr:nvSpPr>
        <xdr:cNvPr id="368" name="【港湾・漁港】&#10;有形固定資産減価償却率平均値テキスト"/>
        <xdr:cNvSpPr txBox="1"/>
      </xdr:nvSpPr>
      <xdr:spPr>
        <a:xfrm>
          <a:off x="4673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69" name="フローチャート: 判断 368"/>
        <xdr:cNvSpPr/>
      </xdr:nvSpPr>
      <xdr:spPr>
        <a:xfrm>
          <a:off x="4584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70" name="フローチャート: 判断 369"/>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371" name="フローチャート: 判断 370"/>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74386</xdr:rowOff>
    </xdr:from>
    <xdr:to>
      <xdr:col>10</xdr:col>
      <xdr:colOff>165100</xdr:colOff>
      <xdr:row>105</xdr:row>
      <xdr:rowOff>4536</xdr:rowOff>
    </xdr:to>
    <xdr:sp macro="" textlink="">
      <xdr:nvSpPr>
        <xdr:cNvPr id="372" name="フローチャート: 判断 371"/>
        <xdr:cNvSpPr/>
      </xdr:nvSpPr>
      <xdr:spPr>
        <a:xfrm>
          <a:off x="1968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373" name="フローチャート: 判断 372"/>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4173</xdr:rowOff>
    </xdr:from>
    <xdr:to>
      <xdr:col>24</xdr:col>
      <xdr:colOff>114300</xdr:colOff>
      <xdr:row>100</xdr:row>
      <xdr:rowOff>105773</xdr:rowOff>
    </xdr:to>
    <xdr:sp macro="" textlink="">
      <xdr:nvSpPr>
        <xdr:cNvPr id="379" name="楕円 378"/>
        <xdr:cNvSpPr/>
      </xdr:nvSpPr>
      <xdr:spPr>
        <a:xfrm>
          <a:off x="45847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117220</xdr:rowOff>
    </xdr:from>
    <xdr:ext cx="340478" cy="259045"/>
    <xdr:sp macro="" textlink="">
      <xdr:nvSpPr>
        <xdr:cNvPr id="380" name="【港湾・漁港】&#10;有形固定資産減価償却率該当値テキスト"/>
        <xdr:cNvSpPr txBox="1"/>
      </xdr:nvSpPr>
      <xdr:spPr>
        <a:xfrm>
          <a:off x="4673600" y="17090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156029</xdr:rowOff>
    </xdr:from>
    <xdr:to>
      <xdr:col>20</xdr:col>
      <xdr:colOff>38100</xdr:colOff>
      <xdr:row>100</xdr:row>
      <xdr:rowOff>86179</xdr:rowOff>
    </xdr:to>
    <xdr:sp macro="" textlink="">
      <xdr:nvSpPr>
        <xdr:cNvPr id="381" name="楕円 380"/>
        <xdr:cNvSpPr/>
      </xdr:nvSpPr>
      <xdr:spPr>
        <a:xfrm>
          <a:off x="374650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35379</xdr:rowOff>
    </xdr:from>
    <xdr:to>
      <xdr:col>24</xdr:col>
      <xdr:colOff>63500</xdr:colOff>
      <xdr:row>100</xdr:row>
      <xdr:rowOff>54973</xdr:rowOff>
    </xdr:to>
    <xdr:cxnSp macro="">
      <xdr:nvCxnSpPr>
        <xdr:cNvPr id="382" name="直線コネクタ 381"/>
        <xdr:cNvCxnSpPr/>
      </xdr:nvCxnSpPr>
      <xdr:spPr>
        <a:xfrm>
          <a:off x="3797300" y="1718037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158948</xdr:rowOff>
    </xdr:from>
    <xdr:ext cx="405111" cy="259045"/>
    <xdr:sp macro="" textlink="">
      <xdr:nvSpPr>
        <xdr:cNvPr id="383" name="n_1aveValue【港湾・漁港】&#10;有形固定資産減価償却率"/>
        <xdr:cNvSpPr txBox="1"/>
      </xdr:nvSpPr>
      <xdr:spPr>
        <a:xfrm>
          <a:off x="3582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384" name="n_2aveValue【港湾・漁港】&#10;有形固定資産減価償却率"/>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385" name="n_3aveValue【港湾・漁港】&#10;有形固定資産減価償却率"/>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386" name="n_4aveValue【港湾・漁港】&#10;有形固定資産減価償却率"/>
        <xdr:cNvSpPr txBox="1"/>
      </xdr:nvSpPr>
      <xdr:spPr>
        <a:xfrm>
          <a:off x="927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102706</xdr:rowOff>
    </xdr:from>
    <xdr:ext cx="340478" cy="259045"/>
    <xdr:sp macro="" textlink="">
      <xdr:nvSpPr>
        <xdr:cNvPr id="387" name="n_1mainValue【港湾・漁港】&#10;有形固定資産減価償却率"/>
        <xdr:cNvSpPr txBox="1"/>
      </xdr:nvSpPr>
      <xdr:spPr>
        <a:xfrm>
          <a:off x="3614361" y="169048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6" name="テキスト ボックス 39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7" name="直線コネクタ 39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8" name="直線コネクタ 397"/>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99" name="テキスト ボックス 398"/>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0" name="直線コネクタ 39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01" name="テキスト ボックス 400"/>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02" name="直線コネクタ 401"/>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03" name="テキスト ボックス 402"/>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4" name="直線コネクタ 40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05" name="テキスト ボックス 404"/>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114830</xdr:rowOff>
    </xdr:from>
    <xdr:to>
      <xdr:col>54</xdr:col>
      <xdr:colOff>189865</xdr:colOff>
      <xdr:row>107</xdr:row>
      <xdr:rowOff>133170</xdr:rowOff>
    </xdr:to>
    <xdr:cxnSp macro="">
      <xdr:nvCxnSpPr>
        <xdr:cNvPr id="407" name="直線コネクタ 406"/>
        <xdr:cNvCxnSpPr/>
      </xdr:nvCxnSpPr>
      <xdr:spPr>
        <a:xfrm flipV="1">
          <a:off x="10476865" y="18288530"/>
          <a:ext cx="0" cy="18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146312</xdr:rowOff>
    </xdr:from>
    <xdr:ext cx="469744" cy="259045"/>
    <xdr:sp macro="" textlink="">
      <xdr:nvSpPr>
        <xdr:cNvPr id="408" name="【港湾・漁港】&#10;一人当たり有形固定資産（償却資産）額最小値テキスト"/>
        <xdr:cNvSpPr txBox="1"/>
      </xdr:nvSpPr>
      <xdr:spPr>
        <a:xfrm>
          <a:off x="10515600" y="184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133170</xdr:rowOff>
    </xdr:from>
    <xdr:to>
      <xdr:col>55</xdr:col>
      <xdr:colOff>88900</xdr:colOff>
      <xdr:row>107</xdr:row>
      <xdr:rowOff>133170</xdr:rowOff>
    </xdr:to>
    <xdr:cxnSp macro="">
      <xdr:nvCxnSpPr>
        <xdr:cNvPr id="409" name="直線コネクタ 408"/>
        <xdr:cNvCxnSpPr/>
      </xdr:nvCxnSpPr>
      <xdr:spPr>
        <a:xfrm>
          <a:off x="10388600" y="1847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61507</xdr:rowOff>
    </xdr:from>
    <xdr:ext cx="690189" cy="259045"/>
    <xdr:sp macro="" textlink="">
      <xdr:nvSpPr>
        <xdr:cNvPr id="410" name="【港湾・漁港】&#10;一人当たり有形固定資産（償却資産）額最大値テキスト"/>
        <xdr:cNvSpPr txBox="1"/>
      </xdr:nvSpPr>
      <xdr:spPr>
        <a:xfrm>
          <a:off x="10515600" y="180637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114830</xdr:rowOff>
    </xdr:from>
    <xdr:to>
      <xdr:col>55</xdr:col>
      <xdr:colOff>88900</xdr:colOff>
      <xdr:row>106</xdr:row>
      <xdr:rowOff>114830</xdr:rowOff>
    </xdr:to>
    <xdr:cxnSp macro="">
      <xdr:nvCxnSpPr>
        <xdr:cNvPr id="411" name="直線コネクタ 410"/>
        <xdr:cNvCxnSpPr/>
      </xdr:nvCxnSpPr>
      <xdr:spPr>
        <a:xfrm>
          <a:off x="10388600" y="18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63761</xdr:rowOff>
    </xdr:from>
    <xdr:ext cx="599010" cy="259045"/>
    <xdr:sp macro="" textlink="">
      <xdr:nvSpPr>
        <xdr:cNvPr id="412" name="【港湾・漁港】&#10;一人当たり有形固定資産（償却資産）額平均値テキスト"/>
        <xdr:cNvSpPr txBox="1"/>
      </xdr:nvSpPr>
      <xdr:spPr>
        <a:xfrm>
          <a:off x="10515600" y="182374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40884</xdr:rowOff>
    </xdr:from>
    <xdr:to>
      <xdr:col>55</xdr:col>
      <xdr:colOff>50800</xdr:colOff>
      <xdr:row>107</xdr:row>
      <xdr:rowOff>142484</xdr:rowOff>
    </xdr:to>
    <xdr:sp macro="" textlink="">
      <xdr:nvSpPr>
        <xdr:cNvPr id="413" name="フローチャート: 判断 412"/>
        <xdr:cNvSpPr/>
      </xdr:nvSpPr>
      <xdr:spPr>
        <a:xfrm>
          <a:off x="10426700" y="1838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36649</xdr:rowOff>
    </xdr:from>
    <xdr:to>
      <xdr:col>50</xdr:col>
      <xdr:colOff>165100</xdr:colOff>
      <xdr:row>107</xdr:row>
      <xdr:rowOff>138249</xdr:rowOff>
    </xdr:to>
    <xdr:sp macro="" textlink="">
      <xdr:nvSpPr>
        <xdr:cNvPr id="414" name="フローチャート: 判断 413"/>
        <xdr:cNvSpPr/>
      </xdr:nvSpPr>
      <xdr:spPr>
        <a:xfrm>
          <a:off x="9588500" y="1838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31646</xdr:rowOff>
    </xdr:from>
    <xdr:to>
      <xdr:col>46</xdr:col>
      <xdr:colOff>38100</xdr:colOff>
      <xdr:row>107</xdr:row>
      <xdr:rowOff>133246</xdr:rowOff>
    </xdr:to>
    <xdr:sp macro="" textlink="">
      <xdr:nvSpPr>
        <xdr:cNvPr id="415" name="フローチャート: 判断 414"/>
        <xdr:cNvSpPr/>
      </xdr:nvSpPr>
      <xdr:spPr>
        <a:xfrm>
          <a:off x="8699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40906</xdr:rowOff>
    </xdr:from>
    <xdr:to>
      <xdr:col>41</xdr:col>
      <xdr:colOff>101600</xdr:colOff>
      <xdr:row>107</xdr:row>
      <xdr:rowOff>142506</xdr:rowOff>
    </xdr:to>
    <xdr:sp macro="" textlink="">
      <xdr:nvSpPr>
        <xdr:cNvPr id="416" name="フローチャート: 判断 415"/>
        <xdr:cNvSpPr/>
      </xdr:nvSpPr>
      <xdr:spPr>
        <a:xfrm>
          <a:off x="7810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26657</xdr:rowOff>
    </xdr:from>
    <xdr:to>
      <xdr:col>36</xdr:col>
      <xdr:colOff>165100</xdr:colOff>
      <xdr:row>100</xdr:row>
      <xdr:rowOff>128257</xdr:rowOff>
    </xdr:to>
    <xdr:sp macro="" textlink="">
      <xdr:nvSpPr>
        <xdr:cNvPr id="417" name="フローチャート: 判断 416"/>
        <xdr:cNvSpPr/>
      </xdr:nvSpPr>
      <xdr:spPr>
        <a:xfrm>
          <a:off x="6921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8" name="テキスト ボックス 4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9" name="テキスト ボックス 4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0" name="テキスト ボックス 4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1" name="テキスト ボックス 4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2" name="テキスト ボックス 4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64799</xdr:rowOff>
    </xdr:from>
    <xdr:to>
      <xdr:col>55</xdr:col>
      <xdr:colOff>50800</xdr:colOff>
      <xdr:row>107</xdr:row>
      <xdr:rowOff>166399</xdr:rowOff>
    </xdr:to>
    <xdr:sp macro="" textlink="">
      <xdr:nvSpPr>
        <xdr:cNvPr id="423" name="楕円 422"/>
        <xdr:cNvSpPr/>
      </xdr:nvSpPr>
      <xdr:spPr>
        <a:xfrm>
          <a:off x="10426700" y="184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19311</xdr:rowOff>
    </xdr:from>
    <xdr:ext cx="599010" cy="259045"/>
    <xdr:sp macro="" textlink="">
      <xdr:nvSpPr>
        <xdr:cNvPr id="424" name="【港湾・漁港】&#10;一人当たり有形固定資産（償却資産）額該当値テキスト"/>
        <xdr:cNvSpPr txBox="1"/>
      </xdr:nvSpPr>
      <xdr:spPr>
        <a:xfrm>
          <a:off x="10515600" y="1836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67309</xdr:rowOff>
    </xdr:from>
    <xdr:to>
      <xdr:col>50</xdr:col>
      <xdr:colOff>165100</xdr:colOff>
      <xdr:row>107</xdr:row>
      <xdr:rowOff>168909</xdr:rowOff>
    </xdr:to>
    <xdr:sp macro="" textlink="">
      <xdr:nvSpPr>
        <xdr:cNvPr id="425" name="楕円 424"/>
        <xdr:cNvSpPr/>
      </xdr:nvSpPr>
      <xdr:spPr>
        <a:xfrm>
          <a:off x="9588500" y="184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115599</xdr:rowOff>
    </xdr:from>
    <xdr:to>
      <xdr:col>55</xdr:col>
      <xdr:colOff>0</xdr:colOff>
      <xdr:row>107</xdr:row>
      <xdr:rowOff>118109</xdr:rowOff>
    </xdr:to>
    <xdr:cxnSp macro="">
      <xdr:nvCxnSpPr>
        <xdr:cNvPr id="426" name="直線コネクタ 425"/>
        <xdr:cNvCxnSpPr/>
      </xdr:nvCxnSpPr>
      <xdr:spPr>
        <a:xfrm flipV="1">
          <a:off x="9639300" y="18460749"/>
          <a:ext cx="838200" cy="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154776</xdr:rowOff>
    </xdr:from>
    <xdr:ext cx="599010" cy="259045"/>
    <xdr:sp macro="" textlink="">
      <xdr:nvSpPr>
        <xdr:cNvPr id="427" name="n_1aveValue【港湾・漁港】&#10;一人当たり有形固定資産（償却資産）額"/>
        <xdr:cNvSpPr txBox="1"/>
      </xdr:nvSpPr>
      <xdr:spPr>
        <a:xfrm>
          <a:off x="9327095" y="1815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149773</xdr:rowOff>
    </xdr:from>
    <xdr:ext cx="599010" cy="259045"/>
    <xdr:sp macro="" textlink="">
      <xdr:nvSpPr>
        <xdr:cNvPr id="428" name="n_2aveValue【港湾・漁港】&#10;一人当たり有形固定資産（償却資産）額"/>
        <xdr:cNvSpPr txBox="1"/>
      </xdr:nvSpPr>
      <xdr:spPr>
        <a:xfrm>
          <a:off x="8450795" y="181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159033</xdr:rowOff>
    </xdr:from>
    <xdr:ext cx="599010" cy="259045"/>
    <xdr:sp macro="" textlink="">
      <xdr:nvSpPr>
        <xdr:cNvPr id="429" name="n_3aveValue【港湾・漁港】&#10;一人当たり有形固定資産（償却資産）額"/>
        <xdr:cNvSpPr txBox="1"/>
      </xdr:nvSpPr>
      <xdr:spPr>
        <a:xfrm>
          <a:off x="7561795" y="181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98</xdr:row>
      <xdr:rowOff>144784</xdr:rowOff>
    </xdr:from>
    <xdr:ext cx="754822" cy="259045"/>
    <xdr:sp macro="" textlink="">
      <xdr:nvSpPr>
        <xdr:cNvPr id="430" name="n_4aveValue【港湾・漁港】&#10;一人当たり有形固定資産（償却資産）額"/>
        <xdr:cNvSpPr txBox="1"/>
      </xdr:nvSpPr>
      <xdr:spPr>
        <a:xfrm>
          <a:off x="6594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160036</xdr:rowOff>
    </xdr:from>
    <xdr:ext cx="599010" cy="259045"/>
    <xdr:sp macro="" textlink="">
      <xdr:nvSpPr>
        <xdr:cNvPr id="431" name="n_1mainValue【港湾・漁港】&#10;一人当たり有形固定資産（償却資産）額"/>
        <xdr:cNvSpPr txBox="1"/>
      </xdr:nvSpPr>
      <xdr:spPr>
        <a:xfrm>
          <a:off x="9327095" y="1850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2" name="正方形/長方形 4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3" name="正方形/長方形 4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4" name="正方形/長方形 4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5" name="正方形/長方形 4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6" name="正方形/長方形 4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7" name="正方形/長方形 4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8" name="正方形/長方形 4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9" name="正方形/長方形 4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0" name="テキスト ボックス 4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1" name="直線コネクタ 4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2" name="テキスト ボックス 44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43" name="直線コネクタ 4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44" name="テキスト ボックス 44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5" name="直線コネクタ 4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6" name="テキスト ボックス 4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7" name="直線コネクタ 4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8" name="テキスト ボックス 4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9" name="直線コネクタ 4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0" name="テキスト ボックス 4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1" name="直線コネクタ 4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2" name="テキスト ボックス 4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3" name="直線コネクタ 4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54" name="テキスト ボックス 45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5" name="直線コネクタ 4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57" name="直線コネクタ 456"/>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5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59" name="直線コネクタ 45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60" name="【認定こども園・幼稚園・保育所】&#10;有形固定資産減価償却率最大値テキスト"/>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61" name="直線コネクタ 460"/>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62" name="【認定こども園・幼稚園・保育所】&#10;有形固定資産減価償却率平均値テキスト"/>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63" name="フローチャート: 判断 462"/>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64" name="フローチャート: 判断 463"/>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65" name="フローチャート: 判断 464"/>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66" name="フローチャート: 判断 465"/>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67" name="フローチャート: 判断 466"/>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8" name="テキスト ボックス 4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9" name="テキスト ボックス 4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0" name="テキスト ボックス 4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1" name="テキスト ボックス 4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2" name="テキスト ボックス 4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54791</xdr:rowOff>
    </xdr:from>
    <xdr:to>
      <xdr:col>85</xdr:col>
      <xdr:colOff>177800</xdr:colOff>
      <xdr:row>39</xdr:row>
      <xdr:rowOff>156391</xdr:rowOff>
    </xdr:to>
    <xdr:sp macro="" textlink="">
      <xdr:nvSpPr>
        <xdr:cNvPr id="473" name="楕円 472"/>
        <xdr:cNvSpPr/>
      </xdr:nvSpPr>
      <xdr:spPr>
        <a:xfrm>
          <a:off x="16268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33218</xdr:rowOff>
    </xdr:from>
    <xdr:ext cx="405111" cy="259045"/>
    <xdr:sp macro="" textlink="">
      <xdr:nvSpPr>
        <xdr:cNvPr id="474" name="【認定こども園・幼稚園・保育所】&#10;有形固定資産減価償却率該当値テキスト"/>
        <xdr:cNvSpPr txBox="1"/>
      </xdr:nvSpPr>
      <xdr:spPr>
        <a:xfrm>
          <a:off x="16357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12337</xdr:rowOff>
    </xdr:from>
    <xdr:to>
      <xdr:col>81</xdr:col>
      <xdr:colOff>101600</xdr:colOff>
      <xdr:row>39</xdr:row>
      <xdr:rowOff>113937</xdr:rowOff>
    </xdr:to>
    <xdr:sp macro="" textlink="">
      <xdr:nvSpPr>
        <xdr:cNvPr id="475" name="楕円 474"/>
        <xdr:cNvSpPr/>
      </xdr:nvSpPr>
      <xdr:spPr>
        <a:xfrm>
          <a:off x="15430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63137</xdr:rowOff>
    </xdr:from>
    <xdr:to>
      <xdr:col>85</xdr:col>
      <xdr:colOff>127000</xdr:colOff>
      <xdr:row>39</xdr:row>
      <xdr:rowOff>105591</xdr:rowOff>
    </xdr:to>
    <xdr:cxnSp macro="">
      <xdr:nvCxnSpPr>
        <xdr:cNvPr id="476" name="直線コネクタ 475"/>
        <xdr:cNvCxnSpPr/>
      </xdr:nvCxnSpPr>
      <xdr:spPr>
        <a:xfrm>
          <a:off x="15481300" y="674968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53158</xdr:rowOff>
    </xdr:from>
    <xdr:to>
      <xdr:col>67</xdr:col>
      <xdr:colOff>101600</xdr:colOff>
      <xdr:row>36</xdr:row>
      <xdr:rowOff>154758</xdr:rowOff>
    </xdr:to>
    <xdr:sp macro="" textlink="">
      <xdr:nvSpPr>
        <xdr:cNvPr id="477" name="楕円 476"/>
        <xdr:cNvSpPr/>
      </xdr:nvSpPr>
      <xdr:spPr>
        <a:xfrm>
          <a:off x="12763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96174</xdr:rowOff>
    </xdr:from>
    <xdr:ext cx="405111" cy="259045"/>
    <xdr:sp macro="" textlink="">
      <xdr:nvSpPr>
        <xdr:cNvPr id="478" name="n_1aveValue【認定こども園・幼稚園・保育所】&#10;有形固定資産減価償却率"/>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79" name="n_2aveValue【認定こども園・幼稚園・保育所】&#10;有形固定資産減価償却率"/>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80"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481" name="n_4aveValue【認定こども園・幼稚園・保育所】&#10;有形固定資産減価償却率"/>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105064</xdr:rowOff>
    </xdr:from>
    <xdr:ext cx="405111" cy="259045"/>
    <xdr:sp macro="" textlink="">
      <xdr:nvSpPr>
        <xdr:cNvPr id="482" name="n_1mainValue【認定こども園・幼稚園・保育所】&#10;有形固定資産減価償却率"/>
        <xdr:cNvSpPr txBox="1"/>
      </xdr:nvSpPr>
      <xdr:spPr>
        <a:xfrm>
          <a:off x="15266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171285</xdr:rowOff>
    </xdr:from>
    <xdr:ext cx="405111" cy="259045"/>
    <xdr:sp macro="" textlink="">
      <xdr:nvSpPr>
        <xdr:cNvPr id="483" name="n_4mainValue【認定こども園・幼稚園・保育所】&#10;有形固定資産減価償却率"/>
        <xdr:cNvSpPr txBox="1"/>
      </xdr:nvSpPr>
      <xdr:spPr>
        <a:xfrm>
          <a:off x="12611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4" name="正方形/長方形 4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5" name="正方形/長方形 4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6" name="正方形/長方形 4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7" name="正方形/長方形 4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8" name="正方形/長方形 4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9" name="正方形/長方形 4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0" name="正方形/長方形 4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1" name="正方形/長方形 4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2" name="テキスト ボックス 4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3" name="直線コネクタ 4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4" name="直線コネクタ 4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95" name="テキスト ボックス 49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6" name="直線コネクタ 4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97" name="テキスト ボックス 49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8" name="直線コネクタ 4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99" name="テキスト ボックス 49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0" name="直線コネクタ 4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01" name="テキスト ボックス 50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2" name="直線コネクタ 5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03" name="テキスト ボックス 50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4" name="直線コネクタ 5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5" name="テキスト ボックス 50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507" name="直線コネクタ 506"/>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508" name="【認定こども園・幼稚園・保育所】&#10;一人当たり面積最小値テキスト"/>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509" name="直線コネクタ 508"/>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510" name="【認定こども園・幼稚園・保育所】&#10;一人当たり面積最大値テキスト"/>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511" name="直線コネクタ 510"/>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512"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513" name="フローチャート: 判断 512"/>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14" name="フローチャート: 判断 513"/>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73660</xdr:rowOff>
    </xdr:from>
    <xdr:to>
      <xdr:col>107</xdr:col>
      <xdr:colOff>101600</xdr:colOff>
      <xdr:row>40</xdr:row>
      <xdr:rowOff>3810</xdr:rowOff>
    </xdr:to>
    <xdr:sp macro="" textlink="">
      <xdr:nvSpPr>
        <xdr:cNvPr id="515" name="フローチャート: 判断 514"/>
        <xdr:cNvSpPr/>
      </xdr:nvSpPr>
      <xdr:spPr>
        <a:xfrm>
          <a:off x="20383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16" name="フローチャート: 判断 515"/>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517" name="フローチャート: 判断 516"/>
        <xdr:cNvSpPr/>
      </xdr:nvSpPr>
      <xdr:spPr>
        <a:xfrm>
          <a:off x="18605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8" name="テキスト ボックス 5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9" name="テキスト ボックス 5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0" name="テキスト ボックス 5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1" name="テキスト ボックス 5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2" name="テキスト ボックス 5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24130</xdr:rowOff>
    </xdr:from>
    <xdr:to>
      <xdr:col>116</xdr:col>
      <xdr:colOff>114300</xdr:colOff>
      <xdr:row>36</xdr:row>
      <xdr:rowOff>125730</xdr:rowOff>
    </xdr:to>
    <xdr:sp macro="" textlink="">
      <xdr:nvSpPr>
        <xdr:cNvPr id="523" name="楕円 522"/>
        <xdr:cNvSpPr/>
      </xdr:nvSpPr>
      <xdr:spPr>
        <a:xfrm>
          <a:off x="221107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47007</xdr:rowOff>
    </xdr:from>
    <xdr:ext cx="469744" cy="259045"/>
    <xdr:sp macro="" textlink="">
      <xdr:nvSpPr>
        <xdr:cNvPr id="524" name="【認定こども園・幼稚園・保育所】&#10;一人当たり面積該当値テキスト"/>
        <xdr:cNvSpPr txBox="1"/>
      </xdr:nvSpPr>
      <xdr:spPr>
        <a:xfrm>
          <a:off x="22199600" y="60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106680</xdr:rowOff>
    </xdr:from>
    <xdr:to>
      <xdr:col>112</xdr:col>
      <xdr:colOff>38100</xdr:colOff>
      <xdr:row>37</xdr:row>
      <xdr:rowOff>36830</xdr:rowOff>
    </xdr:to>
    <xdr:sp macro="" textlink="">
      <xdr:nvSpPr>
        <xdr:cNvPr id="525" name="楕円 524"/>
        <xdr:cNvSpPr/>
      </xdr:nvSpPr>
      <xdr:spPr>
        <a:xfrm>
          <a:off x="21272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74930</xdr:rowOff>
    </xdr:from>
    <xdr:to>
      <xdr:col>116</xdr:col>
      <xdr:colOff>63500</xdr:colOff>
      <xdr:row>36</xdr:row>
      <xdr:rowOff>157480</xdr:rowOff>
    </xdr:to>
    <xdr:cxnSp macro="">
      <xdr:nvCxnSpPr>
        <xdr:cNvPr id="526" name="直線コネクタ 525"/>
        <xdr:cNvCxnSpPr/>
      </xdr:nvCxnSpPr>
      <xdr:spPr>
        <a:xfrm flipV="1">
          <a:off x="21323300" y="6247130"/>
          <a:ext cx="8382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36830</xdr:rowOff>
    </xdr:from>
    <xdr:to>
      <xdr:col>98</xdr:col>
      <xdr:colOff>38100</xdr:colOff>
      <xdr:row>38</xdr:row>
      <xdr:rowOff>138430</xdr:rowOff>
    </xdr:to>
    <xdr:sp macro="" textlink="">
      <xdr:nvSpPr>
        <xdr:cNvPr id="527" name="楕円 526"/>
        <xdr:cNvSpPr/>
      </xdr:nvSpPr>
      <xdr:spPr>
        <a:xfrm>
          <a:off x="1860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152417</xdr:rowOff>
    </xdr:from>
    <xdr:ext cx="469744" cy="259045"/>
    <xdr:sp macro="" textlink="">
      <xdr:nvSpPr>
        <xdr:cNvPr id="528" name="n_1ave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20337</xdr:rowOff>
    </xdr:from>
    <xdr:ext cx="469744" cy="259045"/>
    <xdr:sp macro="" textlink="">
      <xdr:nvSpPr>
        <xdr:cNvPr id="529" name="n_2aveValue【認定こども園・幼稚園・保育所】&#10;一人当たり面積"/>
        <xdr:cNvSpPr txBox="1"/>
      </xdr:nvSpPr>
      <xdr:spPr>
        <a:xfrm>
          <a:off x="20199427" y="65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30" name="n_3aveValue【認定こども園・幼稚園・保育所】&#10;一人当たり面積"/>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144797</xdr:rowOff>
    </xdr:from>
    <xdr:ext cx="469744" cy="259045"/>
    <xdr:sp macro="" textlink="">
      <xdr:nvSpPr>
        <xdr:cNvPr id="531" name="n_4aveValue【認定こども園・幼稚園・保育所】&#10;一人当たり面積"/>
        <xdr:cNvSpPr txBox="1"/>
      </xdr:nvSpPr>
      <xdr:spPr>
        <a:xfrm>
          <a:off x="18421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53357</xdr:rowOff>
    </xdr:from>
    <xdr:ext cx="469744" cy="259045"/>
    <xdr:sp macro="" textlink="">
      <xdr:nvSpPr>
        <xdr:cNvPr id="532" name="n_1mainValue【認定こども園・幼稚園・保育所】&#10;一人当たり面積"/>
        <xdr:cNvSpPr txBox="1"/>
      </xdr:nvSpPr>
      <xdr:spPr>
        <a:xfrm>
          <a:off x="21075727" y="605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154957</xdr:rowOff>
    </xdr:from>
    <xdr:ext cx="469744" cy="259045"/>
    <xdr:sp macro="" textlink="">
      <xdr:nvSpPr>
        <xdr:cNvPr id="533" name="n_4mainValue【認定こども園・幼稚園・保育所】&#10;一人当たり面積"/>
        <xdr:cNvSpPr txBox="1"/>
      </xdr:nvSpPr>
      <xdr:spPr>
        <a:xfrm>
          <a:off x="18421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4" name="正方形/長方形 5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5" name="正方形/長方形 5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6" name="正方形/長方形 5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7" name="正方形/長方形 5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8" name="正方形/長方形 5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9" name="正方形/長方形 5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0" name="正方形/長方形 5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1" name="正方形/長方形 5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2" name="テキスト ボックス 5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3" name="直線コネクタ 5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4" name="テキスト ボックス 54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5" name="直線コネクタ 54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46" name="テキスト ボックス 54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7" name="直線コネクタ 54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8" name="テキスト ボックス 54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9" name="直線コネクタ 54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0" name="テキスト ボックス 54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1" name="直線コネクタ 55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2" name="テキスト ボックス 55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3" name="直線コネクタ 55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4" name="テキスト ボックス 55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5" name="直線コネクタ 5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56" name="テキスト ボックス 55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58" name="直線コネクタ 557"/>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59" name="【学校施設】&#10;有形固定資産減価償却率最小値テキスト"/>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60" name="直線コネクタ 559"/>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61" name="【学校施設】&#10;有形固定資産減価償却率最大値テキスト"/>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62" name="直線コネクタ 561"/>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63"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64" name="フローチャート: 判断 563"/>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65" name="フローチャート: 判断 564"/>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66" name="フローチャート: 判断 565"/>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67" name="フローチャート: 判断 566"/>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68" name="フローチャート: 判断 567"/>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9" name="テキスト ボックス 5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0" name="テキスト ボックス 5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1" name="テキスト ボックス 5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2" name="テキスト ボックス 5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3" name="テキスト ボックス 5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130175</xdr:rowOff>
    </xdr:from>
    <xdr:to>
      <xdr:col>85</xdr:col>
      <xdr:colOff>177800</xdr:colOff>
      <xdr:row>62</xdr:row>
      <xdr:rowOff>60325</xdr:rowOff>
    </xdr:to>
    <xdr:sp macro="" textlink="">
      <xdr:nvSpPr>
        <xdr:cNvPr id="574" name="楕円 573"/>
        <xdr:cNvSpPr/>
      </xdr:nvSpPr>
      <xdr:spPr>
        <a:xfrm>
          <a:off x="162687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108602</xdr:rowOff>
    </xdr:from>
    <xdr:ext cx="405111" cy="259045"/>
    <xdr:sp macro="" textlink="">
      <xdr:nvSpPr>
        <xdr:cNvPr id="575" name="【学校施設】&#10;有形固定資産減価償却率該当値テキスト"/>
        <xdr:cNvSpPr txBox="1"/>
      </xdr:nvSpPr>
      <xdr:spPr>
        <a:xfrm>
          <a:off x="16357600"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576" name="楕円 575"/>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160020</xdr:rowOff>
    </xdr:from>
    <xdr:to>
      <xdr:col>85</xdr:col>
      <xdr:colOff>127000</xdr:colOff>
      <xdr:row>62</xdr:row>
      <xdr:rowOff>9525</xdr:rowOff>
    </xdr:to>
    <xdr:cxnSp macro="">
      <xdr:nvCxnSpPr>
        <xdr:cNvPr id="577" name="直線コネクタ 576"/>
        <xdr:cNvCxnSpPr/>
      </xdr:nvCxnSpPr>
      <xdr:spPr>
        <a:xfrm>
          <a:off x="15481300" y="106184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44450</xdr:rowOff>
    </xdr:from>
    <xdr:to>
      <xdr:col>67</xdr:col>
      <xdr:colOff>101600</xdr:colOff>
      <xdr:row>61</xdr:row>
      <xdr:rowOff>146050</xdr:rowOff>
    </xdr:to>
    <xdr:sp macro="" textlink="">
      <xdr:nvSpPr>
        <xdr:cNvPr id="578" name="楕円 577"/>
        <xdr:cNvSpPr/>
      </xdr:nvSpPr>
      <xdr:spPr>
        <a:xfrm>
          <a:off x="1276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120667</xdr:rowOff>
    </xdr:from>
    <xdr:ext cx="405111" cy="259045"/>
    <xdr:sp macro="" textlink="">
      <xdr:nvSpPr>
        <xdr:cNvPr id="579" name="n_1aveValue【学校施設】&#10;有形固定資産減価償却率"/>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80"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81"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82" name="n_4ave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583" name="n_1mainValue【学校施設】&#10;有形固定資産減価償却率"/>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584" name="n_4mainValue【学校施設】&#10;有形固定資産減価償却率"/>
        <xdr:cNvSpPr txBox="1"/>
      </xdr:nvSpPr>
      <xdr:spPr>
        <a:xfrm>
          <a:off x="12611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5" name="正方形/長方形 5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6" name="正方形/長方形 5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7" name="正方形/長方形 5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8" name="正方形/長方形 5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9" name="正方形/長方形 5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0" name="正方形/長方形 5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1" name="正方形/長方形 5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2" name="正方形/長方形 59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3" name="テキスト ボックス 5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4" name="直線コネクタ 5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95" name="テキスト ボックス 59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96" name="直線コネクタ 59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7" name="テキスト ボックス 59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8" name="直線コネクタ 59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9" name="テキスト ボックス 59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0" name="直線コネクタ 59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1" name="テキスト ボックス 60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2" name="直線コネクタ 60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3" name="テキスト ボックス 60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4" name="直線コネクタ 60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5" name="テキスト ボックス 60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6" name="直線コネクタ 60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07" name="テキスト ボックス 60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8" name="直線コネクタ 6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9" name="テキスト ボックス 6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611" name="直線コネクタ 610"/>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612" name="【学校施設】&#10;一人当たり面積最小値テキスト"/>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613" name="直線コネクタ 612"/>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614" name="【学校施設】&#10;一人当たり面積最大値テキスト"/>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15" name="直線コネクタ 614"/>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616" name="【学校施設】&#10;一人当たり面積平均値テキスト"/>
        <xdr:cNvSpPr txBox="1"/>
      </xdr:nvSpPr>
      <xdr:spPr>
        <a:xfrm>
          <a:off x="22199600" y="1056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17" name="フローチャート: 判断 616"/>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82441</xdr:rowOff>
    </xdr:from>
    <xdr:to>
      <xdr:col>112</xdr:col>
      <xdr:colOff>38100</xdr:colOff>
      <xdr:row>62</xdr:row>
      <xdr:rowOff>12591</xdr:rowOff>
    </xdr:to>
    <xdr:sp macro="" textlink="">
      <xdr:nvSpPr>
        <xdr:cNvPr id="618" name="フローチャート: 判断 617"/>
        <xdr:cNvSpPr/>
      </xdr:nvSpPr>
      <xdr:spPr>
        <a:xfrm>
          <a:off x="21272500" y="1054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619" name="フローチャート: 判断 618"/>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132733</xdr:rowOff>
    </xdr:from>
    <xdr:to>
      <xdr:col>102</xdr:col>
      <xdr:colOff>165100</xdr:colOff>
      <xdr:row>62</xdr:row>
      <xdr:rowOff>62883</xdr:rowOff>
    </xdr:to>
    <xdr:sp macro="" textlink="">
      <xdr:nvSpPr>
        <xdr:cNvPr id="620" name="フローチャート: 判断 619"/>
        <xdr:cNvSpPr/>
      </xdr:nvSpPr>
      <xdr:spPr>
        <a:xfrm>
          <a:off x="19494500" y="1059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133060</xdr:rowOff>
    </xdr:from>
    <xdr:to>
      <xdr:col>98</xdr:col>
      <xdr:colOff>38100</xdr:colOff>
      <xdr:row>62</xdr:row>
      <xdr:rowOff>63210</xdr:rowOff>
    </xdr:to>
    <xdr:sp macro="" textlink="">
      <xdr:nvSpPr>
        <xdr:cNvPr id="621" name="フローチャート: 判断 620"/>
        <xdr:cNvSpPr/>
      </xdr:nvSpPr>
      <xdr:spPr>
        <a:xfrm>
          <a:off x="18605500" y="105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2" name="テキスト ボックス 6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3" name="テキスト ボックス 6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4" name="テキスト ボックス 6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5" name="テキスト ボックス 6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6" name="テキスト ボックス 6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42926</xdr:rowOff>
    </xdr:from>
    <xdr:to>
      <xdr:col>116</xdr:col>
      <xdr:colOff>114300</xdr:colOff>
      <xdr:row>57</xdr:row>
      <xdr:rowOff>144526</xdr:rowOff>
    </xdr:to>
    <xdr:sp macro="" textlink="">
      <xdr:nvSpPr>
        <xdr:cNvPr id="627" name="楕円 626"/>
        <xdr:cNvSpPr/>
      </xdr:nvSpPr>
      <xdr:spPr>
        <a:xfrm>
          <a:off x="22110700" y="98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65803</xdr:rowOff>
    </xdr:from>
    <xdr:ext cx="469744" cy="259045"/>
    <xdr:sp macro="" textlink="">
      <xdr:nvSpPr>
        <xdr:cNvPr id="628" name="【学校施設】&#10;一人当たり面積該当値テキスト"/>
        <xdr:cNvSpPr txBox="1"/>
      </xdr:nvSpPr>
      <xdr:spPr>
        <a:xfrm>
          <a:off x="22199600" y="966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94851</xdr:rowOff>
    </xdr:from>
    <xdr:to>
      <xdr:col>112</xdr:col>
      <xdr:colOff>38100</xdr:colOff>
      <xdr:row>58</xdr:row>
      <xdr:rowOff>25001</xdr:rowOff>
    </xdr:to>
    <xdr:sp macro="" textlink="">
      <xdr:nvSpPr>
        <xdr:cNvPr id="629" name="楕円 628"/>
        <xdr:cNvSpPr/>
      </xdr:nvSpPr>
      <xdr:spPr>
        <a:xfrm>
          <a:off x="21272500" y="98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93726</xdr:rowOff>
    </xdr:from>
    <xdr:to>
      <xdr:col>116</xdr:col>
      <xdr:colOff>63500</xdr:colOff>
      <xdr:row>57</xdr:row>
      <xdr:rowOff>145651</xdr:rowOff>
    </xdr:to>
    <xdr:cxnSp macro="">
      <xdr:nvCxnSpPr>
        <xdr:cNvPr id="630" name="直線コネクタ 629"/>
        <xdr:cNvCxnSpPr/>
      </xdr:nvCxnSpPr>
      <xdr:spPr>
        <a:xfrm flipV="1">
          <a:off x="21323300" y="9866376"/>
          <a:ext cx="8382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150041</xdr:rowOff>
    </xdr:from>
    <xdr:to>
      <xdr:col>98</xdr:col>
      <xdr:colOff>38100</xdr:colOff>
      <xdr:row>61</xdr:row>
      <xdr:rowOff>80191</xdr:rowOff>
    </xdr:to>
    <xdr:sp macro="" textlink="">
      <xdr:nvSpPr>
        <xdr:cNvPr id="631" name="楕円 630"/>
        <xdr:cNvSpPr/>
      </xdr:nvSpPr>
      <xdr:spPr>
        <a:xfrm>
          <a:off x="18605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3718</xdr:rowOff>
    </xdr:from>
    <xdr:ext cx="469744" cy="259045"/>
    <xdr:sp macro="" textlink="">
      <xdr:nvSpPr>
        <xdr:cNvPr id="632" name="n_1aveValue【学校施設】&#10;一人当たり面積"/>
        <xdr:cNvSpPr txBox="1"/>
      </xdr:nvSpPr>
      <xdr:spPr>
        <a:xfrm>
          <a:off x="21075727" y="106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633" name="n_2aveValue【学校施設】&#10;一人当たり面積"/>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79410</xdr:rowOff>
    </xdr:from>
    <xdr:ext cx="469744" cy="259045"/>
    <xdr:sp macro="" textlink="">
      <xdr:nvSpPr>
        <xdr:cNvPr id="634" name="n_3aveValue【学校施設】&#10;一人当たり面積"/>
        <xdr:cNvSpPr txBox="1"/>
      </xdr:nvSpPr>
      <xdr:spPr>
        <a:xfrm>
          <a:off x="19310427" y="103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54337</xdr:rowOff>
    </xdr:from>
    <xdr:ext cx="469744" cy="259045"/>
    <xdr:sp macro="" textlink="">
      <xdr:nvSpPr>
        <xdr:cNvPr id="635" name="n_4aveValue【学校施設】&#10;一人当たり面積"/>
        <xdr:cNvSpPr txBox="1"/>
      </xdr:nvSpPr>
      <xdr:spPr>
        <a:xfrm>
          <a:off x="18421427" y="1068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41528</xdr:rowOff>
    </xdr:from>
    <xdr:ext cx="469744" cy="259045"/>
    <xdr:sp macro="" textlink="">
      <xdr:nvSpPr>
        <xdr:cNvPr id="636" name="n_1mainValue【学校施設】&#10;一人当たり面積"/>
        <xdr:cNvSpPr txBox="1"/>
      </xdr:nvSpPr>
      <xdr:spPr>
        <a:xfrm>
          <a:off x="21075727" y="96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96718</xdr:rowOff>
    </xdr:from>
    <xdr:ext cx="469744" cy="259045"/>
    <xdr:sp macro="" textlink="">
      <xdr:nvSpPr>
        <xdr:cNvPr id="637" name="n_4mainValue【学校施設】&#10;一人当たり面積"/>
        <xdr:cNvSpPr txBox="1"/>
      </xdr:nvSpPr>
      <xdr:spPr>
        <a:xfrm>
          <a:off x="18421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8" name="正方形/長方形 6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9" name="正方形/長方形 6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0" name="正方形/長方形 6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1" name="正方形/長方形 6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2" name="正方形/長方形 6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3" name="正方形/長方形 6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4" name="正方形/長方形 6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正方形/長方形 6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6" name="テキスト ボックス 6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7" name="直線コネクタ 6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8" name="テキスト ボックス 64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9" name="直線コネクタ 64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0" name="テキスト ボックス 64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1" name="直線コネクタ 65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2" name="テキスト ボックス 65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3" name="直線コネクタ 65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4" name="テキスト ボックス 65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5" name="直線コネクタ 65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6" name="テキスト ボックス 65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7" name="直線コネクタ 65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8" name="テキスト ボックス 65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9" name="直線コネクタ 65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0" name="テキスト ボックス 65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1" name="直線コネクタ 6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96882</xdr:rowOff>
    </xdr:from>
    <xdr:to>
      <xdr:col>85</xdr:col>
      <xdr:colOff>126364</xdr:colOff>
      <xdr:row>86</xdr:row>
      <xdr:rowOff>168729</xdr:rowOff>
    </xdr:to>
    <xdr:cxnSp macro="">
      <xdr:nvCxnSpPr>
        <xdr:cNvPr id="663" name="直線コネクタ 662"/>
        <xdr:cNvCxnSpPr/>
      </xdr:nvCxnSpPr>
      <xdr:spPr>
        <a:xfrm flipV="1">
          <a:off x="16318864"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5" name="直線コネクタ 66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43559</xdr:rowOff>
    </xdr:from>
    <xdr:ext cx="405111" cy="259045"/>
    <xdr:sp macro="" textlink="">
      <xdr:nvSpPr>
        <xdr:cNvPr id="666" name="【児童館】&#10;有形固定資産減価償却率最大値テキスト"/>
        <xdr:cNvSpPr txBox="1"/>
      </xdr:nvSpPr>
      <xdr:spPr>
        <a:xfrm>
          <a:off x="16357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96882</xdr:rowOff>
    </xdr:from>
    <xdr:to>
      <xdr:col>86</xdr:col>
      <xdr:colOff>25400</xdr:colOff>
      <xdr:row>78</xdr:row>
      <xdr:rowOff>96882</xdr:rowOff>
    </xdr:to>
    <xdr:cxnSp macro="">
      <xdr:nvCxnSpPr>
        <xdr:cNvPr id="667" name="直線コネクタ 666"/>
        <xdr:cNvCxnSpPr/>
      </xdr:nvCxnSpPr>
      <xdr:spPr>
        <a:xfrm>
          <a:off x="16230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379</xdr:rowOff>
    </xdr:from>
    <xdr:ext cx="405111" cy="259045"/>
    <xdr:sp macro="" textlink="">
      <xdr:nvSpPr>
        <xdr:cNvPr id="668" name="【児童館】&#10;有形固定資産減価償却率平均値テキスト"/>
        <xdr:cNvSpPr txBox="1"/>
      </xdr:nvSpPr>
      <xdr:spPr>
        <a:xfrm>
          <a:off x="16357600" y="14230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69" name="フローチャート: 判断 668"/>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670" name="フローチャート: 判断 669"/>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139156</xdr:rowOff>
    </xdr:from>
    <xdr:to>
      <xdr:col>76</xdr:col>
      <xdr:colOff>165100</xdr:colOff>
      <xdr:row>83</xdr:row>
      <xdr:rowOff>69306</xdr:rowOff>
    </xdr:to>
    <xdr:sp macro="" textlink="">
      <xdr:nvSpPr>
        <xdr:cNvPr id="671" name="フローチャート: 判断 670"/>
        <xdr:cNvSpPr/>
      </xdr:nvSpPr>
      <xdr:spPr>
        <a:xfrm>
          <a:off x="14541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65677</xdr:rowOff>
    </xdr:from>
    <xdr:to>
      <xdr:col>72</xdr:col>
      <xdr:colOff>38100</xdr:colOff>
      <xdr:row>82</xdr:row>
      <xdr:rowOff>167277</xdr:rowOff>
    </xdr:to>
    <xdr:sp macro="" textlink="">
      <xdr:nvSpPr>
        <xdr:cNvPr id="672" name="フローチャート: 判断 671"/>
        <xdr:cNvSpPr/>
      </xdr:nvSpPr>
      <xdr:spPr>
        <a:xfrm>
          <a:off x="13652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64044</xdr:rowOff>
    </xdr:from>
    <xdr:to>
      <xdr:col>67</xdr:col>
      <xdr:colOff>101600</xdr:colOff>
      <xdr:row>82</xdr:row>
      <xdr:rowOff>165644</xdr:rowOff>
    </xdr:to>
    <xdr:sp macro="" textlink="">
      <xdr:nvSpPr>
        <xdr:cNvPr id="673" name="フローチャート: 判断 672"/>
        <xdr:cNvSpPr/>
      </xdr:nvSpPr>
      <xdr:spPr>
        <a:xfrm>
          <a:off x="12763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4" name="テキスト ボックス 6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5" name="テキスト ボックス 6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6" name="テキスト ボックス 6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7" name="テキスト ボックス 6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8" name="テキスト ボックス 6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86905</xdr:rowOff>
    </xdr:from>
    <xdr:to>
      <xdr:col>85</xdr:col>
      <xdr:colOff>177800</xdr:colOff>
      <xdr:row>87</xdr:row>
      <xdr:rowOff>17055</xdr:rowOff>
    </xdr:to>
    <xdr:sp macro="" textlink="">
      <xdr:nvSpPr>
        <xdr:cNvPr id="679" name="楕円 678"/>
        <xdr:cNvSpPr/>
      </xdr:nvSpPr>
      <xdr:spPr>
        <a:xfrm>
          <a:off x="162687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1832</xdr:rowOff>
    </xdr:from>
    <xdr:ext cx="405111" cy="259045"/>
    <xdr:sp macro="" textlink="">
      <xdr:nvSpPr>
        <xdr:cNvPr id="680" name="【児童館】&#10;有形固定資産減価償却率該当値テキスト"/>
        <xdr:cNvSpPr txBox="1"/>
      </xdr:nvSpPr>
      <xdr:spPr>
        <a:xfrm>
          <a:off x="16357600" y="1474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65677</xdr:rowOff>
    </xdr:from>
    <xdr:to>
      <xdr:col>81</xdr:col>
      <xdr:colOff>101600</xdr:colOff>
      <xdr:row>86</xdr:row>
      <xdr:rowOff>167277</xdr:rowOff>
    </xdr:to>
    <xdr:sp macro="" textlink="">
      <xdr:nvSpPr>
        <xdr:cNvPr id="681" name="楕円 680"/>
        <xdr:cNvSpPr/>
      </xdr:nvSpPr>
      <xdr:spPr>
        <a:xfrm>
          <a:off x="15430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116477</xdr:rowOff>
    </xdr:from>
    <xdr:to>
      <xdr:col>85</xdr:col>
      <xdr:colOff>127000</xdr:colOff>
      <xdr:row>86</xdr:row>
      <xdr:rowOff>137705</xdr:rowOff>
    </xdr:to>
    <xdr:cxnSp macro="">
      <xdr:nvCxnSpPr>
        <xdr:cNvPr id="682" name="直線コネクタ 681"/>
        <xdr:cNvCxnSpPr/>
      </xdr:nvCxnSpPr>
      <xdr:spPr>
        <a:xfrm>
          <a:off x="15481300" y="1486117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50981</xdr:rowOff>
    </xdr:from>
    <xdr:to>
      <xdr:col>67</xdr:col>
      <xdr:colOff>101600</xdr:colOff>
      <xdr:row>85</xdr:row>
      <xdr:rowOff>152581</xdr:rowOff>
    </xdr:to>
    <xdr:sp macro="" textlink="">
      <xdr:nvSpPr>
        <xdr:cNvPr id="683" name="楕円 682"/>
        <xdr:cNvSpPr/>
      </xdr:nvSpPr>
      <xdr:spPr>
        <a:xfrm>
          <a:off x="12763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128288</xdr:rowOff>
    </xdr:from>
    <xdr:ext cx="405111" cy="259045"/>
    <xdr:sp macro="" textlink="">
      <xdr:nvSpPr>
        <xdr:cNvPr id="684" name="n_1aveValue【児童館】&#10;有形固定資産減価償却率"/>
        <xdr:cNvSpPr txBox="1"/>
      </xdr:nvSpPr>
      <xdr:spPr>
        <a:xfrm>
          <a:off x="15266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85833</xdr:rowOff>
    </xdr:from>
    <xdr:ext cx="405111" cy="259045"/>
    <xdr:sp macro="" textlink="">
      <xdr:nvSpPr>
        <xdr:cNvPr id="685" name="n_2aveValue【児童館】&#10;有形固定資産減価償却率"/>
        <xdr:cNvSpPr txBox="1"/>
      </xdr:nvSpPr>
      <xdr:spPr>
        <a:xfrm>
          <a:off x="14389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12354</xdr:rowOff>
    </xdr:from>
    <xdr:ext cx="405111" cy="259045"/>
    <xdr:sp macro="" textlink="">
      <xdr:nvSpPr>
        <xdr:cNvPr id="686" name="n_3aveValue【児童館】&#10;有形固定資産減価償却率"/>
        <xdr:cNvSpPr txBox="1"/>
      </xdr:nvSpPr>
      <xdr:spPr>
        <a:xfrm>
          <a:off x="13500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10721</xdr:rowOff>
    </xdr:from>
    <xdr:ext cx="405111" cy="259045"/>
    <xdr:sp macro="" textlink="">
      <xdr:nvSpPr>
        <xdr:cNvPr id="687" name="n_4aveValue【児童館】&#10;有形固定資産減価償却率"/>
        <xdr:cNvSpPr txBox="1"/>
      </xdr:nvSpPr>
      <xdr:spPr>
        <a:xfrm>
          <a:off x="12611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158404</xdr:rowOff>
    </xdr:from>
    <xdr:ext cx="405111" cy="259045"/>
    <xdr:sp macro="" textlink="">
      <xdr:nvSpPr>
        <xdr:cNvPr id="688" name="n_1mainValue【児童館】&#10;有形固定資産減価償却率"/>
        <xdr:cNvSpPr txBox="1"/>
      </xdr:nvSpPr>
      <xdr:spPr>
        <a:xfrm>
          <a:off x="152660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143708</xdr:rowOff>
    </xdr:from>
    <xdr:ext cx="405111" cy="259045"/>
    <xdr:sp macro="" textlink="">
      <xdr:nvSpPr>
        <xdr:cNvPr id="689" name="n_4mainValue【児童館】&#10;有形固定資産減価償却率"/>
        <xdr:cNvSpPr txBox="1"/>
      </xdr:nvSpPr>
      <xdr:spPr>
        <a:xfrm>
          <a:off x="12611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108965</xdr:rowOff>
    </xdr:to>
    <xdr:cxnSp macro="">
      <xdr:nvCxnSpPr>
        <xdr:cNvPr id="711" name="直線コネクタ 710"/>
        <xdr:cNvCxnSpPr/>
      </xdr:nvCxnSpPr>
      <xdr:spPr>
        <a:xfrm flipV="1">
          <a:off x="22160864" y="13685520"/>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712" name="【児童館】&#10;一人当たり面積最小値テキスト"/>
        <xdr:cNvSpPr txBox="1"/>
      </xdr:nvSpPr>
      <xdr:spPr>
        <a:xfrm>
          <a:off x="2219960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108965</xdr:rowOff>
    </xdr:from>
    <xdr:to>
      <xdr:col>116</xdr:col>
      <xdr:colOff>152400</xdr:colOff>
      <xdr:row>85</xdr:row>
      <xdr:rowOff>108965</xdr:rowOff>
    </xdr:to>
    <xdr:cxnSp macro="">
      <xdr:nvCxnSpPr>
        <xdr:cNvPr id="713" name="直線コネクタ 712"/>
        <xdr:cNvCxnSpPr/>
      </xdr:nvCxnSpPr>
      <xdr:spPr>
        <a:xfrm>
          <a:off x="22072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14"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15" name="直線コネクタ 714"/>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16" name="【児童館】&#10;一人当たり面積平均値テキスト"/>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17" name="フローチャート: 判断 716"/>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62737</xdr:rowOff>
    </xdr:from>
    <xdr:to>
      <xdr:col>112</xdr:col>
      <xdr:colOff>38100</xdr:colOff>
      <xdr:row>83</xdr:row>
      <xdr:rowOff>164337</xdr:rowOff>
    </xdr:to>
    <xdr:sp macro="" textlink="">
      <xdr:nvSpPr>
        <xdr:cNvPr id="718" name="フローチャート: 判断 717"/>
        <xdr:cNvSpPr/>
      </xdr:nvSpPr>
      <xdr:spPr>
        <a:xfrm>
          <a:off x="21272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719" name="フローチャート: 判断 718"/>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99313</xdr:rowOff>
    </xdr:from>
    <xdr:to>
      <xdr:col>102</xdr:col>
      <xdr:colOff>165100</xdr:colOff>
      <xdr:row>84</xdr:row>
      <xdr:rowOff>29463</xdr:rowOff>
    </xdr:to>
    <xdr:sp macro="" textlink="">
      <xdr:nvSpPr>
        <xdr:cNvPr id="720" name="フローチャート: 判断 719"/>
        <xdr:cNvSpPr/>
      </xdr:nvSpPr>
      <xdr:spPr>
        <a:xfrm>
          <a:off x="19494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21" name="フローチャート: 判断 720"/>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27" name="楕円 726"/>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28"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729" name="楕円 728"/>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730" name="直線コネクタ 729"/>
        <xdr:cNvCxnSpPr/>
      </xdr:nvCxnSpPr>
      <xdr:spPr>
        <a:xfrm flipV="1">
          <a:off x="21323300" y="1455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31" name="楕円 730"/>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9414</xdr:rowOff>
    </xdr:from>
    <xdr:ext cx="469744" cy="259045"/>
    <xdr:sp macro="" textlink="">
      <xdr:nvSpPr>
        <xdr:cNvPr id="732" name="n_1aveValue【児童館】&#10;一人当たり面積"/>
        <xdr:cNvSpPr txBox="1"/>
      </xdr:nvSpPr>
      <xdr:spPr>
        <a:xfrm>
          <a:off x="210757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733" name="n_2aveValue【児童館】&#10;一人当たり面積"/>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45990</xdr:rowOff>
    </xdr:from>
    <xdr:ext cx="469744" cy="259045"/>
    <xdr:sp macro="" textlink="">
      <xdr:nvSpPr>
        <xdr:cNvPr id="734" name="n_3aveValue【児童館】&#10;一人当たり面積"/>
        <xdr:cNvSpPr txBox="1"/>
      </xdr:nvSpPr>
      <xdr:spPr>
        <a:xfrm>
          <a:off x="19310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35" name="n_4aveValue【児童館】&#10;一人当たり面積"/>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736" name="n_1mainValue【児童館】&#10;一人当たり面積"/>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37" name="n_4mainValue【児童館】&#10;一人当たり面積"/>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63" name="直線コネクタ 762"/>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66" name="【公民館】&#10;有形固定資産減価償却率最大値テキスト"/>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67" name="直線コネクタ 766"/>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768" name="【公民館】&#10;有形固定資産減価償却率平均値テキスト"/>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69" name="フローチャート: 判断 768"/>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105411</xdr:rowOff>
    </xdr:from>
    <xdr:to>
      <xdr:col>81</xdr:col>
      <xdr:colOff>101600</xdr:colOff>
      <xdr:row>106</xdr:row>
      <xdr:rowOff>35561</xdr:rowOff>
    </xdr:to>
    <xdr:sp macro="" textlink="">
      <xdr:nvSpPr>
        <xdr:cNvPr id="770" name="フローチャート: 判断 769"/>
        <xdr:cNvSpPr/>
      </xdr:nvSpPr>
      <xdr:spPr>
        <a:xfrm>
          <a:off x="15430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71" name="フローチャート: 判断 770"/>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772" name="フローチャート: 判断 771"/>
        <xdr:cNvSpPr/>
      </xdr:nvSpPr>
      <xdr:spPr>
        <a:xfrm>
          <a:off x="13652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67855</xdr:rowOff>
    </xdr:from>
    <xdr:to>
      <xdr:col>67</xdr:col>
      <xdr:colOff>101600</xdr:colOff>
      <xdr:row>105</xdr:row>
      <xdr:rowOff>169455</xdr:rowOff>
    </xdr:to>
    <xdr:sp macro="" textlink="">
      <xdr:nvSpPr>
        <xdr:cNvPr id="773" name="フローチャート: 判断 772"/>
        <xdr:cNvSpPr/>
      </xdr:nvSpPr>
      <xdr:spPr>
        <a:xfrm>
          <a:off x="12763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89081</xdr:rowOff>
    </xdr:from>
    <xdr:to>
      <xdr:col>85</xdr:col>
      <xdr:colOff>177800</xdr:colOff>
      <xdr:row>107</xdr:row>
      <xdr:rowOff>19231</xdr:rowOff>
    </xdr:to>
    <xdr:sp macro="" textlink="">
      <xdr:nvSpPr>
        <xdr:cNvPr id="779" name="楕円 778"/>
        <xdr:cNvSpPr/>
      </xdr:nvSpPr>
      <xdr:spPr>
        <a:xfrm>
          <a:off x="16268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67508</xdr:rowOff>
    </xdr:from>
    <xdr:ext cx="405111" cy="259045"/>
    <xdr:sp macro="" textlink="">
      <xdr:nvSpPr>
        <xdr:cNvPr id="780" name="【公民館】&#10;有形固定資産減価償却率該当値テキスト"/>
        <xdr:cNvSpPr txBox="1"/>
      </xdr:nvSpPr>
      <xdr:spPr>
        <a:xfrm>
          <a:off x="16357600"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49893</xdr:rowOff>
    </xdr:from>
    <xdr:to>
      <xdr:col>81</xdr:col>
      <xdr:colOff>101600</xdr:colOff>
      <xdr:row>106</xdr:row>
      <xdr:rowOff>151493</xdr:rowOff>
    </xdr:to>
    <xdr:sp macro="" textlink="">
      <xdr:nvSpPr>
        <xdr:cNvPr id="781" name="楕円 780"/>
        <xdr:cNvSpPr/>
      </xdr:nvSpPr>
      <xdr:spPr>
        <a:xfrm>
          <a:off x="15430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139881</xdr:rowOff>
    </xdr:to>
    <xdr:cxnSp macro="">
      <xdr:nvCxnSpPr>
        <xdr:cNvPr id="782" name="直線コネクタ 781"/>
        <xdr:cNvCxnSpPr/>
      </xdr:nvCxnSpPr>
      <xdr:spPr>
        <a:xfrm>
          <a:off x="15481300" y="1827439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64588</xdr:rowOff>
    </xdr:from>
    <xdr:to>
      <xdr:col>67</xdr:col>
      <xdr:colOff>101600</xdr:colOff>
      <xdr:row>107</xdr:row>
      <xdr:rowOff>166188</xdr:rowOff>
    </xdr:to>
    <xdr:sp macro="" textlink="">
      <xdr:nvSpPr>
        <xdr:cNvPr id="783" name="楕円 782"/>
        <xdr:cNvSpPr/>
      </xdr:nvSpPr>
      <xdr:spPr>
        <a:xfrm>
          <a:off x="1276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52088</xdr:rowOff>
    </xdr:from>
    <xdr:ext cx="405111" cy="259045"/>
    <xdr:sp macro="" textlink="">
      <xdr:nvSpPr>
        <xdr:cNvPr id="784" name="n_1aveValue【公民館】&#10;有形固定資産減価償却率"/>
        <xdr:cNvSpPr txBox="1"/>
      </xdr:nvSpPr>
      <xdr:spPr>
        <a:xfrm>
          <a:off x="152660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85"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169653</xdr:rowOff>
    </xdr:from>
    <xdr:ext cx="405111" cy="259045"/>
    <xdr:sp macro="" textlink="">
      <xdr:nvSpPr>
        <xdr:cNvPr id="786" name="n_3aveValue【公民館】&#10;有形固定資産減価償却率"/>
        <xdr:cNvSpPr txBox="1"/>
      </xdr:nvSpPr>
      <xdr:spPr>
        <a:xfrm>
          <a:off x="13500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14532</xdr:rowOff>
    </xdr:from>
    <xdr:ext cx="405111" cy="259045"/>
    <xdr:sp macro="" textlink="">
      <xdr:nvSpPr>
        <xdr:cNvPr id="787" name="n_4aveValue【公民館】&#10;有形固定資産減価償却率"/>
        <xdr:cNvSpPr txBox="1"/>
      </xdr:nvSpPr>
      <xdr:spPr>
        <a:xfrm>
          <a:off x="12611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142620</xdr:rowOff>
    </xdr:from>
    <xdr:ext cx="405111" cy="259045"/>
    <xdr:sp macro="" textlink="">
      <xdr:nvSpPr>
        <xdr:cNvPr id="788" name="n_1mainValue【公民館】&#10;有形固定資産減価償却率"/>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157315</xdr:rowOff>
    </xdr:from>
    <xdr:ext cx="405111" cy="259045"/>
    <xdr:sp macro="" textlink="">
      <xdr:nvSpPr>
        <xdr:cNvPr id="789" name="n_4mainValue【公民館】&#10;有形固定資産減価償却率"/>
        <xdr:cNvSpPr txBox="1"/>
      </xdr:nvSpPr>
      <xdr:spPr>
        <a:xfrm>
          <a:off x="12611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15" name="直線コネクタ 814"/>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16"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17" name="直線コネクタ 816"/>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18" name="【公民館】&#10;一人当たり面積最大値テキスト"/>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19" name="直線コネクタ 818"/>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20" name="【公民館】&#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21" name="フローチャート: 判断 820"/>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11249</xdr:rowOff>
    </xdr:from>
    <xdr:to>
      <xdr:col>112</xdr:col>
      <xdr:colOff>38100</xdr:colOff>
      <xdr:row>106</xdr:row>
      <xdr:rowOff>112849</xdr:rowOff>
    </xdr:to>
    <xdr:sp macro="" textlink="">
      <xdr:nvSpPr>
        <xdr:cNvPr id="822" name="フローチャート: 判断 821"/>
        <xdr:cNvSpPr/>
      </xdr:nvSpPr>
      <xdr:spPr>
        <a:xfrm>
          <a:off x="21272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23" name="フローチャート: 判断 822"/>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19957</xdr:rowOff>
    </xdr:from>
    <xdr:to>
      <xdr:col>102</xdr:col>
      <xdr:colOff>165100</xdr:colOff>
      <xdr:row>106</xdr:row>
      <xdr:rowOff>121557</xdr:rowOff>
    </xdr:to>
    <xdr:sp macro="" textlink="">
      <xdr:nvSpPr>
        <xdr:cNvPr id="824" name="フローチャート: 判断 823"/>
        <xdr:cNvSpPr/>
      </xdr:nvSpPr>
      <xdr:spPr>
        <a:xfrm>
          <a:off x="19494500" y="1819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16692</xdr:rowOff>
    </xdr:from>
    <xdr:to>
      <xdr:col>98</xdr:col>
      <xdr:colOff>38100</xdr:colOff>
      <xdr:row>106</xdr:row>
      <xdr:rowOff>118292</xdr:rowOff>
    </xdr:to>
    <xdr:sp macro="" textlink="">
      <xdr:nvSpPr>
        <xdr:cNvPr id="825" name="フローチャート: 判断 824"/>
        <xdr:cNvSpPr/>
      </xdr:nvSpPr>
      <xdr:spPr>
        <a:xfrm>
          <a:off x="18605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31" name="楕円 830"/>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75672</xdr:rowOff>
    </xdr:from>
    <xdr:ext cx="469744" cy="259045"/>
    <xdr:sp macro="" textlink="">
      <xdr:nvSpPr>
        <xdr:cNvPr id="832" name="【公民館】&#10;一人当たり面積該当値テキスト"/>
        <xdr:cNvSpPr txBox="1"/>
      </xdr:nvSpPr>
      <xdr:spPr>
        <a:xfrm>
          <a:off x="2219960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833" name="楕円 832"/>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160020</xdr:rowOff>
    </xdr:to>
    <xdr:cxnSp macro="">
      <xdr:nvCxnSpPr>
        <xdr:cNvPr id="834" name="直線コネクタ 833"/>
        <xdr:cNvCxnSpPr/>
      </xdr:nvCxnSpPr>
      <xdr:spPr>
        <a:xfrm flipV="1">
          <a:off x="21323300" y="18321745"/>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835" name="楕円 834"/>
        <xdr:cNvSpPr/>
      </xdr:nvSpPr>
      <xdr:spPr>
        <a:xfrm>
          <a:off x="18605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129376</xdr:rowOff>
    </xdr:from>
    <xdr:ext cx="469744" cy="259045"/>
    <xdr:sp macro="" textlink="">
      <xdr:nvSpPr>
        <xdr:cNvPr id="836" name="n_1aveValue【公民館】&#10;一人当たり面積"/>
        <xdr:cNvSpPr txBox="1"/>
      </xdr:nvSpPr>
      <xdr:spPr>
        <a:xfrm>
          <a:off x="21075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7" name="n_2aveValue【公民館】&#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138084</xdr:rowOff>
    </xdr:from>
    <xdr:ext cx="469744" cy="259045"/>
    <xdr:sp macro="" textlink="">
      <xdr:nvSpPr>
        <xdr:cNvPr id="838" name="n_3aveValue【公民館】&#10;一人当たり面積"/>
        <xdr:cNvSpPr txBox="1"/>
      </xdr:nvSpPr>
      <xdr:spPr>
        <a:xfrm>
          <a:off x="19310427"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134819</xdr:rowOff>
    </xdr:from>
    <xdr:ext cx="469744" cy="259045"/>
    <xdr:sp macro="" textlink="">
      <xdr:nvSpPr>
        <xdr:cNvPr id="839" name="n_4aveValue【公民館】&#10;一人当たり面積"/>
        <xdr:cNvSpPr txBox="1"/>
      </xdr:nvSpPr>
      <xdr:spPr>
        <a:xfrm>
          <a:off x="184214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840" name="n_1mainValue【公民館】&#10;一人当たり面積"/>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134456</xdr:rowOff>
    </xdr:from>
    <xdr:ext cx="469744" cy="259045"/>
    <xdr:sp macro="" textlink="">
      <xdr:nvSpPr>
        <xdr:cNvPr id="841" name="n_4mainValue【公民館】&#10;一人当たり面積"/>
        <xdr:cNvSpPr txBox="1"/>
      </xdr:nvSpPr>
      <xdr:spPr>
        <a:xfrm>
          <a:off x="18421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全国平均・三重県平均・類似団体平均値と比較して公営住宅、保育所、学校施設、児童館、公民館の有形固定資産減価償却率が平均を大きく上回る。そのほとんどが昭和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年代に竣工した構造物であり、老朽化が進んでいるためであり、今後は修繕等コストの増加といった問題に対応するため施設の統廃合なども見据えつつ適切な維持管理に努める。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7,875
7,775
233.32
8,453,261
8,084,477
365,687
4,894,803
10,600,496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78" name="【体育館・プール】&#10;有形固定資産減価償却率平均値テキスト"/>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15875</xdr:rowOff>
    </xdr:from>
    <xdr:to>
      <xdr:col>20</xdr:col>
      <xdr:colOff>38100</xdr:colOff>
      <xdr:row>61</xdr:row>
      <xdr:rowOff>117475</xdr:rowOff>
    </xdr:to>
    <xdr:sp macro="" textlink="">
      <xdr:nvSpPr>
        <xdr:cNvPr id="80" name="フローチャート: 判断 79"/>
        <xdr:cNvSpPr/>
      </xdr:nvSpPr>
      <xdr:spPr>
        <a:xfrm>
          <a:off x="3746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147320</xdr:rowOff>
    </xdr:from>
    <xdr:to>
      <xdr:col>15</xdr:col>
      <xdr:colOff>101600</xdr:colOff>
      <xdr:row>61</xdr:row>
      <xdr:rowOff>77470</xdr:rowOff>
    </xdr:to>
    <xdr:sp macro="" textlink="">
      <xdr:nvSpPr>
        <xdr:cNvPr id="81" name="フローチャート: 判断 80"/>
        <xdr:cNvSpPr/>
      </xdr:nvSpPr>
      <xdr:spPr>
        <a:xfrm>
          <a:off x="2857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86360</xdr:rowOff>
    </xdr:from>
    <xdr:to>
      <xdr:col>10</xdr:col>
      <xdr:colOff>165100</xdr:colOff>
      <xdr:row>61</xdr:row>
      <xdr:rowOff>16510</xdr:rowOff>
    </xdr:to>
    <xdr:sp macro="" textlink="">
      <xdr:nvSpPr>
        <xdr:cNvPr id="82" name="フローチャート: 判断 81"/>
        <xdr:cNvSpPr/>
      </xdr:nvSpPr>
      <xdr:spPr>
        <a:xfrm>
          <a:off x="1968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55880</xdr:rowOff>
    </xdr:from>
    <xdr:to>
      <xdr:col>6</xdr:col>
      <xdr:colOff>38100</xdr:colOff>
      <xdr:row>60</xdr:row>
      <xdr:rowOff>157480</xdr:rowOff>
    </xdr:to>
    <xdr:sp macro="" textlink="">
      <xdr:nvSpPr>
        <xdr:cNvPr id="83" name="フローチャート: 判断 82"/>
        <xdr:cNvSpPr/>
      </xdr:nvSpPr>
      <xdr:spPr>
        <a:xfrm>
          <a:off x="1079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36830</xdr:rowOff>
    </xdr:from>
    <xdr:to>
      <xdr:col>24</xdr:col>
      <xdr:colOff>114300</xdr:colOff>
      <xdr:row>62</xdr:row>
      <xdr:rowOff>138430</xdr:rowOff>
    </xdr:to>
    <xdr:sp macro="" textlink="">
      <xdr:nvSpPr>
        <xdr:cNvPr id="89" name="楕円 88"/>
        <xdr:cNvSpPr/>
      </xdr:nvSpPr>
      <xdr:spPr>
        <a:xfrm>
          <a:off x="4584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15257</xdr:rowOff>
    </xdr:from>
    <xdr:ext cx="405111" cy="259045"/>
    <xdr:sp macro="" textlink="">
      <xdr:nvSpPr>
        <xdr:cNvPr id="90" name="【体育館・プール】&#10;有形固定資産減価償却率該当値テキスト"/>
        <xdr:cNvSpPr txBox="1"/>
      </xdr:nvSpPr>
      <xdr:spPr>
        <a:xfrm>
          <a:off x="467360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133985</xdr:rowOff>
    </xdr:from>
    <xdr:to>
      <xdr:col>20</xdr:col>
      <xdr:colOff>38100</xdr:colOff>
      <xdr:row>62</xdr:row>
      <xdr:rowOff>64135</xdr:rowOff>
    </xdr:to>
    <xdr:sp macro="" textlink="">
      <xdr:nvSpPr>
        <xdr:cNvPr id="91" name="楕円 90"/>
        <xdr:cNvSpPr/>
      </xdr:nvSpPr>
      <xdr:spPr>
        <a:xfrm>
          <a:off x="3746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13335</xdr:rowOff>
    </xdr:from>
    <xdr:to>
      <xdr:col>24</xdr:col>
      <xdr:colOff>63500</xdr:colOff>
      <xdr:row>62</xdr:row>
      <xdr:rowOff>87630</xdr:rowOff>
    </xdr:to>
    <xdr:cxnSp macro="">
      <xdr:nvCxnSpPr>
        <xdr:cNvPr id="92" name="直線コネクタ 91"/>
        <xdr:cNvCxnSpPr/>
      </xdr:nvCxnSpPr>
      <xdr:spPr>
        <a:xfrm>
          <a:off x="3797300" y="1064323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86360</xdr:rowOff>
    </xdr:from>
    <xdr:to>
      <xdr:col>6</xdr:col>
      <xdr:colOff>38100</xdr:colOff>
      <xdr:row>63</xdr:row>
      <xdr:rowOff>16510</xdr:rowOff>
    </xdr:to>
    <xdr:sp macro="" textlink="">
      <xdr:nvSpPr>
        <xdr:cNvPr id="93" name="楕円 92"/>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134002</xdr:rowOff>
    </xdr:from>
    <xdr:ext cx="405111" cy="259045"/>
    <xdr:sp macro="" textlink="">
      <xdr:nvSpPr>
        <xdr:cNvPr id="94" name="n_1aveValue【体育館・プール】&#10;有形固定資産減価償却率"/>
        <xdr:cNvSpPr txBox="1"/>
      </xdr:nvSpPr>
      <xdr:spPr>
        <a:xfrm>
          <a:off x="3582044" y="1024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93997</xdr:rowOff>
    </xdr:from>
    <xdr:ext cx="405111" cy="259045"/>
    <xdr:sp macro="" textlink="">
      <xdr:nvSpPr>
        <xdr:cNvPr id="95" name="n_2aveValue【体育館・プール】&#10;有形固定資産減価償却率"/>
        <xdr:cNvSpPr txBox="1"/>
      </xdr:nvSpPr>
      <xdr:spPr>
        <a:xfrm>
          <a:off x="27057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33037</xdr:rowOff>
    </xdr:from>
    <xdr:ext cx="405111" cy="259045"/>
    <xdr:sp macro="" textlink="">
      <xdr:nvSpPr>
        <xdr:cNvPr id="96" name="n_3aveValue【体育館・プール】&#10;有形固定資産減価償却率"/>
        <xdr:cNvSpPr txBox="1"/>
      </xdr:nvSpPr>
      <xdr:spPr>
        <a:xfrm>
          <a:off x="1816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2557</xdr:rowOff>
    </xdr:from>
    <xdr:ext cx="405111" cy="259045"/>
    <xdr:sp macro="" textlink="">
      <xdr:nvSpPr>
        <xdr:cNvPr id="97" name="n_4aveValue【体育館・プール】&#10;有形固定資産減価償却率"/>
        <xdr:cNvSpPr txBox="1"/>
      </xdr:nvSpPr>
      <xdr:spPr>
        <a:xfrm>
          <a:off x="927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55262</xdr:rowOff>
    </xdr:from>
    <xdr:ext cx="405111" cy="259045"/>
    <xdr:sp macro="" textlink="">
      <xdr:nvSpPr>
        <xdr:cNvPr id="98" name="n_1mainValue【体育館・プール】&#10;有形固定資産減価償却率"/>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7637</xdr:rowOff>
    </xdr:from>
    <xdr:ext cx="405111" cy="259045"/>
    <xdr:sp macro="" textlink="">
      <xdr:nvSpPr>
        <xdr:cNvPr id="99" name="n_4mainValue【体育館・プール】&#10;有形固定資産減価償却率"/>
        <xdr:cNvSpPr txBox="1"/>
      </xdr:nvSpPr>
      <xdr:spPr>
        <a:xfrm>
          <a:off x="927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0" name="正方形/長方形 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1" name="正方形/長方形 1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2" name="正方形/長方形 1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3" name="正方形/長方形 1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4" name="正方形/長方形 1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5" name="正方形/長方形 1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6" name="正方形/長方形 1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7" name="正方形/長方形 1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8" name="テキスト ボックス 1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9" name="直線コネクタ 1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0" name="直線コネクタ 10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1" name="テキスト ボックス 11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2" name="直線コネクタ 11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3" name="テキスト ボックス 11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4" name="直線コネクタ 11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5" name="テキスト ボックス 11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6" name="直線コネクタ 11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7" name="テキスト ボックス 11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8" name="直線コネクタ 11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9" name="テキスト ボックス 11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23" name="直線コネクタ 122"/>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24"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25" name="直線コネクタ 124"/>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26" name="【体育館・プール】&#10;一人当たり面積最大値テキスト"/>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27" name="直線コネクタ 126"/>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128" name="【体育館・プール】&#10;一人当たり面積平均値テキスト"/>
        <xdr:cNvSpPr txBox="1"/>
      </xdr:nvSpPr>
      <xdr:spPr>
        <a:xfrm>
          <a:off x="10515600" y="10753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29" name="フローチャート: 判断 128"/>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127889</xdr:rowOff>
    </xdr:from>
    <xdr:to>
      <xdr:col>50</xdr:col>
      <xdr:colOff>165100</xdr:colOff>
      <xdr:row>63</xdr:row>
      <xdr:rowOff>58039</xdr:rowOff>
    </xdr:to>
    <xdr:sp macro="" textlink="">
      <xdr:nvSpPr>
        <xdr:cNvPr id="130" name="フローチャート: 判断 129"/>
        <xdr:cNvSpPr/>
      </xdr:nvSpPr>
      <xdr:spPr>
        <a:xfrm>
          <a:off x="9588500" y="1075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148463</xdr:rowOff>
    </xdr:from>
    <xdr:to>
      <xdr:col>46</xdr:col>
      <xdr:colOff>38100</xdr:colOff>
      <xdr:row>63</xdr:row>
      <xdr:rowOff>78613</xdr:rowOff>
    </xdr:to>
    <xdr:sp macro="" textlink="">
      <xdr:nvSpPr>
        <xdr:cNvPr id="131" name="フローチャート: 判断 130"/>
        <xdr:cNvSpPr/>
      </xdr:nvSpPr>
      <xdr:spPr>
        <a:xfrm>
          <a:off x="8699500" y="107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161417</xdr:rowOff>
    </xdr:from>
    <xdr:to>
      <xdr:col>41</xdr:col>
      <xdr:colOff>101600</xdr:colOff>
      <xdr:row>63</xdr:row>
      <xdr:rowOff>91567</xdr:rowOff>
    </xdr:to>
    <xdr:sp macro="" textlink="">
      <xdr:nvSpPr>
        <xdr:cNvPr id="132" name="フローチャート: 判断 131"/>
        <xdr:cNvSpPr/>
      </xdr:nvSpPr>
      <xdr:spPr>
        <a:xfrm>
          <a:off x="7810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166370</xdr:rowOff>
    </xdr:from>
    <xdr:to>
      <xdr:col>36</xdr:col>
      <xdr:colOff>165100</xdr:colOff>
      <xdr:row>63</xdr:row>
      <xdr:rowOff>96520</xdr:rowOff>
    </xdr:to>
    <xdr:sp macro="" textlink="">
      <xdr:nvSpPr>
        <xdr:cNvPr id="133" name="フローチャート: 判断 132"/>
        <xdr:cNvSpPr/>
      </xdr:nvSpPr>
      <xdr:spPr>
        <a:xfrm>
          <a:off x="6921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73787</xdr:rowOff>
    </xdr:from>
    <xdr:to>
      <xdr:col>55</xdr:col>
      <xdr:colOff>50800</xdr:colOff>
      <xdr:row>62</xdr:row>
      <xdr:rowOff>3937</xdr:rowOff>
    </xdr:to>
    <xdr:sp macro="" textlink="">
      <xdr:nvSpPr>
        <xdr:cNvPr id="139" name="楕円 138"/>
        <xdr:cNvSpPr/>
      </xdr:nvSpPr>
      <xdr:spPr>
        <a:xfrm>
          <a:off x="10426700" y="105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96664</xdr:rowOff>
    </xdr:from>
    <xdr:ext cx="469744" cy="259045"/>
    <xdr:sp macro="" textlink="">
      <xdr:nvSpPr>
        <xdr:cNvPr id="140" name="【体育館・プール】&#10;一人当たり面積該当値テキスト"/>
        <xdr:cNvSpPr txBox="1"/>
      </xdr:nvSpPr>
      <xdr:spPr>
        <a:xfrm>
          <a:off x="10515600" y="103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119126</xdr:rowOff>
    </xdr:from>
    <xdr:to>
      <xdr:col>50</xdr:col>
      <xdr:colOff>165100</xdr:colOff>
      <xdr:row>62</xdr:row>
      <xdr:rowOff>49276</xdr:rowOff>
    </xdr:to>
    <xdr:sp macro="" textlink="">
      <xdr:nvSpPr>
        <xdr:cNvPr id="141" name="楕円 140"/>
        <xdr:cNvSpPr/>
      </xdr:nvSpPr>
      <xdr:spPr>
        <a:xfrm>
          <a:off x="9588500" y="105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124587</xdr:rowOff>
    </xdr:from>
    <xdr:to>
      <xdr:col>55</xdr:col>
      <xdr:colOff>0</xdr:colOff>
      <xdr:row>61</xdr:row>
      <xdr:rowOff>169926</xdr:rowOff>
    </xdr:to>
    <xdr:cxnSp macro="">
      <xdr:nvCxnSpPr>
        <xdr:cNvPr id="142" name="直線コネクタ 141"/>
        <xdr:cNvCxnSpPr/>
      </xdr:nvCxnSpPr>
      <xdr:spPr>
        <a:xfrm flipV="1">
          <a:off x="9639300" y="10583037"/>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71501</xdr:rowOff>
    </xdr:from>
    <xdr:to>
      <xdr:col>36</xdr:col>
      <xdr:colOff>165100</xdr:colOff>
      <xdr:row>64</xdr:row>
      <xdr:rowOff>1651</xdr:rowOff>
    </xdr:to>
    <xdr:sp macro="" textlink="">
      <xdr:nvSpPr>
        <xdr:cNvPr id="143" name="楕円 142"/>
        <xdr:cNvSpPr/>
      </xdr:nvSpPr>
      <xdr:spPr>
        <a:xfrm>
          <a:off x="6921500" y="1087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49166</xdr:rowOff>
    </xdr:from>
    <xdr:ext cx="469744" cy="259045"/>
    <xdr:sp macro="" textlink="">
      <xdr:nvSpPr>
        <xdr:cNvPr id="144" name="n_1aveValue【体育館・プール】&#10;一人当たり面積"/>
        <xdr:cNvSpPr txBox="1"/>
      </xdr:nvSpPr>
      <xdr:spPr>
        <a:xfrm>
          <a:off x="9391727" y="1085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95140</xdr:rowOff>
    </xdr:from>
    <xdr:ext cx="469744" cy="259045"/>
    <xdr:sp macro="" textlink="">
      <xdr:nvSpPr>
        <xdr:cNvPr id="145" name="n_2aveValue【体育館・プール】&#10;一人当たり面積"/>
        <xdr:cNvSpPr txBox="1"/>
      </xdr:nvSpPr>
      <xdr:spPr>
        <a:xfrm>
          <a:off x="8515427" y="1055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108094</xdr:rowOff>
    </xdr:from>
    <xdr:ext cx="469744" cy="259045"/>
    <xdr:sp macro="" textlink="">
      <xdr:nvSpPr>
        <xdr:cNvPr id="146" name="n_3aveValue【体育館・プール】&#10;一人当たり面積"/>
        <xdr:cNvSpPr txBox="1"/>
      </xdr:nvSpPr>
      <xdr:spPr>
        <a:xfrm>
          <a:off x="7626427" y="105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113047</xdr:rowOff>
    </xdr:from>
    <xdr:ext cx="469744" cy="259045"/>
    <xdr:sp macro="" textlink="">
      <xdr:nvSpPr>
        <xdr:cNvPr id="147" name="n_4aveValue【体育館・プール】&#10;一人当たり面積"/>
        <xdr:cNvSpPr txBox="1"/>
      </xdr:nvSpPr>
      <xdr:spPr>
        <a:xfrm>
          <a:off x="6737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65803</xdr:rowOff>
    </xdr:from>
    <xdr:ext cx="469744" cy="259045"/>
    <xdr:sp macro="" textlink="">
      <xdr:nvSpPr>
        <xdr:cNvPr id="148" name="n_1mainValue【体育館・プール】&#10;一人当たり面積"/>
        <xdr:cNvSpPr txBox="1"/>
      </xdr:nvSpPr>
      <xdr:spPr>
        <a:xfrm>
          <a:off x="9391727" y="1035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164228</xdr:rowOff>
    </xdr:from>
    <xdr:ext cx="469744" cy="259045"/>
    <xdr:sp macro="" textlink="">
      <xdr:nvSpPr>
        <xdr:cNvPr id="149" name="n_4mainValue【体育館・プール】&#10;一人当たり面積"/>
        <xdr:cNvSpPr txBox="1"/>
      </xdr:nvSpPr>
      <xdr:spPr>
        <a:xfrm>
          <a:off x="6737427" y="109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8" name="テキスト ボックス 1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9" name="直線コネクタ 1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0" name="テキスト ボックス 1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2" name="テキスト ボックス 1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2" name="テキスト ボックス 1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75" name="直線コネクタ 174"/>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6"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7" name="直線コネクタ 1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78"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79" name="直線コネクタ 178"/>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99984</xdr:rowOff>
    </xdr:from>
    <xdr:ext cx="405111" cy="259045"/>
    <xdr:sp macro="" textlink="">
      <xdr:nvSpPr>
        <xdr:cNvPr id="180" name="【福祉施設】&#10;有形固定資産減価償却率平均値テキスト"/>
        <xdr:cNvSpPr txBox="1"/>
      </xdr:nvSpPr>
      <xdr:spPr>
        <a:xfrm>
          <a:off x="4673600" y="14158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81" name="フローチャート: 判断 180"/>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132624</xdr:rowOff>
    </xdr:from>
    <xdr:to>
      <xdr:col>20</xdr:col>
      <xdr:colOff>38100</xdr:colOff>
      <xdr:row>83</xdr:row>
      <xdr:rowOff>62774</xdr:rowOff>
    </xdr:to>
    <xdr:sp macro="" textlink="">
      <xdr:nvSpPr>
        <xdr:cNvPr id="182" name="フローチャート: 判断 181"/>
        <xdr:cNvSpPr/>
      </xdr:nvSpPr>
      <xdr:spPr>
        <a:xfrm>
          <a:off x="3746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183" name="フローチャート: 判断 182"/>
        <xdr:cNvSpPr/>
      </xdr:nvSpPr>
      <xdr:spPr>
        <a:xfrm>
          <a:off x="2857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67311</xdr:rowOff>
    </xdr:from>
    <xdr:to>
      <xdr:col>10</xdr:col>
      <xdr:colOff>165100</xdr:colOff>
      <xdr:row>82</xdr:row>
      <xdr:rowOff>168911</xdr:rowOff>
    </xdr:to>
    <xdr:sp macro="" textlink="">
      <xdr:nvSpPr>
        <xdr:cNvPr id="184" name="フローチャート: 判断 183"/>
        <xdr:cNvSpPr/>
      </xdr:nvSpPr>
      <xdr:spPr>
        <a:xfrm>
          <a:off x="1968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185" name="フローチャート: 判断 184"/>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6" name="テキスト ボックス 1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144055</xdr:rowOff>
    </xdr:from>
    <xdr:to>
      <xdr:col>24</xdr:col>
      <xdr:colOff>114300</xdr:colOff>
      <xdr:row>85</xdr:row>
      <xdr:rowOff>74205</xdr:rowOff>
    </xdr:to>
    <xdr:sp macro="" textlink="">
      <xdr:nvSpPr>
        <xdr:cNvPr id="191" name="楕円 190"/>
        <xdr:cNvSpPr/>
      </xdr:nvSpPr>
      <xdr:spPr>
        <a:xfrm>
          <a:off x="45847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122482</xdr:rowOff>
    </xdr:from>
    <xdr:ext cx="405111" cy="259045"/>
    <xdr:sp macro="" textlink="">
      <xdr:nvSpPr>
        <xdr:cNvPr id="192" name="【福祉施設】&#10;有形固定資産減価償却率該当値テキスト"/>
        <xdr:cNvSpPr txBox="1"/>
      </xdr:nvSpPr>
      <xdr:spPr>
        <a:xfrm>
          <a:off x="4673600"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80373</xdr:rowOff>
    </xdr:from>
    <xdr:to>
      <xdr:col>20</xdr:col>
      <xdr:colOff>38100</xdr:colOff>
      <xdr:row>85</xdr:row>
      <xdr:rowOff>10523</xdr:rowOff>
    </xdr:to>
    <xdr:sp macro="" textlink="">
      <xdr:nvSpPr>
        <xdr:cNvPr id="193" name="楕円 192"/>
        <xdr:cNvSpPr/>
      </xdr:nvSpPr>
      <xdr:spPr>
        <a:xfrm>
          <a:off x="3746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131173</xdr:rowOff>
    </xdr:from>
    <xdr:to>
      <xdr:col>24</xdr:col>
      <xdr:colOff>63500</xdr:colOff>
      <xdr:row>85</xdr:row>
      <xdr:rowOff>23405</xdr:rowOff>
    </xdr:to>
    <xdr:cxnSp macro="">
      <xdr:nvCxnSpPr>
        <xdr:cNvPr id="194" name="直線コネクタ 193"/>
        <xdr:cNvCxnSpPr/>
      </xdr:nvCxnSpPr>
      <xdr:spPr>
        <a:xfrm>
          <a:off x="3797300" y="14532973"/>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79301</xdr:rowOff>
    </xdr:from>
    <xdr:ext cx="405111" cy="259045"/>
    <xdr:sp macro="" textlink="">
      <xdr:nvSpPr>
        <xdr:cNvPr id="195" name="n_1aveValue【福祉施設】&#10;有形固定資産減価償却率"/>
        <xdr:cNvSpPr txBox="1"/>
      </xdr:nvSpPr>
      <xdr:spPr>
        <a:xfrm>
          <a:off x="3582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76035</xdr:rowOff>
    </xdr:from>
    <xdr:ext cx="405111" cy="259045"/>
    <xdr:sp macro="" textlink="">
      <xdr:nvSpPr>
        <xdr:cNvPr id="196" name="n_2aveValue【福祉施設】&#10;有形固定資産減価償却率"/>
        <xdr:cNvSpPr txBox="1"/>
      </xdr:nvSpPr>
      <xdr:spPr>
        <a:xfrm>
          <a:off x="2705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13988</xdr:rowOff>
    </xdr:from>
    <xdr:ext cx="405111" cy="259045"/>
    <xdr:sp macro="" textlink="">
      <xdr:nvSpPr>
        <xdr:cNvPr id="197" name="n_3aveValue【福祉施設】&#10;有形固定資産減価償却率"/>
        <xdr:cNvSpPr txBox="1"/>
      </xdr:nvSpPr>
      <xdr:spPr>
        <a:xfrm>
          <a:off x="1816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198" name="n_4aveValue【福祉施設】&#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1650</xdr:rowOff>
    </xdr:from>
    <xdr:ext cx="405111" cy="259045"/>
    <xdr:sp macro="" textlink="">
      <xdr:nvSpPr>
        <xdr:cNvPr id="199" name="n_1mainValue【福祉施設】&#10;有形固定資産減価償却率"/>
        <xdr:cNvSpPr txBox="1"/>
      </xdr:nvSpPr>
      <xdr:spPr>
        <a:xfrm>
          <a:off x="35820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7" name="正方形/長方形 2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8" name="テキスト ボックス 2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9" name="直線コネクタ 2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0" name="直線コネクタ 20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1" name="テキスト ボックス 21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2" name="直線コネクタ 21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3" name="テキスト ボックス 21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4" name="直線コネクタ 21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5" name="テキスト ボックス 21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6" name="直線コネクタ 21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7" name="テキスト ボックス 21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8" name="直線コネクタ 21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9" name="テキスト ボックス 21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23" name="直線コネクタ 222"/>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24"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25" name="直線コネクタ 224"/>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26" name="【福祉施設】&#10;一人当たり面積最大値テキスト"/>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27" name="直線コネクタ 226"/>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124985</xdr:rowOff>
    </xdr:from>
    <xdr:ext cx="469744" cy="259045"/>
    <xdr:sp macro="" textlink="">
      <xdr:nvSpPr>
        <xdr:cNvPr id="228" name="【福祉施設】&#10;一人当たり面積平均値テキスト"/>
        <xdr:cNvSpPr txBox="1"/>
      </xdr:nvSpPr>
      <xdr:spPr>
        <a:xfrm>
          <a:off x="10515600" y="1452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29" name="フローチャート: 判断 228"/>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78739</xdr:rowOff>
    </xdr:from>
    <xdr:to>
      <xdr:col>50</xdr:col>
      <xdr:colOff>165100</xdr:colOff>
      <xdr:row>85</xdr:row>
      <xdr:rowOff>8889</xdr:rowOff>
    </xdr:to>
    <xdr:sp macro="" textlink="">
      <xdr:nvSpPr>
        <xdr:cNvPr id="230" name="フローチャート: 判断 229"/>
        <xdr:cNvSpPr/>
      </xdr:nvSpPr>
      <xdr:spPr>
        <a:xfrm>
          <a:off x="9588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94742</xdr:rowOff>
    </xdr:from>
    <xdr:to>
      <xdr:col>46</xdr:col>
      <xdr:colOff>38100</xdr:colOff>
      <xdr:row>85</xdr:row>
      <xdr:rowOff>24892</xdr:rowOff>
    </xdr:to>
    <xdr:sp macro="" textlink="">
      <xdr:nvSpPr>
        <xdr:cNvPr id="231" name="フローチャート: 判断 230"/>
        <xdr:cNvSpPr/>
      </xdr:nvSpPr>
      <xdr:spPr>
        <a:xfrm>
          <a:off x="8699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113792</xdr:rowOff>
    </xdr:from>
    <xdr:to>
      <xdr:col>41</xdr:col>
      <xdr:colOff>101600</xdr:colOff>
      <xdr:row>85</xdr:row>
      <xdr:rowOff>43942</xdr:rowOff>
    </xdr:to>
    <xdr:sp macro="" textlink="">
      <xdr:nvSpPr>
        <xdr:cNvPr id="232" name="フローチャート: 判断 231"/>
        <xdr:cNvSpPr/>
      </xdr:nvSpPr>
      <xdr:spPr>
        <a:xfrm>
          <a:off x="7810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136652</xdr:rowOff>
    </xdr:from>
    <xdr:to>
      <xdr:col>36</xdr:col>
      <xdr:colOff>165100</xdr:colOff>
      <xdr:row>85</xdr:row>
      <xdr:rowOff>66802</xdr:rowOff>
    </xdr:to>
    <xdr:sp macro="" textlink="">
      <xdr:nvSpPr>
        <xdr:cNvPr id="233" name="フローチャート: 判断 232"/>
        <xdr:cNvSpPr/>
      </xdr:nvSpPr>
      <xdr:spPr>
        <a:xfrm>
          <a:off x="6921500" y="1453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4" name="テキスト ボックス 2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5" name="テキスト ボックス 2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6" name="テキスト ボックス 2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7" name="テキスト ボックス 2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8" name="テキスト ボックス 2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154178</xdr:rowOff>
    </xdr:from>
    <xdr:to>
      <xdr:col>55</xdr:col>
      <xdr:colOff>50800</xdr:colOff>
      <xdr:row>82</xdr:row>
      <xdr:rowOff>84328</xdr:rowOff>
    </xdr:to>
    <xdr:sp macro="" textlink="">
      <xdr:nvSpPr>
        <xdr:cNvPr id="239" name="楕円 238"/>
        <xdr:cNvSpPr/>
      </xdr:nvSpPr>
      <xdr:spPr>
        <a:xfrm>
          <a:off x="104267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5605</xdr:rowOff>
    </xdr:from>
    <xdr:ext cx="469744" cy="259045"/>
    <xdr:sp macro="" textlink="">
      <xdr:nvSpPr>
        <xdr:cNvPr id="240" name="【福祉施設】&#10;一人当たり面積該当値テキスト"/>
        <xdr:cNvSpPr txBox="1"/>
      </xdr:nvSpPr>
      <xdr:spPr>
        <a:xfrm>
          <a:off x="10515600"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114554</xdr:rowOff>
    </xdr:from>
    <xdr:to>
      <xdr:col>50</xdr:col>
      <xdr:colOff>165100</xdr:colOff>
      <xdr:row>79</xdr:row>
      <xdr:rowOff>44704</xdr:rowOff>
    </xdr:to>
    <xdr:sp macro="" textlink="">
      <xdr:nvSpPr>
        <xdr:cNvPr id="241" name="楕円 240"/>
        <xdr:cNvSpPr/>
      </xdr:nvSpPr>
      <xdr:spPr>
        <a:xfrm>
          <a:off x="9588500" y="134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165354</xdr:rowOff>
    </xdr:from>
    <xdr:to>
      <xdr:col>55</xdr:col>
      <xdr:colOff>0</xdr:colOff>
      <xdr:row>82</xdr:row>
      <xdr:rowOff>33528</xdr:rowOff>
    </xdr:to>
    <xdr:cxnSp macro="">
      <xdr:nvCxnSpPr>
        <xdr:cNvPr id="242" name="直線コネクタ 241"/>
        <xdr:cNvCxnSpPr/>
      </xdr:nvCxnSpPr>
      <xdr:spPr>
        <a:xfrm>
          <a:off x="9639300" y="13538454"/>
          <a:ext cx="838200" cy="55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xdr:rowOff>
    </xdr:from>
    <xdr:ext cx="469744" cy="259045"/>
    <xdr:sp macro="" textlink="">
      <xdr:nvSpPr>
        <xdr:cNvPr id="243" name="n_1aveValue【福祉施設】&#10;一人当たり面積"/>
        <xdr:cNvSpPr txBox="1"/>
      </xdr:nvSpPr>
      <xdr:spPr>
        <a:xfrm>
          <a:off x="9391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41419</xdr:rowOff>
    </xdr:from>
    <xdr:ext cx="469744" cy="259045"/>
    <xdr:sp macro="" textlink="">
      <xdr:nvSpPr>
        <xdr:cNvPr id="244" name="n_2aveValue【福祉施設】&#10;一人当たり面積"/>
        <xdr:cNvSpPr txBox="1"/>
      </xdr:nvSpPr>
      <xdr:spPr>
        <a:xfrm>
          <a:off x="8515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60469</xdr:rowOff>
    </xdr:from>
    <xdr:ext cx="469744" cy="259045"/>
    <xdr:sp macro="" textlink="">
      <xdr:nvSpPr>
        <xdr:cNvPr id="245" name="n_3aveValue【福祉施設】&#10;一人当たり面積"/>
        <xdr:cNvSpPr txBox="1"/>
      </xdr:nvSpPr>
      <xdr:spPr>
        <a:xfrm>
          <a:off x="76264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83329</xdr:rowOff>
    </xdr:from>
    <xdr:ext cx="469744" cy="259045"/>
    <xdr:sp macro="" textlink="">
      <xdr:nvSpPr>
        <xdr:cNvPr id="246" name="n_4aveValue【福祉施設】&#10;一人当たり面積"/>
        <xdr:cNvSpPr txBox="1"/>
      </xdr:nvSpPr>
      <xdr:spPr>
        <a:xfrm>
          <a:off x="6737427" y="1431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61231</xdr:rowOff>
    </xdr:from>
    <xdr:ext cx="469744" cy="259045"/>
    <xdr:sp macro="" textlink="">
      <xdr:nvSpPr>
        <xdr:cNvPr id="247" name="n_1mainValue【福祉施設】&#10;一人当たり面積"/>
        <xdr:cNvSpPr txBox="1"/>
      </xdr:nvSpPr>
      <xdr:spPr>
        <a:xfrm>
          <a:off x="9391727" y="1326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8" name="正方形/長方形 2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9" name="正方形/長方形 2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0" name="正方形/長方形 2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1" name="正方形/長方形 2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2" name="正方形/長方形 2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3" name="正方形/長方形 2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4" name="正方形/長方形 2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5" name="正方形/長方形 2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6" name="テキスト ボックス 2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7" name="直線コネクタ 2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8" name="テキスト ボックス 25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59" name="直線コネクタ 25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0" name="テキスト ボックス 25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1" name="直線コネクタ 26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2" name="テキスト ボックス 26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3" name="直線コネクタ 26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4" name="テキスト ボックス 26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5" name="直線コネクタ 26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6" name="テキスト ボックス 26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7" name="直線コネクタ 26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68" name="テキスト ボックス 26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9" name="直線コネクタ 2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0" name="テキスト ボックス 26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272" name="直線コネクタ 271"/>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7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74" name="直線コネクタ 27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275"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276" name="直線コネクタ 275"/>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145432</xdr:rowOff>
    </xdr:from>
    <xdr:ext cx="405111" cy="259045"/>
    <xdr:sp macro="" textlink="">
      <xdr:nvSpPr>
        <xdr:cNvPr id="277" name="【市民会館】&#10;有形固定資産減価償却率平均値テキスト"/>
        <xdr:cNvSpPr txBox="1"/>
      </xdr:nvSpPr>
      <xdr:spPr>
        <a:xfrm>
          <a:off x="4673600" y="1763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278" name="フローチャート: 判断 277"/>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109220</xdr:rowOff>
    </xdr:from>
    <xdr:to>
      <xdr:col>20</xdr:col>
      <xdr:colOff>38100</xdr:colOff>
      <xdr:row>104</xdr:row>
      <xdr:rowOff>39370</xdr:rowOff>
    </xdr:to>
    <xdr:sp macro="" textlink="">
      <xdr:nvSpPr>
        <xdr:cNvPr id="279" name="フローチャート: 判断 278"/>
        <xdr:cNvSpPr/>
      </xdr:nvSpPr>
      <xdr:spPr>
        <a:xfrm>
          <a:off x="3746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84455</xdr:rowOff>
    </xdr:from>
    <xdr:to>
      <xdr:col>15</xdr:col>
      <xdr:colOff>101600</xdr:colOff>
      <xdr:row>104</xdr:row>
      <xdr:rowOff>14605</xdr:rowOff>
    </xdr:to>
    <xdr:sp macro="" textlink="">
      <xdr:nvSpPr>
        <xdr:cNvPr id="280" name="フローチャート: 判断 279"/>
        <xdr:cNvSpPr/>
      </xdr:nvSpPr>
      <xdr:spPr>
        <a:xfrm>
          <a:off x="2857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281" name="フローチャート: 判断 280"/>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17780</xdr:rowOff>
    </xdr:from>
    <xdr:to>
      <xdr:col>6</xdr:col>
      <xdr:colOff>38100</xdr:colOff>
      <xdr:row>103</xdr:row>
      <xdr:rowOff>119380</xdr:rowOff>
    </xdr:to>
    <xdr:sp macro="" textlink="">
      <xdr:nvSpPr>
        <xdr:cNvPr id="282" name="フローチャート: 判断 281"/>
        <xdr:cNvSpPr/>
      </xdr:nvSpPr>
      <xdr:spPr>
        <a:xfrm>
          <a:off x="1079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3" name="テキスト ボックス 2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4" name="テキスト ボックス 2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5" name="テキスト ボックス 2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6" name="テキスト ボックス 2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7" name="テキスト ボックス 2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141605</xdr:rowOff>
    </xdr:from>
    <xdr:to>
      <xdr:col>24</xdr:col>
      <xdr:colOff>114300</xdr:colOff>
      <xdr:row>107</xdr:row>
      <xdr:rowOff>71755</xdr:rowOff>
    </xdr:to>
    <xdr:sp macro="" textlink="">
      <xdr:nvSpPr>
        <xdr:cNvPr id="288" name="楕円 287"/>
        <xdr:cNvSpPr/>
      </xdr:nvSpPr>
      <xdr:spPr>
        <a:xfrm>
          <a:off x="45847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120032</xdr:rowOff>
    </xdr:from>
    <xdr:ext cx="405111" cy="259045"/>
    <xdr:sp macro="" textlink="">
      <xdr:nvSpPr>
        <xdr:cNvPr id="289" name="【市民会館】&#10;有形固定資産減価償却率該当値テキスト"/>
        <xdr:cNvSpPr txBox="1"/>
      </xdr:nvSpPr>
      <xdr:spPr>
        <a:xfrm>
          <a:off x="4673600"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137795</xdr:rowOff>
    </xdr:from>
    <xdr:to>
      <xdr:col>20</xdr:col>
      <xdr:colOff>38100</xdr:colOff>
      <xdr:row>106</xdr:row>
      <xdr:rowOff>67945</xdr:rowOff>
    </xdr:to>
    <xdr:sp macro="" textlink="">
      <xdr:nvSpPr>
        <xdr:cNvPr id="290" name="楕円 289"/>
        <xdr:cNvSpPr/>
      </xdr:nvSpPr>
      <xdr:spPr>
        <a:xfrm>
          <a:off x="3746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17145</xdr:rowOff>
    </xdr:from>
    <xdr:to>
      <xdr:col>24</xdr:col>
      <xdr:colOff>63500</xdr:colOff>
      <xdr:row>107</xdr:row>
      <xdr:rowOff>20955</xdr:rowOff>
    </xdr:to>
    <xdr:cxnSp macro="">
      <xdr:nvCxnSpPr>
        <xdr:cNvPr id="291" name="直線コネクタ 290"/>
        <xdr:cNvCxnSpPr/>
      </xdr:nvCxnSpPr>
      <xdr:spPr>
        <a:xfrm>
          <a:off x="3797300" y="18190845"/>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55897</xdr:rowOff>
    </xdr:from>
    <xdr:ext cx="405111" cy="259045"/>
    <xdr:sp macro="" textlink="">
      <xdr:nvSpPr>
        <xdr:cNvPr id="292" name="n_1aveValue【市民会館】&#10;有形固定資産減価償却率"/>
        <xdr:cNvSpPr txBox="1"/>
      </xdr:nvSpPr>
      <xdr:spPr>
        <a:xfrm>
          <a:off x="35820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31132</xdr:rowOff>
    </xdr:from>
    <xdr:ext cx="405111" cy="259045"/>
    <xdr:sp macro="" textlink="">
      <xdr:nvSpPr>
        <xdr:cNvPr id="293" name="n_2aveValue【市民会館】&#10;有形固定資産減価償却率"/>
        <xdr:cNvSpPr txBox="1"/>
      </xdr:nvSpPr>
      <xdr:spPr>
        <a:xfrm>
          <a:off x="27057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294" name="n_3aveValue【市民会館】&#10;有形固定資産減価償却率"/>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135907</xdr:rowOff>
    </xdr:from>
    <xdr:ext cx="405111" cy="259045"/>
    <xdr:sp macro="" textlink="">
      <xdr:nvSpPr>
        <xdr:cNvPr id="295" name="n_4aveValue【市民会館】&#10;有形固定資産減価償却率"/>
        <xdr:cNvSpPr txBox="1"/>
      </xdr:nvSpPr>
      <xdr:spPr>
        <a:xfrm>
          <a:off x="927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59072</xdr:rowOff>
    </xdr:from>
    <xdr:ext cx="405111" cy="259045"/>
    <xdr:sp macro="" textlink="">
      <xdr:nvSpPr>
        <xdr:cNvPr id="296" name="n_1mainValue【市民会館】&#10;有形固定資産減価償却率"/>
        <xdr:cNvSpPr txBox="1"/>
      </xdr:nvSpPr>
      <xdr:spPr>
        <a:xfrm>
          <a:off x="35820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7" name="直線コネクタ 3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8" name="テキスト ボックス 30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9" name="直線コネクタ 3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0" name="テキスト ボックス 30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1" name="直線コネクタ 3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2" name="テキスト ボックス 31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3" name="直線コネクタ 3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4" name="テキスト ボックス 31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5" name="直線コネクタ 3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6" name="テキスト ボックス 31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7" name="直線コネクタ 3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8" name="テキスト ボックス 31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20" name="直線コネクタ 319"/>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21" name="【市民会館】&#10;一人当たり面積最小値テキスト"/>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22" name="直線コネクタ 321"/>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23" name="【市民会館】&#10;一人当たり面積最大値テキスト"/>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24" name="直線コネクタ 323"/>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70883</xdr:rowOff>
    </xdr:from>
    <xdr:ext cx="469744" cy="259045"/>
    <xdr:sp macro="" textlink="">
      <xdr:nvSpPr>
        <xdr:cNvPr id="325" name="【市民会館】&#10;一人当たり面積平均値テキスト"/>
        <xdr:cNvSpPr txBox="1"/>
      </xdr:nvSpPr>
      <xdr:spPr>
        <a:xfrm>
          <a:off x="10515600" y="1824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26" name="フローチャート: 判断 325"/>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148844</xdr:rowOff>
    </xdr:from>
    <xdr:to>
      <xdr:col>50</xdr:col>
      <xdr:colOff>165100</xdr:colOff>
      <xdr:row>107</xdr:row>
      <xdr:rowOff>78994</xdr:rowOff>
    </xdr:to>
    <xdr:sp macro="" textlink="">
      <xdr:nvSpPr>
        <xdr:cNvPr id="327" name="フローチャート: 判断 326"/>
        <xdr:cNvSpPr/>
      </xdr:nvSpPr>
      <xdr:spPr>
        <a:xfrm>
          <a:off x="9588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39115</xdr:rowOff>
    </xdr:from>
    <xdr:to>
      <xdr:col>46</xdr:col>
      <xdr:colOff>38100</xdr:colOff>
      <xdr:row>107</xdr:row>
      <xdr:rowOff>140715</xdr:rowOff>
    </xdr:to>
    <xdr:sp macro="" textlink="">
      <xdr:nvSpPr>
        <xdr:cNvPr id="328" name="フローチャート: 判断 327"/>
        <xdr:cNvSpPr/>
      </xdr:nvSpPr>
      <xdr:spPr>
        <a:xfrm>
          <a:off x="8699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13970</xdr:rowOff>
    </xdr:from>
    <xdr:to>
      <xdr:col>41</xdr:col>
      <xdr:colOff>101600</xdr:colOff>
      <xdr:row>107</xdr:row>
      <xdr:rowOff>115570</xdr:rowOff>
    </xdr:to>
    <xdr:sp macro="" textlink="">
      <xdr:nvSpPr>
        <xdr:cNvPr id="329" name="フローチャート: 判断 328"/>
        <xdr:cNvSpPr/>
      </xdr:nvSpPr>
      <xdr:spPr>
        <a:xfrm>
          <a:off x="7810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31496</xdr:rowOff>
    </xdr:from>
    <xdr:to>
      <xdr:col>36</xdr:col>
      <xdr:colOff>165100</xdr:colOff>
      <xdr:row>107</xdr:row>
      <xdr:rowOff>133096</xdr:rowOff>
    </xdr:to>
    <xdr:sp macro="" textlink="">
      <xdr:nvSpPr>
        <xdr:cNvPr id="330" name="フローチャート: 判断 329"/>
        <xdr:cNvSpPr/>
      </xdr:nvSpPr>
      <xdr:spPr>
        <a:xfrm>
          <a:off x="6921500" y="1837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1" name="テキスト ボックス 3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2" name="テキスト ボックス 3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3" name="テキスト ボックス 3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4" name="テキスト ボックス 3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5" name="テキスト ボックス 3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41402</xdr:rowOff>
    </xdr:from>
    <xdr:to>
      <xdr:col>55</xdr:col>
      <xdr:colOff>50800</xdr:colOff>
      <xdr:row>104</xdr:row>
      <xdr:rowOff>143002</xdr:rowOff>
    </xdr:to>
    <xdr:sp macro="" textlink="">
      <xdr:nvSpPr>
        <xdr:cNvPr id="336" name="楕円 335"/>
        <xdr:cNvSpPr/>
      </xdr:nvSpPr>
      <xdr:spPr>
        <a:xfrm>
          <a:off x="104267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64279</xdr:rowOff>
    </xdr:from>
    <xdr:ext cx="469744" cy="259045"/>
    <xdr:sp macro="" textlink="">
      <xdr:nvSpPr>
        <xdr:cNvPr id="337" name="【市民会館】&#10;一人当たり面積該当値テキスト"/>
        <xdr:cNvSpPr txBox="1"/>
      </xdr:nvSpPr>
      <xdr:spPr>
        <a:xfrm>
          <a:off x="10515600" y="1772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62737</xdr:rowOff>
    </xdr:from>
    <xdr:to>
      <xdr:col>50</xdr:col>
      <xdr:colOff>165100</xdr:colOff>
      <xdr:row>105</xdr:row>
      <xdr:rowOff>164337</xdr:rowOff>
    </xdr:to>
    <xdr:sp macro="" textlink="">
      <xdr:nvSpPr>
        <xdr:cNvPr id="338" name="楕円 337"/>
        <xdr:cNvSpPr/>
      </xdr:nvSpPr>
      <xdr:spPr>
        <a:xfrm>
          <a:off x="9588500" y="180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92202</xdr:rowOff>
    </xdr:from>
    <xdr:to>
      <xdr:col>55</xdr:col>
      <xdr:colOff>0</xdr:colOff>
      <xdr:row>105</xdr:row>
      <xdr:rowOff>113537</xdr:rowOff>
    </xdr:to>
    <xdr:cxnSp macro="">
      <xdr:nvCxnSpPr>
        <xdr:cNvPr id="339" name="直線コネクタ 338"/>
        <xdr:cNvCxnSpPr/>
      </xdr:nvCxnSpPr>
      <xdr:spPr>
        <a:xfrm flipV="1">
          <a:off x="9639300" y="17923002"/>
          <a:ext cx="838200" cy="1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70121</xdr:rowOff>
    </xdr:from>
    <xdr:ext cx="469744" cy="259045"/>
    <xdr:sp macro="" textlink="">
      <xdr:nvSpPr>
        <xdr:cNvPr id="340" name="n_1aveValue【市民会館】&#10;一人当たり面積"/>
        <xdr:cNvSpPr txBox="1"/>
      </xdr:nvSpPr>
      <xdr:spPr>
        <a:xfrm>
          <a:off x="9391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157242</xdr:rowOff>
    </xdr:from>
    <xdr:ext cx="469744" cy="259045"/>
    <xdr:sp macro="" textlink="">
      <xdr:nvSpPr>
        <xdr:cNvPr id="341" name="n_2aveValue【市民会館】&#10;一人当たり面積"/>
        <xdr:cNvSpPr txBox="1"/>
      </xdr:nvSpPr>
      <xdr:spPr>
        <a:xfrm>
          <a:off x="8515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132097</xdr:rowOff>
    </xdr:from>
    <xdr:ext cx="469744" cy="259045"/>
    <xdr:sp macro="" textlink="">
      <xdr:nvSpPr>
        <xdr:cNvPr id="342" name="n_3aveValue【市民会館】&#10;一人当たり面積"/>
        <xdr:cNvSpPr txBox="1"/>
      </xdr:nvSpPr>
      <xdr:spPr>
        <a:xfrm>
          <a:off x="7626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149623</xdr:rowOff>
    </xdr:from>
    <xdr:ext cx="469744" cy="259045"/>
    <xdr:sp macro="" textlink="">
      <xdr:nvSpPr>
        <xdr:cNvPr id="343" name="n_4aveValue【市民会館】&#10;一人当たり面積"/>
        <xdr:cNvSpPr txBox="1"/>
      </xdr:nvSpPr>
      <xdr:spPr>
        <a:xfrm>
          <a:off x="6737427" y="181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9414</xdr:rowOff>
    </xdr:from>
    <xdr:ext cx="469744" cy="259045"/>
    <xdr:sp macro="" textlink="">
      <xdr:nvSpPr>
        <xdr:cNvPr id="344" name="n_1mainValue【市民会館】&#10;一人当たり面積"/>
        <xdr:cNvSpPr txBox="1"/>
      </xdr:nvSpPr>
      <xdr:spPr>
        <a:xfrm>
          <a:off x="9391727" y="1784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71" name="テキスト ボックス 37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72" name="直線コネクタ 37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73" name="テキスト ボックス 37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4" name="直線コネクタ 37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5" name="テキスト ボックス 37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6" name="直線コネクタ 37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7" name="テキスト ボックス 37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8" name="直線コネクタ 37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9" name="テキスト ボックス 37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0" name="直線コネクタ 37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1" name="テキスト ボックス 38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2" name="直線コネクタ 38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83" name="テキスト ボックス 38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386" name="直線コネクタ 385"/>
        <xdr:cNvCxnSpPr/>
      </xdr:nvCxnSpPr>
      <xdr:spPr>
        <a:xfrm flipV="1">
          <a:off x="16318864" y="9619162"/>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387"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388" name="直線コネクタ 387"/>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389" name="【保健センター・保健所】&#10;有形固定資産減価償却率最大値テキスト"/>
        <xdr:cNvSpPr txBox="1"/>
      </xdr:nvSpPr>
      <xdr:spPr>
        <a:xfrm>
          <a:off x="16357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390" name="直線コネクタ 389"/>
        <xdr:cNvCxnSpPr/>
      </xdr:nvCxnSpPr>
      <xdr:spPr>
        <a:xfrm>
          <a:off x="16230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391"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392" name="フローチャート: 判断 391"/>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393" name="フローチャート: 判断 392"/>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394" name="フローチャート: 判断 393"/>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395" name="フローチャート: 判断 394"/>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396" name="フローチャート: 判断 395"/>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7" name="テキスト ボックス 3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8" name="テキスト ボックス 3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9" name="テキスト ボックス 3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0" name="テキスト ボックス 3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1" name="テキスト ボックス 4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71665</xdr:rowOff>
    </xdr:from>
    <xdr:to>
      <xdr:col>67</xdr:col>
      <xdr:colOff>101600</xdr:colOff>
      <xdr:row>59</xdr:row>
      <xdr:rowOff>1815</xdr:rowOff>
    </xdr:to>
    <xdr:sp macro="" textlink="">
      <xdr:nvSpPr>
        <xdr:cNvPr id="402" name="楕円 401"/>
        <xdr:cNvSpPr/>
      </xdr:nvSpPr>
      <xdr:spPr>
        <a:xfrm>
          <a:off x="12763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83655</xdr:rowOff>
    </xdr:from>
    <xdr:ext cx="405111" cy="259045"/>
    <xdr:sp macro="" textlink="">
      <xdr:nvSpPr>
        <xdr:cNvPr id="403" name="n_1aveValue【保健センター・保健所】&#10;有形固定資産減価償却率"/>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404" name="n_2aveValue【保健センター・保健所】&#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405" name="n_3aveValue【保健センター・保健所】&#10;有形固定資産減価償却率"/>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125203</xdr:rowOff>
    </xdr:from>
    <xdr:ext cx="405111" cy="259045"/>
    <xdr:sp macro="" textlink="">
      <xdr:nvSpPr>
        <xdr:cNvPr id="406" name="n_4aveValue【保健センター・保健所】&#10;有形固定資産減価償却率"/>
        <xdr:cNvSpPr txBox="1"/>
      </xdr:nvSpPr>
      <xdr:spPr>
        <a:xfrm>
          <a:off x="12611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18342</xdr:rowOff>
    </xdr:from>
    <xdr:ext cx="405111" cy="259045"/>
    <xdr:sp macro="" textlink="">
      <xdr:nvSpPr>
        <xdr:cNvPr id="407" name="n_4mainValue【保健センター・保健所】&#10;有形固定資産減価償却率"/>
        <xdr:cNvSpPr txBox="1"/>
      </xdr:nvSpPr>
      <xdr:spPr>
        <a:xfrm>
          <a:off x="126117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8" name="正方形/長方形 4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9" name="正方形/長方形 4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0" name="正方形/長方形 4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1" name="正方形/長方形 4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2" name="正方形/長方形 4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3" name="正方形/長方形 4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4" name="正方形/長方形 4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5" name="正方形/長方形 4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6" name="テキスト ボックス 4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7" name="直線コネクタ 4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18" name="直線コネクタ 41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9" name="テキスト ボックス 41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0" name="直線コネクタ 41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1" name="テキスト ボックス 42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2" name="直線コネクタ 42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3" name="テキスト ボックス 42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4" name="直線コネクタ 42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25" name="テキスト ボックス 42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6" name="直線コネクタ 4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7" name="テキスト ボックス 4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429" name="直線コネクタ 428"/>
        <xdr:cNvCxnSpPr/>
      </xdr:nvCxnSpPr>
      <xdr:spPr>
        <a:xfrm flipV="1">
          <a:off x="2216086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430" name="【保健センター・保健所】&#10;一人当たり面積最小値テキスト"/>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431" name="直線コネクタ 430"/>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432" name="【保健センター・保健所】&#10;一人当たり面積最大値テキスト"/>
        <xdr:cNvSpPr txBox="1"/>
      </xdr:nvSpPr>
      <xdr:spPr>
        <a:xfrm>
          <a:off x="2219960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433" name="直線コネクタ 432"/>
        <xdr:cNvCxnSpPr/>
      </xdr:nvCxnSpPr>
      <xdr:spPr>
        <a:xfrm>
          <a:off x="22072600" y="946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137939</xdr:rowOff>
    </xdr:from>
    <xdr:ext cx="469744" cy="259045"/>
    <xdr:sp macro="" textlink="">
      <xdr:nvSpPr>
        <xdr:cNvPr id="434" name="【保健センター・保健所】&#10;一人当たり面積平均値テキスト"/>
        <xdr:cNvSpPr txBox="1"/>
      </xdr:nvSpPr>
      <xdr:spPr>
        <a:xfrm>
          <a:off x="22199600" y="10767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435" name="フローチャート: 判断 434"/>
        <xdr:cNvSpPr/>
      </xdr:nvSpPr>
      <xdr:spPr>
        <a:xfrm>
          <a:off x="221107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39725</xdr:rowOff>
    </xdr:from>
    <xdr:to>
      <xdr:col>112</xdr:col>
      <xdr:colOff>38100</xdr:colOff>
      <xdr:row>63</xdr:row>
      <xdr:rowOff>141325</xdr:rowOff>
    </xdr:to>
    <xdr:sp macro="" textlink="">
      <xdr:nvSpPr>
        <xdr:cNvPr id="436" name="フローチャート: 判断 435"/>
        <xdr:cNvSpPr/>
      </xdr:nvSpPr>
      <xdr:spPr>
        <a:xfrm>
          <a:off x="21272500" y="108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34696</xdr:rowOff>
    </xdr:from>
    <xdr:to>
      <xdr:col>107</xdr:col>
      <xdr:colOff>101600</xdr:colOff>
      <xdr:row>63</xdr:row>
      <xdr:rowOff>136296</xdr:rowOff>
    </xdr:to>
    <xdr:sp macro="" textlink="">
      <xdr:nvSpPr>
        <xdr:cNvPr id="437" name="フローチャート: 判断 436"/>
        <xdr:cNvSpPr/>
      </xdr:nvSpPr>
      <xdr:spPr>
        <a:xfrm>
          <a:off x="20383500" y="108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32868</xdr:rowOff>
    </xdr:from>
    <xdr:to>
      <xdr:col>102</xdr:col>
      <xdr:colOff>165100</xdr:colOff>
      <xdr:row>63</xdr:row>
      <xdr:rowOff>134468</xdr:rowOff>
    </xdr:to>
    <xdr:sp macro="" textlink="">
      <xdr:nvSpPr>
        <xdr:cNvPr id="438" name="フローチャート: 判断 437"/>
        <xdr:cNvSpPr/>
      </xdr:nvSpPr>
      <xdr:spPr>
        <a:xfrm>
          <a:off x="19494500" y="1083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33325</xdr:rowOff>
    </xdr:from>
    <xdr:to>
      <xdr:col>98</xdr:col>
      <xdr:colOff>38100</xdr:colOff>
      <xdr:row>63</xdr:row>
      <xdr:rowOff>134925</xdr:rowOff>
    </xdr:to>
    <xdr:sp macro="" textlink="">
      <xdr:nvSpPr>
        <xdr:cNvPr id="439" name="フローチャート: 判断 438"/>
        <xdr:cNvSpPr/>
      </xdr:nvSpPr>
      <xdr:spPr>
        <a:xfrm>
          <a:off x="18605500" y="108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93218</xdr:rowOff>
    </xdr:from>
    <xdr:to>
      <xdr:col>98</xdr:col>
      <xdr:colOff>38100</xdr:colOff>
      <xdr:row>64</xdr:row>
      <xdr:rowOff>23368</xdr:rowOff>
    </xdr:to>
    <xdr:sp macro="" textlink="">
      <xdr:nvSpPr>
        <xdr:cNvPr id="445" name="楕円 444"/>
        <xdr:cNvSpPr/>
      </xdr:nvSpPr>
      <xdr:spPr>
        <a:xfrm>
          <a:off x="18605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157852</xdr:rowOff>
    </xdr:from>
    <xdr:ext cx="469744" cy="259045"/>
    <xdr:sp macro="" textlink="">
      <xdr:nvSpPr>
        <xdr:cNvPr id="446" name="n_1aveValue【保健センター・保健所】&#10;一人当たり面積"/>
        <xdr:cNvSpPr txBox="1"/>
      </xdr:nvSpPr>
      <xdr:spPr>
        <a:xfrm>
          <a:off x="21075727" y="1061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152823</xdr:rowOff>
    </xdr:from>
    <xdr:ext cx="469744" cy="259045"/>
    <xdr:sp macro="" textlink="">
      <xdr:nvSpPr>
        <xdr:cNvPr id="447" name="n_2aveValue【保健センター・保健所】&#10;一人当たり面積"/>
        <xdr:cNvSpPr txBox="1"/>
      </xdr:nvSpPr>
      <xdr:spPr>
        <a:xfrm>
          <a:off x="20199427" y="106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150995</xdr:rowOff>
    </xdr:from>
    <xdr:ext cx="469744" cy="259045"/>
    <xdr:sp macro="" textlink="">
      <xdr:nvSpPr>
        <xdr:cNvPr id="448" name="n_3aveValue【保健センター・保健所】&#10;一人当たり面積"/>
        <xdr:cNvSpPr txBox="1"/>
      </xdr:nvSpPr>
      <xdr:spPr>
        <a:xfrm>
          <a:off x="19310427" y="1060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151452</xdr:rowOff>
    </xdr:from>
    <xdr:ext cx="469744" cy="259045"/>
    <xdr:sp macro="" textlink="">
      <xdr:nvSpPr>
        <xdr:cNvPr id="449" name="n_4aveValue【保健センター・保健所】&#10;一人当たり面積"/>
        <xdr:cNvSpPr txBox="1"/>
      </xdr:nvSpPr>
      <xdr:spPr>
        <a:xfrm>
          <a:off x="18421427" y="106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14495</xdr:rowOff>
    </xdr:from>
    <xdr:ext cx="469744" cy="259045"/>
    <xdr:sp macro="" textlink="">
      <xdr:nvSpPr>
        <xdr:cNvPr id="450" name="n_4mainValue【保健センター・保健所】&#10;一人当たり面積"/>
        <xdr:cNvSpPr txBox="1"/>
      </xdr:nvSpPr>
      <xdr:spPr>
        <a:xfrm>
          <a:off x="18421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1" name="正方形/長方形 4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2" name="正方形/長方形 4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3" name="正方形/長方形 4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4" name="正方形/長方形 4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5" name="正方形/長方形 4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6" name="正方形/長方形 4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7" name="正方形/長方形 4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8" name="正方形/長方形 4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9" name="テキスト ボックス 4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0" name="直線コネクタ 4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1" name="テキスト ボックス 46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62" name="直線コネクタ 46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63" name="テキスト ボックス 46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4" name="直線コネクタ 46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5" name="テキスト ボックス 46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6" name="直線コネクタ 46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7" name="テキスト ボックス 46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8" name="直線コネクタ 46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9" name="テキスト ボックス 46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0" name="直線コネクタ 46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1" name="テキスト ボックス 47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2" name="直線コネクタ 47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73" name="テキスト ボックス 47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4" name="直線コネクタ 4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476" name="直線コネクタ 475"/>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7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78" name="直線コネクタ 47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479"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480" name="直線コネクタ 479"/>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481" name="【消防施設】&#10;有形固定資産減価償却率平均値テキスト"/>
        <xdr:cNvSpPr txBox="1"/>
      </xdr:nvSpPr>
      <xdr:spPr>
        <a:xfrm>
          <a:off x="16357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482" name="フローチャート: 判断 481"/>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6894</xdr:rowOff>
    </xdr:from>
    <xdr:to>
      <xdr:col>81</xdr:col>
      <xdr:colOff>101600</xdr:colOff>
      <xdr:row>83</xdr:row>
      <xdr:rowOff>108494</xdr:rowOff>
    </xdr:to>
    <xdr:sp macro="" textlink="">
      <xdr:nvSpPr>
        <xdr:cNvPr id="483" name="フローチャート: 判断 482"/>
        <xdr:cNvSpPr/>
      </xdr:nvSpPr>
      <xdr:spPr>
        <a:xfrm>
          <a:off x="15430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93436</xdr:rowOff>
    </xdr:from>
    <xdr:to>
      <xdr:col>76</xdr:col>
      <xdr:colOff>165100</xdr:colOff>
      <xdr:row>84</xdr:row>
      <xdr:rowOff>23586</xdr:rowOff>
    </xdr:to>
    <xdr:sp macro="" textlink="">
      <xdr:nvSpPr>
        <xdr:cNvPr id="484" name="フローチャート: 判断 483"/>
        <xdr:cNvSpPr/>
      </xdr:nvSpPr>
      <xdr:spPr>
        <a:xfrm>
          <a:off x="14541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485" name="フローチャート: 判断 484"/>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62412</xdr:rowOff>
    </xdr:from>
    <xdr:to>
      <xdr:col>67</xdr:col>
      <xdr:colOff>101600</xdr:colOff>
      <xdr:row>83</xdr:row>
      <xdr:rowOff>164012</xdr:rowOff>
    </xdr:to>
    <xdr:sp macro="" textlink="">
      <xdr:nvSpPr>
        <xdr:cNvPr id="486" name="フローチャート: 判断 485"/>
        <xdr:cNvSpPr/>
      </xdr:nvSpPr>
      <xdr:spPr>
        <a:xfrm>
          <a:off x="12763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7" name="テキスト ボックス 48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8" name="テキスト ボックス 48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9" name="テキスト ボックス 48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0" name="テキスト ボックス 48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1" name="テキスト ボックス 49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54248</xdr:rowOff>
    </xdr:from>
    <xdr:to>
      <xdr:col>85</xdr:col>
      <xdr:colOff>177800</xdr:colOff>
      <xdr:row>79</xdr:row>
      <xdr:rowOff>155848</xdr:rowOff>
    </xdr:to>
    <xdr:sp macro="" textlink="">
      <xdr:nvSpPr>
        <xdr:cNvPr id="492" name="楕円 491"/>
        <xdr:cNvSpPr/>
      </xdr:nvSpPr>
      <xdr:spPr>
        <a:xfrm>
          <a:off x="16268700" y="13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77125</xdr:rowOff>
    </xdr:from>
    <xdr:ext cx="405111" cy="259045"/>
    <xdr:sp macro="" textlink="">
      <xdr:nvSpPr>
        <xdr:cNvPr id="493" name="【消防施設】&#10;有形固定資産減価償却率該当値テキスト"/>
        <xdr:cNvSpPr txBox="1"/>
      </xdr:nvSpPr>
      <xdr:spPr>
        <a:xfrm>
          <a:off x="16357600" y="1345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15058</xdr:rowOff>
    </xdr:from>
    <xdr:to>
      <xdr:col>81</xdr:col>
      <xdr:colOff>101600</xdr:colOff>
      <xdr:row>80</xdr:row>
      <xdr:rowOff>116658</xdr:rowOff>
    </xdr:to>
    <xdr:sp macro="" textlink="">
      <xdr:nvSpPr>
        <xdr:cNvPr id="494" name="楕円 493"/>
        <xdr:cNvSpPr/>
      </xdr:nvSpPr>
      <xdr:spPr>
        <a:xfrm>
          <a:off x="154305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105048</xdr:rowOff>
    </xdr:from>
    <xdr:to>
      <xdr:col>85</xdr:col>
      <xdr:colOff>127000</xdr:colOff>
      <xdr:row>80</xdr:row>
      <xdr:rowOff>65858</xdr:rowOff>
    </xdr:to>
    <xdr:cxnSp macro="">
      <xdr:nvCxnSpPr>
        <xdr:cNvPr id="495" name="直線コネクタ 494"/>
        <xdr:cNvCxnSpPr/>
      </xdr:nvCxnSpPr>
      <xdr:spPr>
        <a:xfrm flipV="1">
          <a:off x="15481300" y="13649598"/>
          <a:ext cx="838200" cy="13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99621</xdr:rowOff>
    </xdr:from>
    <xdr:ext cx="405111" cy="259045"/>
    <xdr:sp macro="" textlink="">
      <xdr:nvSpPr>
        <xdr:cNvPr id="496" name="n_1aveValue【消防施設】&#10;有形固定資産減価償却率"/>
        <xdr:cNvSpPr txBox="1"/>
      </xdr:nvSpPr>
      <xdr:spPr>
        <a:xfrm>
          <a:off x="152660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40113</xdr:rowOff>
    </xdr:from>
    <xdr:ext cx="405111" cy="259045"/>
    <xdr:sp macro="" textlink="">
      <xdr:nvSpPr>
        <xdr:cNvPr id="497" name="n_2aveValue【消防施設】&#10;有形固定資産減価償却率"/>
        <xdr:cNvSpPr txBox="1"/>
      </xdr:nvSpPr>
      <xdr:spPr>
        <a:xfrm>
          <a:off x="14389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498" name="n_3aveValue【消防施設】&#10;有形固定資産減価償却率"/>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9089</xdr:rowOff>
    </xdr:from>
    <xdr:ext cx="405111" cy="259045"/>
    <xdr:sp macro="" textlink="">
      <xdr:nvSpPr>
        <xdr:cNvPr id="499" name="n_4aveValue【消防施設】&#10;有形固定資産減価償却率"/>
        <xdr:cNvSpPr txBox="1"/>
      </xdr:nvSpPr>
      <xdr:spPr>
        <a:xfrm>
          <a:off x="12611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133185</xdr:rowOff>
    </xdr:from>
    <xdr:ext cx="405111" cy="259045"/>
    <xdr:sp macro="" textlink="">
      <xdr:nvSpPr>
        <xdr:cNvPr id="500" name="n_1mainValue【消防施設】&#10;有形固定資産減価償却率"/>
        <xdr:cNvSpPr txBox="1"/>
      </xdr:nvSpPr>
      <xdr:spPr>
        <a:xfrm>
          <a:off x="15266044" y="1350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9" name="テキスト ボックス 50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0" name="直線コネクタ 50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1" name="直線コネクタ 51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2" name="テキスト ボックス 51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3" name="直線コネクタ 51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4" name="テキスト ボックス 51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15" name="直線コネクタ 51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16" name="テキスト ボックス 51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7" name="直線コネクタ 51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18" name="テキスト ボックス 51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9" name="直線コネクタ 51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0" name="テキスト ボックス 51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522" name="直線コネクタ 521"/>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523" name="【消防施設】&#10;一人当たり面積最小値テキスト"/>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524" name="直線コネクタ 523"/>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525"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526" name="直線コネクタ 525"/>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527" name="【消防施設】&#10;一人当たり面積平均値テキスト"/>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528" name="フローチャート: 判断 527"/>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529" name="フローチャート: 判断 528"/>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151892</xdr:rowOff>
    </xdr:from>
    <xdr:to>
      <xdr:col>107</xdr:col>
      <xdr:colOff>101600</xdr:colOff>
      <xdr:row>83</xdr:row>
      <xdr:rowOff>82042</xdr:rowOff>
    </xdr:to>
    <xdr:sp macro="" textlink="">
      <xdr:nvSpPr>
        <xdr:cNvPr id="530" name="フローチャート: 判断 529"/>
        <xdr:cNvSpPr/>
      </xdr:nvSpPr>
      <xdr:spPr>
        <a:xfrm>
          <a:off x="20383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12446</xdr:rowOff>
    </xdr:from>
    <xdr:to>
      <xdr:col>102</xdr:col>
      <xdr:colOff>165100</xdr:colOff>
      <xdr:row>83</xdr:row>
      <xdr:rowOff>114046</xdr:rowOff>
    </xdr:to>
    <xdr:sp macro="" textlink="">
      <xdr:nvSpPr>
        <xdr:cNvPr id="531" name="フローチャート: 判断 530"/>
        <xdr:cNvSpPr/>
      </xdr:nvSpPr>
      <xdr:spPr>
        <a:xfrm>
          <a:off x="19494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532" name="フローチャート: 判断 531"/>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3" name="テキスト ボックス 5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4" name="テキスト ボックス 5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5" name="テキスト ボックス 5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6" name="テキスト ボックス 5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7" name="テキスト ボックス 5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55880</xdr:rowOff>
    </xdr:from>
    <xdr:to>
      <xdr:col>116</xdr:col>
      <xdr:colOff>114300</xdr:colOff>
      <xdr:row>81</xdr:row>
      <xdr:rowOff>157480</xdr:rowOff>
    </xdr:to>
    <xdr:sp macro="" textlink="">
      <xdr:nvSpPr>
        <xdr:cNvPr id="538" name="楕円 537"/>
        <xdr:cNvSpPr/>
      </xdr:nvSpPr>
      <xdr:spPr>
        <a:xfrm>
          <a:off x="22110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78757</xdr:rowOff>
    </xdr:from>
    <xdr:ext cx="469744" cy="259045"/>
    <xdr:sp macro="" textlink="">
      <xdr:nvSpPr>
        <xdr:cNvPr id="539" name="【消防施設】&#10;一人当たり面積該当値テキスト"/>
        <xdr:cNvSpPr txBox="1"/>
      </xdr:nvSpPr>
      <xdr:spPr>
        <a:xfrm>
          <a:off x="22199600"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81026</xdr:rowOff>
    </xdr:from>
    <xdr:to>
      <xdr:col>112</xdr:col>
      <xdr:colOff>38100</xdr:colOff>
      <xdr:row>82</xdr:row>
      <xdr:rowOff>11176</xdr:rowOff>
    </xdr:to>
    <xdr:sp macro="" textlink="">
      <xdr:nvSpPr>
        <xdr:cNvPr id="540" name="楕円 539"/>
        <xdr:cNvSpPr/>
      </xdr:nvSpPr>
      <xdr:spPr>
        <a:xfrm>
          <a:off x="21272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106680</xdr:rowOff>
    </xdr:from>
    <xdr:to>
      <xdr:col>116</xdr:col>
      <xdr:colOff>63500</xdr:colOff>
      <xdr:row>81</xdr:row>
      <xdr:rowOff>131826</xdr:rowOff>
    </xdr:to>
    <xdr:cxnSp macro="">
      <xdr:nvCxnSpPr>
        <xdr:cNvPr id="541" name="直線コネクタ 540"/>
        <xdr:cNvCxnSpPr/>
      </xdr:nvCxnSpPr>
      <xdr:spPr>
        <a:xfrm flipV="1">
          <a:off x="21323300" y="1399413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542" name="n_1aveValue【消防施設】&#10;一人当たり面積"/>
        <xdr:cNvSpPr txBox="1"/>
      </xdr:nvSpPr>
      <xdr:spPr>
        <a:xfrm>
          <a:off x="210757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98569</xdr:rowOff>
    </xdr:from>
    <xdr:ext cx="469744" cy="259045"/>
    <xdr:sp macro="" textlink="">
      <xdr:nvSpPr>
        <xdr:cNvPr id="543" name="n_2aveValue【消防施設】&#10;一人当たり面積"/>
        <xdr:cNvSpPr txBox="1"/>
      </xdr:nvSpPr>
      <xdr:spPr>
        <a:xfrm>
          <a:off x="20199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130573</xdr:rowOff>
    </xdr:from>
    <xdr:ext cx="469744" cy="259045"/>
    <xdr:sp macro="" textlink="">
      <xdr:nvSpPr>
        <xdr:cNvPr id="544" name="n_3aveValue【消防施設】&#10;一人当たり面積"/>
        <xdr:cNvSpPr txBox="1"/>
      </xdr:nvSpPr>
      <xdr:spPr>
        <a:xfrm>
          <a:off x="193104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545"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27703</xdr:rowOff>
    </xdr:from>
    <xdr:ext cx="469744" cy="259045"/>
    <xdr:sp macro="" textlink="">
      <xdr:nvSpPr>
        <xdr:cNvPr id="546" name="n_1mainValue【消防施設】&#10;一人当たり面積"/>
        <xdr:cNvSpPr txBox="1"/>
      </xdr:nvSpPr>
      <xdr:spPr>
        <a:xfrm>
          <a:off x="21075727" y="1374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7" name="テキスト ボックス 5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8" name="直線コネクタ 5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9" name="テキスト ボックス 5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0" name="直線コネクタ 5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1" name="テキスト ボックス 5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2" name="直線コネクタ 5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3" name="テキスト ボックス 5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4" name="直線コネクタ 5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5" name="テキスト ボックス 5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6" name="直線コネクタ 5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7" name="テキスト ボックス 56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70" name="直線コネクタ 56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7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72" name="直線コネクタ 57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7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4" name="直線コネクタ 57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575"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576" name="フローチャート: 判断 575"/>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149861</xdr:rowOff>
    </xdr:from>
    <xdr:to>
      <xdr:col>81</xdr:col>
      <xdr:colOff>101600</xdr:colOff>
      <xdr:row>104</xdr:row>
      <xdr:rowOff>80011</xdr:rowOff>
    </xdr:to>
    <xdr:sp macro="" textlink="">
      <xdr:nvSpPr>
        <xdr:cNvPr id="577" name="フローチャート: 判断 576"/>
        <xdr:cNvSpPr/>
      </xdr:nvSpPr>
      <xdr:spPr>
        <a:xfrm>
          <a:off x="15430500" y="1780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140970</xdr:rowOff>
    </xdr:from>
    <xdr:to>
      <xdr:col>76</xdr:col>
      <xdr:colOff>165100</xdr:colOff>
      <xdr:row>104</xdr:row>
      <xdr:rowOff>71120</xdr:rowOff>
    </xdr:to>
    <xdr:sp macro="" textlink="">
      <xdr:nvSpPr>
        <xdr:cNvPr id="578" name="フローチャート: 判断 577"/>
        <xdr:cNvSpPr/>
      </xdr:nvSpPr>
      <xdr:spPr>
        <a:xfrm>
          <a:off x="14541500" y="1780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134620</xdr:rowOff>
    </xdr:from>
    <xdr:to>
      <xdr:col>72</xdr:col>
      <xdr:colOff>38100</xdr:colOff>
      <xdr:row>104</xdr:row>
      <xdr:rowOff>64770</xdr:rowOff>
    </xdr:to>
    <xdr:sp macro="" textlink="">
      <xdr:nvSpPr>
        <xdr:cNvPr id="579" name="フローチャート: 判断 578"/>
        <xdr:cNvSpPr/>
      </xdr:nvSpPr>
      <xdr:spPr>
        <a:xfrm>
          <a:off x="1365250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123189</xdr:rowOff>
    </xdr:from>
    <xdr:to>
      <xdr:col>67</xdr:col>
      <xdr:colOff>101600</xdr:colOff>
      <xdr:row>104</xdr:row>
      <xdr:rowOff>53339</xdr:rowOff>
    </xdr:to>
    <xdr:sp macro="" textlink="">
      <xdr:nvSpPr>
        <xdr:cNvPr id="580" name="フローチャート: 判断 579"/>
        <xdr:cNvSpPr/>
      </xdr:nvSpPr>
      <xdr:spPr>
        <a:xfrm>
          <a:off x="12763500" y="177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40639</xdr:rowOff>
    </xdr:from>
    <xdr:to>
      <xdr:col>85</xdr:col>
      <xdr:colOff>177800</xdr:colOff>
      <xdr:row>103</xdr:row>
      <xdr:rowOff>142239</xdr:rowOff>
    </xdr:to>
    <xdr:sp macro="" textlink="">
      <xdr:nvSpPr>
        <xdr:cNvPr id="586" name="楕円 585"/>
        <xdr:cNvSpPr/>
      </xdr:nvSpPr>
      <xdr:spPr>
        <a:xfrm>
          <a:off x="162687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63516</xdr:rowOff>
    </xdr:from>
    <xdr:ext cx="405111" cy="259045"/>
    <xdr:sp macro="" textlink="">
      <xdr:nvSpPr>
        <xdr:cNvPr id="587" name="【庁舎】&#10;有形固定資産減価償却率該当値テキスト"/>
        <xdr:cNvSpPr txBox="1"/>
      </xdr:nvSpPr>
      <xdr:spPr>
        <a:xfrm>
          <a:off x="16357600"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31750</xdr:rowOff>
    </xdr:from>
    <xdr:to>
      <xdr:col>81</xdr:col>
      <xdr:colOff>101600</xdr:colOff>
      <xdr:row>103</xdr:row>
      <xdr:rowOff>133350</xdr:rowOff>
    </xdr:to>
    <xdr:sp macro="" textlink="">
      <xdr:nvSpPr>
        <xdr:cNvPr id="588" name="楕円 587"/>
        <xdr:cNvSpPr/>
      </xdr:nvSpPr>
      <xdr:spPr>
        <a:xfrm>
          <a:off x="15430500" y="1769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82550</xdr:rowOff>
    </xdr:from>
    <xdr:to>
      <xdr:col>85</xdr:col>
      <xdr:colOff>127000</xdr:colOff>
      <xdr:row>103</xdr:row>
      <xdr:rowOff>91439</xdr:rowOff>
    </xdr:to>
    <xdr:cxnSp macro="">
      <xdr:nvCxnSpPr>
        <xdr:cNvPr id="589" name="直線コネクタ 588"/>
        <xdr:cNvCxnSpPr/>
      </xdr:nvCxnSpPr>
      <xdr:spPr>
        <a:xfrm>
          <a:off x="15481300" y="1774190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7620</xdr:rowOff>
    </xdr:from>
    <xdr:to>
      <xdr:col>67</xdr:col>
      <xdr:colOff>101600</xdr:colOff>
      <xdr:row>103</xdr:row>
      <xdr:rowOff>109220</xdr:rowOff>
    </xdr:to>
    <xdr:sp macro="" textlink="">
      <xdr:nvSpPr>
        <xdr:cNvPr id="590" name="楕円 589"/>
        <xdr:cNvSpPr/>
      </xdr:nvSpPr>
      <xdr:spPr>
        <a:xfrm>
          <a:off x="12763500" y="176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71138</xdr:rowOff>
    </xdr:from>
    <xdr:ext cx="405111" cy="259045"/>
    <xdr:sp macro="" textlink="">
      <xdr:nvSpPr>
        <xdr:cNvPr id="591" name="n_1aveValue【庁舎】&#10;有形固定資産減価償却率"/>
        <xdr:cNvSpPr txBox="1"/>
      </xdr:nvSpPr>
      <xdr:spPr>
        <a:xfrm>
          <a:off x="15266044"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87647</xdr:rowOff>
    </xdr:from>
    <xdr:ext cx="405111" cy="259045"/>
    <xdr:sp macro="" textlink="">
      <xdr:nvSpPr>
        <xdr:cNvPr id="592" name="n_2aveValue【庁舎】&#10;有形固定資産減価償却率"/>
        <xdr:cNvSpPr txBox="1"/>
      </xdr:nvSpPr>
      <xdr:spPr>
        <a:xfrm>
          <a:off x="143897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81297</xdr:rowOff>
    </xdr:from>
    <xdr:ext cx="405111" cy="259045"/>
    <xdr:sp macro="" textlink="">
      <xdr:nvSpPr>
        <xdr:cNvPr id="593" name="n_3aveValue【庁舎】&#10;有形固定資産減価償却率"/>
        <xdr:cNvSpPr txBox="1"/>
      </xdr:nvSpPr>
      <xdr:spPr>
        <a:xfrm>
          <a:off x="13500744" y="1756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44466</xdr:rowOff>
    </xdr:from>
    <xdr:ext cx="405111" cy="259045"/>
    <xdr:sp macro="" textlink="">
      <xdr:nvSpPr>
        <xdr:cNvPr id="594" name="n_4aveValue【庁舎】&#10;有形固定資産減価償却率"/>
        <xdr:cNvSpPr txBox="1"/>
      </xdr:nvSpPr>
      <xdr:spPr>
        <a:xfrm>
          <a:off x="12611744" y="178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149877</xdr:rowOff>
    </xdr:from>
    <xdr:ext cx="405111" cy="259045"/>
    <xdr:sp macro="" textlink="">
      <xdr:nvSpPr>
        <xdr:cNvPr id="595" name="n_1mainValue【庁舎】&#10;有形固定資産減価償却率"/>
        <xdr:cNvSpPr txBox="1"/>
      </xdr:nvSpPr>
      <xdr:spPr>
        <a:xfrm>
          <a:off x="15266044" y="1746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125747</xdr:rowOff>
    </xdr:from>
    <xdr:ext cx="405111" cy="259045"/>
    <xdr:sp macro="" textlink="">
      <xdr:nvSpPr>
        <xdr:cNvPr id="596" name="n_4mainValue【庁舎】&#10;有形固定資産減価償却率"/>
        <xdr:cNvSpPr txBox="1"/>
      </xdr:nvSpPr>
      <xdr:spPr>
        <a:xfrm>
          <a:off x="12611744" y="1744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622" name="直線コネクタ 621"/>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623" name="【庁舎】&#10;一人当たり面積最小値テキスト"/>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624" name="直線コネクタ 623"/>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25" name="【庁舎】&#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26" name="直線コネクタ 625"/>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627" name="【庁舎】&#10;一人当たり面積平均値テキスト"/>
        <xdr:cNvSpPr txBox="1"/>
      </xdr:nvSpPr>
      <xdr:spPr>
        <a:xfrm>
          <a:off x="22199600" y="18026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628" name="フローチャート: 判断 627"/>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629" name="フローチャート: 判断 628"/>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630" name="フローチャート: 判断 629"/>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631" name="フローチャート: 判断 630"/>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632" name="フローチャート: 判断 631"/>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136979</xdr:rowOff>
    </xdr:from>
    <xdr:to>
      <xdr:col>116</xdr:col>
      <xdr:colOff>114300</xdr:colOff>
      <xdr:row>104</xdr:row>
      <xdr:rowOff>67129</xdr:rowOff>
    </xdr:to>
    <xdr:sp macro="" textlink="">
      <xdr:nvSpPr>
        <xdr:cNvPr id="638" name="楕円 637"/>
        <xdr:cNvSpPr/>
      </xdr:nvSpPr>
      <xdr:spPr>
        <a:xfrm>
          <a:off x="22110700" y="177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159856</xdr:rowOff>
    </xdr:from>
    <xdr:ext cx="469744" cy="259045"/>
    <xdr:sp macro="" textlink="">
      <xdr:nvSpPr>
        <xdr:cNvPr id="639" name="【庁舎】&#10;一人当たり面積該当値テキスト"/>
        <xdr:cNvSpPr txBox="1"/>
      </xdr:nvSpPr>
      <xdr:spPr>
        <a:xfrm>
          <a:off x="22199600"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52614</xdr:rowOff>
    </xdr:from>
    <xdr:to>
      <xdr:col>112</xdr:col>
      <xdr:colOff>38100</xdr:colOff>
      <xdr:row>104</xdr:row>
      <xdr:rowOff>154214</xdr:rowOff>
    </xdr:to>
    <xdr:sp macro="" textlink="">
      <xdr:nvSpPr>
        <xdr:cNvPr id="640" name="楕円 639"/>
        <xdr:cNvSpPr/>
      </xdr:nvSpPr>
      <xdr:spPr>
        <a:xfrm>
          <a:off x="21272500" y="17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16329</xdr:rowOff>
    </xdr:from>
    <xdr:to>
      <xdr:col>116</xdr:col>
      <xdr:colOff>63500</xdr:colOff>
      <xdr:row>104</xdr:row>
      <xdr:rowOff>103414</xdr:rowOff>
    </xdr:to>
    <xdr:cxnSp macro="">
      <xdr:nvCxnSpPr>
        <xdr:cNvPr id="641" name="直線コネクタ 640"/>
        <xdr:cNvCxnSpPr/>
      </xdr:nvCxnSpPr>
      <xdr:spPr>
        <a:xfrm flipV="1">
          <a:off x="21323300" y="178471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41729</xdr:rowOff>
    </xdr:from>
    <xdr:to>
      <xdr:col>98</xdr:col>
      <xdr:colOff>38100</xdr:colOff>
      <xdr:row>104</xdr:row>
      <xdr:rowOff>143329</xdr:rowOff>
    </xdr:to>
    <xdr:sp macro="" textlink="">
      <xdr:nvSpPr>
        <xdr:cNvPr id="642" name="楕円 641"/>
        <xdr:cNvSpPr/>
      </xdr:nvSpPr>
      <xdr:spPr>
        <a:xfrm>
          <a:off x="18605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150240</xdr:rowOff>
    </xdr:from>
    <xdr:ext cx="469744" cy="259045"/>
    <xdr:sp macro="" textlink="">
      <xdr:nvSpPr>
        <xdr:cNvPr id="643" name="n_1aveValue【庁舎】&#10;一人当たり面積"/>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644" name="n_2aveValue【庁舎】&#10;一人当たり面積"/>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645" name="n_3aveValue【庁舎】&#10;一人当たり面積"/>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646" name="n_4aveValue【庁舎】&#10;一人当たり面積"/>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170741</xdr:rowOff>
    </xdr:from>
    <xdr:ext cx="469744" cy="259045"/>
    <xdr:sp macro="" textlink="">
      <xdr:nvSpPr>
        <xdr:cNvPr id="647" name="n_1mainValue【庁舎】&#10;一人当たり面積"/>
        <xdr:cNvSpPr txBox="1"/>
      </xdr:nvSpPr>
      <xdr:spPr>
        <a:xfrm>
          <a:off x="21075727" y="1765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159856</xdr:rowOff>
    </xdr:from>
    <xdr:ext cx="469744" cy="259045"/>
    <xdr:sp macro="" textlink="">
      <xdr:nvSpPr>
        <xdr:cNvPr id="648" name="n_4mainValue【庁舎】&#10;一人当たり面積"/>
        <xdr:cNvSpPr txBox="1"/>
      </xdr:nvSpPr>
      <xdr:spPr>
        <a:xfrm>
          <a:off x="18421427"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体育館・プール、福祉施設、市民会館の有形固定資産減価償却率が全国平均・三重県平均・類似団体平均値を大きく上回る。建設が昭和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年代初旬であるため、老朽化が進み、維持管理等のコスト増が懸念される。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消防施設、庁舎は平均値を下回っているが、今後も公共施設総合管理計画等に基づき、適切に各施設の維持管理に努めていく。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7,875
7,775
233.32
8,453,261
8,084,477
365,687
4,894,803
10,600,496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地方都市から離れた第一次産業を中心とした中山間地域で、近年の過疎化・高齢化、少子化の顕著な進行により、農林水産業も衰退し、自主財源である税収の確保に苦慮している。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財政力は</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と類似団体内、県下でも最低水準であり、今後も限られた財源の中で、行政改革の推進に努め、健全財政を維持していく。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96157</xdr:rowOff>
    </xdr:to>
    <xdr:cxnSp macro="">
      <xdr:nvCxnSpPr>
        <xdr:cNvPr id="70" name="直線コネクタ 69"/>
        <xdr:cNvCxnSpPr/>
      </xdr:nvCxnSpPr>
      <xdr:spPr>
        <a:xfrm>
          <a:off x="4114800" y="76284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82" name="フローチャート: 判断 81"/>
        <xdr:cNvSpPr/>
      </xdr:nvSpPr>
      <xdr:spPr>
        <a:xfrm>
          <a:off x="1397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98775</xdr:rowOff>
    </xdr:from>
    <xdr:ext cx="762000" cy="259045"/>
    <xdr:sp macro="" textlink="">
      <xdr:nvSpPr>
        <xdr:cNvPr id="83" name="テキスト ボックス 82"/>
        <xdr:cNvSpPr txBox="1"/>
      </xdr:nvSpPr>
      <xdr:spPr>
        <a:xfrm>
          <a:off x="1066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0"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年度は普通交付税の増額等により、数値は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ポイント良化した。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今後も事務の効率化・見直し等を行い、人件費をはじめとした支出の削減等により、経常収支比率を現在と同水準で維持できるよう努める。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63</xdr:row>
      <xdr:rowOff>32258</xdr:rowOff>
    </xdr:to>
    <xdr:cxnSp macro="">
      <xdr:nvCxnSpPr>
        <xdr:cNvPr id="131" name="直線コネクタ 130"/>
        <xdr:cNvCxnSpPr/>
      </xdr:nvCxnSpPr>
      <xdr:spPr>
        <a:xfrm flipV="1">
          <a:off x="4114800" y="10630916"/>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32258</xdr:rowOff>
    </xdr:to>
    <xdr:cxnSp macro="">
      <xdr:nvCxnSpPr>
        <xdr:cNvPr id="134" name="直線コネクタ 133"/>
        <xdr:cNvCxnSpPr/>
      </xdr:nvCxnSpPr>
      <xdr:spPr>
        <a:xfrm>
          <a:off x="3225800" y="1078052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5" name="フローチャート: 判断 134"/>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36" name="テキスト ボックス 135"/>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64</xdr:row>
      <xdr:rowOff>39370</xdr:rowOff>
    </xdr:to>
    <xdr:cxnSp macro="">
      <xdr:nvCxnSpPr>
        <xdr:cNvPr id="137" name="直線コネクタ 136"/>
        <xdr:cNvCxnSpPr/>
      </xdr:nvCxnSpPr>
      <xdr:spPr>
        <a:xfrm flipV="1">
          <a:off x="2336800" y="1078052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8" name="フローチャート: 判断 137"/>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39" name="テキスト ボックス 138"/>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39370</xdr:rowOff>
    </xdr:to>
    <xdr:cxnSp macro="">
      <xdr:nvCxnSpPr>
        <xdr:cNvPr id="140" name="直線コネクタ 139"/>
        <xdr:cNvCxnSpPr/>
      </xdr:nvCxnSpPr>
      <xdr:spPr>
        <a:xfrm>
          <a:off x="1447800" y="1091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68326</xdr:rowOff>
    </xdr:from>
    <xdr:to>
      <xdr:col>11</xdr:col>
      <xdr:colOff>82550</xdr:colOff>
      <xdr:row>63</xdr:row>
      <xdr:rowOff>169926</xdr:rowOff>
    </xdr:to>
    <xdr:sp macro="" textlink="">
      <xdr:nvSpPr>
        <xdr:cNvPr id="141" name="フローチャート: 判断 140"/>
        <xdr:cNvSpPr/>
      </xdr:nvSpPr>
      <xdr:spPr>
        <a:xfrm>
          <a:off x="2286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8653</xdr:rowOff>
    </xdr:from>
    <xdr:ext cx="762000" cy="259045"/>
    <xdr:sp macro="" textlink="">
      <xdr:nvSpPr>
        <xdr:cNvPr id="142" name="テキスト ボックス 141"/>
        <xdr:cNvSpPr txBox="1"/>
      </xdr:nvSpPr>
      <xdr:spPr>
        <a:xfrm>
          <a:off x="1955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50" name="楕円 149"/>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1" name="財政構造の弾力性該当値テキスト"/>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2" name="楕円 151"/>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93235</xdr:rowOff>
    </xdr:from>
    <xdr:ext cx="736600" cy="259045"/>
    <xdr:sp macro="" textlink="">
      <xdr:nvSpPr>
        <xdr:cNvPr id="153" name="テキスト ボックス 152"/>
        <xdr:cNvSpPr txBox="1"/>
      </xdr:nvSpPr>
      <xdr:spPr>
        <a:xfrm>
          <a:off x="3733800" y="1055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4" name="楕円 153"/>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40149</xdr:rowOff>
    </xdr:from>
    <xdr:ext cx="762000" cy="259045"/>
    <xdr:sp macro="" textlink="">
      <xdr:nvSpPr>
        <xdr:cNvPr id="155" name="テキスト ボックス 154"/>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6" name="楕円 155"/>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7" name="テキスト ボックス 156"/>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8" name="楕円 157"/>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59" name="テキスト ボックス 158"/>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例年通り、僅かではあるが類似団体の平均を下回る結果となっている。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今後も職員数の適正化とともに事務の効率化・見直し等を図り、支出抑制に取り組む。</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148400</xdr:rowOff>
    </xdr:from>
    <xdr:to>
      <xdr:col>23</xdr:col>
      <xdr:colOff>133350</xdr:colOff>
      <xdr:row>80</xdr:row>
      <xdr:rowOff>169094</xdr:rowOff>
    </xdr:to>
    <xdr:cxnSp macro="">
      <xdr:nvCxnSpPr>
        <xdr:cNvPr id="194" name="直線コネクタ 193"/>
        <xdr:cNvCxnSpPr/>
      </xdr:nvCxnSpPr>
      <xdr:spPr>
        <a:xfrm>
          <a:off x="4114800" y="13864400"/>
          <a:ext cx="838200" cy="2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102851</xdr:rowOff>
    </xdr:from>
    <xdr:to>
      <xdr:col>19</xdr:col>
      <xdr:colOff>133350</xdr:colOff>
      <xdr:row>80</xdr:row>
      <xdr:rowOff>148400</xdr:rowOff>
    </xdr:to>
    <xdr:cxnSp macro="">
      <xdr:nvCxnSpPr>
        <xdr:cNvPr id="197" name="直線コネクタ 196"/>
        <xdr:cNvCxnSpPr/>
      </xdr:nvCxnSpPr>
      <xdr:spPr>
        <a:xfrm>
          <a:off x="3225800" y="13818851"/>
          <a:ext cx="889000" cy="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138413</xdr:rowOff>
    </xdr:from>
    <xdr:to>
      <xdr:col>19</xdr:col>
      <xdr:colOff>184150</xdr:colOff>
      <xdr:row>81</xdr:row>
      <xdr:rowOff>68563</xdr:rowOff>
    </xdr:to>
    <xdr:sp macro="" textlink="">
      <xdr:nvSpPr>
        <xdr:cNvPr id="198" name="フローチャート: 判断 197"/>
        <xdr:cNvSpPr/>
      </xdr:nvSpPr>
      <xdr:spPr>
        <a:xfrm>
          <a:off x="4064000" y="1385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53340</xdr:rowOff>
    </xdr:from>
    <xdr:ext cx="736600" cy="259045"/>
    <xdr:sp macro="" textlink="">
      <xdr:nvSpPr>
        <xdr:cNvPr id="199" name="テキスト ボックス 198"/>
        <xdr:cNvSpPr txBox="1"/>
      </xdr:nvSpPr>
      <xdr:spPr>
        <a:xfrm>
          <a:off x="3733800" y="13940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102851</xdr:rowOff>
    </xdr:from>
    <xdr:to>
      <xdr:col>15</xdr:col>
      <xdr:colOff>82550</xdr:colOff>
      <xdr:row>80</xdr:row>
      <xdr:rowOff>104259</xdr:rowOff>
    </xdr:to>
    <xdr:cxnSp macro="">
      <xdr:nvCxnSpPr>
        <xdr:cNvPr id="200" name="直線コネクタ 199"/>
        <xdr:cNvCxnSpPr/>
      </xdr:nvCxnSpPr>
      <xdr:spPr>
        <a:xfrm flipV="1">
          <a:off x="2336800" y="13818851"/>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95476</xdr:rowOff>
    </xdr:from>
    <xdr:to>
      <xdr:col>15</xdr:col>
      <xdr:colOff>133350</xdr:colOff>
      <xdr:row>81</xdr:row>
      <xdr:rowOff>25626</xdr:rowOff>
    </xdr:to>
    <xdr:sp macro="" textlink="">
      <xdr:nvSpPr>
        <xdr:cNvPr id="201" name="フローチャート: 判断 200"/>
        <xdr:cNvSpPr/>
      </xdr:nvSpPr>
      <xdr:spPr>
        <a:xfrm>
          <a:off x="3175000" y="1381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10403</xdr:rowOff>
    </xdr:from>
    <xdr:ext cx="762000" cy="259045"/>
    <xdr:sp macro="" textlink="">
      <xdr:nvSpPr>
        <xdr:cNvPr id="202" name="テキスト ボックス 201"/>
        <xdr:cNvSpPr txBox="1"/>
      </xdr:nvSpPr>
      <xdr:spPr>
        <a:xfrm>
          <a:off x="2844800" y="1389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87381</xdr:rowOff>
    </xdr:from>
    <xdr:to>
      <xdr:col>11</xdr:col>
      <xdr:colOff>31750</xdr:colOff>
      <xdr:row>80</xdr:row>
      <xdr:rowOff>104259</xdr:rowOff>
    </xdr:to>
    <xdr:cxnSp macro="">
      <xdr:nvCxnSpPr>
        <xdr:cNvPr id="203" name="直線コネクタ 202"/>
        <xdr:cNvCxnSpPr/>
      </xdr:nvCxnSpPr>
      <xdr:spPr>
        <a:xfrm>
          <a:off x="1447800" y="13803381"/>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82477</xdr:rowOff>
    </xdr:from>
    <xdr:to>
      <xdr:col>11</xdr:col>
      <xdr:colOff>82550</xdr:colOff>
      <xdr:row>81</xdr:row>
      <xdr:rowOff>12627</xdr:rowOff>
    </xdr:to>
    <xdr:sp macro="" textlink="">
      <xdr:nvSpPr>
        <xdr:cNvPr id="204" name="フローチャート: 判断 203"/>
        <xdr:cNvSpPr/>
      </xdr:nvSpPr>
      <xdr:spPr>
        <a:xfrm>
          <a:off x="2286000" y="13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168854</xdr:rowOff>
    </xdr:from>
    <xdr:ext cx="762000" cy="259045"/>
    <xdr:sp macro="" textlink="">
      <xdr:nvSpPr>
        <xdr:cNvPr id="205" name="テキスト ボックス 204"/>
        <xdr:cNvSpPr txBox="1"/>
      </xdr:nvSpPr>
      <xdr:spPr>
        <a:xfrm>
          <a:off x="1955800" y="1388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80057</xdr:rowOff>
    </xdr:from>
    <xdr:to>
      <xdr:col>7</xdr:col>
      <xdr:colOff>31750</xdr:colOff>
      <xdr:row>81</xdr:row>
      <xdr:rowOff>10207</xdr:rowOff>
    </xdr:to>
    <xdr:sp macro="" textlink="">
      <xdr:nvSpPr>
        <xdr:cNvPr id="206" name="フローチャート: 判断 205"/>
        <xdr:cNvSpPr/>
      </xdr:nvSpPr>
      <xdr:spPr>
        <a:xfrm>
          <a:off x="1397000" y="1379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166434</xdr:rowOff>
    </xdr:from>
    <xdr:ext cx="762000" cy="259045"/>
    <xdr:sp macro="" textlink="">
      <xdr:nvSpPr>
        <xdr:cNvPr id="207" name="テキスト ボックス 206"/>
        <xdr:cNvSpPr txBox="1"/>
      </xdr:nvSpPr>
      <xdr:spPr>
        <a:xfrm>
          <a:off x="1066800" y="1388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118294</xdr:rowOff>
    </xdr:from>
    <xdr:to>
      <xdr:col>23</xdr:col>
      <xdr:colOff>184150</xdr:colOff>
      <xdr:row>81</xdr:row>
      <xdr:rowOff>48444</xdr:rowOff>
    </xdr:to>
    <xdr:sp macro="" textlink="">
      <xdr:nvSpPr>
        <xdr:cNvPr id="213" name="楕円 212"/>
        <xdr:cNvSpPr/>
      </xdr:nvSpPr>
      <xdr:spPr>
        <a:xfrm>
          <a:off x="4902200" y="1383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134821</xdr:rowOff>
    </xdr:from>
    <xdr:ext cx="762000" cy="259045"/>
    <xdr:sp macro="" textlink="">
      <xdr:nvSpPr>
        <xdr:cNvPr id="214" name="人件費・物件費等の状況該当値テキスト"/>
        <xdr:cNvSpPr txBox="1"/>
      </xdr:nvSpPr>
      <xdr:spPr>
        <a:xfrm>
          <a:off x="5041900" y="1367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97600</xdr:rowOff>
    </xdr:from>
    <xdr:to>
      <xdr:col>19</xdr:col>
      <xdr:colOff>184150</xdr:colOff>
      <xdr:row>81</xdr:row>
      <xdr:rowOff>27750</xdr:rowOff>
    </xdr:to>
    <xdr:sp macro="" textlink="">
      <xdr:nvSpPr>
        <xdr:cNvPr id="215" name="楕円 214"/>
        <xdr:cNvSpPr/>
      </xdr:nvSpPr>
      <xdr:spPr>
        <a:xfrm>
          <a:off x="4064000" y="138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37927</xdr:rowOff>
    </xdr:from>
    <xdr:ext cx="736600" cy="259045"/>
    <xdr:sp macro="" textlink="">
      <xdr:nvSpPr>
        <xdr:cNvPr id="216" name="テキスト ボックス 215"/>
        <xdr:cNvSpPr txBox="1"/>
      </xdr:nvSpPr>
      <xdr:spPr>
        <a:xfrm>
          <a:off x="3733800" y="135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52051</xdr:rowOff>
    </xdr:from>
    <xdr:to>
      <xdr:col>15</xdr:col>
      <xdr:colOff>133350</xdr:colOff>
      <xdr:row>80</xdr:row>
      <xdr:rowOff>153651</xdr:rowOff>
    </xdr:to>
    <xdr:sp macro="" textlink="">
      <xdr:nvSpPr>
        <xdr:cNvPr id="217" name="楕円 216"/>
        <xdr:cNvSpPr/>
      </xdr:nvSpPr>
      <xdr:spPr>
        <a:xfrm>
          <a:off x="3175000" y="137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163828</xdr:rowOff>
    </xdr:from>
    <xdr:ext cx="762000" cy="259045"/>
    <xdr:sp macro="" textlink="">
      <xdr:nvSpPr>
        <xdr:cNvPr id="218" name="テキスト ボックス 217"/>
        <xdr:cNvSpPr txBox="1"/>
      </xdr:nvSpPr>
      <xdr:spPr>
        <a:xfrm>
          <a:off x="2844800" y="1353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53459</xdr:rowOff>
    </xdr:from>
    <xdr:to>
      <xdr:col>11</xdr:col>
      <xdr:colOff>82550</xdr:colOff>
      <xdr:row>80</xdr:row>
      <xdr:rowOff>155059</xdr:rowOff>
    </xdr:to>
    <xdr:sp macro="" textlink="">
      <xdr:nvSpPr>
        <xdr:cNvPr id="219" name="楕円 218"/>
        <xdr:cNvSpPr/>
      </xdr:nvSpPr>
      <xdr:spPr>
        <a:xfrm>
          <a:off x="2286000" y="137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165236</xdr:rowOff>
    </xdr:from>
    <xdr:ext cx="762000" cy="259045"/>
    <xdr:sp macro="" textlink="">
      <xdr:nvSpPr>
        <xdr:cNvPr id="220" name="テキスト ボックス 219"/>
        <xdr:cNvSpPr txBox="1"/>
      </xdr:nvSpPr>
      <xdr:spPr>
        <a:xfrm>
          <a:off x="1955800" y="1353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36581</xdr:rowOff>
    </xdr:from>
    <xdr:to>
      <xdr:col>7</xdr:col>
      <xdr:colOff>31750</xdr:colOff>
      <xdr:row>80</xdr:row>
      <xdr:rowOff>138181</xdr:rowOff>
    </xdr:to>
    <xdr:sp macro="" textlink="">
      <xdr:nvSpPr>
        <xdr:cNvPr id="221" name="楕円 220"/>
        <xdr:cNvSpPr/>
      </xdr:nvSpPr>
      <xdr:spPr>
        <a:xfrm>
          <a:off x="1397000" y="1375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148358</xdr:rowOff>
    </xdr:from>
    <xdr:ext cx="762000" cy="259045"/>
    <xdr:sp macro="" textlink="">
      <xdr:nvSpPr>
        <xdr:cNvPr id="222" name="テキスト ボックス 221"/>
        <xdr:cNvSpPr txBox="1"/>
      </xdr:nvSpPr>
      <xdr:spPr>
        <a:xfrm>
          <a:off x="1066800" y="1352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昨年度と同水準であり、国との比較ではかなり低い位置で推移しており、全国平均値とも大きく乖離している。財政的に厳しい中、近隣自治体との均衡も踏まえ、給与の適正化に努める。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103188</xdr:rowOff>
    </xdr:from>
    <xdr:to>
      <xdr:col>81</xdr:col>
      <xdr:colOff>44450</xdr:colOff>
      <xdr:row>83</xdr:row>
      <xdr:rowOff>103188</xdr:rowOff>
    </xdr:to>
    <xdr:cxnSp macro="">
      <xdr:nvCxnSpPr>
        <xdr:cNvPr id="260" name="直線コネクタ 259"/>
        <xdr:cNvCxnSpPr/>
      </xdr:nvCxnSpPr>
      <xdr:spPr>
        <a:xfrm>
          <a:off x="16179800" y="143335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22754</xdr:rowOff>
    </xdr:from>
    <xdr:to>
      <xdr:col>77</xdr:col>
      <xdr:colOff>44450</xdr:colOff>
      <xdr:row>83</xdr:row>
      <xdr:rowOff>103188</xdr:rowOff>
    </xdr:to>
    <xdr:cxnSp macro="">
      <xdr:nvCxnSpPr>
        <xdr:cNvPr id="263" name="直線コネクタ 262"/>
        <xdr:cNvCxnSpPr/>
      </xdr:nvCxnSpPr>
      <xdr:spPr>
        <a:xfrm>
          <a:off x="15290800" y="1425310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4" name="フローチャート: 判断 263"/>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5" name="テキスト ボックス 264"/>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83</xdr:row>
      <xdr:rowOff>22754</xdr:rowOff>
    </xdr:to>
    <xdr:cxnSp macro="">
      <xdr:nvCxnSpPr>
        <xdr:cNvPr id="266" name="直線コネクタ 265"/>
        <xdr:cNvCxnSpPr/>
      </xdr:nvCxnSpPr>
      <xdr:spPr>
        <a:xfrm>
          <a:off x="14401800" y="14142509"/>
          <a:ext cx="8890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142346</xdr:rowOff>
    </xdr:from>
    <xdr:to>
      <xdr:col>73</xdr:col>
      <xdr:colOff>44450</xdr:colOff>
      <xdr:row>85</xdr:row>
      <xdr:rowOff>72496</xdr:rowOff>
    </xdr:to>
    <xdr:sp macro="" textlink="">
      <xdr:nvSpPr>
        <xdr:cNvPr id="267" name="フローチャート: 判断 266"/>
        <xdr:cNvSpPr/>
      </xdr:nvSpPr>
      <xdr:spPr>
        <a:xfrm>
          <a:off x="15240000" y="145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57273</xdr:rowOff>
    </xdr:from>
    <xdr:ext cx="762000" cy="259045"/>
    <xdr:sp macro="" textlink="">
      <xdr:nvSpPr>
        <xdr:cNvPr id="268" name="テキスト ボックス 267"/>
        <xdr:cNvSpPr txBox="1"/>
      </xdr:nvSpPr>
      <xdr:spPr>
        <a:xfrm>
          <a:off x="14909800" y="1463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83609</xdr:rowOff>
    </xdr:from>
    <xdr:to>
      <xdr:col>68</xdr:col>
      <xdr:colOff>152400</xdr:colOff>
      <xdr:row>83</xdr:row>
      <xdr:rowOff>2646</xdr:rowOff>
    </xdr:to>
    <xdr:cxnSp macro="">
      <xdr:nvCxnSpPr>
        <xdr:cNvPr id="269" name="直線コネクタ 268"/>
        <xdr:cNvCxnSpPr/>
      </xdr:nvCxnSpPr>
      <xdr:spPr>
        <a:xfrm flipV="1">
          <a:off x="13512800" y="14142509"/>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122238</xdr:rowOff>
    </xdr:from>
    <xdr:to>
      <xdr:col>68</xdr:col>
      <xdr:colOff>203200</xdr:colOff>
      <xdr:row>85</xdr:row>
      <xdr:rowOff>52388</xdr:rowOff>
    </xdr:to>
    <xdr:sp macro="" textlink="">
      <xdr:nvSpPr>
        <xdr:cNvPr id="270" name="フローチャート: 判断 269"/>
        <xdr:cNvSpPr/>
      </xdr:nvSpPr>
      <xdr:spPr>
        <a:xfrm>
          <a:off x="14351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37165</xdr:rowOff>
    </xdr:from>
    <xdr:ext cx="762000" cy="259045"/>
    <xdr:sp macro="" textlink="">
      <xdr:nvSpPr>
        <xdr:cNvPr id="271" name="テキスト ボックス 270"/>
        <xdr:cNvSpPr txBox="1"/>
      </xdr:nvSpPr>
      <xdr:spPr>
        <a:xfrm>
          <a:off x="14020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72" name="フローチャート: 判断 271"/>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73" name="テキスト ボックス 272"/>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52388</xdr:rowOff>
    </xdr:from>
    <xdr:to>
      <xdr:col>81</xdr:col>
      <xdr:colOff>95250</xdr:colOff>
      <xdr:row>83</xdr:row>
      <xdr:rowOff>153988</xdr:rowOff>
    </xdr:to>
    <xdr:sp macro="" textlink="">
      <xdr:nvSpPr>
        <xdr:cNvPr id="279" name="楕円 278"/>
        <xdr:cNvSpPr/>
      </xdr:nvSpPr>
      <xdr:spPr>
        <a:xfrm>
          <a:off x="16967200" y="14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68915</xdr:rowOff>
    </xdr:from>
    <xdr:ext cx="762000" cy="259045"/>
    <xdr:sp macro="" textlink="">
      <xdr:nvSpPr>
        <xdr:cNvPr id="280" name="給与水準   （国との比較）該当値テキスト"/>
        <xdr:cNvSpPr txBox="1"/>
      </xdr:nvSpPr>
      <xdr:spPr>
        <a:xfrm>
          <a:off x="17106900" y="1412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52388</xdr:rowOff>
    </xdr:from>
    <xdr:to>
      <xdr:col>77</xdr:col>
      <xdr:colOff>95250</xdr:colOff>
      <xdr:row>83</xdr:row>
      <xdr:rowOff>153988</xdr:rowOff>
    </xdr:to>
    <xdr:sp macro="" textlink="">
      <xdr:nvSpPr>
        <xdr:cNvPr id="281" name="楕円 280"/>
        <xdr:cNvSpPr/>
      </xdr:nvSpPr>
      <xdr:spPr>
        <a:xfrm>
          <a:off x="16129000" y="14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164165</xdr:rowOff>
    </xdr:from>
    <xdr:ext cx="736600" cy="259045"/>
    <xdr:sp macro="" textlink="">
      <xdr:nvSpPr>
        <xdr:cNvPr id="282" name="テキスト ボックス 281"/>
        <xdr:cNvSpPr txBox="1"/>
      </xdr:nvSpPr>
      <xdr:spPr>
        <a:xfrm>
          <a:off x="15798800" y="1405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143404</xdr:rowOff>
    </xdr:from>
    <xdr:to>
      <xdr:col>73</xdr:col>
      <xdr:colOff>44450</xdr:colOff>
      <xdr:row>83</xdr:row>
      <xdr:rowOff>73554</xdr:rowOff>
    </xdr:to>
    <xdr:sp macro="" textlink="">
      <xdr:nvSpPr>
        <xdr:cNvPr id="283" name="楕円 282"/>
        <xdr:cNvSpPr/>
      </xdr:nvSpPr>
      <xdr:spPr>
        <a:xfrm>
          <a:off x="15240000" y="142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83731</xdr:rowOff>
    </xdr:from>
    <xdr:ext cx="762000" cy="259045"/>
    <xdr:sp macro="" textlink="">
      <xdr:nvSpPr>
        <xdr:cNvPr id="284" name="テキスト ボックス 283"/>
        <xdr:cNvSpPr txBox="1"/>
      </xdr:nvSpPr>
      <xdr:spPr>
        <a:xfrm>
          <a:off x="14909800" y="139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32809</xdr:rowOff>
    </xdr:from>
    <xdr:to>
      <xdr:col>68</xdr:col>
      <xdr:colOff>203200</xdr:colOff>
      <xdr:row>82</xdr:row>
      <xdr:rowOff>134409</xdr:rowOff>
    </xdr:to>
    <xdr:sp macro="" textlink="">
      <xdr:nvSpPr>
        <xdr:cNvPr id="285" name="楕円 284"/>
        <xdr:cNvSpPr/>
      </xdr:nvSpPr>
      <xdr:spPr>
        <a:xfrm>
          <a:off x="14351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144586</xdr:rowOff>
    </xdr:from>
    <xdr:ext cx="762000" cy="259045"/>
    <xdr:sp macro="" textlink="">
      <xdr:nvSpPr>
        <xdr:cNvPr id="286" name="テキスト ボックス 285"/>
        <xdr:cNvSpPr txBox="1"/>
      </xdr:nvSpPr>
      <xdr:spPr>
        <a:xfrm>
          <a:off x="14020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123296</xdr:rowOff>
    </xdr:from>
    <xdr:to>
      <xdr:col>64</xdr:col>
      <xdr:colOff>152400</xdr:colOff>
      <xdr:row>83</xdr:row>
      <xdr:rowOff>53446</xdr:rowOff>
    </xdr:to>
    <xdr:sp macro="" textlink="">
      <xdr:nvSpPr>
        <xdr:cNvPr id="287" name="楕円 286"/>
        <xdr:cNvSpPr/>
      </xdr:nvSpPr>
      <xdr:spPr>
        <a:xfrm>
          <a:off x="13462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63623</xdr:rowOff>
    </xdr:from>
    <xdr:ext cx="762000" cy="259045"/>
    <xdr:sp macro="" textlink="">
      <xdr:nvSpPr>
        <xdr:cNvPr id="288" name="テキスト ボックス 287"/>
        <xdr:cNvSpPr txBox="1"/>
      </xdr:nvSpPr>
      <xdr:spPr>
        <a:xfrm>
          <a:off x="13131800" y="139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山間部に集落が点在する行政効率の悪い地域性から、職員数が平均値を上回っている状況である。合併後から退職不補充等により、職員数は着実に減少しているものの平均値並みの改善を図るには限界がある。今後も事務の効率化や組織編成の見直し等により、できる限り職員の削減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166708</xdr:rowOff>
    </xdr:from>
    <xdr:to>
      <xdr:col>81</xdr:col>
      <xdr:colOff>44450</xdr:colOff>
      <xdr:row>63</xdr:row>
      <xdr:rowOff>33062</xdr:rowOff>
    </xdr:to>
    <xdr:cxnSp macro="">
      <xdr:nvCxnSpPr>
        <xdr:cNvPr id="323" name="直線コネクタ 322"/>
        <xdr:cNvCxnSpPr/>
      </xdr:nvCxnSpPr>
      <xdr:spPr>
        <a:xfrm>
          <a:off x="16179800" y="10796608"/>
          <a:ext cx="8382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153839</xdr:rowOff>
    </xdr:from>
    <xdr:to>
      <xdr:col>77</xdr:col>
      <xdr:colOff>44450</xdr:colOff>
      <xdr:row>62</xdr:row>
      <xdr:rowOff>166708</xdr:rowOff>
    </xdr:to>
    <xdr:cxnSp macro="">
      <xdr:nvCxnSpPr>
        <xdr:cNvPr id="326" name="直線コネクタ 325"/>
        <xdr:cNvCxnSpPr/>
      </xdr:nvCxnSpPr>
      <xdr:spPr>
        <a:xfrm>
          <a:off x="15290800" y="10783739"/>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153839</xdr:rowOff>
    </xdr:from>
    <xdr:to>
      <xdr:col>77</xdr:col>
      <xdr:colOff>95250</xdr:colOff>
      <xdr:row>62</xdr:row>
      <xdr:rowOff>83989</xdr:rowOff>
    </xdr:to>
    <xdr:sp macro="" textlink="">
      <xdr:nvSpPr>
        <xdr:cNvPr id="327" name="フローチャート: 判断 326"/>
        <xdr:cNvSpPr/>
      </xdr:nvSpPr>
      <xdr:spPr>
        <a:xfrm>
          <a:off x="16129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94166</xdr:rowOff>
    </xdr:from>
    <xdr:ext cx="736600" cy="259045"/>
    <xdr:sp macro="" textlink="">
      <xdr:nvSpPr>
        <xdr:cNvPr id="328" name="テキスト ボックス 327"/>
        <xdr:cNvSpPr txBox="1"/>
      </xdr:nvSpPr>
      <xdr:spPr>
        <a:xfrm>
          <a:off x="15798800" y="10381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153839</xdr:rowOff>
    </xdr:from>
    <xdr:to>
      <xdr:col>72</xdr:col>
      <xdr:colOff>203200</xdr:colOff>
      <xdr:row>63</xdr:row>
      <xdr:rowOff>889</xdr:rowOff>
    </xdr:to>
    <xdr:cxnSp macro="">
      <xdr:nvCxnSpPr>
        <xdr:cNvPr id="329" name="直線コネクタ 328"/>
        <xdr:cNvCxnSpPr/>
      </xdr:nvCxnSpPr>
      <xdr:spPr>
        <a:xfrm flipV="1">
          <a:off x="14401800" y="10783739"/>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142579</xdr:rowOff>
    </xdr:from>
    <xdr:to>
      <xdr:col>73</xdr:col>
      <xdr:colOff>44450</xdr:colOff>
      <xdr:row>62</xdr:row>
      <xdr:rowOff>72729</xdr:rowOff>
    </xdr:to>
    <xdr:sp macro="" textlink="">
      <xdr:nvSpPr>
        <xdr:cNvPr id="330" name="フローチャート: 判断 329"/>
        <xdr:cNvSpPr/>
      </xdr:nvSpPr>
      <xdr:spPr>
        <a:xfrm>
          <a:off x="15240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82906</xdr:rowOff>
    </xdr:from>
    <xdr:ext cx="762000" cy="259045"/>
    <xdr:sp macro="" textlink="">
      <xdr:nvSpPr>
        <xdr:cNvPr id="331" name="テキスト ボックス 330"/>
        <xdr:cNvSpPr txBox="1"/>
      </xdr:nvSpPr>
      <xdr:spPr>
        <a:xfrm>
          <a:off x="14909800" y="1036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159469</xdr:rowOff>
    </xdr:from>
    <xdr:to>
      <xdr:col>68</xdr:col>
      <xdr:colOff>152400</xdr:colOff>
      <xdr:row>63</xdr:row>
      <xdr:rowOff>889</xdr:rowOff>
    </xdr:to>
    <xdr:cxnSp macro="">
      <xdr:nvCxnSpPr>
        <xdr:cNvPr id="332" name="直線コネクタ 331"/>
        <xdr:cNvCxnSpPr/>
      </xdr:nvCxnSpPr>
      <xdr:spPr>
        <a:xfrm>
          <a:off x="13512800" y="10789369"/>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3" name="フローチャート: 判断 332"/>
        <xdr:cNvSpPr/>
      </xdr:nvSpPr>
      <xdr:spPr>
        <a:xfrm>
          <a:off x="14351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24994</xdr:rowOff>
    </xdr:from>
    <xdr:ext cx="762000" cy="259045"/>
    <xdr:sp macro="" textlink="">
      <xdr:nvSpPr>
        <xdr:cNvPr id="334" name="テキスト ボックス 333"/>
        <xdr:cNvSpPr txBox="1"/>
      </xdr:nvSpPr>
      <xdr:spPr>
        <a:xfrm>
          <a:off x="14020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79036</xdr:rowOff>
    </xdr:from>
    <xdr:to>
      <xdr:col>64</xdr:col>
      <xdr:colOff>152400</xdr:colOff>
      <xdr:row>62</xdr:row>
      <xdr:rowOff>9186</xdr:rowOff>
    </xdr:to>
    <xdr:sp macro="" textlink="">
      <xdr:nvSpPr>
        <xdr:cNvPr id="335" name="フローチャート: 判断 334"/>
        <xdr:cNvSpPr/>
      </xdr:nvSpPr>
      <xdr:spPr>
        <a:xfrm>
          <a:off x="13462000" y="1053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19363</xdr:rowOff>
    </xdr:from>
    <xdr:ext cx="762000" cy="259045"/>
    <xdr:sp macro="" textlink="">
      <xdr:nvSpPr>
        <xdr:cNvPr id="336" name="テキスト ボックス 335"/>
        <xdr:cNvSpPr txBox="1"/>
      </xdr:nvSpPr>
      <xdr:spPr>
        <a:xfrm>
          <a:off x="13131800" y="10306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153712</xdr:rowOff>
    </xdr:from>
    <xdr:to>
      <xdr:col>81</xdr:col>
      <xdr:colOff>95250</xdr:colOff>
      <xdr:row>63</xdr:row>
      <xdr:rowOff>83862</xdr:rowOff>
    </xdr:to>
    <xdr:sp macro="" textlink="">
      <xdr:nvSpPr>
        <xdr:cNvPr id="342" name="楕円 341"/>
        <xdr:cNvSpPr/>
      </xdr:nvSpPr>
      <xdr:spPr>
        <a:xfrm>
          <a:off x="16967200" y="107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125789</xdr:rowOff>
    </xdr:from>
    <xdr:ext cx="762000" cy="259045"/>
    <xdr:sp macro="" textlink="">
      <xdr:nvSpPr>
        <xdr:cNvPr id="343" name="定員管理の状況該当値テキスト"/>
        <xdr:cNvSpPr txBox="1"/>
      </xdr:nvSpPr>
      <xdr:spPr>
        <a:xfrm>
          <a:off x="17106900" y="107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115908</xdr:rowOff>
    </xdr:from>
    <xdr:to>
      <xdr:col>77</xdr:col>
      <xdr:colOff>95250</xdr:colOff>
      <xdr:row>63</xdr:row>
      <xdr:rowOff>46058</xdr:rowOff>
    </xdr:to>
    <xdr:sp macro="" textlink="">
      <xdr:nvSpPr>
        <xdr:cNvPr id="344" name="楕円 343"/>
        <xdr:cNvSpPr/>
      </xdr:nvSpPr>
      <xdr:spPr>
        <a:xfrm>
          <a:off x="16129000" y="107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30835</xdr:rowOff>
    </xdr:from>
    <xdr:ext cx="736600" cy="259045"/>
    <xdr:sp macro="" textlink="">
      <xdr:nvSpPr>
        <xdr:cNvPr id="345" name="テキスト ボックス 344"/>
        <xdr:cNvSpPr txBox="1"/>
      </xdr:nvSpPr>
      <xdr:spPr>
        <a:xfrm>
          <a:off x="15798800" y="10832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103039</xdr:rowOff>
    </xdr:from>
    <xdr:to>
      <xdr:col>73</xdr:col>
      <xdr:colOff>44450</xdr:colOff>
      <xdr:row>63</xdr:row>
      <xdr:rowOff>33189</xdr:rowOff>
    </xdr:to>
    <xdr:sp macro="" textlink="">
      <xdr:nvSpPr>
        <xdr:cNvPr id="346" name="楕円 345"/>
        <xdr:cNvSpPr/>
      </xdr:nvSpPr>
      <xdr:spPr>
        <a:xfrm>
          <a:off x="15240000" y="107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17966</xdr:rowOff>
    </xdr:from>
    <xdr:ext cx="762000" cy="259045"/>
    <xdr:sp macro="" textlink="">
      <xdr:nvSpPr>
        <xdr:cNvPr id="347" name="テキスト ボックス 346"/>
        <xdr:cNvSpPr txBox="1"/>
      </xdr:nvSpPr>
      <xdr:spPr>
        <a:xfrm>
          <a:off x="14909800" y="108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121539</xdr:rowOff>
    </xdr:from>
    <xdr:to>
      <xdr:col>68</xdr:col>
      <xdr:colOff>203200</xdr:colOff>
      <xdr:row>63</xdr:row>
      <xdr:rowOff>51689</xdr:rowOff>
    </xdr:to>
    <xdr:sp macro="" textlink="">
      <xdr:nvSpPr>
        <xdr:cNvPr id="348" name="楕円 347"/>
        <xdr:cNvSpPr/>
      </xdr:nvSpPr>
      <xdr:spPr>
        <a:xfrm>
          <a:off x="14351000" y="107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36466</xdr:rowOff>
    </xdr:from>
    <xdr:ext cx="762000" cy="259045"/>
    <xdr:sp macro="" textlink="">
      <xdr:nvSpPr>
        <xdr:cNvPr id="349" name="テキスト ボックス 348"/>
        <xdr:cNvSpPr txBox="1"/>
      </xdr:nvSpPr>
      <xdr:spPr>
        <a:xfrm>
          <a:off x="14020800" y="1083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108669</xdr:rowOff>
    </xdr:from>
    <xdr:to>
      <xdr:col>64</xdr:col>
      <xdr:colOff>152400</xdr:colOff>
      <xdr:row>63</xdr:row>
      <xdr:rowOff>38819</xdr:rowOff>
    </xdr:to>
    <xdr:sp macro="" textlink="">
      <xdr:nvSpPr>
        <xdr:cNvPr id="350" name="楕円 349"/>
        <xdr:cNvSpPr/>
      </xdr:nvSpPr>
      <xdr:spPr>
        <a:xfrm>
          <a:off x="13462000" y="107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23596</xdr:rowOff>
    </xdr:from>
    <xdr:ext cx="762000" cy="259045"/>
    <xdr:sp macro="" textlink="">
      <xdr:nvSpPr>
        <xdr:cNvPr id="351" name="テキスト ボックス 350"/>
        <xdr:cNvSpPr txBox="1"/>
      </xdr:nvSpPr>
      <xdr:spPr>
        <a:xfrm>
          <a:off x="13131800" y="1082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ポイント悪化したが、これは過去の水道債において、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年据え置きが経過したことによる元金償還金の増加によるものである。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今後は新発起債額と公債費のバランスを勘案しながら、公債費の減に努める。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27686</xdr:rowOff>
    </xdr:from>
    <xdr:to>
      <xdr:col>81</xdr:col>
      <xdr:colOff>44450</xdr:colOff>
      <xdr:row>43</xdr:row>
      <xdr:rowOff>46990</xdr:rowOff>
    </xdr:to>
    <xdr:cxnSp macro="">
      <xdr:nvCxnSpPr>
        <xdr:cNvPr id="383" name="直線コネクタ 382"/>
        <xdr:cNvCxnSpPr/>
      </xdr:nvCxnSpPr>
      <xdr:spPr>
        <a:xfrm>
          <a:off x="16179800" y="74000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43</xdr:row>
      <xdr:rowOff>27686</xdr:rowOff>
    </xdr:to>
    <xdr:cxnSp macro="">
      <xdr:nvCxnSpPr>
        <xdr:cNvPr id="386" name="直線コネクタ 385"/>
        <xdr:cNvCxnSpPr/>
      </xdr:nvCxnSpPr>
      <xdr:spPr>
        <a:xfrm>
          <a:off x="15290800" y="73421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7" name="フローチャート: 判断 386"/>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8" name="テキスト ボックス 387"/>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141224</xdr:rowOff>
    </xdr:to>
    <xdr:cxnSp macro="">
      <xdr:nvCxnSpPr>
        <xdr:cNvPr id="389" name="直線コネクタ 388"/>
        <xdr:cNvCxnSpPr/>
      </xdr:nvCxnSpPr>
      <xdr:spPr>
        <a:xfrm>
          <a:off x="14401800" y="72938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95504</xdr:rowOff>
    </xdr:from>
    <xdr:to>
      <xdr:col>73</xdr:col>
      <xdr:colOff>44450</xdr:colOff>
      <xdr:row>41</xdr:row>
      <xdr:rowOff>25654</xdr:rowOff>
    </xdr:to>
    <xdr:sp macro="" textlink="">
      <xdr:nvSpPr>
        <xdr:cNvPr id="390" name="フローチャート: 判断 389"/>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391" name="テキスト ボックス 390"/>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42</xdr:row>
      <xdr:rowOff>92964</xdr:rowOff>
    </xdr:to>
    <xdr:cxnSp macro="">
      <xdr:nvCxnSpPr>
        <xdr:cNvPr id="392" name="直線コネクタ 391"/>
        <xdr:cNvCxnSpPr/>
      </xdr:nvCxnSpPr>
      <xdr:spPr>
        <a:xfrm>
          <a:off x="13512800" y="72552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93" name="フローチャート: 判断 392"/>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94" name="テキスト ボックス 393"/>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5" name="フローチャート: 判断 394"/>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96" name="テキスト ボックス 395"/>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2" name="楕円 401"/>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3" name="公債費負担の状況該当値テキスト"/>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148336</xdr:rowOff>
    </xdr:from>
    <xdr:to>
      <xdr:col>77</xdr:col>
      <xdr:colOff>95250</xdr:colOff>
      <xdr:row>43</xdr:row>
      <xdr:rowOff>78486</xdr:rowOff>
    </xdr:to>
    <xdr:sp macro="" textlink="">
      <xdr:nvSpPr>
        <xdr:cNvPr id="404" name="楕円 403"/>
        <xdr:cNvSpPr/>
      </xdr:nvSpPr>
      <xdr:spPr>
        <a:xfrm>
          <a:off x="16129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63263</xdr:rowOff>
    </xdr:from>
    <xdr:ext cx="736600" cy="259045"/>
    <xdr:sp macro="" textlink="">
      <xdr:nvSpPr>
        <xdr:cNvPr id="405" name="テキスト ボックス 404"/>
        <xdr:cNvSpPr txBox="1"/>
      </xdr:nvSpPr>
      <xdr:spPr>
        <a:xfrm>
          <a:off x="15798800" y="743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406" name="楕円 405"/>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07" name="テキスト ボックス 406"/>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08" name="楕円 407"/>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09" name="テキスト ボックス 408"/>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10" name="楕円 409"/>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411" name="テキスト ボックス 410"/>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財調基金への積立等による充当可能基金残高の増加により、数値が良化した。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今後もメリハリのある事業選定を実施し、将来に過度な負担が残らぬよう、基金へ計画的に積み立てるなどバランスの取れた行財政運営に努める。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88335</xdr:rowOff>
    </xdr:from>
    <xdr:to>
      <xdr:col>81</xdr:col>
      <xdr:colOff>44450</xdr:colOff>
      <xdr:row>14</xdr:row>
      <xdr:rowOff>104422</xdr:rowOff>
    </xdr:to>
    <xdr:cxnSp macro="">
      <xdr:nvCxnSpPr>
        <xdr:cNvPr id="445" name="直線コネクタ 444"/>
        <xdr:cNvCxnSpPr/>
      </xdr:nvCxnSpPr>
      <xdr:spPr>
        <a:xfrm flipV="1">
          <a:off x="16179800" y="248863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104422</xdr:rowOff>
    </xdr:from>
    <xdr:to>
      <xdr:col>77</xdr:col>
      <xdr:colOff>44450</xdr:colOff>
      <xdr:row>16</xdr:row>
      <xdr:rowOff>9525</xdr:rowOff>
    </xdr:to>
    <xdr:cxnSp macro="">
      <xdr:nvCxnSpPr>
        <xdr:cNvPr id="448" name="直線コネクタ 447"/>
        <xdr:cNvCxnSpPr/>
      </xdr:nvCxnSpPr>
      <xdr:spPr>
        <a:xfrm flipV="1">
          <a:off x="15290800" y="2504722"/>
          <a:ext cx="889000" cy="24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141</xdr:rowOff>
    </xdr:from>
    <xdr:to>
      <xdr:col>72</xdr:col>
      <xdr:colOff>203200</xdr:colOff>
      <xdr:row>16</xdr:row>
      <xdr:rowOff>9525</xdr:rowOff>
    </xdr:to>
    <xdr:cxnSp macro="">
      <xdr:nvCxnSpPr>
        <xdr:cNvPr id="451" name="直線コネクタ 450"/>
        <xdr:cNvCxnSpPr/>
      </xdr:nvCxnSpPr>
      <xdr:spPr>
        <a:xfrm>
          <a:off x="14401800" y="274334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141</xdr:rowOff>
    </xdr:from>
    <xdr:to>
      <xdr:col>68</xdr:col>
      <xdr:colOff>152400</xdr:colOff>
      <xdr:row>16</xdr:row>
      <xdr:rowOff>87277</xdr:rowOff>
    </xdr:to>
    <xdr:cxnSp macro="">
      <xdr:nvCxnSpPr>
        <xdr:cNvPr id="454" name="直線コネクタ 453"/>
        <xdr:cNvCxnSpPr/>
      </xdr:nvCxnSpPr>
      <xdr:spPr>
        <a:xfrm flipV="1">
          <a:off x="13512800" y="2743341"/>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5" name="フローチャート: 判断 45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6" name="テキスト ボックス 45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7" name="フローチャート: 判断 45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8" name="テキスト ボックス 45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37535</xdr:rowOff>
    </xdr:from>
    <xdr:to>
      <xdr:col>81</xdr:col>
      <xdr:colOff>95250</xdr:colOff>
      <xdr:row>14</xdr:row>
      <xdr:rowOff>139135</xdr:rowOff>
    </xdr:to>
    <xdr:sp macro="" textlink="">
      <xdr:nvSpPr>
        <xdr:cNvPr id="464" name="楕円 463"/>
        <xdr:cNvSpPr/>
      </xdr:nvSpPr>
      <xdr:spPr>
        <a:xfrm>
          <a:off x="16967200" y="24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9612</xdr:rowOff>
    </xdr:from>
    <xdr:ext cx="762000" cy="259045"/>
    <xdr:sp macro="" textlink="">
      <xdr:nvSpPr>
        <xdr:cNvPr id="465" name="将来負担の状況該当値テキスト"/>
        <xdr:cNvSpPr txBox="1"/>
      </xdr:nvSpPr>
      <xdr:spPr>
        <a:xfrm>
          <a:off x="17106900" y="240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53622</xdr:rowOff>
    </xdr:from>
    <xdr:to>
      <xdr:col>77</xdr:col>
      <xdr:colOff>95250</xdr:colOff>
      <xdr:row>14</xdr:row>
      <xdr:rowOff>155222</xdr:rowOff>
    </xdr:to>
    <xdr:sp macro="" textlink="">
      <xdr:nvSpPr>
        <xdr:cNvPr id="466" name="楕円 465"/>
        <xdr:cNvSpPr/>
      </xdr:nvSpPr>
      <xdr:spPr>
        <a:xfrm>
          <a:off x="16129000" y="24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139999</xdr:rowOff>
    </xdr:from>
    <xdr:ext cx="736600" cy="259045"/>
    <xdr:sp macro="" textlink="">
      <xdr:nvSpPr>
        <xdr:cNvPr id="467" name="テキスト ボックス 466"/>
        <xdr:cNvSpPr txBox="1"/>
      </xdr:nvSpPr>
      <xdr:spPr>
        <a:xfrm>
          <a:off x="15798800" y="254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130175</xdr:rowOff>
    </xdr:from>
    <xdr:to>
      <xdr:col>73</xdr:col>
      <xdr:colOff>44450</xdr:colOff>
      <xdr:row>16</xdr:row>
      <xdr:rowOff>60325</xdr:rowOff>
    </xdr:to>
    <xdr:sp macro="" textlink="">
      <xdr:nvSpPr>
        <xdr:cNvPr id="468" name="楕円 467"/>
        <xdr:cNvSpPr/>
      </xdr:nvSpPr>
      <xdr:spPr>
        <a:xfrm>
          <a:off x="15240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45102</xdr:rowOff>
    </xdr:from>
    <xdr:ext cx="762000" cy="259045"/>
    <xdr:sp macro="" textlink="">
      <xdr:nvSpPr>
        <xdr:cNvPr id="469" name="テキスト ボックス 468"/>
        <xdr:cNvSpPr txBox="1"/>
      </xdr:nvSpPr>
      <xdr:spPr>
        <a:xfrm>
          <a:off x="1490980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120791</xdr:rowOff>
    </xdr:from>
    <xdr:to>
      <xdr:col>68</xdr:col>
      <xdr:colOff>203200</xdr:colOff>
      <xdr:row>16</xdr:row>
      <xdr:rowOff>50941</xdr:rowOff>
    </xdr:to>
    <xdr:sp macro="" textlink="">
      <xdr:nvSpPr>
        <xdr:cNvPr id="470" name="楕円 469"/>
        <xdr:cNvSpPr/>
      </xdr:nvSpPr>
      <xdr:spPr>
        <a:xfrm>
          <a:off x="14351000" y="269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35718</xdr:rowOff>
    </xdr:from>
    <xdr:ext cx="762000" cy="259045"/>
    <xdr:sp macro="" textlink="">
      <xdr:nvSpPr>
        <xdr:cNvPr id="471" name="テキスト ボックス 470"/>
        <xdr:cNvSpPr txBox="1"/>
      </xdr:nvSpPr>
      <xdr:spPr>
        <a:xfrm>
          <a:off x="14020800" y="277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36477</xdr:rowOff>
    </xdr:from>
    <xdr:to>
      <xdr:col>64</xdr:col>
      <xdr:colOff>152400</xdr:colOff>
      <xdr:row>16</xdr:row>
      <xdr:rowOff>138077</xdr:rowOff>
    </xdr:to>
    <xdr:sp macro="" textlink="">
      <xdr:nvSpPr>
        <xdr:cNvPr id="472" name="楕円 471"/>
        <xdr:cNvSpPr/>
      </xdr:nvSpPr>
      <xdr:spPr>
        <a:xfrm>
          <a:off x="13462000" y="27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122854</xdr:rowOff>
    </xdr:from>
    <xdr:ext cx="762000" cy="259045"/>
    <xdr:sp macro="" textlink="">
      <xdr:nvSpPr>
        <xdr:cNvPr id="473" name="テキスト ボックス 472"/>
        <xdr:cNvSpPr txBox="1"/>
      </xdr:nvSpPr>
      <xdr:spPr>
        <a:xfrm>
          <a:off x="13131800" y="28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47625</xdr:rowOff>
    </xdr:from>
    <xdr:ext cx="9099176" cy="425758"/>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62000" y="450532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7,875
7,775
233.32
8,453,261
8,084,477
365,687
4,894,803
10,600,496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平均よりも多いにも関わらず、給与水準が平均より低いことから、今後職員数を削減していくと更に、類似団体との差が乖離していくことになる。今後は定員管理を踏まえながら、給与水準についても適正に改善す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138430</xdr:rowOff>
    </xdr:to>
    <xdr:cxnSp macro="">
      <xdr:nvCxnSpPr>
        <xdr:cNvPr id="66" name="直線コネクタ 65"/>
        <xdr:cNvCxnSpPr/>
      </xdr:nvCxnSpPr>
      <xdr:spPr>
        <a:xfrm flipV="1">
          <a:off x="3987800" y="60477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138430</xdr:rowOff>
    </xdr:to>
    <xdr:cxnSp macro="">
      <xdr:nvCxnSpPr>
        <xdr:cNvPr id="69" name="直線コネクタ 68"/>
        <xdr:cNvCxnSpPr/>
      </xdr:nvCxnSpPr>
      <xdr:spPr>
        <a:xfrm>
          <a:off x="3098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87630</xdr:rowOff>
    </xdr:from>
    <xdr:to>
      <xdr:col>20</xdr:col>
      <xdr:colOff>38100</xdr:colOff>
      <xdr:row>38</xdr:row>
      <xdr:rowOff>17780</xdr:rowOff>
    </xdr:to>
    <xdr:sp macro="" textlink="">
      <xdr:nvSpPr>
        <xdr:cNvPr id="70" name="フローチャート: 判断 69"/>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71" name="テキスト ボックス 70"/>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5080</xdr:rowOff>
    </xdr:to>
    <xdr:cxnSp macro="">
      <xdr:nvCxnSpPr>
        <xdr:cNvPr id="72" name="直線コネクタ 71"/>
        <xdr:cNvCxnSpPr/>
      </xdr:nvCxnSpPr>
      <xdr:spPr>
        <a:xfrm flipV="1">
          <a:off x="2209800" y="6070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35560</xdr:rowOff>
    </xdr:to>
    <xdr:cxnSp macro="">
      <xdr:nvCxnSpPr>
        <xdr:cNvPr id="75" name="直線コネクタ 74"/>
        <xdr:cNvCxnSpPr/>
      </xdr:nvCxnSpPr>
      <xdr:spPr>
        <a:xfrm flipV="1">
          <a:off x="1320800" y="617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事務の効率化や見直しを行い、物件費は平均に比べ低い水準にある。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今後も必要に応じた改善や無駄を省くなどコストカットを図っていく。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106426</xdr:rowOff>
    </xdr:to>
    <xdr:cxnSp macro="">
      <xdr:nvCxnSpPr>
        <xdr:cNvPr id="124" name="直線コネクタ 123"/>
        <xdr:cNvCxnSpPr/>
      </xdr:nvCxnSpPr>
      <xdr:spPr>
        <a:xfrm flipV="1">
          <a:off x="15671800" y="26644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106426</xdr:rowOff>
    </xdr:to>
    <xdr:cxnSp macro="">
      <xdr:nvCxnSpPr>
        <xdr:cNvPr id="127" name="直線コネクタ 126"/>
        <xdr:cNvCxnSpPr/>
      </xdr:nvCxnSpPr>
      <xdr:spPr>
        <a:xfrm>
          <a:off x="14782800" y="2655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74422</xdr:rowOff>
    </xdr:from>
    <xdr:to>
      <xdr:col>73</xdr:col>
      <xdr:colOff>180975</xdr:colOff>
      <xdr:row>15</xdr:row>
      <xdr:rowOff>83566</xdr:rowOff>
    </xdr:to>
    <xdr:cxnSp macro="">
      <xdr:nvCxnSpPr>
        <xdr:cNvPr id="130" name="直線コネクタ 129"/>
        <xdr:cNvCxnSpPr/>
      </xdr:nvCxnSpPr>
      <xdr:spPr>
        <a:xfrm>
          <a:off x="13893800" y="2646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15</xdr:row>
      <xdr:rowOff>78994</xdr:rowOff>
    </xdr:to>
    <xdr:cxnSp macro="">
      <xdr:nvCxnSpPr>
        <xdr:cNvPr id="133" name="直線コネクタ 132"/>
        <xdr:cNvCxnSpPr/>
      </xdr:nvCxnSpPr>
      <xdr:spPr>
        <a:xfrm flipV="1">
          <a:off x="13004800" y="2646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3" name="楕円 142"/>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121937</xdr:rowOff>
    </xdr:from>
    <xdr:ext cx="762000" cy="259045"/>
    <xdr:sp macro="" textlink="">
      <xdr:nvSpPr>
        <xdr:cNvPr id="144" name="物件費該当値テキスト"/>
        <xdr:cNvSpPr txBox="1"/>
      </xdr:nvSpPr>
      <xdr:spPr>
        <a:xfrm>
          <a:off x="16598900" y="25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55626</xdr:rowOff>
    </xdr:from>
    <xdr:to>
      <xdr:col>78</xdr:col>
      <xdr:colOff>120650</xdr:colOff>
      <xdr:row>15</xdr:row>
      <xdr:rowOff>157226</xdr:rowOff>
    </xdr:to>
    <xdr:sp macro="" textlink="">
      <xdr:nvSpPr>
        <xdr:cNvPr id="145" name="楕円 144"/>
        <xdr:cNvSpPr/>
      </xdr:nvSpPr>
      <xdr:spPr>
        <a:xfrm>
          <a:off x="15621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167403</xdr:rowOff>
    </xdr:from>
    <xdr:ext cx="736600" cy="259045"/>
    <xdr:sp macro="" textlink="">
      <xdr:nvSpPr>
        <xdr:cNvPr id="146" name="テキスト ボックス 145"/>
        <xdr:cNvSpPr txBox="1"/>
      </xdr:nvSpPr>
      <xdr:spPr>
        <a:xfrm>
          <a:off x="15290800" y="2396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32766</xdr:rowOff>
    </xdr:from>
    <xdr:to>
      <xdr:col>74</xdr:col>
      <xdr:colOff>31750</xdr:colOff>
      <xdr:row>15</xdr:row>
      <xdr:rowOff>134366</xdr:rowOff>
    </xdr:to>
    <xdr:sp macro="" textlink="">
      <xdr:nvSpPr>
        <xdr:cNvPr id="147" name="楕円 146"/>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144543</xdr:rowOff>
    </xdr:from>
    <xdr:ext cx="762000" cy="259045"/>
    <xdr:sp macro="" textlink="">
      <xdr:nvSpPr>
        <xdr:cNvPr id="148" name="テキスト ボックス 147"/>
        <xdr:cNvSpPr txBox="1"/>
      </xdr:nvSpPr>
      <xdr:spPr>
        <a:xfrm>
          <a:off x="14401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23622</xdr:rowOff>
    </xdr:from>
    <xdr:to>
      <xdr:col>69</xdr:col>
      <xdr:colOff>142875</xdr:colOff>
      <xdr:row>15</xdr:row>
      <xdr:rowOff>125222</xdr:rowOff>
    </xdr:to>
    <xdr:sp macro="" textlink="">
      <xdr:nvSpPr>
        <xdr:cNvPr id="149" name="楕円 148"/>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50" name="テキスト ボックス 149"/>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28194</xdr:rowOff>
    </xdr:from>
    <xdr:to>
      <xdr:col>65</xdr:col>
      <xdr:colOff>53975</xdr:colOff>
      <xdr:row>15</xdr:row>
      <xdr:rowOff>129794</xdr:rowOff>
    </xdr:to>
    <xdr:sp macro="" textlink="">
      <xdr:nvSpPr>
        <xdr:cNvPr id="151" name="楕円 150"/>
        <xdr:cNvSpPr/>
      </xdr:nvSpPr>
      <xdr:spPr>
        <a:xfrm>
          <a:off x="12954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139971</xdr:rowOff>
    </xdr:from>
    <xdr:ext cx="762000" cy="259045"/>
    <xdr:sp macro="" textlink="">
      <xdr:nvSpPr>
        <xdr:cNvPr id="152" name="テキスト ボックス 151"/>
        <xdr:cNvSpPr txBox="1"/>
      </xdr:nvSpPr>
      <xdr:spPr>
        <a:xfrm>
          <a:off x="12623800" y="236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普通交付税等の経常一般財源が増えたことにより数値は良化している。今後も高齢者や子ども等が地域の中で生活できるよう様々な施策を実施し、地域と時代のニーズにあった適正な運用に心がける。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31750</xdr:rowOff>
    </xdr:to>
    <xdr:cxnSp macro="">
      <xdr:nvCxnSpPr>
        <xdr:cNvPr id="185" name="直線コネクタ 184"/>
        <xdr:cNvCxnSpPr/>
      </xdr:nvCxnSpPr>
      <xdr:spPr>
        <a:xfrm flipV="1">
          <a:off x="3987800" y="9232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55</xdr:row>
      <xdr:rowOff>146050</xdr:rowOff>
    </xdr:to>
    <xdr:cxnSp macro="">
      <xdr:nvCxnSpPr>
        <xdr:cNvPr id="188" name="直線コネクタ 187"/>
        <xdr:cNvCxnSpPr/>
      </xdr:nvCxnSpPr>
      <xdr:spPr>
        <a:xfrm flipV="1">
          <a:off x="3098800" y="92900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9" name="フローチャート: 判断 188"/>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0" name="テキスト ボックス 189"/>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146050</xdr:rowOff>
    </xdr:to>
    <xdr:cxnSp macro="">
      <xdr:nvCxnSpPr>
        <xdr:cNvPr id="191" name="直線コネクタ 190"/>
        <xdr:cNvCxnSpPr/>
      </xdr:nvCxnSpPr>
      <xdr:spPr>
        <a:xfrm>
          <a:off x="2209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2" name="フローチャート: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3" name="テキスト ボックス 192"/>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69850</xdr:rowOff>
    </xdr:to>
    <xdr:cxnSp macro="">
      <xdr:nvCxnSpPr>
        <xdr:cNvPr id="194" name="直線コネクタ 193"/>
        <xdr:cNvCxnSpPr/>
      </xdr:nvCxnSpPr>
      <xdr:spPr>
        <a:xfrm flipV="1">
          <a:off x="1320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5" name="フローチャート: 判断 194"/>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196" name="テキスト ボックス 195"/>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7" name="フローチャート: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198" name="テキスト ボックス 197"/>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4" name="楕円 203"/>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5"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9" name="テキスト ボックス 208"/>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1" name="テキスト ボックス 210"/>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3" name="テキスト ボックス 21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ほぼ横ばいで推移しているが、国民健康保険や介護保険、後期高齢者医療費等の増加が見込まれる中で、特別会計への繰出金が膨らんでくる。今後の動向に留意しながら、適正な運用を図っていく。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168148</xdr:rowOff>
    </xdr:from>
    <xdr:to>
      <xdr:col>82</xdr:col>
      <xdr:colOff>107950</xdr:colOff>
      <xdr:row>57</xdr:row>
      <xdr:rowOff>33274</xdr:rowOff>
    </xdr:to>
    <xdr:cxnSp macro="">
      <xdr:nvCxnSpPr>
        <xdr:cNvPr id="244" name="直線コネクタ 243"/>
        <xdr:cNvCxnSpPr/>
      </xdr:nvCxnSpPr>
      <xdr:spPr>
        <a:xfrm flipV="1">
          <a:off x="15671800" y="97693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33274</xdr:rowOff>
    </xdr:to>
    <xdr:cxnSp macro="">
      <xdr:nvCxnSpPr>
        <xdr:cNvPr id="247" name="直線コネクタ 246"/>
        <xdr:cNvCxnSpPr/>
      </xdr:nvCxnSpPr>
      <xdr:spPr>
        <a:xfrm>
          <a:off x="14782800" y="9796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147066</xdr:rowOff>
    </xdr:from>
    <xdr:to>
      <xdr:col>78</xdr:col>
      <xdr:colOff>120650</xdr:colOff>
      <xdr:row>58</xdr:row>
      <xdr:rowOff>77216</xdr:rowOff>
    </xdr:to>
    <xdr:sp macro="" textlink="">
      <xdr:nvSpPr>
        <xdr:cNvPr id="248" name="フローチャート: 判断 247"/>
        <xdr:cNvSpPr/>
      </xdr:nvSpPr>
      <xdr:spPr>
        <a:xfrm>
          <a:off x="15621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49" name="テキスト ボックス 248"/>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159004</xdr:rowOff>
    </xdr:from>
    <xdr:to>
      <xdr:col>73</xdr:col>
      <xdr:colOff>180975</xdr:colOff>
      <xdr:row>57</xdr:row>
      <xdr:rowOff>24130</xdr:rowOff>
    </xdr:to>
    <xdr:cxnSp macro="">
      <xdr:nvCxnSpPr>
        <xdr:cNvPr id="250" name="直線コネクタ 249"/>
        <xdr:cNvCxnSpPr/>
      </xdr:nvCxnSpPr>
      <xdr:spPr>
        <a:xfrm>
          <a:off x="13893800" y="9760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51" name="フローチャート: 判断 250"/>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52" name="テキスト ボックス 251"/>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159004</xdr:rowOff>
    </xdr:from>
    <xdr:to>
      <xdr:col>69</xdr:col>
      <xdr:colOff>92075</xdr:colOff>
      <xdr:row>57</xdr:row>
      <xdr:rowOff>42418</xdr:rowOff>
    </xdr:to>
    <xdr:cxnSp macro="">
      <xdr:nvCxnSpPr>
        <xdr:cNvPr id="253" name="直線コネクタ 252"/>
        <xdr:cNvCxnSpPr/>
      </xdr:nvCxnSpPr>
      <xdr:spPr>
        <a:xfrm flipV="1">
          <a:off x="13004800" y="9760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39624</xdr:rowOff>
    </xdr:from>
    <xdr:to>
      <xdr:col>69</xdr:col>
      <xdr:colOff>142875</xdr:colOff>
      <xdr:row>58</xdr:row>
      <xdr:rowOff>141224</xdr:rowOff>
    </xdr:to>
    <xdr:sp macro="" textlink="">
      <xdr:nvSpPr>
        <xdr:cNvPr id="254" name="フローチャート: 判断 253"/>
        <xdr:cNvSpPr/>
      </xdr:nvSpPr>
      <xdr:spPr>
        <a:xfrm>
          <a:off x="13843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126001</xdr:rowOff>
    </xdr:from>
    <xdr:ext cx="762000" cy="259045"/>
    <xdr:sp macro="" textlink="">
      <xdr:nvSpPr>
        <xdr:cNvPr id="255" name="テキスト ボックス 254"/>
        <xdr:cNvSpPr txBox="1"/>
      </xdr:nvSpPr>
      <xdr:spPr>
        <a:xfrm>
          <a:off x="13512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67056</xdr:rowOff>
    </xdr:from>
    <xdr:to>
      <xdr:col>65</xdr:col>
      <xdr:colOff>53975</xdr:colOff>
      <xdr:row>58</xdr:row>
      <xdr:rowOff>168656</xdr:rowOff>
    </xdr:to>
    <xdr:sp macro="" textlink="">
      <xdr:nvSpPr>
        <xdr:cNvPr id="256" name="フローチャート: 判断 255"/>
        <xdr:cNvSpPr/>
      </xdr:nvSpPr>
      <xdr:spPr>
        <a:xfrm>
          <a:off x="12954000" y="100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153433</xdr:rowOff>
    </xdr:from>
    <xdr:ext cx="762000" cy="259045"/>
    <xdr:sp macro="" textlink="">
      <xdr:nvSpPr>
        <xdr:cNvPr id="257" name="テキスト ボックス 256"/>
        <xdr:cNvSpPr txBox="1"/>
      </xdr:nvSpPr>
      <xdr:spPr>
        <a:xfrm>
          <a:off x="12623800" y="1009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117348</xdr:rowOff>
    </xdr:from>
    <xdr:to>
      <xdr:col>82</xdr:col>
      <xdr:colOff>158750</xdr:colOff>
      <xdr:row>57</xdr:row>
      <xdr:rowOff>47498</xdr:rowOff>
    </xdr:to>
    <xdr:sp macro="" textlink="">
      <xdr:nvSpPr>
        <xdr:cNvPr id="263" name="楕円 262"/>
        <xdr:cNvSpPr/>
      </xdr:nvSpPr>
      <xdr:spPr>
        <a:xfrm>
          <a:off x="16459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133875</xdr:rowOff>
    </xdr:from>
    <xdr:ext cx="762000" cy="259045"/>
    <xdr:sp macro="" textlink="">
      <xdr:nvSpPr>
        <xdr:cNvPr id="264" name="その他該当値テキスト"/>
        <xdr:cNvSpPr txBox="1"/>
      </xdr:nvSpPr>
      <xdr:spPr>
        <a:xfrm>
          <a:off x="16598900" y="95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153924</xdr:rowOff>
    </xdr:from>
    <xdr:to>
      <xdr:col>78</xdr:col>
      <xdr:colOff>120650</xdr:colOff>
      <xdr:row>57</xdr:row>
      <xdr:rowOff>84074</xdr:rowOff>
    </xdr:to>
    <xdr:sp macro="" textlink="">
      <xdr:nvSpPr>
        <xdr:cNvPr id="265" name="楕円 264"/>
        <xdr:cNvSpPr/>
      </xdr:nvSpPr>
      <xdr:spPr>
        <a:xfrm>
          <a:off x="15621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94251</xdr:rowOff>
    </xdr:from>
    <xdr:ext cx="736600" cy="259045"/>
    <xdr:sp macro="" textlink="">
      <xdr:nvSpPr>
        <xdr:cNvPr id="266" name="テキスト ボックス 265"/>
        <xdr:cNvSpPr txBox="1"/>
      </xdr:nvSpPr>
      <xdr:spPr>
        <a:xfrm>
          <a:off x="15290800" y="952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7" name="楕円 266"/>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8" name="テキスト ボックス 26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108204</xdr:rowOff>
    </xdr:from>
    <xdr:to>
      <xdr:col>69</xdr:col>
      <xdr:colOff>142875</xdr:colOff>
      <xdr:row>57</xdr:row>
      <xdr:rowOff>38354</xdr:rowOff>
    </xdr:to>
    <xdr:sp macro="" textlink="">
      <xdr:nvSpPr>
        <xdr:cNvPr id="269" name="楕円 268"/>
        <xdr:cNvSpPr/>
      </xdr:nvSpPr>
      <xdr:spPr>
        <a:xfrm>
          <a:off x="13843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48531</xdr:rowOff>
    </xdr:from>
    <xdr:ext cx="762000" cy="259045"/>
    <xdr:sp macro="" textlink="">
      <xdr:nvSpPr>
        <xdr:cNvPr id="270" name="テキスト ボックス 269"/>
        <xdr:cNvSpPr txBox="1"/>
      </xdr:nvSpPr>
      <xdr:spPr>
        <a:xfrm>
          <a:off x="13512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71" name="楕円 270"/>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103395</xdr:rowOff>
    </xdr:from>
    <xdr:ext cx="762000" cy="259045"/>
    <xdr:sp macro="" textlink="">
      <xdr:nvSpPr>
        <xdr:cNvPr id="272" name="テキスト ボックス 271"/>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補助費等は類似団体と同水準であるが、依然として非効率地域でのごみ収集や消防業務等の広域組合への負担金の影響が大きい。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今後は構成町と連携しこれらの業務の効率化や経費抑制に向けた取り組みに努める。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46990</xdr:rowOff>
    </xdr:to>
    <xdr:cxnSp macro="">
      <xdr:nvCxnSpPr>
        <xdr:cNvPr id="302" name="直線コネクタ 301"/>
        <xdr:cNvCxnSpPr/>
      </xdr:nvCxnSpPr>
      <xdr:spPr>
        <a:xfrm flipV="1">
          <a:off x="15671800" y="63769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37</xdr:row>
      <xdr:rowOff>46990</xdr:rowOff>
    </xdr:to>
    <xdr:cxnSp macro="">
      <xdr:nvCxnSpPr>
        <xdr:cNvPr id="305" name="直線コネクタ 304"/>
        <xdr:cNvCxnSpPr/>
      </xdr:nvCxnSpPr>
      <xdr:spPr>
        <a:xfrm>
          <a:off x="14782800" y="62946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7" name="テキスト ボックス 306"/>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38</xdr:row>
      <xdr:rowOff>35560</xdr:rowOff>
    </xdr:to>
    <xdr:cxnSp macro="">
      <xdr:nvCxnSpPr>
        <xdr:cNvPr id="308" name="直線コネクタ 307"/>
        <xdr:cNvCxnSpPr/>
      </xdr:nvCxnSpPr>
      <xdr:spPr>
        <a:xfrm flipV="1">
          <a:off x="13893800" y="629462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35560</xdr:rowOff>
    </xdr:to>
    <xdr:cxnSp macro="">
      <xdr:nvCxnSpPr>
        <xdr:cNvPr id="311" name="直線コネクタ 310"/>
        <xdr:cNvCxnSpPr/>
      </xdr:nvCxnSpPr>
      <xdr:spPr>
        <a:xfrm>
          <a:off x="13004800" y="6482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1" name="楕円 320"/>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2"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3" name="楕円 322"/>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4" name="テキスト ボックス 323"/>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5" name="楕円 324"/>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6" name="テキスト ボックス 325"/>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156210</xdr:rowOff>
    </xdr:from>
    <xdr:to>
      <xdr:col>69</xdr:col>
      <xdr:colOff>142875</xdr:colOff>
      <xdr:row>38</xdr:row>
      <xdr:rowOff>86360</xdr:rowOff>
    </xdr:to>
    <xdr:sp macro="" textlink="">
      <xdr:nvSpPr>
        <xdr:cNvPr id="327" name="楕円 326"/>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71137</xdr:rowOff>
    </xdr:from>
    <xdr:ext cx="762000" cy="259045"/>
    <xdr:sp macro="" textlink="">
      <xdr:nvSpPr>
        <xdr:cNvPr id="328" name="テキスト ボックス 327"/>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9" name="楕円 328"/>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0" name="テキスト ボックス 329"/>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等の経常一般財源が増えたことにより数値は良化しているが、以前全国平均よりも高い数値となっている。今後は新発債の抑制や基金とのバランスにより繰上げ償還するなど、引き続き地方債運用の適正化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77470</xdr:rowOff>
    </xdr:from>
    <xdr:to>
      <xdr:col>24</xdr:col>
      <xdr:colOff>25400</xdr:colOff>
      <xdr:row>78</xdr:row>
      <xdr:rowOff>142239</xdr:rowOff>
    </xdr:to>
    <xdr:cxnSp macro="">
      <xdr:nvCxnSpPr>
        <xdr:cNvPr id="362" name="直線コネクタ 361"/>
        <xdr:cNvCxnSpPr/>
      </xdr:nvCxnSpPr>
      <xdr:spPr>
        <a:xfrm flipV="1">
          <a:off x="3987800" y="134505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79</xdr:row>
      <xdr:rowOff>8889</xdr:rowOff>
    </xdr:to>
    <xdr:cxnSp macro="">
      <xdr:nvCxnSpPr>
        <xdr:cNvPr id="365" name="直線コネクタ 364"/>
        <xdr:cNvCxnSpPr/>
      </xdr:nvCxnSpPr>
      <xdr:spPr>
        <a:xfrm flipV="1">
          <a:off x="3098800" y="13515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66" name="フローチャート: 判断 365"/>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67" name="テキスト ボックス 366"/>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138430</xdr:rowOff>
    </xdr:from>
    <xdr:to>
      <xdr:col>15</xdr:col>
      <xdr:colOff>98425</xdr:colOff>
      <xdr:row>79</xdr:row>
      <xdr:rowOff>8889</xdr:rowOff>
    </xdr:to>
    <xdr:cxnSp macro="">
      <xdr:nvCxnSpPr>
        <xdr:cNvPr id="368" name="直線コネクタ 367"/>
        <xdr:cNvCxnSpPr/>
      </xdr:nvCxnSpPr>
      <xdr:spPr>
        <a:xfrm>
          <a:off x="2209800" y="13511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57150</xdr:rowOff>
    </xdr:from>
    <xdr:to>
      <xdr:col>15</xdr:col>
      <xdr:colOff>149225</xdr:colOff>
      <xdr:row>76</xdr:row>
      <xdr:rowOff>158750</xdr:rowOff>
    </xdr:to>
    <xdr:sp macro="" textlink="">
      <xdr:nvSpPr>
        <xdr:cNvPr id="369" name="フローチャート: 判断 368"/>
        <xdr:cNvSpPr/>
      </xdr:nvSpPr>
      <xdr:spPr>
        <a:xfrm>
          <a:off x="3048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70" name="テキスト ボックス 369"/>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138430</xdr:rowOff>
    </xdr:to>
    <xdr:cxnSp macro="">
      <xdr:nvCxnSpPr>
        <xdr:cNvPr id="371" name="直線コネクタ 370"/>
        <xdr:cNvCxnSpPr/>
      </xdr:nvCxnSpPr>
      <xdr:spPr>
        <a:xfrm>
          <a:off x="1320800" y="134467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3" name="テキスト ボックス 372"/>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4" name="フローチャート: 判断 373"/>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5" name="テキスト ボックス 374"/>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26670</xdr:rowOff>
    </xdr:from>
    <xdr:to>
      <xdr:col>24</xdr:col>
      <xdr:colOff>76200</xdr:colOff>
      <xdr:row>78</xdr:row>
      <xdr:rowOff>128270</xdr:rowOff>
    </xdr:to>
    <xdr:sp macro="" textlink="">
      <xdr:nvSpPr>
        <xdr:cNvPr id="381" name="楕円 380"/>
        <xdr:cNvSpPr/>
      </xdr:nvSpPr>
      <xdr:spPr>
        <a:xfrm>
          <a:off x="4775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170197</xdr:rowOff>
    </xdr:from>
    <xdr:ext cx="762000" cy="259045"/>
    <xdr:sp macro="" textlink="">
      <xdr:nvSpPr>
        <xdr:cNvPr id="382" name="公債費該当値テキスト"/>
        <xdr:cNvSpPr txBox="1"/>
      </xdr:nvSpPr>
      <xdr:spPr>
        <a:xfrm>
          <a:off x="49149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83" name="楕円 382"/>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84" name="テキスト ボックス 383"/>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129539</xdr:rowOff>
    </xdr:from>
    <xdr:to>
      <xdr:col>15</xdr:col>
      <xdr:colOff>149225</xdr:colOff>
      <xdr:row>79</xdr:row>
      <xdr:rowOff>59689</xdr:rowOff>
    </xdr:to>
    <xdr:sp macro="" textlink="">
      <xdr:nvSpPr>
        <xdr:cNvPr id="385" name="楕円 384"/>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44466</xdr:rowOff>
    </xdr:from>
    <xdr:ext cx="762000" cy="259045"/>
    <xdr:sp macro="" textlink="">
      <xdr:nvSpPr>
        <xdr:cNvPr id="386" name="テキスト ボックス 385"/>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87630</xdr:rowOff>
    </xdr:from>
    <xdr:to>
      <xdr:col>11</xdr:col>
      <xdr:colOff>60325</xdr:colOff>
      <xdr:row>79</xdr:row>
      <xdr:rowOff>17780</xdr:rowOff>
    </xdr:to>
    <xdr:sp macro="" textlink="">
      <xdr:nvSpPr>
        <xdr:cNvPr id="387" name="楕円 386"/>
        <xdr:cNvSpPr/>
      </xdr:nvSpPr>
      <xdr:spPr>
        <a:xfrm>
          <a:off x="2159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2557</xdr:rowOff>
    </xdr:from>
    <xdr:ext cx="762000" cy="259045"/>
    <xdr:sp macro="" textlink="">
      <xdr:nvSpPr>
        <xdr:cNvPr id="388" name="テキスト ボックス 387"/>
        <xdr:cNvSpPr txBox="1"/>
      </xdr:nvSpPr>
      <xdr:spPr>
        <a:xfrm>
          <a:off x="1828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9" name="楕円 388"/>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90" name="テキスト ボックス 389"/>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類似団体の平均を大きく下回る値で数値しているが、これは人件費や物件費の抑制が大きな要因となっている。各分析欄で記載のとおり、現水準の維持や更なる改善に努める。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85090</xdr:rowOff>
    </xdr:from>
    <xdr:to>
      <xdr:col>82</xdr:col>
      <xdr:colOff>107950</xdr:colOff>
      <xdr:row>75</xdr:row>
      <xdr:rowOff>8890</xdr:rowOff>
    </xdr:to>
    <xdr:cxnSp macro="">
      <xdr:nvCxnSpPr>
        <xdr:cNvPr id="423" name="直線コネクタ 422"/>
        <xdr:cNvCxnSpPr/>
      </xdr:nvCxnSpPr>
      <xdr:spPr>
        <a:xfrm flipV="1">
          <a:off x="15671800" y="1277239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100330</xdr:rowOff>
    </xdr:from>
    <xdr:to>
      <xdr:col>78</xdr:col>
      <xdr:colOff>69850</xdr:colOff>
      <xdr:row>75</xdr:row>
      <xdr:rowOff>8890</xdr:rowOff>
    </xdr:to>
    <xdr:cxnSp macro="">
      <xdr:nvCxnSpPr>
        <xdr:cNvPr id="426" name="直線コネクタ 425"/>
        <xdr:cNvCxnSpPr/>
      </xdr:nvCxnSpPr>
      <xdr:spPr>
        <a:xfrm>
          <a:off x="14782800" y="127876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7" name="フローチャート: 判断 426"/>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8" name="テキスト ボックス 427"/>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100330</xdr:rowOff>
    </xdr:from>
    <xdr:to>
      <xdr:col>73</xdr:col>
      <xdr:colOff>180975</xdr:colOff>
      <xdr:row>75</xdr:row>
      <xdr:rowOff>153670</xdr:rowOff>
    </xdr:to>
    <xdr:cxnSp macro="">
      <xdr:nvCxnSpPr>
        <xdr:cNvPr id="429" name="直線コネクタ 428"/>
        <xdr:cNvCxnSpPr/>
      </xdr:nvCxnSpPr>
      <xdr:spPr>
        <a:xfrm flipV="1">
          <a:off x="13893800" y="127876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102870</xdr:rowOff>
    </xdr:from>
    <xdr:to>
      <xdr:col>74</xdr:col>
      <xdr:colOff>31750</xdr:colOff>
      <xdr:row>78</xdr:row>
      <xdr:rowOff>33020</xdr:rowOff>
    </xdr:to>
    <xdr:sp macro="" textlink="">
      <xdr:nvSpPr>
        <xdr:cNvPr id="430" name="フローチャート: 判断 429"/>
        <xdr:cNvSpPr/>
      </xdr:nvSpPr>
      <xdr:spPr>
        <a:xfrm>
          <a:off x="14732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31" name="テキスト ボックス 430"/>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142240</xdr:rowOff>
    </xdr:from>
    <xdr:to>
      <xdr:col>69</xdr:col>
      <xdr:colOff>92075</xdr:colOff>
      <xdr:row>75</xdr:row>
      <xdr:rowOff>153670</xdr:rowOff>
    </xdr:to>
    <xdr:cxnSp macro="">
      <xdr:nvCxnSpPr>
        <xdr:cNvPr id="432" name="直線コネクタ 431"/>
        <xdr:cNvCxnSpPr/>
      </xdr:nvCxnSpPr>
      <xdr:spPr>
        <a:xfrm>
          <a:off x="13004800" y="13000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91439</xdr:rowOff>
    </xdr:from>
    <xdr:to>
      <xdr:col>69</xdr:col>
      <xdr:colOff>142875</xdr:colOff>
      <xdr:row>78</xdr:row>
      <xdr:rowOff>21589</xdr:rowOff>
    </xdr:to>
    <xdr:sp macro="" textlink="">
      <xdr:nvSpPr>
        <xdr:cNvPr id="433" name="フローチャート: 判断 432"/>
        <xdr:cNvSpPr/>
      </xdr:nvSpPr>
      <xdr:spPr>
        <a:xfrm>
          <a:off x="13843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6366</xdr:rowOff>
    </xdr:from>
    <xdr:ext cx="762000" cy="259045"/>
    <xdr:sp macro="" textlink="">
      <xdr:nvSpPr>
        <xdr:cNvPr id="434" name="テキスト ボックス 433"/>
        <xdr:cNvSpPr txBox="1"/>
      </xdr:nvSpPr>
      <xdr:spPr>
        <a:xfrm>
          <a:off x="13512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35" name="フローチャート: 判断 434"/>
        <xdr:cNvSpPr/>
      </xdr:nvSpPr>
      <xdr:spPr>
        <a:xfrm>
          <a:off x="12954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36" name="テキスト ボックス 435"/>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34290</xdr:rowOff>
    </xdr:from>
    <xdr:to>
      <xdr:col>82</xdr:col>
      <xdr:colOff>158750</xdr:colOff>
      <xdr:row>74</xdr:row>
      <xdr:rowOff>135890</xdr:rowOff>
    </xdr:to>
    <xdr:sp macro="" textlink="">
      <xdr:nvSpPr>
        <xdr:cNvPr id="442" name="楕円 441"/>
        <xdr:cNvSpPr/>
      </xdr:nvSpPr>
      <xdr:spPr>
        <a:xfrm>
          <a:off x="164592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50817</xdr:rowOff>
    </xdr:from>
    <xdr:ext cx="762000" cy="259045"/>
    <xdr:sp macro="" textlink="">
      <xdr:nvSpPr>
        <xdr:cNvPr id="443" name="公債費以外該当値テキスト"/>
        <xdr:cNvSpPr txBox="1"/>
      </xdr:nvSpPr>
      <xdr:spPr>
        <a:xfrm>
          <a:off x="165989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44" name="楕円 443"/>
        <xdr:cNvSpPr/>
      </xdr:nvSpPr>
      <xdr:spPr>
        <a:xfrm>
          <a:off x="15621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45" name="テキスト ボックス 444"/>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49530</xdr:rowOff>
    </xdr:from>
    <xdr:to>
      <xdr:col>74</xdr:col>
      <xdr:colOff>31750</xdr:colOff>
      <xdr:row>74</xdr:row>
      <xdr:rowOff>151130</xdr:rowOff>
    </xdr:to>
    <xdr:sp macro="" textlink="">
      <xdr:nvSpPr>
        <xdr:cNvPr id="446" name="楕円 445"/>
        <xdr:cNvSpPr/>
      </xdr:nvSpPr>
      <xdr:spPr>
        <a:xfrm>
          <a:off x="14732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161307</xdr:rowOff>
    </xdr:from>
    <xdr:ext cx="762000" cy="259045"/>
    <xdr:sp macro="" textlink="">
      <xdr:nvSpPr>
        <xdr:cNvPr id="447" name="テキスト ボックス 446"/>
        <xdr:cNvSpPr txBox="1"/>
      </xdr:nvSpPr>
      <xdr:spPr>
        <a:xfrm>
          <a:off x="14401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102870</xdr:rowOff>
    </xdr:from>
    <xdr:to>
      <xdr:col>69</xdr:col>
      <xdr:colOff>142875</xdr:colOff>
      <xdr:row>76</xdr:row>
      <xdr:rowOff>33020</xdr:rowOff>
    </xdr:to>
    <xdr:sp macro="" textlink="">
      <xdr:nvSpPr>
        <xdr:cNvPr id="448" name="楕円 447"/>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9" name="テキスト ボックス 448"/>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91440</xdr:rowOff>
    </xdr:from>
    <xdr:to>
      <xdr:col>65</xdr:col>
      <xdr:colOff>53975</xdr:colOff>
      <xdr:row>76</xdr:row>
      <xdr:rowOff>21589</xdr:rowOff>
    </xdr:to>
    <xdr:sp macro="" textlink="">
      <xdr:nvSpPr>
        <xdr:cNvPr id="450" name="楕円 449"/>
        <xdr:cNvSpPr/>
      </xdr:nvSpPr>
      <xdr:spPr>
        <a:xfrm>
          <a:off x="12954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31767</xdr:rowOff>
    </xdr:from>
    <xdr:ext cx="762000" cy="259045"/>
    <xdr:sp macro="" textlink="">
      <xdr:nvSpPr>
        <xdr:cNvPr id="451" name="テキスト ボックス 450"/>
        <xdr:cNvSpPr txBox="1"/>
      </xdr:nvSpPr>
      <xdr:spPr>
        <a:xfrm>
          <a:off x="12623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41275</xdr:rowOff>
    </xdr:from>
    <xdr:to>
      <xdr:col>29</xdr:col>
      <xdr:colOff>127000</xdr:colOff>
      <xdr:row>14</xdr:row>
      <xdr:rowOff>79116</xdr:rowOff>
    </xdr:to>
    <xdr:cxnSp macro="">
      <xdr:nvCxnSpPr>
        <xdr:cNvPr id="50" name="直線コネクタ 49"/>
        <xdr:cNvCxnSpPr/>
      </xdr:nvCxnSpPr>
      <xdr:spPr bwMode="auto">
        <a:xfrm flipV="1">
          <a:off x="5003800" y="2489200"/>
          <a:ext cx="647700" cy="3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79116</xdr:rowOff>
    </xdr:from>
    <xdr:to>
      <xdr:col>26</xdr:col>
      <xdr:colOff>50800</xdr:colOff>
      <xdr:row>14</xdr:row>
      <xdr:rowOff>158128</xdr:rowOff>
    </xdr:to>
    <xdr:cxnSp macro="">
      <xdr:nvCxnSpPr>
        <xdr:cNvPr id="53" name="直線コネクタ 52"/>
        <xdr:cNvCxnSpPr/>
      </xdr:nvCxnSpPr>
      <xdr:spPr bwMode="auto">
        <a:xfrm flipV="1">
          <a:off x="4305300" y="2527041"/>
          <a:ext cx="698500" cy="7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157239</xdr:rowOff>
    </xdr:from>
    <xdr:to>
      <xdr:col>26</xdr:col>
      <xdr:colOff>101600</xdr:colOff>
      <xdr:row>16</xdr:row>
      <xdr:rowOff>87389</xdr:rowOff>
    </xdr:to>
    <xdr:sp macro="" textlink="">
      <xdr:nvSpPr>
        <xdr:cNvPr id="54" name="フローチャート: 判断 53"/>
        <xdr:cNvSpPr/>
      </xdr:nvSpPr>
      <xdr:spPr bwMode="auto">
        <a:xfrm>
          <a:off x="4953000" y="2776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72166</xdr:rowOff>
    </xdr:from>
    <xdr:ext cx="736600" cy="259045"/>
    <xdr:sp macro="" textlink="">
      <xdr:nvSpPr>
        <xdr:cNvPr id="55" name="テキスト ボックス 54"/>
        <xdr:cNvSpPr txBox="1"/>
      </xdr:nvSpPr>
      <xdr:spPr>
        <a:xfrm>
          <a:off x="4622800" y="286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158128</xdr:rowOff>
    </xdr:from>
    <xdr:to>
      <xdr:col>22</xdr:col>
      <xdr:colOff>114300</xdr:colOff>
      <xdr:row>15</xdr:row>
      <xdr:rowOff>3000</xdr:rowOff>
    </xdr:to>
    <xdr:cxnSp macro="">
      <xdr:nvCxnSpPr>
        <xdr:cNvPr id="56" name="直線コネクタ 55"/>
        <xdr:cNvCxnSpPr/>
      </xdr:nvCxnSpPr>
      <xdr:spPr bwMode="auto">
        <a:xfrm flipV="1">
          <a:off x="3606800" y="2606053"/>
          <a:ext cx="698500" cy="16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13251</xdr:rowOff>
    </xdr:from>
    <xdr:to>
      <xdr:col>22</xdr:col>
      <xdr:colOff>165100</xdr:colOff>
      <xdr:row>16</xdr:row>
      <xdr:rowOff>114851</xdr:rowOff>
    </xdr:to>
    <xdr:sp macro="" textlink="">
      <xdr:nvSpPr>
        <xdr:cNvPr id="57" name="フローチャート: 判断 56"/>
        <xdr:cNvSpPr/>
      </xdr:nvSpPr>
      <xdr:spPr bwMode="auto">
        <a:xfrm>
          <a:off x="4254500" y="2804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99628</xdr:rowOff>
    </xdr:from>
    <xdr:ext cx="762000" cy="259045"/>
    <xdr:sp macro="" textlink="">
      <xdr:nvSpPr>
        <xdr:cNvPr id="58" name="テキスト ボックス 57"/>
        <xdr:cNvSpPr txBox="1"/>
      </xdr:nvSpPr>
      <xdr:spPr>
        <a:xfrm>
          <a:off x="3924300" y="289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3000</xdr:rowOff>
    </xdr:from>
    <xdr:to>
      <xdr:col>18</xdr:col>
      <xdr:colOff>177800</xdr:colOff>
      <xdr:row>15</xdr:row>
      <xdr:rowOff>16662</xdr:rowOff>
    </xdr:to>
    <xdr:cxnSp macro="">
      <xdr:nvCxnSpPr>
        <xdr:cNvPr id="59" name="直線コネクタ 58"/>
        <xdr:cNvCxnSpPr/>
      </xdr:nvCxnSpPr>
      <xdr:spPr bwMode="auto">
        <a:xfrm flipV="1">
          <a:off x="2908300" y="2622375"/>
          <a:ext cx="698500" cy="13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69647</xdr:rowOff>
    </xdr:from>
    <xdr:to>
      <xdr:col>19</xdr:col>
      <xdr:colOff>38100</xdr:colOff>
      <xdr:row>16</xdr:row>
      <xdr:rowOff>171247</xdr:rowOff>
    </xdr:to>
    <xdr:sp macro="" textlink="">
      <xdr:nvSpPr>
        <xdr:cNvPr id="60" name="フローチャート: 判断 59"/>
        <xdr:cNvSpPr/>
      </xdr:nvSpPr>
      <xdr:spPr bwMode="auto">
        <a:xfrm>
          <a:off x="3556000" y="2860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156024</xdr:rowOff>
    </xdr:from>
    <xdr:ext cx="762000" cy="259045"/>
    <xdr:sp macro="" textlink="">
      <xdr:nvSpPr>
        <xdr:cNvPr id="61" name="テキスト ボックス 60"/>
        <xdr:cNvSpPr txBox="1"/>
      </xdr:nvSpPr>
      <xdr:spPr>
        <a:xfrm>
          <a:off x="3225800" y="29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79781</xdr:rowOff>
    </xdr:from>
    <xdr:to>
      <xdr:col>15</xdr:col>
      <xdr:colOff>101600</xdr:colOff>
      <xdr:row>17</xdr:row>
      <xdr:rowOff>9931</xdr:rowOff>
    </xdr:to>
    <xdr:sp macro="" textlink="">
      <xdr:nvSpPr>
        <xdr:cNvPr id="62" name="フローチャート: 判断 61"/>
        <xdr:cNvSpPr/>
      </xdr:nvSpPr>
      <xdr:spPr bwMode="auto">
        <a:xfrm>
          <a:off x="2857500" y="287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166158</xdr:rowOff>
    </xdr:from>
    <xdr:ext cx="762000" cy="259045"/>
    <xdr:sp macro="" textlink="">
      <xdr:nvSpPr>
        <xdr:cNvPr id="63" name="テキスト ボックス 62"/>
        <xdr:cNvSpPr txBox="1"/>
      </xdr:nvSpPr>
      <xdr:spPr>
        <a:xfrm>
          <a:off x="2527300" y="295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161925</xdr:rowOff>
    </xdr:from>
    <xdr:to>
      <xdr:col>29</xdr:col>
      <xdr:colOff>177800</xdr:colOff>
      <xdr:row>14</xdr:row>
      <xdr:rowOff>92075</xdr:rowOff>
    </xdr:to>
    <xdr:sp macro="" textlink="">
      <xdr:nvSpPr>
        <xdr:cNvPr id="69" name="楕円 68"/>
        <xdr:cNvSpPr/>
      </xdr:nvSpPr>
      <xdr:spPr bwMode="auto">
        <a:xfrm>
          <a:off x="5600700" y="243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7002</xdr:rowOff>
    </xdr:from>
    <xdr:ext cx="762000" cy="259045"/>
    <xdr:sp macro="" textlink="">
      <xdr:nvSpPr>
        <xdr:cNvPr id="70" name="人口1人当たり決算額の推移該当値テキスト130"/>
        <xdr:cNvSpPr txBox="1"/>
      </xdr:nvSpPr>
      <xdr:spPr>
        <a:xfrm>
          <a:off x="57404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28316</xdr:rowOff>
    </xdr:from>
    <xdr:to>
      <xdr:col>26</xdr:col>
      <xdr:colOff>101600</xdr:colOff>
      <xdr:row>14</xdr:row>
      <xdr:rowOff>129916</xdr:rowOff>
    </xdr:to>
    <xdr:sp macro="" textlink="">
      <xdr:nvSpPr>
        <xdr:cNvPr id="71" name="楕円 70"/>
        <xdr:cNvSpPr/>
      </xdr:nvSpPr>
      <xdr:spPr bwMode="auto">
        <a:xfrm>
          <a:off x="4953000" y="2476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140093</xdr:rowOff>
    </xdr:from>
    <xdr:ext cx="736600" cy="259045"/>
    <xdr:sp macro="" textlink="">
      <xdr:nvSpPr>
        <xdr:cNvPr id="72" name="テキスト ボックス 71"/>
        <xdr:cNvSpPr txBox="1"/>
      </xdr:nvSpPr>
      <xdr:spPr>
        <a:xfrm>
          <a:off x="4622800" y="2245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107328</xdr:rowOff>
    </xdr:from>
    <xdr:to>
      <xdr:col>22</xdr:col>
      <xdr:colOff>165100</xdr:colOff>
      <xdr:row>15</xdr:row>
      <xdr:rowOff>37478</xdr:rowOff>
    </xdr:to>
    <xdr:sp macro="" textlink="">
      <xdr:nvSpPr>
        <xdr:cNvPr id="73" name="楕円 72"/>
        <xdr:cNvSpPr/>
      </xdr:nvSpPr>
      <xdr:spPr bwMode="auto">
        <a:xfrm>
          <a:off x="4254500" y="2555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47655</xdr:rowOff>
    </xdr:from>
    <xdr:ext cx="762000" cy="259045"/>
    <xdr:sp macro="" textlink="">
      <xdr:nvSpPr>
        <xdr:cNvPr id="74" name="テキスト ボックス 73"/>
        <xdr:cNvSpPr txBox="1"/>
      </xdr:nvSpPr>
      <xdr:spPr>
        <a:xfrm>
          <a:off x="3924300" y="232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123650</xdr:rowOff>
    </xdr:from>
    <xdr:to>
      <xdr:col>19</xdr:col>
      <xdr:colOff>38100</xdr:colOff>
      <xdr:row>15</xdr:row>
      <xdr:rowOff>53800</xdr:rowOff>
    </xdr:to>
    <xdr:sp macro="" textlink="">
      <xdr:nvSpPr>
        <xdr:cNvPr id="75" name="楕円 74"/>
        <xdr:cNvSpPr/>
      </xdr:nvSpPr>
      <xdr:spPr bwMode="auto">
        <a:xfrm>
          <a:off x="3556000" y="2571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63977</xdr:rowOff>
    </xdr:from>
    <xdr:ext cx="762000" cy="259045"/>
    <xdr:sp macro="" textlink="">
      <xdr:nvSpPr>
        <xdr:cNvPr id="76" name="テキスト ボックス 75"/>
        <xdr:cNvSpPr txBox="1"/>
      </xdr:nvSpPr>
      <xdr:spPr>
        <a:xfrm>
          <a:off x="3225800" y="23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137312</xdr:rowOff>
    </xdr:from>
    <xdr:to>
      <xdr:col>15</xdr:col>
      <xdr:colOff>101600</xdr:colOff>
      <xdr:row>15</xdr:row>
      <xdr:rowOff>67462</xdr:rowOff>
    </xdr:to>
    <xdr:sp macro="" textlink="">
      <xdr:nvSpPr>
        <xdr:cNvPr id="77" name="楕円 76"/>
        <xdr:cNvSpPr/>
      </xdr:nvSpPr>
      <xdr:spPr bwMode="auto">
        <a:xfrm>
          <a:off x="2857500" y="258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77639</xdr:rowOff>
    </xdr:from>
    <xdr:ext cx="762000" cy="259045"/>
    <xdr:sp macro="" textlink="">
      <xdr:nvSpPr>
        <xdr:cNvPr id="78" name="テキスト ボックス 77"/>
        <xdr:cNvSpPr txBox="1"/>
      </xdr:nvSpPr>
      <xdr:spPr>
        <a:xfrm>
          <a:off x="2527300" y="235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227908</xdr:rowOff>
    </xdr:from>
    <xdr:to>
      <xdr:col>29</xdr:col>
      <xdr:colOff>127000</xdr:colOff>
      <xdr:row>34</xdr:row>
      <xdr:rowOff>233185</xdr:rowOff>
    </xdr:to>
    <xdr:cxnSp macro="">
      <xdr:nvCxnSpPr>
        <xdr:cNvPr id="112" name="直線コネクタ 111"/>
        <xdr:cNvCxnSpPr/>
      </xdr:nvCxnSpPr>
      <xdr:spPr bwMode="auto">
        <a:xfrm flipV="1">
          <a:off x="5003800" y="6495358"/>
          <a:ext cx="647700" cy="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233185</xdr:rowOff>
    </xdr:from>
    <xdr:to>
      <xdr:col>26</xdr:col>
      <xdr:colOff>50800</xdr:colOff>
      <xdr:row>34</xdr:row>
      <xdr:rowOff>315861</xdr:rowOff>
    </xdr:to>
    <xdr:cxnSp macro="">
      <xdr:nvCxnSpPr>
        <xdr:cNvPr id="115" name="直線コネクタ 114"/>
        <xdr:cNvCxnSpPr/>
      </xdr:nvCxnSpPr>
      <xdr:spPr bwMode="auto">
        <a:xfrm flipV="1">
          <a:off x="4305300" y="6500635"/>
          <a:ext cx="698500" cy="82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315278</xdr:rowOff>
    </xdr:from>
    <xdr:to>
      <xdr:col>26</xdr:col>
      <xdr:colOff>101600</xdr:colOff>
      <xdr:row>36</xdr:row>
      <xdr:rowOff>73978</xdr:rowOff>
    </xdr:to>
    <xdr:sp macro="" textlink="">
      <xdr:nvSpPr>
        <xdr:cNvPr id="116" name="フローチャート: 判断 115"/>
        <xdr:cNvSpPr/>
      </xdr:nvSpPr>
      <xdr:spPr bwMode="auto">
        <a:xfrm>
          <a:off x="4953000" y="692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58755</xdr:rowOff>
    </xdr:from>
    <xdr:ext cx="736600" cy="259045"/>
    <xdr:sp macro="" textlink="">
      <xdr:nvSpPr>
        <xdr:cNvPr id="117" name="テキスト ボックス 116"/>
        <xdr:cNvSpPr txBox="1"/>
      </xdr:nvSpPr>
      <xdr:spPr>
        <a:xfrm>
          <a:off x="4622800" y="701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315861</xdr:rowOff>
    </xdr:from>
    <xdr:to>
      <xdr:col>22</xdr:col>
      <xdr:colOff>114300</xdr:colOff>
      <xdr:row>35</xdr:row>
      <xdr:rowOff>104273</xdr:rowOff>
    </xdr:to>
    <xdr:cxnSp macro="">
      <xdr:nvCxnSpPr>
        <xdr:cNvPr id="118" name="直線コネクタ 117"/>
        <xdr:cNvCxnSpPr/>
      </xdr:nvCxnSpPr>
      <xdr:spPr bwMode="auto">
        <a:xfrm flipV="1">
          <a:off x="3606800" y="6583311"/>
          <a:ext cx="698500" cy="131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14230</xdr:rowOff>
    </xdr:from>
    <xdr:to>
      <xdr:col>22</xdr:col>
      <xdr:colOff>165100</xdr:colOff>
      <xdr:row>36</xdr:row>
      <xdr:rowOff>115830</xdr:rowOff>
    </xdr:to>
    <xdr:sp macro="" textlink="">
      <xdr:nvSpPr>
        <xdr:cNvPr id="119" name="フローチャート: 判断 118"/>
        <xdr:cNvSpPr/>
      </xdr:nvSpPr>
      <xdr:spPr bwMode="auto">
        <a:xfrm>
          <a:off x="4254500" y="6967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100607</xdr:rowOff>
    </xdr:from>
    <xdr:ext cx="762000" cy="259045"/>
    <xdr:sp macro="" textlink="">
      <xdr:nvSpPr>
        <xdr:cNvPr id="120" name="テキスト ボックス 119"/>
        <xdr:cNvSpPr txBox="1"/>
      </xdr:nvSpPr>
      <xdr:spPr>
        <a:xfrm>
          <a:off x="3924300" y="705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104273</xdr:rowOff>
    </xdr:from>
    <xdr:to>
      <xdr:col>18</xdr:col>
      <xdr:colOff>177800</xdr:colOff>
      <xdr:row>35</xdr:row>
      <xdr:rowOff>142107</xdr:rowOff>
    </xdr:to>
    <xdr:cxnSp macro="">
      <xdr:nvCxnSpPr>
        <xdr:cNvPr id="121" name="直線コネクタ 120"/>
        <xdr:cNvCxnSpPr/>
      </xdr:nvCxnSpPr>
      <xdr:spPr bwMode="auto">
        <a:xfrm flipV="1">
          <a:off x="2908300" y="6714623"/>
          <a:ext cx="698500" cy="37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78601</xdr:rowOff>
    </xdr:from>
    <xdr:to>
      <xdr:col>19</xdr:col>
      <xdr:colOff>38100</xdr:colOff>
      <xdr:row>37</xdr:row>
      <xdr:rowOff>8751</xdr:rowOff>
    </xdr:to>
    <xdr:sp macro="" textlink="">
      <xdr:nvSpPr>
        <xdr:cNvPr id="122" name="フローチャート: 判断 121"/>
        <xdr:cNvSpPr/>
      </xdr:nvSpPr>
      <xdr:spPr bwMode="auto">
        <a:xfrm>
          <a:off x="35560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164978</xdr:rowOff>
    </xdr:from>
    <xdr:ext cx="762000" cy="259045"/>
    <xdr:sp macro="" textlink="">
      <xdr:nvSpPr>
        <xdr:cNvPr id="123" name="テキスト ボックス 122"/>
        <xdr:cNvSpPr txBox="1"/>
      </xdr:nvSpPr>
      <xdr:spPr>
        <a:xfrm>
          <a:off x="3225800" y="71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73457</xdr:rowOff>
    </xdr:from>
    <xdr:to>
      <xdr:col>15</xdr:col>
      <xdr:colOff>101600</xdr:colOff>
      <xdr:row>37</xdr:row>
      <xdr:rowOff>3607</xdr:rowOff>
    </xdr:to>
    <xdr:sp macro="" textlink="">
      <xdr:nvSpPr>
        <xdr:cNvPr id="124" name="フローチャート: 判断 123"/>
        <xdr:cNvSpPr/>
      </xdr:nvSpPr>
      <xdr:spPr bwMode="auto">
        <a:xfrm>
          <a:off x="2857500" y="7026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159834</xdr:rowOff>
    </xdr:from>
    <xdr:ext cx="762000" cy="259045"/>
    <xdr:sp macro="" textlink="">
      <xdr:nvSpPr>
        <xdr:cNvPr id="125" name="テキスト ボックス 124"/>
        <xdr:cNvSpPr txBox="1"/>
      </xdr:nvSpPr>
      <xdr:spPr>
        <a:xfrm>
          <a:off x="2527300" y="711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177108</xdr:rowOff>
    </xdr:from>
    <xdr:to>
      <xdr:col>29</xdr:col>
      <xdr:colOff>177800</xdr:colOff>
      <xdr:row>34</xdr:row>
      <xdr:rowOff>278708</xdr:rowOff>
    </xdr:to>
    <xdr:sp macro="" textlink="">
      <xdr:nvSpPr>
        <xdr:cNvPr id="131" name="楕円 130"/>
        <xdr:cNvSpPr/>
      </xdr:nvSpPr>
      <xdr:spPr bwMode="auto">
        <a:xfrm>
          <a:off x="5600700" y="644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22185</xdr:rowOff>
    </xdr:from>
    <xdr:ext cx="762000" cy="259045"/>
    <xdr:sp macro="" textlink="">
      <xdr:nvSpPr>
        <xdr:cNvPr id="132" name="人口1人当たり決算額の推移該当値テキスト445"/>
        <xdr:cNvSpPr txBox="1"/>
      </xdr:nvSpPr>
      <xdr:spPr>
        <a:xfrm>
          <a:off x="5740400" y="628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182385</xdr:rowOff>
    </xdr:from>
    <xdr:to>
      <xdr:col>26</xdr:col>
      <xdr:colOff>101600</xdr:colOff>
      <xdr:row>34</xdr:row>
      <xdr:rowOff>283984</xdr:rowOff>
    </xdr:to>
    <xdr:sp macro="" textlink="">
      <xdr:nvSpPr>
        <xdr:cNvPr id="133" name="楕円 132"/>
        <xdr:cNvSpPr/>
      </xdr:nvSpPr>
      <xdr:spPr bwMode="auto">
        <a:xfrm>
          <a:off x="4953000" y="644983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294162</xdr:rowOff>
    </xdr:from>
    <xdr:ext cx="736600" cy="259045"/>
    <xdr:sp macro="" textlink="">
      <xdr:nvSpPr>
        <xdr:cNvPr id="134" name="テキスト ボックス 133"/>
        <xdr:cNvSpPr txBox="1"/>
      </xdr:nvSpPr>
      <xdr:spPr>
        <a:xfrm>
          <a:off x="4622800" y="621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265061</xdr:rowOff>
    </xdr:from>
    <xdr:to>
      <xdr:col>22</xdr:col>
      <xdr:colOff>165100</xdr:colOff>
      <xdr:row>35</xdr:row>
      <xdr:rowOff>23761</xdr:rowOff>
    </xdr:to>
    <xdr:sp macro="" textlink="">
      <xdr:nvSpPr>
        <xdr:cNvPr id="135" name="楕円 134"/>
        <xdr:cNvSpPr/>
      </xdr:nvSpPr>
      <xdr:spPr bwMode="auto">
        <a:xfrm>
          <a:off x="4254500" y="653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33939</xdr:rowOff>
    </xdr:from>
    <xdr:ext cx="762000" cy="259045"/>
    <xdr:sp macro="" textlink="">
      <xdr:nvSpPr>
        <xdr:cNvPr id="136" name="テキスト ボックス 135"/>
        <xdr:cNvSpPr txBox="1"/>
      </xdr:nvSpPr>
      <xdr:spPr>
        <a:xfrm>
          <a:off x="3924300" y="630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53473</xdr:rowOff>
    </xdr:from>
    <xdr:to>
      <xdr:col>19</xdr:col>
      <xdr:colOff>38100</xdr:colOff>
      <xdr:row>35</xdr:row>
      <xdr:rowOff>155073</xdr:rowOff>
    </xdr:to>
    <xdr:sp macro="" textlink="">
      <xdr:nvSpPr>
        <xdr:cNvPr id="137" name="楕円 136"/>
        <xdr:cNvSpPr/>
      </xdr:nvSpPr>
      <xdr:spPr bwMode="auto">
        <a:xfrm>
          <a:off x="3556000" y="6663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165250</xdr:rowOff>
    </xdr:from>
    <xdr:ext cx="762000" cy="259045"/>
    <xdr:sp macro="" textlink="">
      <xdr:nvSpPr>
        <xdr:cNvPr id="138" name="テキスト ボックス 137"/>
        <xdr:cNvSpPr txBox="1"/>
      </xdr:nvSpPr>
      <xdr:spPr>
        <a:xfrm>
          <a:off x="3225800" y="643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91307</xdr:rowOff>
    </xdr:from>
    <xdr:to>
      <xdr:col>15</xdr:col>
      <xdr:colOff>101600</xdr:colOff>
      <xdr:row>35</xdr:row>
      <xdr:rowOff>192907</xdr:rowOff>
    </xdr:to>
    <xdr:sp macro="" textlink="">
      <xdr:nvSpPr>
        <xdr:cNvPr id="139" name="楕円 138"/>
        <xdr:cNvSpPr/>
      </xdr:nvSpPr>
      <xdr:spPr bwMode="auto">
        <a:xfrm>
          <a:off x="2857500" y="6701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203084</xdr:rowOff>
    </xdr:from>
    <xdr:ext cx="762000" cy="259045"/>
    <xdr:sp macro="" textlink="">
      <xdr:nvSpPr>
        <xdr:cNvPr id="140" name="テキスト ボックス 139"/>
        <xdr:cNvSpPr txBox="1"/>
      </xdr:nvSpPr>
      <xdr:spPr>
        <a:xfrm>
          <a:off x="2527300" y="647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7,875
7,775
233.32
8,453,261
8,084,477
365,687
4,894,803
10,600,496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134800</xdr:rowOff>
    </xdr:from>
    <xdr:to>
      <xdr:col>24</xdr:col>
      <xdr:colOff>63500</xdr:colOff>
      <xdr:row>35</xdr:row>
      <xdr:rowOff>17727</xdr:rowOff>
    </xdr:to>
    <xdr:cxnSp macro="">
      <xdr:nvCxnSpPr>
        <xdr:cNvPr id="61" name="直線コネクタ 60"/>
        <xdr:cNvCxnSpPr/>
      </xdr:nvCxnSpPr>
      <xdr:spPr>
        <a:xfrm flipV="1">
          <a:off x="3797300" y="5964100"/>
          <a:ext cx="838200" cy="5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17727</xdr:rowOff>
    </xdr:from>
    <xdr:to>
      <xdr:col>19</xdr:col>
      <xdr:colOff>177800</xdr:colOff>
      <xdr:row>36</xdr:row>
      <xdr:rowOff>22908</xdr:rowOff>
    </xdr:to>
    <xdr:cxnSp macro="">
      <xdr:nvCxnSpPr>
        <xdr:cNvPr id="64" name="直線コネクタ 63"/>
        <xdr:cNvCxnSpPr/>
      </xdr:nvCxnSpPr>
      <xdr:spPr>
        <a:xfrm flipV="1">
          <a:off x="2908300" y="6018477"/>
          <a:ext cx="8890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150751</xdr:rowOff>
    </xdr:from>
    <xdr:ext cx="599010" cy="259045"/>
    <xdr:sp macro="" textlink="">
      <xdr:nvSpPr>
        <xdr:cNvPr id="66" name="テキスト ボックス 65"/>
        <xdr:cNvSpPr txBox="1"/>
      </xdr:nvSpPr>
      <xdr:spPr>
        <a:xfrm>
          <a:off x="3497795" y="61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22908</xdr:rowOff>
    </xdr:from>
    <xdr:to>
      <xdr:col>15</xdr:col>
      <xdr:colOff>50800</xdr:colOff>
      <xdr:row>36</xdr:row>
      <xdr:rowOff>23327</xdr:rowOff>
    </xdr:to>
    <xdr:cxnSp macro="">
      <xdr:nvCxnSpPr>
        <xdr:cNvPr id="67" name="直線コネクタ 66"/>
        <xdr:cNvCxnSpPr/>
      </xdr:nvCxnSpPr>
      <xdr:spPr>
        <a:xfrm flipV="1">
          <a:off x="2019300" y="6195108"/>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13630</xdr:rowOff>
    </xdr:from>
    <xdr:to>
      <xdr:col>15</xdr:col>
      <xdr:colOff>101600</xdr:colOff>
      <xdr:row>36</xdr:row>
      <xdr:rowOff>115230</xdr:rowOff>
    </xdr:to>
    <xdr:sp macro="" textlink="">
      <xdr:nvSpPr>
        <xdr:cNvPr id="68" name="フローチャート: 判断 67"/>
        <xdr:cNvSpPr/>
      </xdr:nvSpPr>
      <xdr:spPr>
        <a:xfrm>
          <a:off x="2857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106357</xdr:rowOff>
    </xdr:from>
    <xdr:ext cx="599010" cy="259045"/>
    <xdr:sp macro="" textlink="">
      <xdr:nvSpPr>
        <xdr:cNvPr id="69" name="テキスト ボックス 68"/>
        <xdr:cNvSpPr txBox="1"/>
      </xdr:nvSpPr>
      <xdr:spPr>
        <a:xfrm>
          <a:off x="2608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159116</xdr:rowOff>
    </xdr:from>
    <xdr:to>
      <xdr:col>10</xdr:col>
      <xdr:colOff>114300</xdr:colOff>
      <xdr:row>36</xdr:row>
      <xdr:rowOff>23327</xdr:rowOff>
    </xdr:to>
    <xdr:cxnSp macro="">
      <xdr:nvCxnSpPr>
        <xdr:cNvPr id="70" name="直線コネクタ 69"/>
        <xdr:cNvCxnSpPr/>
      </xdr:nvCxnSpPr>
      <xdr:spPr>
        <a:xfrm>
          <a:off x="1130300" y="6159866"/>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68456</xdr:rowOff>
    </xdr:from>
    <xdr:to>
      <xdr:col>10</xdr:col>
      <xdr:colOff>165100</xdr:colOff>
      <xdr:row>36</xdr:row>
      <xdr:rowOff>170056</xdr:rowOff>
    </xdr:to>
    <xdr:sp macro="" textlink="">
      <xdr:nvSpPr>
        <xdr:cNvPr id="71" name="フローチャート: 判断 70"/>
        <xdr:cNvSpPr/>
      </xdr:nvSpPr>
      <xdr:spPr>
        <a:xfrm>
          <a:off x="1968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161183</xdr:rowOff>
    </xdr:from>
    <xdr:ext cx="599010" cy="259045"/>
    <xdr:sp macro="" textlink="">
      <xdr:nvSpPr>
        <xdr:cNvPr id="72" name="テキスト ボックス 71"/>
        <xdr:cNvSpPr txBox="1"/>
      </xdr:nvSpPr>
      <xdr:spPr>
        <a:xfrm>
          <a:off x="1719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71298</xdr:rowOff>
    </xdr:from>
    <xdr:to>
      <xdr:col>6</xdr:col>
      <xdr:colOff>38100</xdr:colOff>
      <xdr:row>37</xdr:row>
      <xdr:rowOff>1448</xdr:rowOff>
    </xdr:to>
    <xdr:sp macro="" textlink="">
      <xdr:nvSpPr>
        <xdr:cNvPr id="73" name="フローチャート: 判断 72"/>
        <xdr:cNvSpPr/>
      </xdr:nvSpPr>
      <xdr:spPr>
        <a:xfrm>
          <a:off x="1079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164025</xdr:rowOff>
    </xdr:from>
    <xdr:ext cx="599010" cy="259045"/>
    <xdr:sp macro="" textlink="">
      <xdr:nvSpPr>
        <xdr:cNvPr id="74" name="テキスト ボックス 73"/>
        <xdr:cNvSpPr txBox="1"/>
      </xdr:nvSpPr>
      <xdr:spPr>
        <a:xfrm>
          <a:off x="830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84000</xdr:rowOff>
    </xdr:from>
    <xdr:to>
      <xdr:col>24</xdr:col>
      <xdr:colOff>114300</xdr:colOff>
      <xdr:row>35</xdr:row>
      <xdr:rowOff>14150</xdr:rowOff>
    </xdr:to>
    <xdr:sp macro="" textlink="">
      <xdr:nvSpPr>
        <xdr:cNvPr id="80" name="楕円 79"/>
        <xdr:cNvSpPr/>
      </xdr:nvSpPr>
      <xdr:spPr>
        <a:xfrm>
          <a:off x="4584700" y="59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106877</xdr:rowOff>
    </xdr:from>
    <xdr:ext cx="599010" cy="259045"/>
    <xdr:sp macro="" textlink="">
      <xdr:nvSpPr>
        <xdr:cNvPr id="81" name="人件費該当値テキスト"/>
        <xdr:cNvSpPr txBox="1"/>
      </xdr:nvSpPr>
      <xdr:spPr>
        <a:xfrm>
          <a:off x="4686300" y="57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138377</xdr:rowOff>
    </xdr:from>
    <xdr:to>
      <xdr:col>20</xdr:col>
      <xdr:colOff>38100</xdr:colOff>
      <xdr:row>35</xdr:row>
      <xdr:rowOff>68527</xdr:rowOff>
    </xdr:to>
    <xdr:sp macro="" textlink="">
      <xdr:nvSpPr>
        <xdr:cNvPr id="82" name="楕円 81"/>
        <xdr:cNvSpPr/>
      </xdr:nvSpPr>
      <xdr:spPr>
        <a:xfrm>
          <a:off x="3746500" y="59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85054</xdr:rowOff>
    </xdr:from>
    <xdr:ext cx="599010" cy="259045"/>
    <xdr:sp macro="" textlink="">
      <xdr:nvSpPr>
        <xdr:cNvPr id="83" name="テキスト ボックス 82"/>
        <xdr:cNvSpPr txBox="1"/>
      </xdr:nvSpPr>
      <xdr:spPr>
        <a:xfrm>
          <a:off x="3497795" y="574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143558</xdr:rowOff>
    </xdr:from>
    <xdr:to>
      <xdr:col>15</xdr:col>
      <xdr:colOff>101600</xdr:colOff>
      <xdr:row>36</xdr:row>
      <xdr:rowOff>73708</xdr:rowOff>
    </xdr:to>
    <xdr:sp macro="" textlink="">
      <xdr:nvSpPr>
        <xdr:cNvPr id="84" name="楕円 83"/>
        <xdr:cNvSpPr/>
      </xdr:nvSpPr>
      <xdr:spPr>
        <a:xfrm>
          <a:off x="2857500" y="61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90235</xdr:rowOff>
    </xdr:from>
    <xdr:ext cx="599010" cy="259045"/>
    <xdr:sp macro="" textlink="">
      <xdr:nvSpPr>
        <xdr:cNvPr id="85" name="テキスト ボックス 84"/>
        <xdr:cNvSpPr txBox="1"/>
      </xdr:nvSpPr>
      <xdr:spPr>
        <a:xfrm>
          <a:off x="2608795" y="591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143977</xdr:rowOff>
    </xdr:from>
    <xdr:to>
      <xdr:col>10</xdr:col>
      <xdr:colOff>165100</xdr:colOff>
      <xdr:row>36</xdr:row>
      <xdr:rowOff>74127</xdr:rowOff>
    </xdr:to>
    <xdr:sp macro="" textlink="">
      <xdr:nvSpPr>
        <xdr:cNvPr id="86" name="楕円 85"/>
        <xdr:cNvSpPr/>
      </xdr:nvSpPr>
      <xdr:spPr>
        <a:xfrm>
          <a:off x="1968500" y="61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90654</xdr:rowOff>
    </xdr:from>
    <xdr:ext cx="599010" cy="259045"/>
    <xdr:sp macro="" textlink="">
      <xdr:nvSpPr>
        <xdr:cNvPr id="87" name="テキスト ボックス 86"/>
        <xdr:cNvSpPr txBox="1"/>
      </xdr:nvSpPr>
      <xdr:spPr>
        <a:xfrm>
          <a:off x="1719795" y="591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108316</xdr:rowOff>
    </xdr:from>
    <xdr:to>
      <xdr:col>6</xdr:col>
      <xdr:colOff>38100</xdr:colOff>
      <xdr:row>36</xdr:row>
      <xdr:rowOff>38466</xdr:rowOff>
    </xdr:to>
    <xdr:sp macro="" textlink="">
      <xdr:nvSpPr>
        <xdr:cNvPr id="88" name="楕円 87"/>
        <xdr:cNvSpPr/>
      </xdr:nvSpPr>
      <xdr:spPr>
        <a:xfrm>
          <a:off x="1079500" y="61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54993</xdr:rowOff>
    </xdr:from>
    <xdr:ext cx="599010" cy="259045"/>
    <xdr:sp macro="" textlink="">
      <xdr:nvSpPr>
        <xdr:cNvPr id="89" name="テキスト ボックス 88"/>
        <xdr:cNvSpPr txBox="1"/>
      </xdr:nvSpPr>
      <xdr:spPr>
        <a:xfrm>
          <a:off x="830795" y="588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58974</xdr:rowOff>
    </xdr:from>
    <xdr:to>
      <xdr:col>24</xdr:col>
      <xdr:colOff>63500</xdr:colOff>
      <xdr:row>58</xdr:row>
      <xdr:rowOff>59250</xdr:rowOff>
    </xdr:to>
    <xdr:cxnSp macro="">
      <xdr:nvCxnSpPr>
        <xdr:cNvPr id="118" name="直線コネクタ 117"/>
        <xdr:cNvCxnSpPr/>
      </xdr:nvCxnSpPr>
      <xdr:spPr>
        <a:xfrm flipV="1">
          <a:off x="3797300" y="10003074"/>
          <a:ext cx="8382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55960</xdr:rowOff>
    </xdr:from>
    <xdr:to>
      <xdr:col>19</xdr:col>
      <xdr:colOff>177800</xdr:colOff>
      <xdr:row>58</xdr:row>
      <xdr:rowOff>59250</xdr:rowOff>
    </xdr:to>
    <xdr:cxnSp macro="">
      <xdr:nvCxnSpPr>
        <xdr:cNvPr id="121" name="直線コネクタ 120"/>
        <xdr:cNvCxnSpPr/>
      </xdr:nvCxnSpPr>
      <xdr:spPr>
        <a:xfrm>
          <a:off x="2908300" y="10000060"/>
          <a:ext cx="8890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121542</xdr:rowOff>
    </xdr:from>
    <xdr:to>
      <xdr:col>20</xdr:col>
      <xdr:colOff>38100</xdr:colOff>
      <xdr:row>58</xdr:row>
      <xdr:rowOff>51692</xdr:rowOff>
    </xdr:to>
    <xdr:sp macro="" textlink="">
      <xdr:nvSpPr>
        <xdr:cNvPr id="122" name="フローチャート: 判断 121"/>
        <xdr:cNvSpPr/>
      </xdr:nvSpPr>
      <xdr:spPr>
        <a:xfrm>
          <a:off x="3746500" y="989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68219</xdr:rowOff>
    </xdr:from>
    <xdr:ext cx="599010" cy="259045"/>
    <xdr:sp macro="" textlink="">
      <xdr:nvSpPr>
        <xdr:cNvPr id="123" name="テキスト ボックス 122"/>
        <xdr:cNvSpPr txBox="1"/>
      </xdr:nvSpPr>
      <xdr:spPr>
        <a:xfrm>
          <a:off x="3497795" y="966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55274</xdr:rowOff>
    </xdr:from>
    <xdr:to>
      <xdr:col>15</xdr:col>
      <xdr:colOff>50800</xdr:colOff>
      <xdr:row>58</xdr:row>
      <xdr:rowOff>55960</xdr:rowOff>
    </xdr:to>
    <xdr:cxnSp macro="">
      <xdr:nvCxnSpPr>
        <xdr:cNvPr id="124" name="直線コネクタ 123"/>
        <xdr:cNvCxnSpPr/>
      </xdr:nvCxnSpPr>
      <xdr:spPr>
        <a:xfrm>
          <a:off x="2019300" y="999937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121108</xdr:rowOff>
    </xdr:from>
    <xdr:to>
      <xdr:col>15</xdr:col>
      <xdr:colOff>101600</xdr:colOff>
      <xdr:row>58</xdr:row>
      <xdr:rowOff>51258</xdr:rowOff>
    </xdr:to>
    <xdr:sp macro="" textlink="">
      <xdr:nvSpPr>
        <xdr:cNvPr id="125" name="フローチャート: 判断 124"/>
        <xdr:cNvSpPr/>
      </xdr:nvSpPr>
      <xdr:spPr>
        <a:xfrm>
          <a:off x="2857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67785</xdr:rowOff>
    </xdr:from>
    <xdr:ext cx="599010" cy="259045"/>
    <xdr:sp macro="" textlink="">
      <xdr:nvSpPr>
        <xdr:cNvPr id="126" name="テキスト ボックス 125"/>
        <xdr:cNvSpPr txBox="1"/>
      </xdr:nvSpPr>
      <xdr:spPr>
        <a:xfrm>
          <a:off x="2608795" y="966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55274</xdr:rowOff>
    </xdr:from>
    <xdr:to>
      <xdr:col>10</xdr:col>
      <xdr:colOff>114300</xdr:colOff>
      <xdr:row>58</xdr:row>
      <xdr:rowOff>72444</xdr:rowOff>
    </xdr:to>
    <xdr:cxnSp macro="">
      <xdr:nvCxnSpPr>
        <xdr:cNvPr id="127" name="直線コネクタ 126"/>
        <xdr:cNvCxnSpPr/>
      </xdr:nvCxnSpPr>
      <xdr:spPr>
        <a:xfrm flipV="1">
          <a:off x="1130300" y="9999374"/>
          <a:ext cx="889000" cy="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121782</xdr:rowOff>
    </xdr:from>
    <xdr:to>
      <xdr:col>10</xdr:col>
      <xdr:colOff>165100</xdr:colOff>
      <xdr:row>58</xdr:row>
      <xdr:rowOff>51932</xdr:rowOff>
    </xdr:to>
    <xdr:sp macro="" textlink="">
      <xdr:nvSpPr>
        <xdr:cNvPr id="128" name="フローチャート: 判断 127"/>
        <xdr:cNvSpPr/>
      </xdr:nvSpPr>
      <xdr:spPr>
        <a:xfrm>
          <a:off x="1968500" y="989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68459</xdr:rowOff>
    </xdr:from>
    <xdr:ext cx="599010" cy="259045"/>
    <xdr:sp macro="" textlink="">
      <xdr:nvSpPr>
        <xdr:cNvPr id="129" name="テキスト ボックス 128"/>
        <xdr:cNvSpPr txBox="1"/>
      </xdr:nvSpPr>
      <xdr:spPr>
        <a:xfrm>
          <a:off x="1719795" y="966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124722</xdr:rowOff>
    </xdr:from>
    <xdr:to>
      <xdr:col>6</xdr:col>
      <xdr:colOff>38100</xdr:colOff>
      <xdr:row>58</xdr:row>
      <xdr:rowOff>54872</xdr:rowOff>
    </xdr:to>
    <xdr:sp macro="" textlink="">
      <xdr:nvSpPr>
        <xdr:cNvPr id="130" name="フローチャート: 判断 129"/>
        <xdr:cNvSpPr/>
      </xdr:nvSpPr>
      <xdr:spPr>
        <a:xfrm>
          <a:off x="1079500" y="98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71399</xdr:rowOff>
    </xdr:from>
    <xdr:ext cx="599010" cy="259045"/>
    <xdr:sp macro="" textlink="">
      <xdr:nvSpPr>
        <xdr:cNvPr id="131" name="テキスト ボックス 130"/>
        <xdr:cNvSpPr txBox="1"/>
      </xdr:nvSpPr>
      <xdr:spPr>
        <a:xfrm>
          <a:off x="830795" y="96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8174</xdr:rowOff>
    </xdr:from>
    <xdr:to>
      <xdr:col>24</xdr:col>
      <xdr:colOff>114300</xdr:colOff>
      <xdr:row>58</xdr:row>
      <xdr:rowOff>109774</xdr:rowOff>
    </xdr:to>
    <xdr:sp macro="" textlink="">
      <xdr:nvSpPr>
        <xdr:cNvPr id="137" name="楕円 136"/>
        <xdr:cNvSpPr/>
      </xdr:nvSpPr>
      <xdr:spPr>
        <a:xfrm>
          <a:off x="4584700" y="995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94551</xdr:rowOff>
    </xdr:from>
    <xdr:ext cx="534377" cy="259045"/>
    <xdr:sp macro="" textlink="">
      <xdr:nvSpPr>
        <xdr:cNvPr id="138" name="物件費該当値テキスト"/>
        <xdr:cNvSpPr txBox="1"/>
      </xdr:nvSpPr>
      <xdr:spPr>
        <a:xfrm>
          <a:off x="4686300" y="986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8450</xdr:rowOff>
    </xdr:from>
    <xdr:to>
      <xdr:col>20</xdr:col>
      <xdr:colOff>38100</xdr:colOff>
      <xdr:row>58</xdr:row>
      <xdr:rowOff>110050</xdr:rowOff>
    </xdr:to>
    <xdr:sp macro="" textlink="">
      <xdr:nvSpPr>
        <xdr:cNvPr id="139" name="楕円 138"/>
        <xdr:cNvSpPr/>
      </xdr:nvSpPr>
      <xdr:spPr>
        <a:xfrm>
          <a:off x="3746500" y="99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101177</xdr:rowOff>
    </xdr:from>
    <xdr:ext cx="534377" cy="259045"/>
    <xdr:sp macro="" textlink="">
      <xdr:nvSpPr>
        <xdr:cNvPr id="140" name="テキスト ボックス 139"/>
        <xdr:cNvSpPr txBox="1"/>
      </xdr:nvSpPr>
      <xdr:spPr>
        <a:xfrm>
          <a:off x="3530111" y="1004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5160</xdr:rowOff>
    </xdr:from>
    <xdr:to>
      <xdr:col>15</xdr:col>
      <xdr:colOff>101600</xdr:colOff>
      <xdr:row>58</xdr:row>
      <xdr:rowOff>106760</xdr:rowOff>
    </xdr:to>
    <xdr:sp macro="" textlink="">
      <xdr:nvSpPr>
        <xdr:cNvPr id="141" name="楕円 140"/>
        <xdr:cNvSpPr/>
      </xdr:nvSpPr>
      <xdr:spPr>
        <a:xfrm>
          <a:off x="2857500" y="99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97887</xdr:rowOff>
    </xdr:from>
    <xdr:ext cx="534377" cy="259045"/>
    <xdr:sp macro="" textlink="">
      <xdr:nvSpPr>
        <xdr:cNvPr id="142" name="テキスト ボックス 141"/>
        <xdr:cNvSpPr txBox="1"/>
      </xdr:nvSpPr>
      <xdr:spPr>
        <a:xfrm>
          <a:off x="2641111" y="100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4474</xdr:rowOff>
    </xdr:from>
    <xdr:to>
      <xdr:col>10</xdr:col>
      <xdr:colOff>165100</xdr:colOff>
      <xdr:row>58</xdr:row>
      <xdr:rowOff>106074</xdr:rowOff>
    </xdr:to>
    <xdr:sp macro="" textlink="">
      <xdr:nvSpPr>
        <xdr:cNvPr id="143" name="楕円 142"/>
        <xdr:cNvSpPr/>
      </xdr:nvSpPr>
      <xdr:spPr>
        <a:xfrm>
          <a:off x="1968500" y="99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97201</xdr:rowOff>
    </xdr:from>
    <xdr:ext cx="534377" cy="259045"/>
    <xdr:sp macro="" textlink="">
      <xdr:nvSpPr>
        <xdr:cNvPr id="144" name="テキスト ボックス 143"/>
        <xdr:cNvSpPr txBox="1"/>
      </xdr:nvSpPr>
      <xdr:spPr>
        <a:xfrm>
          <a:off x="1752111" y="100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21644</xdr:rowOff>
    </xdr:from>
    <xdr:to>
      <xdr:col>6</xdr:col>
      <xdr:colOff>38100</xdr:colOff>
      <xdr:row>58</xdr:row>
      <xdr:rowOff>123244</xdr:rowOff>
    </xdr:to>
    <xdr:sp macro="" textlink="">
      <xdr:nvSpPr>
        <xdr:cNvPr id="145" name="楕円 144"/>
        <xdr:cNvSpPr/>
      </xdr:nvSpPr>
      <xdr:spPr>
        <a:xfrm>
          <a:off x="1079500" y="99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114371</xdr:rowOff>
    </xdr:from>
    <xdr:ext cx="534377" cy="259045"/>
    <xdr:sp macro="" textlink="">
      <xdr:nvSpPr>
        <xdr:cNvPr id="146" name="テキスト ボックス 145"/>
        <xdr:cNvSpPr txBox="1"/>
      </xdr:nvSpPr>
      <xdr:spPr>
        <a:xfrm>
          <a:off x="863111" y="100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60985</xdr:rowOff>
    </xdr:from>
    <xdr:to>
      <xdr:col>24</xdr:col>
      <xdr:colOff>63500</xdr:colOff>
      <xdr:row>77</xdr:row>
      <xdr:rowOff>141033</xdr:rowOff>
    </xdr:to>
    <xdr:cxnSp macro="">
      <xdr:nvCxnSpPr>
        <xdr:cNvPr id="175" name="直線コネクタ 174"/>
        <xdr:cNvCxnSpPr/>
      </xdr:nvCxnSpPr>
      <xdr:spPr>
        <a:xfrm flipV="1">
          <a:off x="3797300" y="13262635"/>
          <a:ext cx="8382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141033</xdr:rowOff>
    </xdr:from>
    <xdr:to>
      <xdr:col>19</xdr:col>
      <xdr:colOff>177800</xdr:colOff>
      <xdr:row>78</xdr:row>
      <xdr:rowOff>10885</xdr:rowOff>
    </xdr:to>
    <xdr:cxnSp macro="">
      <xdr:nvCxnSpPr>
        <xdr:cNvPr id="178" name="直線コネクタ 177"/>
        <xdr:cNvCxnSpPr/>
      </xdr:nvCxnSpPr>
      <xdr:spPr>
        <a:xfrm flipV="1">
          <a:off x="2908300" y="13342683"/>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53715</xdr:rowOff>
    </xdr:from>
    <xdr:to>
      <xdr:col>20</xdr:col>
      <xdr:colOff>38100</xdr:colOff>
      <xdr:row>77</xdr:row>
      <xdr:rowOff>155315</xdr:rowOff>
    </xdr:to>
    <xdr:sp macro="" textlink="">
      <xdr:nvSpPr>
        <xdr:cNvPr id="179" name="フローチャート: 判断 178"/>
        <xdr:cNvSpPr/>
      </xdr:nvSpPr>
      <xdr:spPr>
        <a:xfrm>
          <a:off x="3746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392</xdr:rowOff>
    </xdr:from>
    <xdr:ext cx="534377" cy="259045"/>
    <xdr:sp macro="" textlink="">
      <xdr:nvSpPr>
        <xdr:cNvPr id="180" name="テキスト ボックス 179"/>
        <xdr:cNvSpPr txBox="1"/>
      </xdr:nvSpPr>
      <xdr:spPr>
        <a:xfrm>
          <a:off x="3530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167894</xdr:rowOff>
    </xdr:from>
    <xdr:to>
      <xdr:col>15</xdr:col>
      <xdr:colOff>50800</xdr:colOff>
      <xdr:row>78</xdr:row>
      <xdr:rowOff>10885</xdr:rowOff>
    </xdr:to>
    <xdr:cxnSp macro="">
      <xdr:nvCxnSpPr>
        <xdr:cNvPr id="181" name="直線コネクタ 180"/>
        <xdr:cNvCxnSpPr/>
      </xdr:nvCxnSpPr>
      <xdr:spPr>
        <a:xfrm>
          <a:off x="2019300" y="13369544"/>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150413</xdr:rowOff>
    </xdr:from>
    <xdr:to>
      <xdr:col>15</xdr:col>
      <xdr:colOff>101600</xdr:colOff>
      <xdr:row>78</xdr:row>
      <xdr:rowOff>80563</xdr:rowOff>
    </xdr:to>
    <xdr:sp macro="" textlink="">
      <xdr:nvSpPr>
        <xdr:cNvPr id="182" name="フローチャート: 判断 181"/>
        <xdr:cNvSpPr/>
      </xdr:nvSpPr>
      <xdr:spPr>
        <a:xfrm>
          <a:off x="2857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71690</xdr:rowOff>
    </xdr:from>
    <xdr:ext cx="469744" cy="259045"/>
    <xdr:sp macro="" textlink="">
      <xdr:nvSpPr>
        <xdr:cNvPr id="183" name="テキスト ボックス 182"/>
        <xdr:cNvSpPr txBox="1"/>
      </xdr:nvSpPr>
      <xdr:spPr>
        <a:xfrm>
          <a:off x="2673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167894</xdr:rowOff>
    </xdr:from>
    <xdr:to>
      <xdr:col>10</xdr:col>
      <xdr:colOff>114300</xdr:colOff>
      <xdr:row>78</xdr:row>
      <xdr:rowOff>49955</xdr:rowOff>
    </xdr:to>
    <xdr:cxnSp macro="">
      <xdr:nvCxnSpPr>
        <xdr:cNvPr id="184" name="直線コネクタ 183"/>
        <xdr:cNvCxnSpPr/>
      </xdr:nvCxnSpPr>
      <xdr:spPr>
        <a:xfrm flipV="1">
          <a:off x="1130300" y="13369544"/>
          <a:ext cx="889000" cy="5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127572</xdr:rowOff>
    </xdr:from>
    <xdr:to>
      <xdr:col>10</xdr:col>
      <xdr:colOff>165100</xdr:colOff>
      <xdr:row>78</xdr:row>
      <xdr:rowOff>57722</xdr:rowOff>
    </xdr:to>
    <xdr:sp macro="" textlink="">
      <xdr:nvSpPr>
        <xdr:cNvPr id="185" name="フローチャート: 判断 184"/>
        <xdr:cNvSpPr/>
      </xdr:nvSpPr>
      <xdr:spPr>
        <a:xfrm>
          <a:off x="19685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48849</xdr:rowOff>
    </xdr:from>
    <xdr:ext cx="534377" cy="259045"/>
    <xdr:sp macro="" textlink="">
      <xdr:nvSpPr>
        <xdr:cNvPr id="186" name="テキスト ボックス 185"/>
        <xdr:cNvSpPr txBox="1"/>
      </xdr:nvSpPr>
      <xdr:spPr>
        <a:xfrm>
          <a:off x="1752111" y="134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107778</xdr:rowOff>
    </xdr:from>
    <xdr:to>
      <xdr:col>6</xdr:col>
      <xdr:colOff>38100</xdr:colOff>
      <xdr:row>78</xdr:row>
      <xdr:rowOff>37928</xdr:rowOff>
    </xdr:to>
    <xdr:sp macro="" textlink="">
      <xdr:nvSpPr>
        <xdr:cNvPr id="187" name="フローチャート: 判断 186"/>
        <xdr:cNvSpPr/>
      </xdr:nvSpPr>
      <xdr:spPr>
        <a:xfrm>
          <a:off x="1079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54455</xdr:rowOff>
    </xdr:from>
    <xdr:ext cx="534377" cy="259045"/>
    <xdr:sp macro="" textlink="">
      <xdr:nvSpPr>
        <xdr:cNvPr id="188" name="テキスト ボックス 187"/>
        <xdr:cNvSpPr txBox="1"/>
      </xdr:nvSpPr>
      <xdr:spPr>
        <a:xfrm>
          <a:off x="863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10185</xdr:rowOff>
    </xdr:from>
    <xdr:to>
      <xdr:col>24</xdr:col>
      <xdr:colOff>114300</xdr:colOff>
      <xdr:row>77</xdr:row>
      <xdr:rowOff>111785</xdr:rowOff>
    </xdr:to>
    <xdr:sp macro="" textlink="">
      <xdr:nvSpPr>
        <xdr:cNvPr id="194" name="楕円 193"/>
        <xdr:cNvSpPr/>
      </xdr:nvSpPr>
      <xdr:spPr>
        <a:xfrm>
          <a:off x="4584700" y="132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33062</xdr:rowOff>
    </xdr:from>
    <xdr:ext cx="534377" cy="259045"/>
    <xdr:sp macro="" textlink="">
      <xdr:nvSpPr>
        <xdr:cNvPr id="195" name="維持補修費該当値テキスト"/>
        <xdr:cNvSpPr txBox="1"/>
      </xdr:nvSpPr>
      <xdr:spPr>
        <a:xfrm>
          <a:off x="4686300" y="1306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90233</xdr:rowOff>
    </xdr:from>
    <xdr:to>
      <xdr:col>20</xdr:col>
      <xdr:colOff>38100</xdr:colOff>
      <xdr:row>78</xdr:row>
      <xdr:rowOff>20383</xdr:rowOff>
    </xdr:to>
    <xdr:sp macro="" textlink="">
      <xdr:nvSpPr>
        <xdr:cNvPr id="196" name="楕円 195"/>
        <xdr:cNvSpPr/>
      </xdr:nvSpPr>
      <xdr:spPr>
        <a:xfrm>
          <a:off x="3746500" y="132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11510</xdr:rowOff>
    </xdr:from>
    <xdr:ext cx="534377" cy="259045"/>
    <xdr:sp macro="" textlink="">
      <xdr:nvSpPr>
        <xdr:cNvPr id="197" name="テキスト ボックス 196"/>
        <xdr:cNvSpPr txBox="1"/>
      </xdr:nvSpPr>
      <xdr:spPr>
        <a:xfrm>
          <a:off x="3530111" y="133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131535</xdr:rowOff>
    </xdr:from>
    <xdr:to>
      <xdr:col>15</xdr:col>
      <xdr:colOff>101600</xdr:colOff>
      <xdr:row>78</xdr:row>
      <xdr:rowOff>61685</xdr:rowOff>
    </xdr:to>
    <xdr:sp macro="" textlink="">
      <xdr:nvSpPr>
        <xdr:cNvPr id="198" name="楕円 197"/>
        <xdr:cNvSpPr/>
      </xdr:nvSpPr>
      <xdr:spPr>
        <a:xfrm>
          <a:off x="2857500" y="133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78212</xdr:rowOff>
    </xdr:from>
    <xdr:ext cx="534377" cy="259045"/>
    <xdr:sp macro="" textlink="">
      <xdr:nvSpPr>
        <xdr:cNvPr id="199" name="テキスト ボックス 198"/>
        <xdr:cNvSpPr txBox="1"/>
      </xdr:nvSpPr>
      <xdr:spPr>
        <a:xfrm>
          <a:off x="2641111" y="131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117094</xdr:rowOff>
    </xdr:from>
    <xdr:to>
      <xdr:col>10</xdr:col>
      <xdr:colOff>165100</xdr:colOff>
      <xdr:row>78</xdr:row>
      <xdr:rowOff>47244</xdr:rowOff>
    </xdr:to>
    <xdr:sp macro="" textlink="">
      <xdr:nvSpPr>
        <xdr:cNvPr id="200" name="楕円 199"/>
        <xdr:cNvSpPr/>
      </xdr:nvSpPr>
      <xdr:spPr>
        <a:xfrm>
          <a:off x="19685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63771</xdr:rowOff>
    </xdr:from>
    <xdr:ext cx="534377" cy="259045"/>
    <xdr:sp macro="" textlink="">
      <xdr:nvSpPr>
        <xdr:cNvPr id="201" name="テキスト ボックス 200"/>
        <xdr:cNvSpPr txBox="1"/>
      </xdr:nvSpPr>
      <xdr:spPr>
        <a:xfrm>
          <a:off x="1752111" y="130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170605</xdr:rowOff>
    </xdr:from>
    <xdr:to>
      <xdr:col>6</xdr:col>
      <xdr:colOff>38100</xdr:colOff>
      <xdr:row>78</xdr:row>
      <xdr:rowOff>100755</xdr:rowOff>
    </xdr:to>
    <xdr:sp macro="" textlink="">
      <xdr:nvSpPr>
        <xdr:cNvPr id="202" name="楕円 201"/>
        <xdr:cNvSpPr/>
      </xdr:nvSpPr>
      <xdr:spPr>
        <a:xfrm>
          <a:off x="1079500" y="133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91882</xdr:rowOff>
    </xdr:from>
    <xdr:ext cx="469744" cy="259045"/>
    <xdr:sp macro="" textlink="">
      <xdr:nvSpPr>
        <xdr:cNvPr id="203" name="テキスト ボックス 202"/>
        <xdr:cNvSpPr txBox="1"/>
      </xdr:nvSpPr>
      <xdr:spPr>
        <a:xfrm>
          <a:off x="895428" y="1346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57621</xdr:rowOff>
    </xdr:from>
    <xdr:to>
      <xdr:col>24</xdr:col>
      <xdr:colOff>63500</xdr:colOff>
      <xdr:row>98</xdr:row>
      <xdr:rowOff>20044</xdr:rowOff>
    </xdr:to>
    <xdr:cxnSp macro="">
      <xdr:nvCxnSpPr>
        <xdr:cNvPr id="235" name="直線コネクタ 234"/>
        <xdr:cNvCxnSpPr/>
      </xdr:nvCxnSpPr>
      <xdr:spPr>
        <a:xfrm flipV="1">
          <a:off x="3797300" y="16516821"/>
          <a:ext cx="838200" cy="30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147820</xdr:rowOff>
    </xdr:from>
    <xdr:to>
      <xdr:col>19</xdr:col>
      <xdr:colOff>177800</xdr:colOff>
      <xdr:row>98</xdr:row>
      <xdr:rowOff>20044</xdr:rowOff>
    </xdr:to>
    <xdr:cxnSp macro="">
      <xdr:nvCxnSpPr>
        <xdr:cNvPr id="238" name="直線コネクタ 237"/>
        <xdr:cNvCxnSpPr/>
      </xdr:nvCxnSpPr>
      <xdr:spPr>
        <a:xfrm>
          <a:off x="2908300" y="16778470"/>
          <a:ext cx="889000" cy="4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40" name="テキスト ボックス 239"/>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147820</xdr:rowOff>
    </xdr:from>
    <xdr:to>
      <xdr:col>15</xdr:col>
      <xdr:colOff>50800</xdr:colOff>
      <xdr:row>98</xdr:row>
      <xdr:rowOff>12675</xdr:rowOff>
    </xdr:to>
    <xdr:cxnSp macro="">
      <xdr:nvCxnSpPr>
        <xdr:cNvPr id="241" name="直線コネクタ 240"/>
        <xdr:cNvCxnSpPr/>
      </xdr:nvCxnSpPr>
      <xdr:spPr>
        <a:xfrm flipV="1">
          <a:off x="2019300" y="16778470"/>
          <a:ext cx="889000" cy="3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2" name="フローチャート: 判断 241"/>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3" name="テキスト ボックス 242"/>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156463</xdr:rowOff>
    </xdr:from>
    <xdr:to>
      <xdr:col>10</xdr:col>
      <xdr:colOff>114300</xdr:colOff>
      <xdr:row>98</xdr:row>
      <xdr:rowOff>12675</xdr:rowOff>
    </xdr:to>
    <xdr:cxnSp macro="">
      <xdr:nvCxnSpPr>
        <xdr:cNvPr id="244" name="直線コネクタ 243"/>
        <xdr:cNvCxnSpPr/>
      </xdr:nvCxnSpPr>
      <xdr:spPr>
        <a:xfrm>
          <a:off x="1130300" y="16787113"/>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5" name="フローチャート: 判断 244"/>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6" name="テキスト ボックス 245"/>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7" name="フローチャート: 判断 246"/>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8" name="テキスト ボックス 247"/>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6821</xdr:rowOff>
    </xdr:from>
    <xdr:to>
      <xdr:col>24</xdr:col>
      <xdr:colOff>114300</xdr:colOff>
      <xdr:row>96</xdr:row>
      <xdr:rowOff>108421</xdr:rowOff>
    </xdr:to>
    <xdr:sp macro="" textlink="">
      <xdr:nvSpPr>
        <xdr:cNvPr id="254" name="楕円 253"/>
        <xdr:cNvSpPr/>
      </xdr:nvSpPr>
      <xdr:spPr>
        <a:xfrm>
          <a:off x="4584700" y="164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156698</xdr:rowOff>
    </xdr:from>
    <xdr:ext cx="534377" cy="259045"/>
    <xdr:sp macro="" textlink="">
      <xdr:nvSpPr>
        <xdr:cNvPr id="255" name="扶助費該当値テキスト"/>
        <xdr:cNvSpPr txBox="1"/>
      </xdr:nvSpPr>
      <xdr:spPr>
        <a:xfrm>
          <a:off x="4686300" y="1644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140694</xdr:rowOff>
    </xdr:from>
    <xdr:to>
      <xdr:col>20</xdr:col>
      <xdr:colOff>38100</xdr:colOff>
      <xdr:row>98</xdr:row>
      <xdr:rowOff>70844</xdr:rowOff>
    </xdr:to>
    <xdr:sp macro="" textlink="">
      <xdr:nvSpPr>
        <xdr:cNvPr id="256" name="楕円 255"/>
        <xdr:cNvSpPr/>
      </xdr:nvSpPr>
      <xdr:spPr>
        <a:xfrm>
          <a:off x="3746500" y="167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61971</xdr:rowOff>
    </xdr:from>
    <xdr:ext cx="534377" cy="259045"/>
    <xdr:sp macro="" textlink="">
      <xdr:nvSpPr>
        <xdr:cNvPr id="257" name="テキスト ボックス 256"/>
        <xdr:cNvSpPr txBox="1"/>
      </xdr:nvSpPr>
      <xdr:spPr>
        <a:xfrm>
          <a:off x="3530111" y="1686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97020</xdr:rowOff>
    </xdr:from>
    <xdr:to>
      <xdr:col>15</xdr:col>
      <xdr:colOff>101600</xdr:colOff>
      <xdr:row>98</xdr:row>
      <xdr:rowOff>27170</xdr:rowOff>
    </xdr:to>
    <xdr:sp macro="" textlink="">
      <xdr:nvSpPr>
        <xdr:cNvPr id="258" name="楕円 257"/>
        <xdr:cNvSpPr/>
      </xdr:nvSpPr>
      <xdr:spPr>
        <a:xfrm>
          <a:off x="2857500" y="167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18297</xdr:rowOff>
    </xdr:from>
    <xdr:ext cx="534377" cy="259045"/>
    <xdr:sp macro="" textlink="">
      <xdr:nvSpPr>
        <xdr:cNvPr id="259" name="テキスト ボックス 258"/>
        <xdr:cNvSpPr txBox="1"/>
      </xdr:nvSpPr>
      <xdr:spPr>
        <a:xfrm>
          <a:off x="2641111" y="1682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133325</xdr:rowOff>
    </xdr:from>
    <xdr:to>
      <xdr:col>10</xdr:col>
      <xdr:colOff>165100</xdr:colOff>
      <xdr:row>98</xdr:row>
      <xdr:rowOff>63475</xdr:rowOff>
    </xdr:to>
    <xdr:sp macro="" textlink="">
      <xdr:nvSpPr>
        <xdr:cNvPr id="260" name="楕円 259"/>
        <xdr:cNvSpPr/>
      </xdr:nvSpPr>
      <xdr:spPr>
        <a:xfrm>
          <a:off x="1968500" y="167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54602</xdr:rowOff>
    </xdr:from>
    <xdr:ext cx="534377" cy="259045"/>
    <xdr:sp macro="" textlink="">
      <xdr:nvSpPr>
        <xdr:cNvPr id="261" name="テキスト ボックス 260"/>
        <xdr:cNvSpPr txBox="1"/>
      </xdr:nvSpPr>
      <xdr:spPr>
        <a:xfrm>
          <a:off x="1752111" y="1685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105663</xdr:rowOff>
    </xdr:from>
    <xdr:to>
      <xdr:col>6</xdr:col>
      <xdr:colOff>38100</xdr:colOff>
      <xdr:row>98</xdr:row>
      <xdr:rowOff>35813</xdr:rowOff>
    </xdr:to>
    <xdr:sp macro="" textlink="">
      <xdr:nvSpPr>
        <xdr:cNvPr id="262" name="楕円 261"/>
        <xdr:cNvSpPr/>
      </xdr:nvSpPr>
      <xdr:spPr>
        <a:xfrm>
          <a:off x="1079500" y="167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26940</xdr:rowOff>
    </xdr:from>
    <xdr:ext cx="534377" cy="259045"/>
    <xdr:sp macro="" textlink="">
      <xdr:nvSpPr>
        <xdr:cNvPr id="263" name="テキスト ボックス 262"/>
        <xdr:cNvSpPr txBox="1"/>
      </xdr:nvSpPr>
      <xdr:spPr>
        <a:xfrm>
          <a:off x="863111" y="1682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46149</xdr:rowOff>
    </xdr:from>
    <xdr:to>
      <xdr:col>55</xdr:col>
      <xdr:colOff>0</xdr:colOff>
      <xdr:row>35</xdr:row>
      <xdr:rowOff>114013</xdr:rowOff>
    </xdr:to>
    <xdr:cxnSp macro="">
      <xdr:nvCxnSpPr>
        <xdr:cNvPr id="292" name="直線コネクタ 291"/>
        <xdr:cNvCxnSpPr/>
      </xdr:nvCxnSpPr>
      <xdr:spPr>
        <a:xfrm>
          <a:off x="9639300" y="5703999"/>
          <a:ext cx="838200" cy="4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46149</xdr:rowOff>
    </xdr:from>
    <xdr:to>
      <xdr:col>50</xdr:col>
      <xdr:colOff>114300</xdr:colOff>
      <xdr:row>36</xdr:row>
      <xdr:rowOff>9189</xdr:rowOff>
    </xdr:to>
    <xdr:cxnSp macro="">
      <xdr:nvCxnSpPr>
        <xdr:cNvPr id="295" name="直線コネクタ 294"/>
        <xdr:cNvCxnSpPr/>
      </xdr:nvCxnSpPr>
      <xdr:spPr>
        <a:xfrm flipV="1">
          <a:off x="8750300" y="5703999"/>
          <a:ext cx="889000" cy="47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7" name="テキスト ボックス 296"/>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9189</xdr:rowOff>
    </xdr:from>
    <xdr:to>
      <xdr:col>45</xdr:col>
      <xdr:colOff>177800</xdr:colOff>
      <xdr:row>36</xdr:row>
      <xdr:rowOff>52081</xdr:rowOff>
    </xdr:to>
    <xdr:cxnSp macro="">
      <xdr:nvCxnSpPr>
        <xdr:cNvPr id="298" name="直線コネクタ 297"/>
        <xdr:cNvCxnSpPr/>
      </xdr:nvCxnSpPr>
      <xdr:spPr>
        <a:xfrm flipV="1">
          <a:off x="7861300" y="6181389"/>
          <a:ext cx="889000" cy="4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9" name="フローチャート: 判断 298"/>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300" name="テキスト ボックス 299"/>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43368</xdr:rowOff>
    </xdr:from>
    <xdr:to>
      <xdr:col>41</xdr:col>
      <xdr:colOff>50800</xdr:colOff>
      <xdr:row>36</xdr:row>
      <xdr:rowOff>52081</xdr:rowOff>
    </xdr:to>
    <xdr:cxnSp macro="">
      <xdr:nvCxnSpPr>
        <xdr:cNvPr id="301" name="直線コネクタ 300"/>
        <xdr:cNvCxnSpPr/>
      </xdr:nvCxnSpPr>
      <xdr:spPr>
        <a:xfrm>
          <a:off x="6972300" y="6215568"/>
          <a:ext cx="889000" cy="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2" name="フローチャート: 判断 301"/>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3" name="テキスト ボックス 302"/>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4" name="フローチャート: 判断 303"/>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37251</xdr:rowOff>
    </xdr:from>
    <xdr:ext cx="599010" cy="259045"/>
    <xdr:sp macro="" textlink="">
      <xdr:nvSpPr>
        <xdr:cNvPr id="305" name="テキスト ボックス 304"/>
        <xdr:cNvSpPr txBox="1"/>
      </xdr:nvSpPr>
      <xdr:spPr>
        <a:xfrm>
          <a:off x="6672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63213</xdr:rowOff>
    </xdr:from>
    <xdr:to>
      <xdr:col>55</xdr:col>
      <xdr:colOff>50800</xdr:colOff>
      <xdr:row>35</xdr:row>
      <xdr:rowOff>164813</xdr:rowOff>
    </xdr:to>
    <xdr:sp macro="" textlink="">
      <xdr:nvSpPr>
        <xdr:cNvPr id="311" name="楕円 310"/>
        <xdr:cNvSpPr/>
      </xdr:nvSpPr>
      <xdr:spPr>
        <a:xfrm>
          <a:off x="10426700" y="60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86090</xdr:rowOff>
    </xdr:from>
    <xdr:ext cx="599010" cy="259045"/>
    <xdr:sp macro="" textlink="">
      <xdr:nvSpPr>
        <xdr:cNvPr id="312" name="補助費等該当値テキスト"/>
        <xdr:cNvSpPr txBox="1"/>
      </xdr:nvSpPr>
      <xdr:spPr>
        <a:xfrm>
          <a:off x="10528300" y="591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166799</xdr:rowOff>
    </xdr:from>
    <xdr:to>
      <xdr:col>50</xdr:col>
      <xdr:colOff>165100</xdr:colOff>
      <xdr:row>33</xdr:row>
      <xdr:rowOff>96949</xdr:rowOff>
    </xdr:to>
    <xdr:sp macro="" textlink="">
      <xdr:nvSpPr>
        <xdr:cNvPr id="313" name="楕円 312"/>
        <xdr:cNvSpPr/>
      </xdr:nvSpPr>
      <xdr:spPr>
        <a:xfrm>
          <a:off x="9588500" y="565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113476</xdr:rowOff>
    </xdr:from>
    <xdr:ext cx="599010" cy="259045"/>
    <xdr:sp macro="" textlink="">
      <xdr:nvSpPr>
        <xdr:cNvPr id="314" name="テキスト ボックス 313"/>
        <xdr:cNvSpPr txBox="1"/>
      </xdr:nvSpPr>
      <xdr:spPr>
        <a:xfrm>
          <a:off x="9339795" y="542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129839</xdr:rowOff>
    </xdr:from>
    <xdr:to>
      <xdr:col>46</xdr:col>
      <xdr:colOff>38100</xdr:colOff>
      <xdr:row>36</xdr:row>
      <xdr:rowOff>59989</xdr:rowOff>
    </xdr:to>
    <xdr:sp macro="" textlink="">
      <xdr:nvSpPr>
        <xdr:cNvPr id="315" name="楕円 314"/>
        <xdr:cNvSpPr/>
      </xdr:nvSpPr>
      <xdr:spPr>
        <a:xfrm>
          <a:off x="8699500" y="613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76516</xdr:rowOff>
    </xdr:from>
    <xdr:ext cx="599010" cy="259045"/>
    <xdr:sp macro="" textlink="">
      <xdr:nvSpPr>
        <xdr:cNvPr id="316" name="テキスト ボックス 315"/>
        <xdr:cNvSpPr txBox="1"/>
      </xdr:nvSpPr>
      <xdr:spPr>
        <a:xfrm>
          <a:off x="8450795" y="590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1281</xdr:rowOff>
    </xdr:from>
    <xdr:to>
      <xdr:col>41</xdr:col>
      <xdr:colOff>101600</xdr:colOff>
      <xdr:row>36</xdr:row>
      <xdr:rowOff>102881</xdr:rowOff>
    </xdr:to>
    <xdr:sp macro="" textlink="">
      <xdr:nvSpPr>
        <xdr:cNvPr id="317" name="楕円 316"/>
        <xdr:cNvSpPr/>
      </xdr:nvSpPr>
      <xdr:spPr>
        <a:xfrm>
          <a:off x="7810500" y="617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119408</xdr:rowOff>
    </xdr:from>
    <xdr:ext cx="599010" cy="259045"/>
    <xdr:sp macro="" textlink="">
      <xdr:nvSpPr>
        <xdr:cNvPr id="318" name="テキスト ボックス 317"/>
        <xdr:cNvSpPr txBox="1"/>
      </xdr:nvSpPr>
      <xdr:spPr>
        <a:xfrm>
          <a:off x="7561795" y="594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164018</xdr:rowOff>
    </xdr:from>
    <xdr:to>
      <xdr:col>36</xdr:col>
      <xdr:colOff>165100</xdr:colOff>
      <xdr:row>36</xdr:row>
      <xdr:rowOff>94168</xdr:rowOff>
    </xdr:to>
    <xdr:sp macro="" textlink="">
      <xdr:nvSpPr>
        <xdr:cNvPr id="319" name="楕円 318"/>
        <xdr:cNvSpPr/>
      </xdr:nvSpPr>
      <xdr:spPr>
        <a:xfrm>
          <a:off x="6921500" y="61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110695</xdr:rowOff>
    </xdr:from>
    <xdr:ext cx="599010" cy="259045"/>
    <xdr:sp macro="" textlink="">
      <xdr:nvSpPr>
        <xdr:cNvPr id="320" name="テキスト ボックス 319"/>
        <xdr:cNvSpPr txBox="1"/>
      </xdr:nvSpPr>
      <xdr:spPr>
        <a:xfrm>
          <a:off x="6672795" y="593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92843</xdr:rowOff>
    </xdr:from>
    <xdr:to>
      <xdr:col>55</xdr:col>
      <xdr:colOff>0</xdr:colOff>
      <xdr:row>55</xdr:row>
      <xdr:rowOff>110687</xdr:rowOff>
    </xdr:to>
    <xdr:cxnSp macro="">
      <xdr:nvCxnSpPr>
        <xdr:cNvPr id="351" name="直線コネクタ 350"/>
        <xdr:cNvCxnSpPr/>
      </xdr:nvCxnSpPr>
      <xdr:spPr>
        <a:xfrm>
          <a:off x="9639300" y="9522593"/>
          <a:ext cx="8382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92843</xdr:rowOff>
    </xdr:from>
    <xdr:to>
      <xdr:col>50</xdr:col>
      <xdr:colOff>114300</xdr:colOff>
      <xdr:row>56</xdr:row>
      <xdr:rowOff>30348</xdr:rowOff>
    </xdr:to>
    <xdr:cxnSp macro="">
      <xdr:nvCxnSpPr>
        <xdr:cNvPr id="354" name="直線コネクタ 353"/>
        <xdr:cNvCxnSpPr/>
      </xdr:nvCxnSpPr>
      <xdr:spPr>
        <a:xfrm flipV="1">
          <a:off x="8750300" y="9522593"/>
          <a:ext cx="889000" cy="10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149234</xdr:rowOff>
    </xdr:from>
    <xdr:to>
      <xdr:col>50</xdr:col>
      <xdr:colOff>165100</xdr:colOff>
      <xdr:row>57</xdr:row>
      <xdr:rowOff>79384</xdr:rowOff>
    </xdr:to>
    <xdr:sp macro="" textlink="">
      <xdr:nvSpPr>
        <xdr:cNvPr id="355" name="フローチャート: 判断 354"/>
        <xdr:cNvSpPr/>
      </xdr:nvSpPr>
      <xdr:spPr>
        <a:xfrm>
          <a:off x="9588500" y="975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70511</xdr:rowOff>
    </xdr:from>
    <xdr:ext cx="599010" cy="259045"/>
    <xdr:sp macro="" textlink="">
      <xdr:nvSpPr>
        <xdr:cNvPr id="356" name="テキスト ボックス 355"/>
        <xdr:cNvSpPr txBox="1"/>
      </xdr:nvSpPr>
      <xdr:spPr>
        <a:xfrm>
          <a:off x="9339795" y="984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30348</xdr:rowOff>
    </xdr:from>
    <xdr:to>
      <xdr:col>45</xdr:col>
      <xdr:colOff>177800</xdr:colOff>
      <xdr:row>57</xdr:row>
      <xdr:rowOff>30485</xdr:rowOff>
    </xdr:to>
    <xdr:cxnSp macro="">
      <xdr:nvCxnSpPr>
        <xdr:cNvPr id="357" name="直線コネクタ 356"/>
        <xdr:cNvCxnSpPr/>
      </xdr:nvCxnSpPr>
      <xdr:spPr>
        <a:xfrm flipV="1">
          <a:off x="7861300" y="9631548"/>
          <a:ext cx="889000" cy="17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150093</xdr:rowOff>
    </xdr:from>
    <xdr:to>
      <xdr:col>46</xdr:col>
      <xdr:colOff>38100</xdr:colOff>
      <xdr:row>57</xdr:row>
      <xdr:rowOff>80243</xdr:rowOff>
    </xdr:to>
    <xdr:sp macro="" textlink="">
      <xdr:nvSpPr>
        <xdr:cNvPr id="358" name="フローチャート: 判断 357"/>
        <xdr:cNvSpPr/>
      </xdr:nvSpPr>
      <xdr:spPr>
        <a:xfrm>
          <a:off x="8699500" y="975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71370</xdr:rowOff>
    </xdr:from>
    <xdr:ext cx="599010" cy="259045"/>
    <xdr:sp macro="" textlink="">
      <xdr:nvSpPr>
        <xdr:cNvPr id="359" name="テキスト ボックス 358"/>
        <xdr:cNvSpPr txBox="1"/>
      </xdr:nvSpPr>
      <xdr:spPr>
        <a:xfrm>
          <a:off x="8450795" y="984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30485</xdr:rowOff>
    </xdr:from>
    <xdr:to>
      <xdr:col>41</xdr:col>
      <xdr:colOff>50800</xdr:colOff>
      <xdr:row>57</xdr:row>
      <xdr:rowOff>66460</xdr:rowOff>
    </xdr:to>
    <xdr:cxnSp macro="">
      <xdr:nvCxnSpPr>
        <xdr:cNvPr id="360" name="直線コネクタ 359"/>
        <xdr:cNvCxnSpPr/>
      </xdr:nvCxnSpPr>
      <xdr:spPr>
        <a:xfrm flipV="1">
          <a:off x="6972300" y="9803135"/>
          <a:ext cx="889000" cy="3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16108</xdr:rowOff>
    </xdr:from>
    <xdr:to>
      <xdr:col>41</xdr:col>
      <xdr:colOff>101600</xdr:colOff>
      <xdr:row>57</xdr:row>
      <xdr:rowOff>117708</xdr:rowOff>
    </xdr:to>
    <xdr:sp macro="" textlink="">
      <xdr:nvSpPr>
        <xdr:cNvPr id="361" name="フローチャート: 判断 360"/>
        <xdr:cNvSpPr/>
      </xdr:nvSpPr>
      <xdr:spPr>
        <a:xfrm>
          <a:off x="7810500" y="978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108835</xdr:rowOff>
    </xdr:from>
    <xdr:ext cx="599010" cy="259045"/>
    <xdr:sp macro="" textlink="">
      <xdr:nvSpPr>
        <xdr:cNvPr id="362" name="テキスト ボックス 361"/>
        <xdr:cNvSpPr txBox="1"/>
      </xdr:nvSpPr>
      <xdr:spPr>
        <a:xfrm>
          <a:off x="7561795" y="988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161131</xdr:rowOff>
    </xdr:from>
    <xdr:to>
      <xdr:col>36</xdr:col>
      <xdr:colOff>165100</xdr:colOff>
      <xdr:row>57</xdr:row>
      <xdr:rowOff>91281</xdr:rowOff>
    </xdr:to>
    <xdr:sp macro="" textlink="">
      <xdr:nvSpPr>
        <xdr:cNvPr id="363" name="フローチャート: 判断 362"/>
        <xdr:cNvSpPr/>
      </xdr:nvSpPr>
      <xdr:spPr>
        <a:xfrm>
          <a:off x="6921500" y="97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107808</xdr:rowOff>
    </xdr:from>
    <xdr:ext cx="599010" cy="259045"/>
    <xdr:sp macro="" textlink="">
      <xdr:nvSpPr>
        <xdr:cNvPr id="364" name="テキスト ボックス 363"/>
        <xdr:cNvSpPr txBox="1"/>
      </xdr:nvSpPr>
      <xdr:spPr>
        <a:xfrm>
          <a:off x="6672795" y="953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59887</xdr:rowOff>
    </xdr:from>
    <xdr:to>
      <xdr:col>55</xdr:col>
      <xdr:colOff>50800</xdr:colOff>
      <xdr:row>55</xdr:row>
      <xdr:rowOff>161487</xdr:rowOff>
    </xdr:to>
    <xdr:sp macro="" textlink="">
      <xdr:nvSpPr>
        <xdr:cNvPr id="370" name="楕円 369"/>
        <xdr:cNvSpPr/>
      </xdr:nvSpPr>
      <xdr:spPr>
        <a:xfrm>
          <a:off x="10426700" y="94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82764</xdr:rowOff>
    </xdr:from>
    <xdr:ext cx="599010" cy="259045"/>
    <xdr:sp macro="" textlink="">
      <xdr:nvSpPr>
        <xdr:cNvPr id="371" name="普通建設事業費該当値テキスト"/>
        <xdr:cNvSpPr txBox="1"/>
      </xdr:nvSpPr>
      <xdr:spPr>
        <a:xfrm>
          <a:off x="10528300" y="934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42043</xdr:rowOff>
    </xdr:from>
    <xdr:to>
      <xdr:col>50</xdr:col>
      <xdr:colOff>165100</xdr:colOff>
      <xdr:row>55</xdr:row>
      <xdr:rowOff>143643</xdr:rowOff>
    </xdr:to>
    <xdr:sp macro="" textlink="">
      <xdr:nvSpPr>
        <xdr:cNvPr id="372" name="楕円 371"/>
        <xdr:cNvSpPr/>
      </xdr:nvSpPr>
      <xdr:spPr>
        <a:xfrm>
          <a:off x="9588500" y="94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160170</xdr:rowOff>
    </xdr:from>
    <xdr:ext cx="599010" cy="259045"/>
    <xdr:sp macro="" textlink="">
      <xdr:nvSpPr>
        <xdr:cNvPr id="373" name="テキスト ボックス 372"/>
        <xdr:cNvSpPr txBox="1"/>
      </xdr:nvSpPr>
      <xdr:spPr>
        <a:xfrm>
          <a:off x="9339795" y="924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150998</xdr:rowOff>
    </xdr:from>
    <xdr:to>
      <xdr:col>46</xdr:col>
      <xdr:colOff>38100</xdr:colOff>
      <xdr:row>56</xdr:row>
      <xdr:rowOff>81148</xdr:rowOff>
    </xdr:to>
    <xdr:sp macro="" textlink="">
      <xdr:nvSpPr>
        <xdr:cNvPr id="374" name="楕円 373"/>
        <xdr:cNvSpPr/>
      </xdr:nvSpPr>
      <xdr:spPr>
        <a:xfrm>
          <a:off x="8699500" y="9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97675</xdr:rowOff>
    </xdr:from>
    <xdr:ext cx="599010" cy="259045"/>
    <xdr:sp macro="" textlink="">
      <xdr:nvSpPr>
        <xdr:cNvPr id="375" name="テキスト ボックス 374"/>
        <xdr:cNvSpPr txBox="1"/>
      </xdr:nvSpPr>
      <xdr:spPr>
        <a:xfrm>
          <a:off x="8450795" y="935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151135</xdr:rowOff>
    </xdr:from>
    <xdr:to>
      <xdr:col>41</xdr:col>
      <xdr:colOff>101600</xdr:colOff>
      <xdr:row>57</xdr:row>
      <xdr:rowOff>81285</xdr:rowOff>
    </xdr:to>
    <xdr:sp macro="" textlink="">
      <xdr:nvSpPr>
        <xdr:cNvPr id="376" name="楕円 375"/>
        <xdr:cNvSpPr/>
      </xdr:nvSpPr>
      <xdr:spPr>
        <a:xfrm>
          <a:off x="7810500" y="97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97812</xdr:rowOff>
    </xdr:from>
    <xdr:ext cx="599010" cy="259045"/>
    <xdr:sp macro="" textlink="">
      <xdr:nvSpPr>
        <xdr:cNvPr id="377" name="テキスト ボックス 376"/>
        <xdr:cNvSpPr txBox="1"/>
      </xdr:nvSpPr>
      <xdr:spPr>
        <a:xfrm>
          <a:off x="7561795" y="952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15660</xdr:rowOff>
    </xdr:from>
    <xdr:to>
      <xdr:col>36</xdr:col>
      <xdr:colOff>165100</xdr:colOff>
      <xdr:row>57</xdr:row>
      <xdr:rowOff>117260</xdr:rowOff>
    </xdr:to>
    <xdr:sp macro="" textlink="">
      <xdr:nvSpPr>
        <xdr:cNvPr id="378" name="楕円 377"/>
        <xdr:cNvSpPr/>
      </xdr:nvSpPr>
      <xdr:spPr>
        <a:xfrm>
          <a:off x="6921500" y="97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108387</xdr:rowOff>
    </xdr:from>
    <xdr:ext cx="599010" cy="259045"/>
    <xdr:sp macro="" textlink="">
      <xdr:nvSpPr>
        <xdr:cNvPr id="379" name="テキスト ボックス 378"/>
        <xdr:cNvSpPr txBox="1"/>
      </xdr:nvSpPr>
      <xdr:spPr>
        <a:xfrm>
          <a:off x="6672795" y="988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168518</xdr:rowOff>
    </xdr:from>
    <xdr:to>
      <xdr:col>55</xdr:col>
      <xdr:colOff>0</xdr:colOff>
      <xdr:row>77</xdr:row>
      <xdr:rowOff>115399</xdr:rowOff>
    </xdr:to>
    <xdr:cxnSp macro="">
      <xdr:nvCxnSpPr>
        <xdr:cNvPr id="408" name="直線コネクタ 407"/>
        <xdr:cNvCxnSpPr/>
      </xdr:nvCxnSpPr>
      <xdr:spPr>
        <a:xfrm>
          <a:off x="9639300" y="13027268"/>
          <a:ext cx="838200" cy="28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168518</xdr:rowOff>
    </xdr:from>
    <xdr:to>
      <xdr:col>50</xdr:col>
      <xdr:colOff>114300</xdr:colOff>
      <xdr:row>76</xdr:row>
      <xdr:rowOff>126681</xdr:rowOff>
    </xdr:to>
    <xdr:cxnSp macro="">
      <xdr:nvCxnSpPr>
        <xdr:cNvPr id="411" name="直線コネクタ 410"/>
        <xdr:cNvCxnSpPr/>
      </xdr:nvCxnSpPr>
      <xdr:spPr>
        <a:xfrm flipV="1">
          <a:off x="8750300" y="13027268"/>
          <a:ext cx="889000" cy="12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28470</xdr:rowOff>
    </xdr:from>
    <xdr:to>
      <xdr:col>50</xdr:col>
      <xdr:colOff>165100</xdr:colOff>
      <xdr:row>78</xdr:row>
      <xdr:rowOff>130070</xdr:rowOff>
    </xdr:to>
    <xdr:sp macro="" textlink="">
      <xdr:nvSpPr>
        <xdr:cNvPr id="412" name="フローチャート: 判断 411"/>
        <xdr:cNvSpPr/>
      </xdr:nvSpPr>
      <xdr:spPr>
        <a:xfrm>
          <a:off x="9588500" y="134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121197</xdr:rowOff>
    </xdr:from>
    <xdr:ext cx="534377" cy="259045"/>
    <xdr:sp macro="" textlink="">
      <xdr:nvSpPr>
        <xdr:cNvPr id="413" name="テキスト ボックス 412"/>
        <xdr:cNvSpPr txBox="1"/>
      </xdr:nvSpPr>
      <xdr:spPr>
        <a:xfrm>
          <a:off x="9372111" y="134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126681</xdr:rowOff>
    </xdr:from>
    <xdr:to>
      <xdr:col>45</xdr:col>
      <xdr:colOff>177800</xdr:colOff>
      <xdr:row>76</xdr:row>
      <xdr:rowOff>169425</xdr:rowOff>
    </xdr:to>
    <xdr:cxnSp macro="">
      <xdr:nvCxnSpPr>
        <xdr:cNvPr id="414" name="直線コネクタ 413"/>
        <xdr:cNvCxnSpPr/>
      </xdr:nvCxnSpPr>
      <xdr:spPr>
        <a:xfrm flipV="1">
          <a:off x="7861300" y="13156881"/>
          <a:ext cx="889000" cy="4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11108</xdr:rowOff>
    </xdr:from>
    <xdr:to>
      <xdr:col>46</xdr:col>
      <xdr:colOff>38100</xdr:colOff>
      <xdr:row>78</xdr:row>
      <xdr:rowOff>112708</xdr:rowOff>
    </xdr:to>
    <xdr:sp macro="" textlink="">
      <xdr:nvSpPr>
        <xdr:cNvPr id="415" name="フローチャート: 判断 414"/>
        <xdr:cNvSpPr/>
      </xdr:nvSpPr>
      <xdr:spPr>
        <a:xfrm>
          <a:off x="8699500" y="1338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103835</xdr:rowOff>
    </xdr:from>
    <xdr:ext cx="534377" cy="259045"/>
    <xdr:sp macro="" textlink="">
      <xdr:nvSpPr>
        <xdr:cNvPr id="416" name="テキスト ボックス 415"/>
        <xdr:cNvSpPr txBox="1"/>
      </xdr:nvSpPr>
      <xdr:spPr>
        <a:xfrm>
          <a:off x="8483111" y="1347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169425</xdr:rowOff>
    </xdr:from>
    <xdr:to>
      <xdr:col>41</xdr:col>
      <xdr:colOff>50800</xdr:colOff>
      <xdr:row>77</xdr:row>
      <xdr:rowOff>62692</xdr:rowOff>
    </xdr:to>
    <xdr:cxnSp macro="">
      <xdr:nvCxnSpPr>
        <xdr:cNvPr id="417" name="直線コネクタ 416"/>
        <xdr:cNvCxnSpPr/>
      </xdr:nvCxnSpPr>
      <xdr:spPr>
        <a:xfrm flipV="1">
          <a:off x="6972300" y="13199625"/>
          <a:ext cx="889000" cy="6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31361</xdr:rowOff>
    </xdr:from>
    <xdr:to>
      <xdr:col>41</xdr:col>
      <xdr:colOff>101600</xdr:colOff>
      <xdr:row>78</xdr:row>
      <xdr:rowOff>132961</xdr:rowOff>
    </xdr:to>
    <xdr:sp macro="" textlink="">
      <xdr:nvSpPr>
        <xdr:cNvPr id="418" name="フローチャート: 判断 417"/>
        <xdr:cNvSpPr/>
      </xdr:nvSpPr>
      <xdr:spPr>
        <a:xfrm>
          <a:off x="7810500" y="134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124088</xdr:rowOff>
    </xdr:from>
    <xdr:ext cx="534377" cy="259045"/>
    <xdr:sp macro="" textlink="">
      <xdr:nvSpPr>
        <xdr:cNvPr id="419" name="テキスト ボックス 418"/>
        <xdr:cNvSpPr txBox="1"/>
      </xdr:nvSpPr>
      <xdr:spPr>
        <a:xfrm>
          <a:off x="7594111" y="134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150233</xdr:rowOff>
    </xdr:from>
    <xdr:to>
      <xdr:col>36</xdr:col>
      <xdr:colOff>165100</xdr:colOff>
      <xdr:row>78</xdr:row>
      <xdr:rowOff>80383</xdr:rowOff>
    </xdr:to>
    <xdr:sp macro="" textlink="">
      <xdr:nvSpPr>
        <xdr:cNvPr id="420" name="フローチャート: 判断 419"/>
        <xdr:cNvSpPr/>
      </xdr:nvSpPr>
      <xdr:spPr>
        <a:xfrm>
          <a:off x="6921500" y="1335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71510</xdr:rowOff>
    </xdr:from>
    <xdr:ext cx="534377" cy="259045"/>
    <xdr:sp macro="" textlink="">
      <xdr:nvSpPr>
        <xdr:cNvPr id="421" name="テキスト ボックス 420"/>
        <xdr:cNvSpPr txBox="1"/>
      </xdr:nvSpPr>
      <xdr:spPr>
        <a:xfrm>
          <a:off x="6705111" y="1344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64599</xdr:rowOff>
    </xdr:from>
    <xdr:to>
      <xdr:col>55</xdr:col>
      <xdr:colOff>50800</xdr:colOff>
      <xdr:row>77</xdr:row>
      <xdr:rowOff>166199</xdr:rowOff>
    </xdr:to>
    <xdr:sp macro="" textlink="">
      <xdr:nvSpPr>
        <xdr:cNvPr id="427" name="楕円 426"/>
        <xdr:cNvSpPr/>
      </xdr:nvSpPr>
      <xdr:spPr>
        <a:xfrm>
          <a:off x="10426700" y="132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87476</xdr:rowOff>
    </xdr:from>
    <xdr:ext cx="534377" cy="259045"/>
    <xdr:sp macro="" textlink="">
      <xdr:nvSpPr>
        <xdr:cNvPr id="428" name="普通建設事業費 （ うち新規整備　）該当値テキスト"/>
        <xdr:cNvSpPr txBox="1"/>
      </xdr:nvSpPr>
      <xdr:spPr>
        <a:xfrm>
          <a:off x="10528300" y="131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117719</xdr:rowOff>
    </xdr:from>
    <xdr:to>
      <xdr:col>50</xdr:col>
      <xdr:colOff>165100</xdr:colOff>
      <xdr:row>76</xdr:row>
      <xdr:rowOff>47870</xdr:rowOff>
    </xdr:to>
    <xdr:sp macro="" textlink="">
      <xdr:nvSpPr>
        <xdr:cNvPr id="429" name="楕円 428"/>
        <xdr:cNvSpPr/>
      </xdr:nvSpPr>
      <xdr:spPr>
        <a:xfrm>
          <a:off x="9588500" y="129764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64396</xdr:rowOff>
    </xdr:from>
    <xdr:ext cx="599010" cy="259045"/>
    <xdr:sp macro="" textlink="">
      <xdr:nvSpPr>
        <xdr:cNvPr id="430" name="テキスト ボックス 429"/>
        <xdr:cNvSpPr txBox="1"/>
      </xdr:nvSpPr>
      <xdr:spPr>
        <a:xfrm>
          <a:off x="9339795" y="1275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75881</xdr:rowOff>
    </xdr:from>
    <xdr:to>
      <xdr:col>46</xdr:col>
      <xdr:colOff>38100</xdr:colOff>
      <xdr:row>77</xdr:row>
      <xdr:rowOff>6031</xdr:rowOff>
    </xdr:to>
    <xdr:sp macro="" textlink="">
      <xdr:nvSpPr>
        <xdr:cNvPr id="431" name="楕円 430"/>
        <xdr:cNvSpPr/>
      </xdr:nvSpPr>
      <xdr:spPr>
        <a:xfrm>
          <a:off x="8699500" y="131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22558</xdr:rowOff>
    </xdr:from>
    <xdr:ext cx="599010" cy="259045"/>
    <xdr:sp macro="" textlink="">
      <xdr:nvSpPr>
        <xdr:cNvPr id="432" name="テキスト ボックス 431"/>
        <xdr:cNvSpPr txBox="1"/>
      </xdr:nvSpPr>
      <xdr:spPr>
        <a:xfrm>
          <a:off x="8450795" y="1288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118625</xdr:rowOff>
    </xdr:from>
    <xdr:to>
      <xdr:col>41</xdr:col>
      <xdr:colOff>101600</xdr:colOff>
      <xdr:row>77</xdr:row>
      <xdr:rowOff>48775</xdr:rowOff>
    </xdr:to>
    <xdr:sp macro="" textlink="">
      <xdr:nvSpPr>
        <xdr:cNvPr id="433" name="楕円 432"/>
        <xdr:cNvSpPr/>
      </xdr:nvSpPr>
      <xdr:spPr>
        <a:xfrm>
          <a:off x="7810500" y="131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65302</xdr:rowOff>
    </xdr:from>
    <xdr:ext cx="599010" cy="259045"/>
    <xdr:sp macro="" textlink="">
      <xdr:nvSpPr>
        <xdr:cNvPr id="434" name="テキスト ボックス 433"/>
        <xdr:cNvSpPr txBox="1"/>
      </xdr:nvSpPr>
      <xdr:spPr>
        <a:xfrm>
          <a:off x="7561795" y="1292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11892</xdr:rowOff>
    </xdr:from>
    <xdr:to>
      <xdr:col>36</xdr:col>
      <xdr:colOff>165100</xdr:colOff>
      <xdr:row>77</xdr:row>
      <xdr:rowOff>113492</xdr:rowOff>
    </xdr:to>
    <xdr:sp macro="" textlink="">
      <xdr:nvSpPr>
        <xdr:cNvPr id="435" name="楕円 434"/>
        <xdr:cNvSpPr/>
      </xdr:nvSpPr>
      <xdr:spPr>
        <a:xfrm>
          <a:off x="6921500" y="1321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130019</xdr:rowOff>
    </xdr:from>
    <xdr:ext cx="534377" cy="259045"/>
    <xdr:sp macro="" textlink="">
      <xdr:nvSpPr>
        <xdr:cNvPr id="436" name="テキスト ボックス 435"/>
        <xdr:cNvSpPr txBox="1"/>
      </xdr:nvSpPr>
      <xdr:spPr>
        <a:xfrm>
          <a:off x="6705111" y="12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123109</xdr:rowOff>
    </xdr:from>
    <xdr:to>
      <xdr:col>55</xdr:col>
      <xdr:colOff>0</xdr:colOff>
      <xdr:row>97</xdr:row>
      <xdr:rowOff>83263</xdr:rowOff>
    </xdr:to>
    <xdr:cxnSp macro="">
      <xdr:nvCxnSpPr>
        <xdr:cNvPr id="463" name="直線コネクタ 462"/>
        <xdr:cNvCxnSpPr/>
      </xdr:nvCxnSpPr>
      <xdr:spPr>
        <a:xfrm flipV="1">
          <a:off x="9639300" y="16410859"/>
          <a:ext cx="838200" cy="30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53311</xdr:rowOff>
    </xdr:from>
    <xdr:to>
      <xdr:col>50</xdr:col>
      <xdr:colOff>114300</xdr:colOff>
      <xdr:row>97</xdr:row>
      <xdr:rowOff>83263</xdr:rowOff>
    </xdr:to>
    <xdr:cxnSp macro="">
      <xdr:nvCxnSpPr>
        <xdr:cNvPr id="466" name="直線コネクタ 465"/>
        <xdr:cNvCxnSpPr/>
      </xdr:nvCxnSpPr>
      <xdr:spPr>
        <a:xfrm>
          <a:off x="8750300" y="16683961"/>
          <a:ext cx="889000" cy="2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7" name="フローチャート: 判断 466"/>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8" name="テキスト ボックス 467"/>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53311</xdr:rowOff>
    </xdr:from>
    <xdr:to>
      <xdr:col>45</xdr:col>
      <xdr:colOff>177800</xdr:colOff>
      <xdr:row>98</xdr:row>
      <xdr:rowOff>55781</xdr:rowOff>
    </xdr:to>
    <xdr:cxnSp macro="">
      <xdr:nvCxnSpPr>
        <xdr:cNvPr id="469" name="直線コネクタ 468"/>
        <xdr:cNvCxnSpPr/>
      </xdr:nvCxnSpPr>
      <xdr:spPr>
        <a:xfrm flipV="1">
          <a:off x="7861300" y="16683961"/>
          <a:ext cx="889000" cy="17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70" name="フローチャート: 判断 469"/>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71" name="テキスト ボックス 470"/>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40652</xdr:rowOff>
    </xdr:from>
    <xdr:to>
      <xdr:col>41</xdr:col>
      <xdr:colOff>50800</xdr:colOff>
      <xdr:row>98</xdr:row>
      <xdr:rowOff>55781</xdr:rowOff>
    </xdr:to>
    <xdr:cxnSp macro="">
      <xdr:nvCxnSpPr>
        <xdr:cNvPr id="472" name="直線コネクタ 471"/>
        <xdr:cNvCxnSpPr/>
      </xdr:nvCxnSpPr>
      <xdr:spPr>
        <a:xfrm>
          <a:off x="6972300" y="16842752"/>
          <a:ext cx="889000" cy="1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73" name="フローチャート: 判断 472"/>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74" name="テキスト ボックス 473"/>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75" name="フローチャート: 判断 474"/>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6" name="テキスト ボックス 475"/>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72309</xdr:rowOff>
    </xdr:from>
    <xdr:to>
      <xdr:col>55</xdr:col>
      <xdr:colOff>50800</xdr:colOff>
      <xdr:row>96</xdr:row>
      <xdr:rowOff>2459</xdr:rowOff>
    </xdr:to>
    <xdr:sp macro="" textlink="">
      <xdr:nvSpPr>
        <xdr:cNvPr id="482" name="楕円 481"/>
        <xdr:cNvSpPr/>
      </xdr:nvSpPr>
      <xdr:spPr>
        <a:xfrm>
          <a:off x="10426700" y="163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95186</xdr:rowOff>
    </xdr:from>
    <xdr:ext cx="599010" cy="259045"/>
    <xdr:sp macro="" textlink="">
      <xdr:nvSpPr>
        <xdr:cNvPr id="483" name="普通建設事業費 （ うち更新整備　）該当値テキスト"/>
        <xdr:cNvSpPr txBox="1"/>
      </xdr:nvSpPr>
      <xdr:spPr>
        <a:xfrm>
          <a:off x="10528300" y="1621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32463</xdr:rowOff>
    </xdr:from>
    <xdr:to>
      <xdr:col>50</xdr:col>
      <xdr:colOff>165100</xdr:colOff>
      <xdr:row>97</xdr:row>
      <xdr:rowOff>134063</xdr:rowOff>
    </xdr:to>
    <xdr:sp macro="" textlink="">
      <xdr:nvSpPr>
        <xdr:cNvPr id="484" name="楕円 483"/>
        <xdr:cNvSpPr/>
      </xdr:nvSpPr>
      <xdr:spPr>
        <a:xfrm>
          <a:off x="9588500" y="16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125190</xdr:rowOff>
    </xdr:from>
    <xdr:ext cx="534377" cy="259045"/>
    <xdr:sp macro="" textlink="">
      <xdr:nvSpPr>
        <xdr:cNvPr id="485" name="テキスト ボックス 484"/>
        <xdr:cNvSpPr txBox="1"/>
      </xdr:nvSpPr>
      <xdr:spPr>
        <a:xfrm>
          <a:off x="9372111" y="167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2511</xdr:rowOff>
    </xdr:from>
    <xdr:to>
      <xdr:col>46</xdr:col>
      <xdr:colOff>38100</xdr:colOff>
      <xdr:row>97</xdr:row>
      <xdr:rowOff>104111</xdr:rowOff>
    </xdr:to>
    <xdr:sp macro="" textlink="">
      <xdr:nvSpPr>
        <xdr:cNvPr id="486" name="楕円 485"/>
        <xdr:cNvSpPr/>
      </xdr:nvSpPr>
      <xdr:spPr>
        <a:xfrm>
          <a:off x="8699500" y="166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95238</xdr:rowOff>
    </xdr:from>
    <xdr:ext cx="534377" cy="259045"/>
    <xdr:sp macro="" textlink="">
      <xdr:nvSpPr>
        <xdr:cNvPr id="487" name="テキスト ボックス 486"/>
        <xdr:cNvSpPr txBox="1"/>
      </xdr:nvSpPr>
      <xdr:spPr>
        <a:xfrm>
          <a:off x="8483111" y="1672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4981</xdr:rowOff>
    </xdr:from>
    <xdr:to>
      <xdr:col>41</xdr:col>
      <xdr:colOff>101600</xdr:colOff>
      <xdr:row>98</xdr:row>
      <xdr:rowOff>106581</xdr:rowOff>
    </xdr:to>
    <xdr:sp macro="" textlink="">
      <xdr:nvSpPr>
        <xdr:cNvPr id="488" name="楕円 487"/>
        <xdr:cNvSpPr/>
      </xdr:nvSpPr>
      <xdr:spPr>
        <a:xfrm>
          <a:off x="7810500" y="1680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97708</xdr:rowOff>
    </xdr:from>
    <xdr:ext cx="534377" cy="259045"/>
    <xdr:sp macro="" textlink="">
      <xdr:nvSpPr>
        <xdr:cNvPr id="489" name="テキスト ボックス 488"/>
        <xdr:cNvSpPr txBox="1"/>
      </xdr:nvSpPr>
      <xdr:spPr>
        <a:xfrm>
          <a:off x="7594111" y="168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161302</xdr:rowOff>
    </xdr:from>
    <xdr:to>
      <xdr:col>36</xdr:col>
      <xdr:colOff>165100</xdr:colOff>
      <xdr:row>98</xdr:row>
      <xdr:rowOff>91452</xdr:rowOff>
    </xdr:to>
    <xdr:sp macro="" textlink="">
      <xdr:nvSpPr>
        <xdr:cNvPr id="490" name="楕円 489"/>
        <xdr:cNvSpPr/>
      </xdr:nvSpPr>
      <xdr:spPr>
        <a:xfrm>
          <a:off x="6921500" y="1679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82579</xdr:rowOff>
    </xdr:from>
    <xdr:ext cx="534377" cy="259045"/>
    <xdr:sp macro="" textlink="">
      <xdr:nvSpPr>
        <xdr:cNvPr id="491" name="テキスト ボックス 490"/>
        <xdr:cNvSpPr txBox="1"/>
      </xdr:nvSpPr>
      <xdr:spPr>
        <a:xfrm>
          <a:off x="6705111" y="1688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125261</xdr:rowOff>
    </xdr:from>
    <xdr:to>
      <xdr:col>85</xdr:col>
      <xdr:colOff>127000</xdr:colOff>
      <xdr:row>38</xdr:row>
      <xdr:rowOff>135420</xdr:rowOff>
    </xdr:to>
    <xdr:cxnSp macro="">
      <xdr:nvCxnSpPr>
        <xdr:cNvPr id="518" name="直線コネクタ 517"/>
        <xdr:cNvCxnSpPr/>
      </xdr:nvCxnSpPr>
      <xdr:spPr>
        <a:xfrm flipV="1">
          <a:off x="15481300" y="664036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135420</xdr:rowOff>
    </xdr:from>
    <xdr:to>
      <xdr:col>81</xdr:col>
      <xdr:colOff>50800</xdr:colOff>
      <xdr:row>38</xdr:row>
      <xdr:rowOff>137615</xdr:rowOff>
    </xdr:to>
    <xdr:cxnSp macro="">
      <xdr:nvCxnSpPr>
        <xdr:cNvPr id="521" name="直線コネクタ 520"/>
        <xdr:cNvCxnSpPr/>
      </xdr:nvCxnSpPr>
      <xdr:spPr>
        <a:xfrm flipV="1">
          <a:off x="14592300" y="6650520"/>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22" name="フローチャート: 判断 521"/>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23" name="テキスト ボックス 522"/>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70187</xdr:rowOff>
    </xdr:from>
    <xdr:to>
      <xdr:col>76</xdr:col>
      <xdr:colOff>114300</xdr:colOff>
      <xdr:row>38</xdr:row>
      <xdr:rowOff>137615</xdr:rowOff>
    </xdr:to>
    <xdr:cxnSp macro="">
      <xdr:nvCxnSpPr>
        <xdr:cNvPr id="524" name="直線コネクタ 523"/>
        <xdr:cNvCxnSpPr/>
      </xdr:nvCxnSpPr>
      <xdr:spPr>
        <a:xfrm>
          <a:off x="13703300" y="6585287"/>
          <a:ext cx="889000" cy="6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25" name="フローチャート: 判断 524"/>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6" name="テキスト ボックス 525"/>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70187</xdr:rowOff>
    </xdr:from>
    <xdr:to>
      <xdr:col>71</xdr:col>
      <xdr:colOff>177800</xdr:colOff>
      <xdr:row>38</xdr:row>
      <xdr:rowOff>88846</xdr:rowOff>
    </xdr:to>
    <xdr:cxnSp macro="">
      <xdr:nvCxnSpPr>
        <xdr:cNvPr id="527" name="直線コネクタ 526"/>
        <xdr:cNvCxnSpPr/>
      </xdr:nvCxnSpPr>
      <xdr:spPr>
        <a:xfrm flipV="1">
          <a:off x="12814300" y="6585287"/>
          <a:ext cx="889000" cy="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8" name="フローチャート: 判断 527"/>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137137</xdr:rowOff>
    </xdr:from>
    <xdr:ext cx="469744" cy="259045"/>
    <xdr:sp macro="" textlink="">
      <xdr:nvSpPr>
        <xdr:cNvPr id="529" name="テキスト ボックス 528"/>
        <xdr:cNvSpPr txBox="1"/>
      </xdr:nvSpPr>
      <xdr:spPr>
        <a:xfrm>
          <a:off x="13468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30" name="フローチャート: 判断 529"/>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137110</xdr:rowOff>
    </xdr:from>
    <xdr:ext cx="469744" cy="259045"/>
    <xdr:sp macro="" textlink="">
      <xdr:nvSpPr>
        <xdr:cNvPr id="531" name="テキスト ボックス 530"/>
        <xdr:cNvSpPr txBox="1"/>
      </xdr:nvSpPr>
      <xdr:spPr>
        <a:xfrm>
          <a:off x="12579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74461</xdr:rowOff>
    </xdr:from>
    <xdr:to>
      <xdr:col>85</xdr:col>
      <xdr:colOff>177800</xdr:colOff>
      <xdr:row>39</xdr:row>
      <xdr:rowOff>4611</xdr:rowOff>
    </xdr:to>
    <xdr:sp macro="" textlink="">
      <xdr:nvSpPr>
        <xdr:cNvPr id="537" name="楕円 536"/>
        <xdr:cNvSpPr/>
      </xdr:nvSpPr>
      <xdr:spPr>
        <a:xfrm>
          <a:off x="16268700" y="65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469744" cy="259045"/>
    <xdr:sp macro="" textlink="">
      <xdr:nvSpPr>
        <xdr:cNvPr id="538" name="災害復旧事業費該当値テキスト"/>
        <xdr:cNvSpPr txBox="1"/>
      </xdr:nvSpPr>
      <xdr:spPr>
        <a:xfrm>
          <a:off x="16370300" y="6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84620</xdr:rowOff>
    </xdr:from>
    <xdr:to>
      <xdr:col>81</xdr:col>
      <xdr:colOff>101600</xdr:colOff>
      <xdr:row>39</xdr:row>
      <xdr:rowOff>14770</xdr:rowOff>
    </xdr:to>
    <xdr:sp macro="" textlink="">
      <xdr:nvSpPr>
        <xdr:cNvPr id="539" name="楕円 538"/>
        <xdr:cNvSpPr/>
      </xdr:nvSpPr>
      <xdr:spPr>
        <a:xfrm>
          <a:off x="15430500" y="65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5897</xdr:rowOff>
    </xdr:from>
    <xdr:ext cx="378565" cy="259045"/>
    <xdr:sp macro="" textlink="">
      <xdr:nvSpPr>
        <xdr:cNvPr id="540" name="テキスト ボックス 539"/>
        <xdr:cNvSpPr txBox="1"/>
      </xdr:nvSpPr>
      <xdr:spPr>
        <a:xfrm>
          <a:off x="15292017" y="669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86815</xdr:rowOff>
    </xdr:from>
    <xdr:to>
      <xdr:col>76</xdr:col>
      <xdr:colOff>165100</xdr:colOff>
      <xdr:row>39</xdr:row>
      <xdr:rowOff>16965</xdr:rowOff>
    </xdr:to>
    <xdr:sp macro="" textlink="">
      <xdr:nvSpPr>
        <xdr:cNvPr id="541" name="楕円 540"/>
        <xdr:cNvSpPr/>
      </xdr:nvSpPr>
      <xdr:spPr>
        <a:xfrm>
          <a:off x="14541500" y="660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8092</xdr:rowOff>
    </xdr:from>
    <xdr:ext cx="378565" cy="259045"/>
    <xdr:sp macro="" textlink="">
      <xdr:nvSpPr>
        <xdr:cNvPr id="542" name="テキスト ボックス 541"/>
        <xdr:cNvSpPr txBox="1"/>
      </xdr:nvSpPr>
      <xdr:spPr>
        <a:xfrm>
          <a:off x="14403017" y="6694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19387</xdr:rowOff>
    </xdr:from>
    <xdr:to>
      <xdr:col>72</xdr:col>
      <xdr:colOff>38100</xdr:colOff>
      <xdr:row>38</xdr:row>
      <xdr:rowOff>120987</xdr:rowOff>
    </xdr:to>
    <xdr:sp macro="" textlink="">
      <xdr:nvSpPr>
        <xdr:cNvPr id="543" name="楕円 542"/>
        <xdr:cNvSpPr/>
      </xdr:nvSpPr>
      <xdr:spPr>
        <a:xfrm>
          <a:off x="13652500" y="653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137514</xdr:rowOff>
    </xdr:from>
    <xdr:ext cx="534377" cy="259045"/>
    <xdr:sp macro="" textlink="">
      <xdr:nvSpPr>
        <xdr:cNvPr id="544" name="テキスト ボックス 543"/>
        <xdr:cNvSpPr txBox="1"/>
      </xdr:nvSpPr>
      <xdr:spPr>
        <a:xfrm>
          <a:off x="13436111" y="630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38046</xdr:rowOff>
    </xdr:from>
    <xdr:to>
      <xdr:col>67</xdr:col>
      <xdr:colOff>101600</xdr:colOff>
      <xdr:row>38</xdr:row>
      <xdr:rowOff>139646</xdr:rowOff>
    </xdr:to>
    <xdr:sp macro="" textlink="">
      <xdr:nvSpPr>
        <xdr:cNvPr id="545" name="楕円 544"/>
        <xdr:cNvSpPr/>
      </xdr:nvSpPr>
      <xdr:spPr>
        <a:xfrm>
          <a:off x="12763500" y="655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156173</xdr:rowOff>
    </xdr:from>
    <xdr:ext cx="534377" cy="259045"/>
    <xdr:sp macro="" textlink="">
      <xdr:nvSpPr>
        <xdr:cNvPr id="546" name="テキスト ボックス 545"/>
        <xdr:cNvSpPr txBox="1"/>
      </xdr:nvSpPr>
      <xdr:spPr>
        <a:xfrm>
          <a:off x="12547111" y="632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116305</xdr:rowOff>
    </xdr:from>
    <xdr:to>
      <xdr:col>85</xdr:col>
      <xdr:colOff>127000</xdr:colOff>
      <xdr:row>74</xdr:row>
      <xdr:rowOff>122999</xdr:rowOff>
    </xdr:to>
    <xdr:cxnSp macro="">
      <xdr:nvCxnSpPr>
        <xdr:cNvPr id="622" name="直線コネクタ 621"/>
        <xdr:cNvCxnSpPr/>
      </xdr:nvCxnSpPr>
      <xdr:spPr>
        <a:xfrm flipV="1">
          <a:off x="15481300" y="12803605"/>
          <a:ext cx="8382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122999</xdr:rowOff>
    </xdr:from>
    <xdr:to>
      <xdr:col>81</xdr:col>
      <xdr:colOff>50800</xdr:colOff>
      <xdr:row>74</xdr:row>
      <xdr:rowOff>129390</xdr:rowOff>
    </xdr:to>
    <xdr:cxnSp macro="">
      <xdr:nvCxnSpPr>
        <xdr:cNvPr id="625" name="直線コネクタ 624"/>
        <xdr:cNvCxnSpPr/>
      </xdr:nvCxnSpPr>
      <xdr:spPr>
        <a:xfrm flipV="1">
          <a:off x="14592300" y="12810299"/>
          <a:ext cx="889000" cy="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6" name="フローチャート: 判断 625"/>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7" name="テキスト ボックス 626"/>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129390</xdr:rowOff>
    </xdr:from>
    <xdr:to>
      <xdr:col>76</xdr:col>
      <xdr:colOff>114300</xdr:colOff>
      <xdr:row>75</xdr:row>
      <xdr:rowOff>16055</xdr:rowOff>
    </xdr:to>
    <xdr:cxnSp macro="">
      <xdr:nvCxnSpPr>
        <xdr:cNvPr id="628" name="直線コネクタ 627"/>
        <xdr:cNvCxnSpPr/>
      </xdr:nvCxnSpPr>
      <xdr:spPr>
        <a:xfrm flipV="1">
          <a:off x="13703300" y="12816690"/>
          <a:ext cx="889000" cy="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9" name="フローチャート: 判断 628"/>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9783</xdr:rowOff>
    </xdr:from>
    <xdr:ext cx="534377" cy="259045"/>
    <xdr:sp macro="" textlink="">
      <xdr:nvSpPr>
        <xdr:cNvPr id="630" name="テキスト ボックス 629"/>
        <xdr:cNvSpPr txBox="1"/>
      </xdr:nvSpPr>
      <xdr:spPr>
        <a:xfrm>
          <a:off x="14325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16055</xdr:rowOff>
    </xdr:from>
    <xdr:to>
      <xdr:col>71</xdr:col>
      <xdr:colOff>177800</xdr:colOff>
      <xdr:row>75</xdr:row>
      <xdr:rowOff>65451</xdr:rowOff>
    </xdr:to>
    <xdr:cxnSp macro="">
      <xdr:nvCxnSpPr>
        <xdr:cNvPr id="631" name="直線コネクタ 630"/>
        <xdr:cNvCxnSpPr/>
      </xdr:nvCxnSpPr>
      <xdr:spPr>
        <a:xfrm flipV="1">
          <a:off x="12814300" y="12874805"/>
          <a:ext cx="889000" cy="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32" name="フローチャート: 判断 631"/>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33" name="テキスト ボックス 632"/>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34" name="フローチャート: 判断 633"/>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32794</xdr:rowOff>
    </xdr:from>
    <xdr:ext cx="534377" cy="259045"/>
    <xdr:sp macro="" textlink="">
      <xdr:nvSpPr>
        <xdr:cNvPr id="635" name="テキスト ボックス 634"/>
        <xdr:cNvSpPr txBox="1"/>
      </xdr:nvSpPr>
      <xdr:spPr>
        <a:xfrm>
          <a:off x="12547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65505</xdr:rowOff>
    </xdr:from>
    <xdr:to>
      <xdr:col>85</xdr:col>
      <xdr:colOff>177800</xdr:colOff>
      <xdr:row>74</xdr:row>
      <xdr:rowOff>167105</xdr:rowOff>
    </xdr:to>
    <xdr:sp macro="" textlink="">
      <xdr:nvSpPr>
        <xdr:cNvPr id="641" name="楕円 640"/>
        <xdr:cNvSpPr/>
      </xdr:nvSpPr>
      <xdr:spPr>
        <a:xfrm>
          <a:off x="16268700" y="127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88382</xdr:rowOff>
    </xdr:from>
    <xdr:ext cx="599010" cy="259045"/>
    <xdr:sp macro="" textlink="">
      <xdr:nvSpPr>
        <xdr:cNvPr id="642" name="公債費該当値テキスト"/>
        <xdr:cNvSpPr txBox="1"/>
      </xdr:nvSpPr>
      <xdr:spPr>
        <a:xfrm>
          <a:off x="16370300" y="126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72199</xdr:rowOff>
    </xdr:from>
    <xdr:to>
      <xdr:col>81</xdr:col>
      <xdr:colOff>101600</xdr:colOff>
      <xdr:row>75</xdr:row>
      <xdr:rowOff>2349</xdr:rowOff>
    </xdr:to>
    <xdr:sp macro="" textlink="">
      <xdr:nvSpPr>
        <xdr:cNvPr id="643" name="楕円 642"/>
        <xdr:cNvSpPr/>
      </xdr:nvSpPr>
      <xdr:spPr>
        <a:xfrm>
          <a:off x="15430500" y="127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18876</xdr:rowOff>
    </xdr:from>
    <xdr:ext cx="599010" cy="259045"/>
    <xdr:sp macro="" textlink="">
      <xdr:nvSpPr>
        <xdr:cNvPr id="644" name="テキスト ボックス 643"/>
        <xdr:cNvSpPr txBox="1"/>
      </xdr:nvSpPr>
      <xdr:spPr>
        <a:xfrm>
          <a:off x="15181795" y="1253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78590</xdr:rowOff>
    </xdr:from>
    <xdr:to>
      <xdr:col>76</xdr:col>
      <xdr:colOff>165100</xdr:colOff>
      <xdr:row>75</xdr:row>
      <xdr:rowOff>8740</xdr:rowOff>
    </xdr:to>
    <xdr:sp macro="" textlink="">
      <xdr:nvSpPr>
        <xdr:cNvPr id="645" name="楕円 644"/>
        <xdr:cNvSpPr/>
      </xdr:nvSpPr>
      <xdr:spPr>
        <a:xfrm>
          <a:off x="14541500" y="1276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25267</xdr:rowOff>
    </xdr:from>
    <xdr:ext cx="599010" cy="259045"/>
    <xdr:sp macro="" textlink="">
      <xdr:nvSpPr>
        <xdr:cNvPr id="646" name="テキスト ボックス 645"/>
        <xdr:cNvSpPr txBox="1"/>
      </xdr:nvSpPr>
      <xdr:spPr>
        <a:xfrm>
          <a:off x="14292795" y="1254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136705</xdr:rowOff>
    </xdr:from>
    <xdr:to>
      <xdr:col>72</xdr:col>
      <xdr:colOff>38100</xdr:colOff>
      <xdr:row>75</xdr:row>
      <xdr:rowOff>66855</xdr:rowOff>
    </xdr:to>
    <xdr:sp macro="" textlink="">
      <xdr:nvSpPr>
        <xdr:cNvPr id="647" name="楕円 646"/>
        <xdr:cNvSpPr/>
      </xdr:nvSpPr>
      <xdr:spPr>
        <a:xfrm>
          <a:off x="13652500" y="128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83382</xdr:rowOff>
    </xdr:from>
    <xdr:ext cx="599010" cy="259045"/>
    <xdr:sp macro="" textlink="">
      <xdr:nvSpPr>
        <xdr:cNvPr id="648" name="テキスト ボックス 647"/>
        <xdr:cNvSpPr txBox="1"/>
      </xdr:nvSpPr>
      <xdr:spPr>
        <a:xfrm>
          <a:off x="13403795" y="125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14651</xdr:rowOff>
    </xdr:from>
    <xdr:to>
      <xdr:col>67</xdr:col>
      <xdr:colOff>101600</xdr:colOff>
      <xdr:row>75</xdr:row>
      <xdr:rowOff>116251</xdr:rowOff>
    </xdr:to>
    <xdr:sp macro="" textlink="">
      <xdr:nvSpPr>
        <xdr:cNvPr id="649" name="楕円 648"/>
        <xdr:cNvSpPr/>
      </xdr:nvSpPr>
      <xdr:spPr>
        <a:xfrm>
          <a:off x="12763500" y="128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132778</xdr:rowOff>
    </xdr:from>
    <xdr:ext cx="599010" cy="259045"/>
    <xdr:sp macro="" textlink="">
      <xdr:nvSpPr>
        <xdr:cNvPr id="650" name="テキスト ボックス 649"/>
        <xdr:cNvSpPr txBox="1"/>
      </xdr:nvSpPr>
      <xdr:spPr>
        <a:xfrm>
          <a:off x="12514795" y="1264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165444</xdr:rowOff>
    </xdr:from>
    <xdr:to>
      <xdr:col>85</xdr:col>
      <xdr:colOff>127000</xdr:colOff>
      <xdr:row>98</xdr:row>
      <xdr:rowOff>170123</xdr:rowOff>
    </xdr:to>
    <xdr:cxnSp macro="">
      <xdr:nvCxnSpPr>
        <xdr:cNvPr id="681" name="直線コネクタ 680"/>
        <xdr:cNvCxnSpPr/>
      </xdr:nvCxnSpPr>
      <xdr:spPr>
        <a:xfrm flipV="1">
          <a:off x="15481300" y="16796094"/>
          <a:ext cx="838200" cy="17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170123</xdr:rowOff>
    </xdr:from>
    <xdr:to>
      <xdr:col>81</xdr:col>
      <xdr:colOff>50800</xdr:colOff>
      <xdr:row>99</xdr:row>
      <xdr:rowOff>38055</xdr:rowOff>
    </xdr:to>
    <xdr:cxnSp macro="">
      <xdr:nvCxnSpPr>
        <xdr:cNvPr id="684" name="直線コネクタ 683"/>
        <xdr:cNvCxnSpPr/>
      </xdr:nvCxnSpPr>
      <xdr:spPr>
        <a:xfrm flipV="1">
          <a:off x="14592300" y="16972223"/>
          <a:ext cx="889000" cy="3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69518</xdr:rowOff>
    </xdr:from>
    <xdr:to>
      <xdr:col>81</xdr:col>
      <xdr:colOff>101600</xdr:colOff>
      <xdr:row>98</xdr:row>
      <xdr:rowOff>171118</xdr:rowOff>
    </xdr:to>
    <xdr:sp macro="" textlink="">
      <xdr:nvSpPr>
        <xdr:cNvPr id="685" name="フローチャート: 判断 684"/>
        <xdr:cNvSpPr/>
      </xdr:nvSpPr>
      <xdr:spPr>
        <a:xfrm>
          <a:off x="15430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16195</xdr:rowOff>
    </xdr:from>
    <xdr:ext cx="534377" cy="259045"/>
    <xdr:sp macro="" textlink="">
      <xdr:nvSpPr>
        <xdr:cNvPr id="686" name="テキスト ボックス 685"/>
        <xdr:cNvSpPr txBox="1"/>
      </xdr:nvSpPr>
      <xdr:spPr>
        <a:xfrm>
          <a:off x="15214111" y="166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160454</xdr:rowOff>
    </xdr:from>
    <xdr:to>
      <xdr:col>76</xdr:col>
      <xdr:colOff>114300</xdr:colOff>
      <xdr:row>99</xdr:row>
      <xdr:rowOff>38055</xdr:rowOff>
    </xdr:to>
    <xdr:cxnSp macro="">
      <xdr:nvCxnSpPr>
        <xdr:cNvPr id="687" name="直線コネクタ 686"/>
        <xdr:cNvCxnSpPr/>
      </xdr:nvCxnSpPr>
      <xdr:spPr>
        <a:xfrm>
          <a:off x="13703300" y="16962554"/>
          <a:ext cx="889000" cy="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119393</xdr:rowOff>
    </xdr:from>
    <xdr:to>
      <xdr:col>76</xdr:col>
      <xdr:colOff>165100</xdr:colOff>
      <xdr:row>99</xdr:row>
      <xdr:rowOff>49543</xdr:rowOff>
    </xdr:to>
    <xdr:sp macro="" textlink="">
      <xdr:nvSpPr>
        <xdr:cNvPr id="688" name="フローチャート: 判断 687"/>
        <xdr:cNvSpPr/>
      </xdr:nvSpPr>
      <xdr:spPr>
        <a:xfrm>
          <a:off x="14541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66070</xdr:rowOff>
    </xdr:from>
    <xdr:ext cx="534377" cy="259045"/>
    <xdr:sp macro="" textlink="">
      <xdr:nvSpPr>
        <xdr:cNvPr id="689" name="テキスト ボックス 688"/>
        <xdr:cNvSpPr txBox="1"/>
      </xdr:nvSpPr>
      <xdr:spPr>
        <a:xfrm>
          <a:off x="14325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160454</xdr:rowOff>
    </xdr:from>
    <xdr:to>
      <xdr:col>71</xdr:col>
      <xdr:colOff>177800</xdr:colOff>
      <xdr:row>99</xdr:row>
      <xdr:rowOff>10247</xdr:rowOff>
    </xdr:to>
    <xdr:cxnSp macro="">
      <xdr:nvCxnSpPr>
        <xdr:cNvPr id="690" name="直線コネクタ 689"/>
        <xdr:cNvCxnSpPr/>
      </xdr:nvCxnSpPr>
      <xdr:spPr>
        <a:xfrm flipV="1">
          <a:off x="12814300" y="16962554"/>
          <a:ext cx="889000" cy="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114795</xdr:rowOff>
    </xdr:from>
    <xdr:to>
      <xdr:col>72</xdr:col>
      <xdr:colOff>38100</xdr:colOff>
      <xdr:row>99</xdr:row>
      <xdr:rowOff>44945</xdr:rowOff>
    </xdr:to>
    <xdr:sp macro="" textlink="">
      <xdr:nvSpPr>
        <xdr:cNvPr id="691" name="フローチャート: 判断 690"/>
        <xdr:cNvSpPr/>
      </xdr:nvSpPr>
      <xdr:spPr>
        <a:xfrm>
          <a:off x="13652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36072</xdr:rowOff>
    </xdr:from>
    <xdr:ext cx="534377" cy="259045"/>
    <xdr:sp macro="" textlink="">
      <xdr:nvSpPr>
        <xdr:cNvPr id="692" name="テキスト ボックス 691"/>
        <xdr:cNvSpPr txBox="1"/>
      </xdr:nvSpPr>
      <xdr:spPr>
        <a:xfrm>
          <a:off x="13436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117791</xdr:rowOff>
    </xdr:from>
    <xdr:to>
      <xdr:col>67</xdr:col>
      <xdr:colOff>101600</xdr:colOff>
      <xdr:row>99</xdr:row>
      <xdr:rowOff>47941</xdr:rowOff>
    </xdr:to>
    <xdr:sp macro="" textlink="">
      <xdr:nvSpPr>
        <xdr:cNvPr id="693" name="フローチャート: 判断 692"/>
        <xdr:cNvSpPr/>
      </xdr:nvSpPr>
      <xdr:spPr>
        <a:xfrm>
          <a:off x="12763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64468</xdr:rowOff>
    </xdr:from>
    <xdr:ext cx="534377" cy="259045"/>
    <xdr:sp macro="" textlink="">
      <xdr:nvSpPr>
        <xdr:cNvPr id="694" name="テキスト ボックス 693"/>
        <xdr:cNvSpPr txBox="1"/>
      </xdr:nvSpPr>
      <xdr:spPr>
        <a:xfrm>
          <a:off x="12547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114644</xdr:rowOff>
    </xdr:from>
    <xdr:to>
      <xdr:col>85</xdr:col>
      <xdr:colOff>177800</xdr:colOff>
      <xdr:row>98</xdr:row>
      <xdr:rowOff>44794</xdr:rowOff>
    </xdr:to>
    <xdr:sp macro="" textlink="">
      <xdr:nvSpPr>
        <xdr:cNvPr id="700" name="楕円 699"/>
        <xdr:cNvSpPr/>
      </xdr:nvSpPr>
      <xdr:spPr>
        <a:xfrm>
          <a:off x="16268700" y="167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137521</xdr:rowOff>
    </xdr:from>
    <xdr:ext cx="534377" cy="259045"/>
    <xdr:sp macro="" textlink="">
      <xdr:nvSpPr>
        <xdr:cNvPr id="701" name="積立金該当値テキスト"/>
        <xdr:cNvSpPr txBox="1"/>
      </xdr:nvSpPr>
      <xdr:spPr>
        <a:xfrm>
          <a:off x="16370300" y="165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119323</xdr:rowOff>
    </xdr:from>
    <xdr:to>
      <xdr:col>81</xdr:col>
      <xdr:colOff>101600</xdr:colOff>
      <xdr:row>99</xdr:row>
      <xdr:rowOff>49473</xdr:rowOff>
    </xdr:to>
    <xdr:sp macro="" textlink="">
      <xdr:nvSpPr>
        <xdr:cNvPr id="702" name="楕円 701"/>
        <xdr:cNvSpPr/>
      </xdr:nvSpPr>
      <xdr:spPr>
        <a:xfrm>
          <a:off x="15430500" y="1692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40600</xdr:rowOff>
    </xdr:from>
    <xdr:ext cx="534377" cy="259045"/>
    <xdr:sp macro="" textlink="">
      <xdr:nvSpPr>
        <xdr:cNvPr id="703" name="テキスト ボックス 702"/>
        <xdr:cNvSpPr txBox="1"/>
      </xdr:nvSpPr>
      <xdr:spPr>
        <a:xfrm>
          <a:off x="15214111" y="1701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158705</xdr:rowOff>
    </xdr:from>
    <xdr:to>
      <xdr:col>76</xdr:col>
      <xdr:colOff>165100</xdr:colOff>
      <xdr:row>99</xdr:row>
      <xdr:rowOff>88855</xdr:rowOff>
    </xdr:to>
    <xdr:sp macro="" textlink="">
      <xdr:nvSpPr>
        <xdr:cNvPr id="704" name="楕円 703"/>
        <xdr:cNvSpPr/>
      </xdr:nvSpPr>
      <xdr:spPr>
        <a:xfrm>
          <a:off x="14541500" y="169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79982</xdr:rowOff>
    </xdr:from>
    <xdr:ext cx="534377" cy="259045"/>
    <xdr:sp macro="" textlink="">
      <xdr:nvSpPr>
        <xdr:cNvPr id="705" name="テキスト ボックス 704"/>
        <xdr:cNvSpPr txBox="1"/>
      </xdr:nvSpPr>
      <xdr:spPr>
        <a:xfrm>
          <a:off x="14325111" y="1705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109654</xdr:rowOff>
    </xdr:from>
    <xdr:to>
      <xdr:col>72</xdr:col>
      <xdr:colOff>38100</xdr:colOff>
      <xdr:row>99</xdr:row>
      <xdr:rowOff>39804</xdr:rowOff>
    </xdr:to>
    <xdr:sp macro="" textlink="">
      <xdr:nvSpPr>
        <xdr:cNvPr id="706" name="楕円 705"/>
        <xdr:cNvSpPr/>
      </xdr:nvSpPr>
      <xdr:spPr>
        <a:xfrm>
          <a:off x="13652500" y="1691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56331</xdr:rowOff>
    </xdr:from>
    <xdr:ext cx="534377" cy="259045"/>
    <xdr:sp macro="" textlink="">
      <xdr:nvSpPr>
        <xdr:cNvPr id="707" name="テキスト ボックス 706"/>
        <xdr:cNvSpPr txBox="1"/>
      </xdr:nvSpPr>
      <xdr:spPr>
        <a:xfrm>
          <a:off x="13436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130897</xdr:rowOff>
    </xdr:from>
    <xdr:to>
      <xdr:col>67</xdr:col>
      <xdr:colOff>101600</xdr:colOff>
      <xdr:row>99</xdr:row>
      <xdr:rowOff>61047</xdr:rowOff>
    </xdr:to>
    <xdr:sp macro="" textlink="">
      <xdr:nvSpPr>
        <xdr:cNvPr id="708" name="楕円 707"/>
        <xdr:cNvSpPr/>
      </xdr:nvSpPr>
      <xdr:spPr>
        <a:xfrm>
          <a:off x="12763500" y="169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52174</xdr:rowOff>
    </xdr:from>
    <xdr:ext cx="534377" cy="259045"/>
    <xdr:sp macro="" textlink="">
      <xdr:nvSpPr>
        <xdr:cNvPr id="709" name="テキスト ボックス 708"/>
        <xdr:cNvSpPr txBox="1"/>
      </xdr:nvSpPr>
      <xdr:spPr>
        <a:xfrm>
          <a:off x="12547111" y="1702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58115</xdr:rowOff>
    </xdr:from>
    <xdr:to>
      <xdr:col>112</xdr:col>
      <xdr:colOff>38100</xdr:colOff>
      <xdr:row>38</xdr:row>
      <xdr:rowOff>159715</xdr:rowOff>
    </xdr:to>
    <xdr:sp macro="" textlink="">
      <xdr:nvSpPr>
        <xdr:cNvPr id="742" name="フローチャート: 判断 741"/>
        <xdr:cNvSpPr/>
      </xdr:nvSpPr>
      <xdr:spPr>
        <a:xfrm>
          <a:off x="21272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4792</xdr:rowOff>
    </xdr:from>
    <xdr:ext cx="469744" cy="259045"/>
    <xdr:sp macro="" textlink="">
      <xdr:nvSpPr>
        <xdr:cNvPr id="743" name="テキスト ボックス 742"/>
        <xdr:cNvSpPr txBox="1"/>
      </xdr:nvSpPr>
      <xdr:spPr>
        <a:xfrm>
          <a:off x="21088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78194</xdr:rowOff>
    </xdr:from>
    <xdr:to>
      <xdr:col>107</xdr:col>
      <xdr:colOff>101600</xdr:colOff>
      <xdr:row>39</xdr:row>
      <xdr:rowOff>8344</xdr:rowOff>
    </xdr:to>
    <xdr:sp macro="" textlink="">
      <xdr:nvSpPr>
        <xdr:cNvPr id="745" name="フローチャート: 判断 744"/>
        <xdr:cNvSpPr/>
      </xdr:nvSpPr>
      <xdr:spPr>
        <a:xfrm>
          <a:off x="20383500" y="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24871</xdr:rowOff>
    </xdr:from>
    <xdr:ext cx="469744" cy="259045"/>
    <xdr:sp macro="" textlink="">
      <xdr:nvSpPr>
        <xdr:cNvPr id="746" name="テキスト ボックス 745"/>
        <xdr:cNvSpPr txBox="1"/>
      </xdr:nvSpPr>
      <xdr:spPr>
        <a:xfrm>
          <a:off x="20199428" y="636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80594</xdr:rowOff>
    </xdr:from>
    <xdr:to>
      <xdr:col>102</xdr:col>
      <xdr:colOff>165100</xdr:colOff>
      <xdr:row>39</xdr:row>
      <xdr:rowOff>10744</xdr:rowOff>
    </xdr:to>
    <xdr:sp macro="" textlink="">
      <xdr:nvSpPr>
        <xdr:cNvPr id="748" name="フローチャート: 判断 747"/>
        <xdr:cNvSpPr/>
      </xdr:nvSpPr>
      <xdr:spPr>
        <a:xfrm>
          <a:off x="19494500" y="659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27271</xdr:rowOff>
    </xdr:from>
    <xdr:ext cx="469744" cy="259045"/>
    <xdr:sp macro="" textlink="">
      <xdr:nvSpPr>
        <xdr:cNvPr id="749" name="テキスト ボックス 748"/>
        <xdr:cNvSpPr txBox="1"/>
      </xdr:nvSpPr>
      <xdr:spPr>
        <a:xfrm>
          <a:off x="19310428" y="637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76365</xdr:rowOff>
    </xdr:from>
    <xdr:to>
      <xdr:col>98</xdr:col>
      <xdr:colOff>38100</xdr:colOff>
      <xdr:row>39</xdr:row>
      <xdr:rowOff>6515</xdr:rowOff>
    </xdr:to>
    <xdr:sp macro="" textlink="">
      <xdr:nvSpPr>
        <xdr:cNvPr id="750" name="フローチャート: 判断 749"/>
        <xdr:cNvSpPr/>
      </xdr:nvSpPr>
      <xdr:spPr>
        <a:xfrm>
          <a:off x="18605500" y="659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23042</xdr:rowOff>
    </xdr:from>
    <xdr:ext cx="469744" cy="259045"/>
    <xdr:sp macro="" textlink="">
      <xdr:nvSpPr>
        <xdr:cNvPr id="751" name="テキスト ボックス 750"/>
        <xdr:cNvSpPr txBox="1"/>
      </xdr:nvSpPr>
      <xdr:spPr>
        <a:xfrm>
          <a:off x="18421428" y="636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124244</xdr:rowOff>
    </xdr:from>
    <xdr:to>
      <xdr:col>112</xdr:col>
      <xdr:colOff>38100</xdr:colOff>
      <xdr:row>59</xdr:row>
      <xdr:rowOff>54394</xdr:rowOff>
    </xdr:to>
    <xdr:sp macro="" textlink="">
      <xdr:nvSpPr>
        <xdr:cNvPr id="799" name="フローチャート: 判断 798"/>
        <xdr:cNvSpPr/>
      </xdr:nvSpPr>
      <xdr:spPr>
        <a:xfrm>
          <a:off x="212725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70921</xdr:rowOff>
    </xdr:from>
    <xdr:ext cx="469744" cy="259045"/>
    <xdr:sp macro="" textlink="">
      <xdr:nvSpPr>
        <xdr:cNvPr id="800" name="テキスト ボックス 799"/>
        <xdr:cNvSpPr txBox="1"/>
      </xdr:nvSpPr>
      <xdr:spPr>
        <a:xfrm>
          <a:off x="21088428" y="984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130772</xdr:rowOff>
    </xdr:from>
    <xdr:to>
      <xdr:col>107</xdr:col>
      <xdr:colOff>101600</xdr:colOff>
      <xdr:row>59</xdr:row>
      <xdr:rowOff>60922</xdr:rowOff>
    </xdr:to>
    <xdr:sp macro="" textlink="">
      <xdr:nvSpPr>
        <xdr:cNvPr id="802" name="フローチャート: 判断 801"/>
        <xdr:cNvSpPr/>
      </xdr:nvSpPr>
      <xdr:spPr>
        <a:xfrm>
          <a:off x="20383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77449</xdr:rowOff>
    </xdr:from>
    <xdr:ext cx="469744" cy="259045"/>
    <xdr:sp macro="" textlink="">
      <xdr:nvSpPr>
        <xdr:cNvPr id="803" name="テキスト ボックス 802"/>
        <xdr:cNvSpPr txBox="1"/>
      </xdr:nvSpPr>
      <xdr:spPr>
        <a:xfrm>
          <a:off x="20199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130594</xdr:rowOff>
    </xdr:from>
    <xdr:to>
      <xdr:col>102</xdr:col>
      <xdr:colOff>165100</xdr:colOff>
      <xdr:row>59</xdr:row>
      <xdr:rowOff>60744</xdr:rowOff>
    </xdr:to>
    <xdr:sp macro="" textlink="">
      <xdr:nvSpPr>
        <xdr:cNvPr id="805" name="フローチャート: 判断 804"/>
        <xdr:cNvSpPr/>
      </xdr:nvSpPr>
      <xdr:spPr>
        <a:xfrm>
          <a:off x="19494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77271</xdr:rowOff>
    </xdr:from>
    <xdr:ext cx="469744" cy="259045"/>
    <xdr:sp macro="" textlink="">
      <xdr:nvSpPr>
        <xdr:cNvPr id="806" name="テキスト ボックス 805"/>
        <xdr:cNvSpPr txBox="1"/>
      </xdr:nvSpPr>
      <xdr:spPr>
        <a:xfrm>
          <a:off x="19310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122657</xdr:rowOff>
    </xdr:from>
    <xdr:to>
      <xdr:col>98</xdr:col>
      <xdr:colOff>38100</xdr:colOff>
      <xdr:row>59</xdr:row>
      <xdr:rowOff>52807</xdr:rowOff>
    </xdr:to>
    <xdr:sp macro="" textlink="">
      <xdr:nvSpPr>
        <xdr:cNvPr id="807" name="フローチャート: 判断 806"/>
        <xdr:cNvSpPr/>
      </xdr:nvSpPr>
      <xdr:spPr>
        <a:xfrm>
          <a:off x="18605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69334</xdr:rowOff>
    </xdr:from>
    <xdr:ext cx="469744" cy="259045"/>
    <xdr:sp macro="" textlink="">
      <xdr:nvSpPr>
        <xdr:cNvPr id="808" name="テキスト ボックス 807"/>
        <xdr:cNvSpPr txBox="1"/>
      </xdr:nvSpPr>
      <xdr:spPr>
        <a:xfrm>
          <a:off x="18421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168031</xdr:rowOff>
    </xdr:from>
    <xdr:to>
      <xdr:col>116</xdr:col>
      <xdr:colOff>63500</xdr:colOff>
      <xdr:row>73</xdr:row>
      <xdr:rowOff>169677</xdr:rowOff>
    </xdr:to>
    <xdr:cxnSp macro="">
      <xdr:nvCxnSpPr>
        <xdr:cNvPr id="851" name="直線コネクタ 850"/>
        <xdr:cNvCxnSpPr/>
      </xdr:nvCxnSpPr>
      <xdr:spPr>
        <a:xfrm flipV="1">
          <a:off x="21323300" y="12683881"/>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169677</xdr:rowOff>
    </xdr:from>
    <xdr:to>
      <xdr:col>111</xdr:col>
      <xdr:colOff>177800</xdr:colOff>
      <xdr:row>74</xdr:row>
      <xdr:rowOff>43505</xdr:rowOff>
    </xdr:to>
    <xdr:cxnSp macro="">
      <xdr:nvCxnSpPr>
        <xdr:cNvPr id="854" name="直線コネクタ 853"/>
        <xdr:cNvCxnSpPr/>
      </xdr:nvCxnSpPr>
      <xdr:spPr>
        <a:xfrm flipV="1">
          <a:off x="20434300" y="12685527"/>
          <a:ext cx="889000" cy="4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157800</xdr:rowOff>
    </xdr:from>
    <xdr:to>
      <xdr:col>112</xdr:col>
      <xdr:colOff>38100</xdr:colOff>
      <xdr:row>75</xdr:row>
      <xdr:rowOff>87950</xdr:rowOff>
    </xdr:to>
    <xdr:sp macro="" textlink="">
      <xdr:nvSpPr>
        <xdr:cNvPr id="855" name="フローチャート: 判断 854"/>
        <xdr:cNvSpPr/>
      </xdr:nvSpPr>
      <xdr:spPr>
        <a:xfrm>
          <a:off x="21272500" y="1284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79077</xdr:rowOff>
    </xdr:from>
    <xdr:ext cx="534377" cy="259045"/>
    <xdr:sp macro="" textlink="">
      <xdr:nvSpPr>
        <xdr:cNvPr id="856" name="テキスト ボックス 855"/>
        <xdr:cNvSpPr txBox="1"/>
      </xdr:nvSpPr>
      <xdr:spPr>
        <a:xfrm>
          <a:off x="21056111" y="129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43505</xdr:rowOff>
    </xdr:from>
    <xdr:to>
      <xdr:col>107</xdr:col>
      <xdr:colOff>50800</xdr:colOff>
      <xdr:row>74</xdr:row>
      <xdr:rowOff>160914</xdr:rowOff>
    </xdr:to>
    <xdr:cxnSp macro="">
      <xdr:nvCxnSpPr>
        <xdr:cNvPr id="857" name="直線コネクタ 856"/>
        <xdr:cNvCxnSpPr/>
      </xdr:nvCxnSpPr>
      <xdr:spPr>
        <a:xfrm flipV="1">
          <a:off x="19545300" y="12730805"/>
          <a:ext cx="889000" cy="1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113086</xdr:rowOff>
    </xdr:from>
    <xdr:to>
      <xdr:col>107</xdr:col>
      <xdr:colOff>101600</xdr:colOff>
      <xdr:row>75</xdr:row>
      <xdr:rowOff>43236</xdr:rowOff>
    </xdr:to>
    <xdr:sp macro="" textlink="">
      <xdr:nvSpPr>
        <xdr:cNvPr id="858" name="フローチャート: 判断 857"/>
        <xdr:cNvSpPr/>
      </xdr:nvSpPr>
      <xdr:spPr>
        <a:xfrm>
          <a:off x="20383500" y="1280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34363</xdr:rowOff>
    </xdr:from>
    <xdr:ext cx="534377" cy="259045"/>
    <xdr:sp macro="" textlink="">
      <xdr:nvSpPr>
        <xdr:cNvPr id="859" name="テキスト ボックス 858"/>
        <xdr:cNvSpPr txBox="1"/>
      </xdr:nvSpPr>
      <xdr:spPr>
        <a:xfrm>
          <a:off x="20167111" y="128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160914</xdr:rowOff>
    </xdr:from>
    <xdr:to>
      <xdr:col>102</xdr:col>
      <xdr:colOff>114300</xdr:colOff>
      <xdr:row>75</xdr:row>
      <xdr:rowOff>16378</xdr:rowOff>
    </xdr:to>
    <xdr:cxnSp macro="">
      <xdr:nvCxnSpPr>
        <xdr:cNvPr id="860" name="直線コネクタ 859"/>
        <xdr:cNvCxnSpPr/>
      </xdr:nvCxnSpPr>
      <xdr:spPr>
        <a:xfrm flipV="1">
          <a:off x="18656300" y="12848214"/>
          <a:ext cx="889000" cy="2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128981</xdr:rowOff>
    </xdr:from>
    <xdr:to>
      <xdr:col>102</xdr:col>
      <xdr:colOff>165100</xdr:colOff>
      <xdr:row>75</xdr:row>
      <xdr:rowOff>59131</xdr:rowOff>
    </xdr:to>
    <xdr:sp macro="" textlink="">
      <xdr:nvSpPr>
        <xdr:cNvPr id="861" name="フローチャート: 判断 860"/>
        <xdr:cNvSpPr/>
      </xdr:nvSpPr>
      <xdr:spPr>
        <a:xfrm>
          <a:off x="19494500" y="1281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50258</xdr:rowOff>
    </xdr:from>
    <xdr:ext cx="534377" cy="259045"/>
    <xdr:sp macro="" textlink="">
      <xdr:nvSpPr>
        <xdr:cNvPr id="862" name="テキスト ボックス 861"/>
        <xdr:cNvSpPr txBox="1"/>
      </xdr:nvSpPr>
      <xdr:spPr>
        <a:xfrm>
          <a:off x="19278111" y="129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120081</xdr:rowOff>
    </xdr:from>
    <xdr:to>
      <xdr:col>98</xdr:col>
      <xdr:colOff>38100</xdr:colOff>
      <xdr:row>75</xdr:row>
      <xdr:rowOff>50231</xdr:rowOff>
    </xdr:to>
    <xdr:sp macro="" textlink="">
      <xdr:nvSpPr>
        <xdr:cNvPr id="863" name="フローチャート: 判断 862"/>
        <xdr:cNvSpPr/>
      </xdr:nvSpPr>
      <xdr:spPr>
        <a:xfrm>
          <a:off x="18605500" y="1280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66758</xdr:rowOff>
    </xdr:from>
    <xdr:ext cx="534377" cy="259045"/>
    <xdr:sp macro="" textlink="">
      <xdr:nvSpPr>
        <xdr:cNvPr id="864" name="テキスト ボックス 863"/>
        <xdr:cNvSpPr txBox="1"/>
      </xdr:nvSpPr>
      <xdr:spPr>
        <a:xfrm>
          <a:off x="18389111" y="1258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117231</xdr:rowOff>
    </xdr:from>
    <xdr:to>
      <xdr:col>116</xdr:col>
      <xdr:colOff>114300</xdr:colOff>
      <xdr:row>74</xdr:row>
      <xdr:rowOff>47381</xdr:rowOff>
    </xdr:to>
    <xdr:sp macro="" textlink="">
      <xdr:nvSpPr>
        <xdr:cNvPr id="870" name="楕円 869"/>
        <xdr:cNvSpPr/>
      </xdr:nvSpPr>
      <xdr:spPr>
        <a:xfrm>
          <a:off x="22110700" y="126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140108</xdr:rowOff>
    </xdr:from>
    <xdr:ext cx="534377" cy="259045"/>
    <xdr:sp macro="" textlink="">
      <xdr:nvSpPr>
        <xdr:cNvPr id="871" name="繰出金該当値テキスト"/>
        <xdr:cNvSpPr txBox="1"/>
      </xdr:nvSpPr>
      <xdr:spPr>
        <a:xfrm>
          <a:off x="22212300" y="124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118877</xdr:rowOff>
    </xdr:from>
    <xdr:to>
      <xdr:col>112</xdr:col>
      <xdr:colOff>38100</xdr:colOff>
      <xdr:row>74</xdr:row>
      <xdr:rowOff>49027</xdr:rowOff>
    </xdr:to>
    <xdr:sp macro="" textlink="">
      <xdr:nvSpPr>
        <xdr:cNvPr id="872" name="楕円 871"/>
        <xdr:cNvSpPr/>
      </xdr:nvSpPr>
      <xdr:spPr>
        <a:xfrm>
          <a:off x="21272500" y="126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65554</xdr:rowOff>
    </xdr:from>
    <xdr:ext cx="534377" cy="259045"/>
    <xdr:sp macro="" textlink="">
      <xdr:nvSpPr>
        <xdr:cNvPr id="873" name="テキスト ボックス 872"/>
        <xdr:cNvSpPr txBox="1"/>
      </xdr:nvSpPr>
      <xdr:spPr>
        <a:xfrm>
          <a:off x="21056111" y="124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164155</xdr:rowOff>
    </xdr:from>
    <xdr:to>
      <xdr:col>107</xdr:col>
      <xdr:colOff>101600</xdr:colOff>
      <xdr:row>74</xdr:row>
      <xdr:rowOff>94305</xdr:rowOff>
    </xdr:to>
    <xdr:sp macro="" textlink="">
      <xdr:nvSpPr>
        <xdr:cNvPr id="874" name="楕円 873"/>
        <xdr:cNvSpPr/>
      </xdr:nvSpPr>
      <xdr:spPr>
        <a:xfrm>
          <a:off x="20383500" y="1268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110832</xdr:rowOff>
    </xdr:from>
    <xdr:ext cx="534377" cy="259045"/>
    <xdr:sp macro="" textlink="">
      <xdr:nvSpPr>
        <xdr:cNvPr id="875" name="テキスト ボックス 874"/>
        <xdr:cNvSpPr txBox="1"/>
      </xdr:nvSpPr>
      <xdr:spPr>
        <a:xfrm>
          <a:off x="20167111" y="124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110114</xdr:rowOff>
    </xdr:from>
    <xdr:to>
      <xdr:col>102</xdr:col>
      <xdr:colOff>165100</xdr:colOff>
      <xdr:row>75</xdr:row>
      <xdr:rowOff>40264</xdr:rowOff>
    </xdr:to>
    <xdr:sp macro="" textlink="">
      <xdr:nvSpPr>
        <xdr:cNvPr id="876" name="楕円 875"/>
        <xdr:cNvSpPr/>
      </xdr:nvSpPr>
      <xdr:spPr>
        <a:xfrm>
          <a:off x="19494500" y="127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56791</xdr:rowOff>
    </xdr:from>
    <xdr:ext cx="534377" cy="259045"/>
    <xdr:sp macro="" textlink="">
      <xdr:nvSpPr>
        <xdr:cNvPr id="877" name="テキスト ボックス 876"/>
        <xdr:cNvSpPr txBox="1"/>
      </xdr:nvSpPr>
      <xdr:spPr>
        <a:xfrm>
          <a:off x="19278111" y="125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137028</xdr:rowOff>
    </xdr:from>
    <xdr:to>
      <xdr:col>98</xdr:col>
      <xdr:colOff>38100</xdr:colOff>
      <xdr:row>75</xdr:row>
      <xdr:rowOff>67178</xdr:rowOff>
    </xdr:to>
    <xdr:sp macro="" textlink="">
      <xdr:nvSpPr>
        <xdr:cNvPr id="878" name="楕円 877"/>
        <xdr:cNvSpPr/>
      </xdr:nvSpPr>
      <xdr:spPr>
        <a:xfrm>
          <a:off x="18605500" y="1282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58305</xdr:rowOff>
    </xdr:from>
    <xdr:ext cx="534377" cy="259045"/>
    <xdr:sp macro="" textlink="">
      <xdr:nvSpPr>
        <xdr:cNvPr id="879" name="テキスト ボックス 878"/>
        <xdr:cNvSpPr txBox="1"/>
      </xdr:nvSpPr>
      <xdr:spPr>
        <a:xfrm>
          <a:off x="18389111" y="129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歳出決算額より、住民一人あたりのコストは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円となっており、支出のある項目の中では、人件費・維持補修費・補助費等・普通建設事業費・公債費・積立金・繰出金など多数の項目が類似団体と比べて高い水準となっている。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平均との乖離が大きなもので、普通建設事業費では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年度では防災行政無線のデジタル化事業が大きな要因となっており、公債費では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年度から開始した水道事業（公営企業会計）に向けての普通建設事業に係る償還が開始されたことや防潮堤整備などの防災減災事業の償還が影響している。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今後も新発債は可能な限り、財政支援の高い地方債を選択するとともに、起債額と公債費とのバランスを考慮し、適正な地方債管理に努める。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物件費等の平均より低い水準の項目については、引き続き歳出抑制に努め、財政の健全化を図っていく。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7,875
7,775
233.32
8,453,261
8,084,477
365,687
4,894,803
10,600,496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112840</xdr:rowOff>
    </xdr:from>
    <xdr:to>
      <xdr:col>24</xdr:col>
      <xdr:colOff>63500</xdr:colOff>
      <xdr:row>37</xdr:row>
      <xdr:rowOff>109220</xdr:rowOff>
    </xdr:to>
    <xdr:cxnSp macro="">
      <xdr:nvCxnSpPr>
        <xdr:cNvPr id="61" name="直線コネクタ 60"/>
        <xdr:cNvCxnSpPr/>
      </xdr:nvCxnSpPr>
      <xdr:spPr>
        <a:xfrm>
          <a:off x="3797300" y="6285040"/>
          <a:ext cx="838200" cy="1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35306</xdr:rowOff>
    </xdr:from>
    <xdr:to>
      <xdr:col>19</xdr:col>
      <xdr:colOff>177800</xdr:colOff>
      <xdr:row>36</xdr:row>
      <xdr:rowOff>112840</xdr:rowOff>
    </xdr:to>
    <xdr:cxnSp macro="">
      <xdr:nvCxnSpPr>
        <xdr:cNvPr id="64" name="直線コネクタ 63"/>
        <xdr:cNvCxnSpPr/>
      </xdr:nvCxnSpPr>
      <xdr:spPr>
        <a:xfrm>
          <a:off x="2908300" y="6207506"/>
          <a:ext cx="8890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50419</xdr:rowOff>
    </xdr:from>
    <xdr:to>
      <xdr:col>20</xdr:col>
      <xdr:colOff>38100</xdr:colOff>
      <xdr:row>35</xdr:row>
      <xdr:rowOff>152019</xdr:rowOff>
    </xdr:to>
    <xdr:sp macro="" textlink="">
      <xdr:nvSpPr>
        <xdr:cNvPr id="65" name="フローチャート: 判断 64"/>
        <xdr:cNvSpPr/>
      </xdr:nvSpPr>
      <xdr:spPr>
        <a:xfrm>
          <a:off x="3746500" y="605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168546</xdr:rowOff>
    </xdr:from>
    <xdr:ext cx="469744" cy="259045"/>
    <xdr:sp macro="" textlink="">
      <xdr:nvSpPr>
        <xdr:cNvPr id="66" name="テキスト ボックス 65"/>
        <xdr:cNvSpPr txBox="1"/>
      </xdr:nvSpPr>
      <xdr:spPr>
        <a:xfrm>
          <a:off x="3562428" y="58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133414</xdr:rowOff>
    </xdr:from>
    <xdr:to>
      <xdr:col>15</xdr:col>
      <xdr:colOff>50800</xdr:colOff>
      <xdr:row>36</xdr:row>
      <xdr:rowOff>35306</xdr:rowOff>
    </xdr:to>
    <xdr:cxnSp macro="">
      <xdr:nvCxnSpPr>
        <xdr:cNvPr id="67" name="直線コネクタ 66"/>
        <xdr:cNvCxnSpPr/>
      </xdr:nvCxnSpPr>
      <xdr:spPr>
        <a:xfrm>
          <a:off x="2019300" y="6134164"/>
          <a:ext cx="889000" cy="7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166434</xdr:rowOff>
    </xdr:from>
    <xdr:to>
      <xdr:col>15</xdr:col>
      <xdr:colOff>101600</xdr:colOff>
      <xdr:row>35</xdr:row>
      <xdr:rowOff>96584</xdr:rowOff>
    </xdr:to>
    <xdr:sp macro="" textlink="">
      <xdr:nvSpPr>
        <xdr:cNvPr id="68" name="フローチャート: 判断 67"/>
        <xdr:cNvSpPr/>
      </xdr:nvSpPr>
      <xdr:spPr>
        <a:xfrm>
          <a:off x="2857500" y="59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113111</xdr:rowOff>
    </xdr:from>
    <xdr:ext cx="469744" cy="259045"/>
    <xdr:sp macro="" textlink="">
      <xdr:nvSpPr>
        <xdr:cNvPr id="69" name="テキスト ボックス 68"/>
        <xdr:cNvSpPr txBox="1"/>
      </xdr:nvSpPr>
      <xdr:spPr>
        <a:xfrm>
          <a:off x="2673428"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133414</xdr:rowOff>
    </xdr:from>
    <xdr:to>
      <xdr:col>10</xdr:col>
      <xdr:colOff>114300</xdr:colOff>
      <xdr:row>36</xdr:row>
      <xdr:rowOff>13208</xdr:rowOff>
    </xdr:to>
    <xdr:cxnSp macro="">
      <xdr:nvCxnSpPr>
        <xdr:cNvPr id="70" name="直線コネクタ 69"/>
        <xdr:cNvCxnSpPr/>
      </xdr:nvCxnSpPr>
      <xdr:spPr>
        <a:xfrm flipV="1">
          <a:off x="1130300" y="6134164"/>
          <a:ext cx="889000" cy="5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53086</xdr:rowOff>
    </xdr:from>
    <xdr:to>
      <xdr:col>10</xdr:col>
      <xdr:colOff>165100</xdr:colOff>
      <xdr:row>35</xdr:row>
      <xdr:rowOff>154686</xdr:rowOff>
    </xdr:to>
    <xdr:sp macro="" textlink="">
      <xdr:nvSpPr>
        <xdr:cNvPr id="71" name="フローチャート: 判断 70"/>
        <xdr:cNvSpPr/>
      </xdr:nvSpPr>
      <xdr:spPr>
        <a:xfrm>
          <a:off x="1968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171213</xdr:rowOff>
    </xdr:from>
    <xdr:ext cx="469744" cy="259045"/>
    <xdr:sp macro="" textlink="">
      <xdr:nvSpPr>
        <xdr:cNvPr id="72" name="テキスト ボックス 71"/>
        <xdr:cNvSpPr txBox="1"/>
      </xdr:nvSpPr>
      <xdr:spPr>
        <a:xfrm>
          <a:off x="1784428" y="582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60325</xdr:rowOff>
    </xdr:from>
    <xdr:to>
      <xdr:col>6</xdr:col>
      <xdr:colOff>38100</xdr:colOff>
      <xdr:row>35</xdr:row>
      <xdr:rowOff>161925</xdr:rowOff>
    </xdr:to>
    <xdr:sp macro="" textlink="">
      <xdr:nvSpPr>
        <xdr:cNvPr id="73" name="フローチャート: 判断 72"/>
        <xdr:cNvSpPr/>
      </xdr:nvSpPr>
      <xdr:spPr>
        <a:xfrm>
          <a:off x="1079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7002</xdr:rowOff>
    </xdr:from>
    <xdr:ext cx="469744" cy="259045"/>
    <xdr:sp macro="" textlink="">
      <xdr:nvSpPr>
        <xdr:cNvPr id="74" name="テキスト ボックス 73"/>
        <xdr:cNvSpPr txBox="1"/>
      </xdr:nvSpPr>
      <xdr:spPr>
        <a:xfrm>
          <a:off x="895428" y="58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58420</xdr:rowOff>
    </xdr:from>
    <xdr:to>
      <xdr:col>24</xdr:col>
      <xdr:colOff>114300</xdr:colOff>
      <xdr:row>37</xdr:row>
      <xdr:rowOff>160020</xdr:rowOff>
    </xdr:to>
    <xdr:sp macro="" textlink="">
      <xdr:nvSpPr>
        <xdr:cNvPr id="80" name="楕円 79"/>
        <xdr:cNvSpPr/>
      </xdr:nvSpPr>
      <xdr:spPr>
        <a:xfrm>
          <a:off x="45847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469744" cy="259045"/>
    <xdr:sp macro="" textlink="">
      <xdr:nvSpPr>
        <xdr:cNvPr id="81" name="議会費該当値テキスト"/>
        <xdr:cNvSpPr txBox="1"/>
      </xdr:nvSpPr>
      <xdr:spPr>
        <a:xfrm>
          <a:off x="4686300"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62040</xdr:rowOff>
    </xdr:from>
    <xdr:to>
      <xdr:col>20</xdr:col>
      <xdr:colOff>38100</xdr:colOff>
      <xdr:row>36</xdr:row>
      <xdr:rowOff>163640</xdr:rowOff>
    </xdr:to>
    <xdr:sp macro="" textlink="">
      <xdr:nvSpPr>
        <xdr:cNvPr id="82" name="楕円 81"/>
        <xdr:cNvSpPr/>
      </xdr:nvSpPr>
      <xdr:spPr>
        <a:xfrm>
          <a:off x="3746500" y="623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154767</xdr:rowOff>
    </xdr:from>
    <xdr:ext cx="469744" cy="259045"/>
    <xdr:sp macro="" textlink="">
      <xdr:nvSpPr>
        <xdr:cNvPr id="83" name="テキスト ボックス 82"/>
        <xdr:cNvSpPr txBox="1"/>
      </xdr:nvSpPr>
      <xdr:spPr>
        <a:xfrm>
          <a:off x="3562428" y="632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155956</xdr:rowOff>
    </xdr:from>
    <xdr:to>
      <xdr:col>15</xdr:col>
      <xdr:colOff>101600</xdr:colOff>
      <xdr:row>36</xdr:row>
      <xdr:rowOff>86106</xdr:rowOff>
    </xdr:to>
    <xdr:sp macro="" textlink="">
      <xdr:nvSpPr>
        <xdr:cNvPr id="84" name="楕円 83"/>
        <xdr:cNvSpPr/>
      </xdr:nvSpPr>
      <xdr:spPr>
        <a:xfrm>
          <a:off x="2857500" y="61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77233</xdr:rowOff>
    </xdr:from>
    <xdr:ext cx="469744" cy="259045"/>
    <xdr:sp macro="" textlink="">
      <xdr:nvSpPr>
        <xdr:cNvPr id="85" name="テキスト ボックス 84"/>
        <xdr:cNvSpPr txBox="1"/>
      </xdr:nvSpPr>
      <xdr:spPr>
        <a:xfrm>
          <a:off x="2673428"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82614</xdr:rowOff>
    </xdr:from>
    <xdr:to>
      <xdr:col>10</xdr:col>
      <xdr:colOff>165100</xdr:colOff>
      <xdr:row>36</xdr:row>
      <xdr:rowOff>12764</xdr:rowOff>
    </xdr:to>
    <xdr:sp macro="" textlink="">
      <xdr:nvSpPr>
        <xdr:cNvPr id="86" name="楕円 85"/>
        <xdr:cNvSpPr/>
      </xdr:nvSpPr>
      <xdr:spPr>
        <a:xfrm>
          <a:off x="1968500" y="60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3891</xdr:rowOff>
    </xdr:from>
    <xdr:ext cx="469744" cy="259045"/>
    <xdr:sp macro="" textlink="">
      <xdr:nvSpPr>
        <xdr:cNvPr id="87" name="テキスト ボックス 86"/>
        <xdr:cNvSpPr txBox="1"/>
      </xdr:nvSpPr>
      <xdr:spPr>
        <a:xfrm>
          <a:off x="1784428" y="617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133858</xdr:rowOff>
    </xdr:from>
    <xdr:to>
      <xdr:col>6</xdr:col>
      <xdr:colOff>38100</xdr:colOff>
      <xdr:row>36</xdr:row>
      <xdr:rowOff>64008</xdr:rowOff>
    </xdr:to>
    <xdr:sp macro="" textlink="">
      <xdr:nvSpPr>
        <xdr:cNvPr id="88" name="楕円 87"/>
        <xdr:cNvSpPr/>
      </xdr:nvSpPr>
      <xdr:spPr>
        <a:xfrm>
          <a:off x="1079500" y="61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55135</xdr:rowOff>
    </xdr:from>
    <xdr:ext cx="469744" cy="259045"/>
    <xdr:sp macro="" textlink="">
      <xdr:nvSpPr>
        <xdr:cNvPr id="89" name="テキスト ボックス 88"/>
        <xdr:cNvSpPr txBox="1"/>
      </xdr:nvSpPr>
      <xdr:spPr>
        <a:xfrm>
          <a:off x="895428"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58476</xdr:rowOff>
    </xdr:from>
    <xdr:to>
      <xdr:col>24</xdr:col>
      <xdr:colOff>63500</xdr:colOff>
      <xdr:row>57</xdr:row>
      <xdr:rowOff>151816</xdr:rowOff>
    </xdr:to>
    <xdr:cxnSp macro="">
      <xdr:nvCxnSpPr>
        <xdr:cNvPr id="120" name="直線コネクタ 119"/>
        <xdr:cNvCxnSpPr/>
      </xdr:nvCxnSpPr>
      <xdr:spPr>
        <a:xfrm>
          <a:off x="3797300" y="9831126"/>
          <a:ext cx="838200" cy="9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58476</xdr:rowOff>
    </xdr:from>
    <xdr:to>
      <xdr:col>19</xdr:col>
      <xdr:colOff>177800</xdr:colOff>
      <xdr:row>58</xdr:row>
      <xdr:rowOff>104139</xdr:rowOff>
    </xdr:to>
    <xdr:cxnSp macro="">
      <xdr:nvCxnSpPr>
        <xdr:cNvPr id="123" name="直線コネクタ 122"/>
        <xdr:cNvCxnSpPr/>
      </xdr:nvCxnSpPr>
      <xdr:spPr>
        <a:xfrm flipV="1">
          <a:off x="2908300" y="9831126"/>
          <a:ext cx="889000" cy="21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133896</xdr:rowOff>
    </xdr:from>
    <xdr:to>
      <xdr:col>20</xdr:col>
      <xdr:colOff>38100</xdr:colOff>
      <xdr:row>57</xdr:row>
      <xdr:rowOff>64046</xdr:rowOff>
    </xdr:to>
    <xdr:sp macro="" textlink="">
      <xdr:nvSpPr>
        <xdr:cNvPr id="124" name="フローチャート: 判断 123"/>
        <xdr:cNvSpPr/>
      </xdr:nvSpPr>
      <xdr:spPr>
        <a:xfrm>
          <a:off x="3746500" y="973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80573</xdr:rowOff>
    </xdr:from>
    <xdr:ext cx="599010" cy="259045"/>
    <xdr:sp macro="" textlink="">
      <xdr:nvSpPr>
        <xdr:cNvPr id="125" name="テキスト ボックス 124"/>
        <xdr:cNvSpPr txBox="1"/>
      </xdr:nvSpPr>
      <xdr:spPr>
        <a:xfrm>
          <a:off x="3497795" y="951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75220</xdr:rowOff>
    </xdr:from>
    <xdr:to>
      <xdr:col>15</xdr:col>
      <xdr:colOff>50800</xdr:colOff>
      <xdr:row>58</xdr:row>
      <xdr:rowOff>104139</xdr:rowOff>
    </xdr:to>
    <xdr:cxnSp macro="">
      <xdr:nvCxnSpPr>
        <xdr:cNvPr id="126" name="直線コネクタ 125"/>
        <xdr:cNvCxnSpPr/>
      </xdr:nvCxnSpPr>
      <xdr:spPr>
        <a:xfrm>
          <a:off x="2019300" y="10019320"/>
          <a:ext cx="889000" cy="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9801</xdr:rowOff>
    </xdr:from>
    <xdr:to>
      <xdr:col>15</xdr:col>
      <xdr:colOff>101600</xdr:colOff>
      <xdr:row>58</xdr:row>
      <xdr:rowOff>111401</xdr:rowOff>
    </xdr:to>
    <xdr:sp macro="" textlink="">
      <xdr:nvSpPr>
        <xdr:cNvPr id="127" name="フローチャート: 判断 126"/>
        <xdr:cNvSpPr/>
      </xdr:nvSpPr>
      <xdr:spPr>
        <a:xfrm>
          <a:off x="2857500" y="995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127928</xdr:rowOff>
    </xdr:from>
    <xdr:ext cx="599010" cy="259045"/>
    <xdr:sp macro="" textlink="">
      <xdr:nvSpPr>
        <xdr:cNvPr id="128" name="テキスト ボックス 127"/>
        <xdr:cNvSpPr txBox="1"/>
      </xdr:nvSpPr>
      <xdr:spPr>
        <a:xfrm>
          <a:off x="2608795" y="97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75220</xdr:rowOff>
    </xdr:from>
    <xdr:to>
      <xdr:col>10</xdr:col>
      <xdr:colOff>114300</xdr:colOff>
      <xdr:row>58</xdr:row>
      <xdr:rowOff>99185</xdr:rowOff>
    </xdr:to>
    <xdr:cxnSp macro="">
      <xdr:nvCxnSpPr>
        <xdr:cNvPr id="129" name="直線コネクタ 128"/>
        <xdr:cNvCxnSpPr/>
      </xdr:nvCxnSpPr>
      <xdr:spPr>
        <a:xfrm flipV="1">
          <a:off x="1130300" y="10019320"/>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9801</xdr:rowOff>
    </xdr:from>
    <xdr:to>
      <xdr:col>10</xdr:col>
      <xdr:colOff>165100</xdr:colOff>
      <xdr:row>58</xdr:row>
      <xdr:rowOff>111401</xdr:rowOff>
    </xdr:to>
    <xdr:sp macro="" textlink="">
      <xdr:nvSpPr>
        <xdr:cNvPr id="130" name="フローチャート: 判断 129"/>
        <xdr:cNvSpPr/>
      </xdr:nvSpPr>
      <xdr:spPr>
        <a:xfrm>
          <a:off x="1968500" y="995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127928</xdr:rowOff>
    </xdr:from>
    <xdr:ext cx="599010" cy="259045"/>
    <xdr:sp macro="" textlink="">
      <xdr:nvSpPr>
        <xdr:cNvPr id="131" name="テキスト ボックス 130"/>
        <xdr:cNvSpPr txBox="1"/>
      </xdr:nvSpPr>
      <xdr:spPr>
        <a:xfrm>
          <a:off x="1719795" y="97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1426</xdr:rowOff>
    </xdr:from>
    <xdr:to>
      <xdr:col>6</xdr:col>
      <xdr:colOff>38100</xdr:colOff>
      <xdr:row>58</xdr:row>
      <xdr:rowOff>103026</xdr:rowOff>
    </xdr:to>
    <xdr:sp macro="" textlink="">
      <xdr:nvSpPr>
        <xdr:cNvPr id="132" name="フローチャート: 判断 131"/>
        <xdr:cNvSpPr/>
      </xdr:nvSpPr>
      <xdr:spPr>
        <a:xfrm>
          <a:off x="1079500" y="994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119553</xdr:rowOff>
    </xdr:from>
    <xdr:ext cx="599010" cy="259045"/>
    <xdr:sp macro="" textlink="">
      <xdr:nvSpPr>
        <xdr:cNvPr id="133" name="テキスト ボックス 132"/>
        <xdr:cNvSpPr txBox="1"/>
      </xdr:nvSpPr>
      <xdr:spPr>
        <a:xfrm>
          <a:off x="830795" y="972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101016</xdr:rowOff>
    </xdr:from>
    <xdr:to>
      <xdr:col>24</xdr:col>
      <xdr:colOff>114300</xdr:colOff>
      <xdr:row>58</xdr:row>
      <xdr:rowOff>31166</xdr:rowOff>
    </xdr:to>
    <xdr:sp macro="" textlink="">
      <xdr:nvSpPr>
        <xdr:cNvPr id="139" name="楕円 138"/>
        <xdr:cNvSpPr/>
      </xdr:nvSpPr>
      <xdr:spPr>
        <a:xfrm>
          <a:off x="4584700" y="98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79443</xdr:rowOff>
    </xdr:from>
    <xdr:ext cx="599010" cy="259045"/>
    <xdr:sp macro="" textlink="">
      <xdr:nvSpPr>
        <xdr:cNvPr id="140" name="総務費該当値テキスト"/>
        <xdr:cNvSpPr txBox="1"/>
      </xdr:nvSpPr>
      <xdr:spPr>
        <a:xfrm>
          <a:off x="4686300" y="98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7676</xdr:rowOff>
    </xdr:from>
    <xdr:to>
      <xdr:col>20</xdr:col>
      <xdr:colOff>38100</xdr:colOff>
      <xdr:row>57</xdr:row>
      <xdr:rowOff>109276</xdr:rowOff>
    </xdr:to>
    <xdr:sp macro="" textlink="">
      <xdr:nvSpPr>
        <xdr:cNvPr id="141" name="楕円 140"/>
        <xdr:cNvSpPr/>
      </xdr:nvSpPr>
      <xdr:spPr>
        <a:xfrm>
          <a:off x="3746500" y="97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100403</xdr:rowOff>
    </xdr:from>
    <xdr:ext cx="599010" cy="259045"/>
    <xdr:sp macro="" textlink="">
      <xdr:nvSpPr>
        <xdr:cNvPr id="142" name="テキスト ボックス 141"/>
        <xdr:cNvSpPr txBox="1"/>
      </xdr:nvSpPr>
      <xdr:spPr>
        <a:xfrm>
          <a:off x="3497795" y="987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53339</xdr:rowOff>
    </xdr:from>
    <xdr:to>
      <xdr:col>15</xdr:col>
      <xdr:colOff>101600</xdr:colOff>
      <xdr:row>58</xdr:row>
      <xdr:rowOff>154939</xdr:rowOff>
    </xdr:to>
    <xdr:sp macro="" textlink="">
      <xdr:nvSpPr>
        <xdr:cNvPr id="143" name="楕円 142"/>
        <xdr:cNvSpPr/>
      </xdr:nvSpPr>
      <xdr:spPr>
        <a:xfrm>
          <a:off x="2857500" y="99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146066</xdr:rowOff>
    </xdr:from>
    <xdr:ext cx="599010" cy="259045"/>
    <xdr:sp macro="" textlink="">
      <xdr:nvSpPr>
        <xdr:cNvPr id="144" name="テキスト ボックス 143"/>
        <xdr:cNvSpPr txBox="1"/>
      </xdr:nvSpPr>
      <xdr:spPr>
        <a:xfrm>
          <a:off x="2608795" y="1009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24420</xdr:rowOff>
    </xdr:from>
    <xdr:to>
      <xdr:col>10</xdr:col>
      <xdr:colOff>165100</xdr:colOff>
      <xdr:row>58</xdr:row>
      <xdr:rowOff>126020</xdr:rowOff>
    </xdr:to>
    <xdr:sp macro="" textlink="">
      <xdr:nvSpPr>
        <xdr:cNvPr id="145" name="楕円 144"/>
        <xdr:cNvSpPr/>
      </xdr:nvSpPr>
      <xdr:spPr>
        <a:xfrm>
          <a:off x="1968500" y="99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117147</xdr:rowOff>
    </xdr:from>
    <xdr:ext cx="599010" cy="259045"/>
    <xdr:sp macro="" textlink="">
      <xdr:nvSpPr>
        <xdr:cNvPr id="146" name="テキスト ボックス 145"/>
        <xdr:cNvSpPr txBox="1"/>
      </xdr:nvSpPr>
      <xdr:spPr>
        <a:xfrm>
          <a:off x="1719795" y="1006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48385</xdr:rowOff>
    </xdr:from>
    <xdr:to>
      <xdr:col>6</xdr:col>
      <xdr:colOff>38100</xdr:colOff>
      <xdr:row>58</xdr:row>
      <xdr:rowOff>149985</xdr:rowOff>
    </xdr:to>
    <xdr:sp macro="" textlink="">
      <xdr:nvSpPr>
        <xdr:cNvPr id="147" name="楕円 146"/>
        <xdr:cNvSpPr/>
      </xdr:nvSpPr>
      <xdr:spPr>
        <a:xfrm>
          <a:off x="1079500" y="9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141112</xdr:rowOff>
    </xdr:from>
    <xdr:ext cx="599010" cy="259045"/>
    <xdr:sp macro="" textlink="">
      <xdr:nvSpPr>
        <xdr:cNvPr id="148" name="テキスト ボックス 147"/>
        <xdr:cNvSpPr txBox="1"/>
      </xdr:nvSpPr>
      <xdr:spPr>
        <a:xfrm>
          <a:off x="830795" y="1008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145970</xdr:rowOff>
    </xdr:from>
    <xdr:to>
      <xdr:col>24</xdr:col>
      <xdr:colOff>63500</xdr:colOff>
      <xdr:row>75</xdr:row>
      <xdr:rowOff>163957</xdr:rowOff>
    </xdr:to>
    <xdr:cxnSp macro="">
      <xdr:nvCxnSpPr>
        <xdr:cNvPr id="180" name="直線コネクタ 179"/>
        <xdr:cNvCxnSpPr/>
      </xdr:nvCxnSpPr>
      <xdr:spPr>
        <a:xfrm flipV="1">
          <a:off x="3797300" y="12833270"/>
          <a:ext cx="838200" cy="18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163957</xdr:rowOff>
    </xdr:from>
    <xdr:to>
      <xdr:col>19</xdr:col>
      <xdr:colOff>177800</xdr:colOff>
      <xdr:row>76</xdr:row>
      <xdr:rowOff>47529</xdr:rowOff>
    </xdr:to>
    <xdr:cxnSp macro="">
      <xdr:nvCxnSpPr>
        <xdr:cNvPr id="183" name="直線コネクタ 182"/>
        <xdr:cNvCxnSpPr/>
      </xdr:nvCxnSpPr>
      <xdr:spPr>
        <a:xfrm flipV="1">
          <a:off x="2908300" y="13022707"/>
          <a:ext cx="889000" cy="5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120486</xdr:rowOff>
    </xdr:from>
    <xdr:to>
      <xdr:col>20</xdr:col>
      <xdr:colOff>38100</xdr:colOff>
      <xdr:row>77</xdr:row>
      <xdr:rowOff>50636</xdr:rowOff>
    </xdr:to>
    <xdr:sp macro="" textlink="">
      <xdr:nvSpPr>
        <xdr:cNvPr id="184" name="フローチャート: 判断 183"/>
        <xdr:cNvSpPr/>
      </xdr:nvSpPr>
      <xdr:spPr>
        <a:xfrm>
          <a:off x="3746500" y="1315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41763</xdr:rowOff>
    </xdr:from>
    <xdr:ext cx="599010" cy="259045"/>
    <xdr:sp macro="" textlink="">
      <xdr:nvSpPr>
        <xdr:cNvPr id="185" name="テキスト ボックス 184"/>
        <xdr:cNvSpPr txBox="1"/>
      </xdr:nvSpPr>
      <xdr:spPr>
        <a:xfrm>
          <a:off x="3497795" y="1324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47529</xdr:rowOff>
    </xdr:from>
    <xdr:to>
      <xdr:col>15</xdr:col>
      <xdr:colOff>50800</xdr:colOff>
      <xdr:row>76</xdr:row>
      <xdr:rowOff>130928</xdr:rowOff>
    </xdr:to>
    <xdr:cxnSp macro="">
      <xdr:nvCxnSpPr>
        <xdr:cNvPr id="186" name="直線コネクタ 185"/>
        <xdr:cNvCxnSpPr/>
      </xdr:nvCxnSpPr>
      <xdr:spPr>
        <a:xfrm flipV="1">
          <a:off x="2019300" y="13077729"/>
          <a:ext cx="889000" cy="8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149303</xdr:rowOff>
    </xdr:from>
    <xdr:to>
      <xdr:col>15</xdr:col>
      <xdr:colOff>101600</xdr:colOff>
      <xdr:row>77</xdr:row>
      <xdr:rowOff>79453</xdr:rowOff>
    </xdr:to>
    <xdr:sp macro="" textlink="">
      <xdr:nvSpPr>
        <xdr:cNvPr id="187" name="フローチャート: 判断 186"/>
        <xdr:cNvSpPr/>
      </xdr:nvSpPr>
      <xdr:spPr>
        <a:xfrm>
          <a:off x="2857500" y="1317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70580</xdr:rowOff>
    </xdr:from>
    <xdr:ext cx="599010" cy="259045"/>
    <xdr:sp macro="" textlink="">
      <xdr:nvSpPr>
        <xdr:cNvPr id="188" name="テキスト ボックス 187"/>
        <xdr:cNvSpPr txBox="1"/>
      </xdr:nvSpPr>
      <xdr:spPr>
        <a:xfrm>
          <a:off x="2608795" y="1327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121706</xdr:rowOff>
    </xdr:from>
    <xdr:to>
      <xdr:col>10</xdr:col>
      <xdr:colOff>114300</xdr:colOff>
      <xdr:row>76</xdr:row>
      <xdr:rowOff>130928</xdr:rowOff>
    </xdr:to>
    <xdr:cxnSp macro="">
      <xdr:nvCxnSpPr>
        <xdr:cNvPr id="189" name="直線コネクタ 188"/>
        <xdr:cNvCxnSpPr/>
      </xdr:nvCxnSpPr>
      <xdr:spPr>
        <a:xfrm>
          <a:off x="1130300" y="13151906"/>
          <a:ext cx="8890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31280</xdr:rowOff>
    </xdr:from>
    <xdr:to>
      <xdr:col>10</xdr:col>
      <xdr:colOff>165100</xdr:colOff>
      <xdr:row>77</xdr:row>
      <xdr:rowOff>132880</xdr:rowOff>
    </xdr:to>
    <xdr:sp macro="" textlink="">
      <xdr:nvSpPr>
        <xdr:cNvPr id="190" name="フローチャート: 判断 189"/>
        <xdr:cNvSpPr/>
      </xdr:nvSpPr>
      <xdr:spPr>
        <a:xfrm>
          <a:off x="1968500" y="132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124007</xdr:rowOff>
    </xdr:from>
    <xdr:ext cx="599010" cy="259045"/>
    <xdr:sp macro="" textlink="">
      <xdr:nvSpPr>
        <xdr:cNvPr id="191" name="テキスト ボックス 190"/>
        <xdr:cNvSpPr txBox="1"/>
      </xdr:nvSpPr>
      <xdr:spPr>
        <a:xfrm>
          <a:off x="1719795" y="133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21952</xdr:rowOff>
    </xdr:from>
    <xdr:to>
      <xdr:col>6</xdr:col>
      <xdr:colOff>38100</xdr:colOff>
      <xdr:row>77</xdr:row>
      <xdr:rowOff>123552</xdr:rowOff>
    </xdr:to>
    <xdr:sp macro="" textlink="">
      <xdr:nvSpPr>
        <xdr:cNvPr id="192" name="フローチャート: 判断 191"/>
        <xdr:cNvSpPr/>
      </xdr:nvSpPr>
      <xdr:spPr>
        <a:xfrm>
          <a:off x="1079500" y="132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114679</xdr:rowOff>
    </xdr:from>
    <xdr:ext cx="599010" cy="259045"/>
    <xdr:sp macro="" textlink="">
      <xdr:nvSpPr>
        <xdr:cNvPr id="193" name="テキスト ボックス 192"/>
        <xdr:cNvSpPr txBox="1"/>
      </xdr:nvSpPr>
      <xdr:spPr>
        <a:xfrm>
          <a:off x="830795" y="1331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95170</xdr:rowOff>
    </xdr:from>
    <xdr:to>
      <xdr:col>24</xdr:col>
      <xdr:colOff>114300</xdr:colOff>
      <xdr:row>75</xdr:row>
      <xdr:rowOff>25320</xdr:rowOff>
    </xdr:to>
    <xdr:sp macro="" textlink="">
      <xdr:nvSpPr>
        <xdr:cNvPr id="199" name="楕円 198"/>
        <xdr:cNvSpPr/>
      </xdr:nvSpPr>
      <xdr:spPr>
        <a:xfrm>
          <a:off x="4584700" y="127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118047</xdr:rowOff>
    </xdr:from>
    <xdr:ext cx="599010" cy="259045"/>
    <xdr:sp macro="" textlink="">
      <xdr:nvSpPr>
        <xdr:cNvPr id="200" name="民生費該当値テキスト"/>
        <xdr:cNvSpPr txBox="1"/>
      </xdr:nvSpPr>
      <xdr:spPr>
        <a:xfrm>
          <a:off x="4686300" y="1263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113157</xdr:rowOff>
    </xdr:from>
    <xdr:to>
      <xdr:col>20</xdr:col>
      <xdr:colOff>38100</xdr:colOff>
      <xdr:row>76</xdr:row>
      <xdr:rowOff>43307</xdr:rowOff>
    </xdr:to>
    <xdr:sp macro="" textlink="">
      <xdr:nvSpPr>
        <xdr:cNvPr id="201" name="楕円 200"/>
        <xdr:cNvSpPr/>
      </xdr:nvSpPr>
      <xdr:spPr>
        <a:xfrm>
          <a:off x="3746500" y="1297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59834</xdr:rowOff>
    </xdr:from>
    <xdr:ext cx="599010" cy="259045"/>
    <xdr:sp macro="" textlink="">
      <xdr:nvSpPr>
        <xdr:cNvPr id="202" name="テキスト ボックス 201"/>
        <xdr:cNvSpPr txBox="1"/>
      </xdr:nvSpPr>
      <xdr:spPr>
        <a:xfrm>
          <a:off x="3497795" y="1274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168179</xdr:rowOff>
    </xdr:from>
    <xdr:to>
      <xdr:col>15</xdr:col>
      <xdr:colOff>101600</xdr:colOff>
      <xdr:row>76</xdr:row>
      <xdr:rowOff>98329</xdr:rowOff>
    </xdr:to>
    <xdr:sp macro="" textlink="">
      <xdr:nvSpPr>
        <xdr:cNvPr id="203" name="楕円 202"/>
        <xdr:cNvSpPr/>
      </xdr:nvSpPr>
      <xdr:spPr>
        <a:xfrm>
          <a:off x="2857500" y="130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114855</xdr:rowOff>
    </xdr:from>
    <xdr:ext cx="599010" cy="259045"/>
    <xdr:sp macro="" textlink="">
      <xdr:nvSpPr>
        <xdr:cNvPr id="204" name="テキスト ボックス 203"/>
        <xdr:cNvSpPr txBox="1"/>
      </xdr:nvSpPr>
      <xdr:spPr>
        <a:xfrm>
          <a:off x="2608795" y="1280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80128</xdr:rowOff>
    </xdr:from>
    <xdr:to>
      <xdr:col>10</xdr:col>
      <xdr:colOff>165100</xdr:colOff>
      <xdr:row>77</xdr:row>
      <xdr:rowOff>10278</xdr:rowOff>
    </xdr:to>
    <xdr:sp macro="" textlink="">
      <xdr:nvSpPr>
        <xdr:cNvPr id="205" name="楕円 204"/>
        <xdr:cNvSpPr/>
      </xdr:nvSpPr>
      <xdr:spPr>
        <a:xfrm>
          <a:off x="1968500" y="1311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26805</xdr:rowOff>
    </xdr:from>
    <xdr:ext cx="599010" cy="259045"/>
    <xdr:sp macro="" textlink="">
      <xdr:nvSpPr>
        <xdr:cNvPr id="206" name="テキスト ボックス 205"/>
        <xdr:cNvSpPr txBox="1"/>
      </xdr:nvSpPr>
      <xdr:spPr>
        <a:xfrm>
          <a:off x="1719795" y="1288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70906</xdr:rowOff>
    </xdr:from>
    <xdr:to>
      <xdr:col>6</xdr:col>
      <xdr:colOff>38100</xdr:colOff>
      <xdr:row>77</xdr:row>
      <xdr:rowOff>1056</xdr:rowOff>
    </xdr:to>
    <xdr:sp macro="" textlink="">
      <xdr:nvSpPr>
        <xdr:cNvPr id="207" name="楕円 206"/>
        <xdr:cNvSpPr/>
      </xdr:nvSpPr>
      <xdr:spPr>
        <a:xfrm>
          <a:off x="1079500" y="131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17583</xdr:rowOff>
    </xdr:from>
    <xdr:ext cx="599010" cy="259045"/>
    <xdr:sp macro="" textlink="">
      <xdr:nvSpPr>
        <xdr:cNvPr id="208" name="テキスト ボックス 207"/>
        <xdr:cNvSpPr txBox="1"/>
      </xdr:nvSpPr>
      <xdr:spPr>
        <a:xfrm>
          <a:off x="830795" y="1287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57796</xdr:rowOff>
    </xdr:from>
    <xdr:to>
      <xdr:col>24</xdr:col>
      <xdr:colOff>63500</xdr:colOff>
      <xdr:row>96</xdr:row>
      <xdr:rowOff>66850</xdr:rowOff>
    </xdr:to>
    <xdr:cxnSp macro="">
      <xdr:nvCxnSpPr>
        <xdr:cNvPr id="235" name="直線コネクタ 234"/>
        <xdr:cNvCxnSpPr/>
      </xdr:nvCxnSpPr>
      <xdr:spPr>
        <a:xfrm flipV="1">
          <a:off x="3797300" y="16516996"/>
          <a:ext cx="8382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66850</xdr:rowOff>
    </xdr:from>
    <xdr:to>
      <xdr:col>19</xdr:col>
      <xdr:colOff>177800</xdr:colOff>
      <xdr:row>96</xdr:row>
      <xdr:rowOff>120365</xdr:rowOff>
    </xdr:to>
    <xdr:cxnSp macro="">
      <xdr:nvCxnSpPr>
        <xdr:cNvPr id="238" name="直線コネクタ 237"/>
        <xdr:cNvCxnSpPr/>
      </xdr:nvCxnSpPr>
      <xdr:spPr>
        <a:xfrm flipV="1">
          <a:off x="2908300" y="16526050"/>
          <a:ext cx="889000" cy="5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116980</xdr:rowOff>
    </xdr:from>
    <xdr:to>
      <xdr:col>20</xdr:col>
      <xdr:colOff>38100</xdr:colOff>
      <xdr:row>97</xdr:row>
      <xdr:rowOff>47130</xdr:rowOff>
    </xdr:to>
    <xdr:sp macro="" textlink="">
      <xdr:nvSpPr>
        <xdr:cNvPr id="239" name="フローチャート: 判断 238"/>
        <xdr:cNvSpPr/>
      </xdr:nvSpPr>
      <xdr:spPr>
        <a:xfrm>
          <a:off x="3746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38257</xdr:rowOff>
    </xdr:from>
    <xdr:ext cx="534377" cy="259045"/>
    <xdr:sp macro="" textlink="">
      <xdr:nvSpPr>
        <xdr:cNvPr id="240" name="テキスト ボックス 239"/>
        <xdr:cNvSpPr txBox="1"/>
      </xdr:nvSpPr>
      <xdr:spPr>
        <a:xfrm>
          <a:off x="3530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120365</xdr:rowOff>
    </xdr:from>
    <xdr:to>
      <xdr:col>15</xdr:col>
      <xdr:colOff>50800</xdr:colOff>
      <xdr:row>96</xdr:row>
      <xdr:rowOff>142151</xdr:rowOff>
    </xdr:to>
    <xdr:cxnSp macro="">
      <xdr:nvCxnSpPr>
        <xdr:cNvPr id="241" name="直線コネクタ 240"/>
        <xdr:cNvCxnSpPr/>
      </xdr:nvCxnSpPr>
      <xdr:spPr>
        <a:xfrm flipV="1">
          <a:off x="2019300" y="16579565"/>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136878</xdr:rowOff>
    </xdr:from>
    <xdr:to>
      <xdr:col>15</xdr:col>
      <xdr:colOff>101600</xdr:colOff>
      <xdr:row>97</xdr:row>
      <xdr:rowOff>67028</xdr:rowOff>
    </xdr:to>
    <xdr:sp macro="" textlink="">
      <xdr:nvSpPr>
        <xdr:cNvPr id="242" name="フローチャート: 判断 241"/>
        <xdr:cNvSpPr/>
      </xdr:nvSpPr>
      <xdr:spPr>
        <a:xfrm>
          <a:off x="2857500" y="1659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58155</xdr:rowOff>
    </xdr:from>
    <xdr:ext cx="534377" cy="259045"/>
    <xdr:sp macro="" textlink="">
      <xdr:nvSpPr>
        <xdr:cNvPr id="243" name="テキスト ボックス 242"/>
        <xdr:cNvSpPr txBox="1"/>
      </xdr:nvSpPr>
      <xdr:spPr>
        <a:xfrm>
          <a:off x="2641111" y="1668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136596</xdr:rowOff>
    </xdr:from>
    <xdr:to>
      <xdr:col>10</xdr:col>
      <xdr:colOff>114300</xdr:colOff>
      <xdr:row>96</xdr:row>
      <xdr:rowOff>142151</xdr:rowOff>
    </xdr:to>
    <xdr:cxnSp macro="">
      <xdr:nvCxnSpPr>
        <xdr:cNvPr id="244" name="直線コネクタ 243"/>
        <xdr:cNvCxnSpPr/>
      </xdr:nvCxnSpPr>
      <xdr:spPr>
        <a:xfrm>
          <a:off x="1130300" y="16595796"/>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161407</xdr:rowOff>
    </xdr:from>
    <xdr:to>
      <xdr:col>10</xdr:col>
      <xdr:colOff>165100</xdr:colOff>
      <xdr:row>97</xdr:row>
      <xdr:rowOff>91557</xdr:rowOff>
    </xdr:to>
    <xdr:sp macro="" textlink="">
      <xdr:nvSpPr>
        <xdr:cNvPr id="245" name="フローチャート: 判断 244"/>
        <xdr:cNvSpPr/>
      </xdr:nvSpPr>
      <xdr:spPr>
        <a:xfrm>
          <a:off x="1968500" y="166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82684</xdr:rowOff>
    </xdr:from>
    <xdr:ext cx="534377" cy="259045"/>
    <xdr:sp macro="" textlink="">
      <xdr:nvSpPr>
        <xdr:cNvPr id="246" name="テキスト ボックス 245"/>
        <xdr:cNvSpPr txBox="1"/>
      </xdr:nvSpPr>
      <xdr:spPr>
        <a:xfrm>
          <a:off x="1752111" y="167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151006</xdr:rowOff>
    </xdr:from>
    <xdr:to>
      <xdr:col>6</xdr:col>
      <xdr:colOff>38100</xdr:colOff>
      <xdr:row>97</xdr:row>
      <xdr:rowOff>81156</xdr:rowOff>
    </xdr:to>
    <xdr:sp macro="" textlink="">
      <xdr:nvSpPr>
        <xdr:cNvPr id="247" name="フローチャート: 判断 246"/>
        <xdr:cNvSpPr/>
      </xdr:nvSpPr>
      <xdr:spPr>
        <a:xfrm>
          <a:off x="1079500" y="1661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72283</xdr:rowOff>
    </xdr:from>
    <xdr:ext cx="534377" cy="259045"/>
    <xdr:sp macro="" textlink="">
      <xdr:nvSpPr>
        <xdr:cNvPr id="248" name="テキスト ボックス 247"/>
        <xdr:cNvSpPr txBox="1"/>
      </xdr:nvSpPr>
      <xdr:spPr>
        <a:xfrm>
          <a:off x="863111" y="167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6996</xdr:rowOff>
    </xdr:from>
    <xdr:to>
      <xdr:col>24</xdr:col>
      <xdr:colOff>114300</xdr:colOff>
      <xdr:row>96</xdr:row>
      <xdr:rowOff>108596</xdr:rowOff>
    </xdr:to>
    <xdr:sp macro="" textlink="">
      <xdr:nvSpPr>
        <xdr:cNvPr id="254" name="楕円 253"/>
        <xdr:cNvSpPr/>
      </xdr:nvSpPr>
      <xdr:spPr>
        <a:xfrm>
          <a:off x="4584700" y="164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29873</xdr:rowOff>
    </xdr:from>
    <xdr:ext cx="534377" cy="259045"/>
    <xdr:sp macro="" textlink="">
      <xdr:nvSpPr>
        <xdr:cNvPr id="255" name="衛生費該当値テキスト"/>
        <xdr:cNvSpPr txBox="1"/>
      </xdr:nvSpPr>
      <xdr:spPr>
        <a:xfrm>
          <a:off x="4686300" y="163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16050</xdr:rowOff>
    </xdr:from>
    <xdr:to>
      <xdr:col>20</xdr:col>
      <xdr:colOff>38100</xdr:colOff>
      <xdr:row>96</xdr:row>
      <xdr:rowOff>117650</xdr:rowOff>
    </xdr:to>
    <xdr:sp macro="" textlink="">
      <xdr:nvSpPr>
        <xdr:cNvPr id="256" name="楕円 255"/>
        <xdr:cNvSpPr/>
      </xdr:nvSpPr>
      <xdr:spPr>
        <a:xfrm>
          <a:off x="3746500" y="164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134177</xdr:rowOff>
    </xdr:from>
    <xdr:ext cx="534377" cy="259045"/>
    <xdr:sp macro="" textlink="">
      <xdr:nvSpPr>
        <xdr:cNvPr id="257" name="テキスト ボックス 256"/>
        <xdr:cNvSpPr txBox="1"/>
      </xdr:nvSpPr>
      <xdr:spPr>
        <a:xfrm>
          <a:off x="3530111" y="162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69565</xdr:rowOff>
    </xdr:from>
    <xdr:to>
      <xdr:col>15</xdr:col>
      <xdr:colOff>101600</xdr:colOff>
      <xdr:row>96</xdr:row>
      <xdr:rowOff>171165</xdr:rowOff>
    </xdr:to>
    <xdr:sp macro="" textlink="">
      <xdr:nvSpPr>
        <xdr:cNvPr id="258" name="楕円 257"/>
        <xdr:cNvSpPr/>
      </xdr:nvSpPr>
      <xdr:spPr>
        <a:xfrm>
          <a:off x="2857500" y="165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16242</xdr:rowOff>
    </xdr:from>
    <xdr:ext cx="534377" cy="259045"/>
    <xdr:sp macro="" textlink="">
      <xdr:nvSpPr>
        <xdr:cNvPr id="259" name="テキスト ボックス 258"/>
        <xdr:cNvSpPr txBox="1"/>
      </xdr:nvSpPr>
      <xdr:spPr>
        <a:xfrm>
          <a:off x="2641111" y="163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91351</xdr:rowOff>
    </xdr:from>
    <xdr:to>
      <xdr:col>10</xdr:col>
      <xdr:colOff>165100</xdr:colOff>
      <xdr:row>97</xdr:row>
      <xdr:rowOff>21501</xdr:rowOff>
    </xdr:to>
    <xdr:sp macro="" textlink="">
      <xdr:nvSpPr>
        <xdr:cNvPr id="260" name="楕円 259"/>
        <xdr:cNvSpPr/>
      </xdr:nvSpPr>
      <xdr:spPr>
        <a:xfrm>
          <a:off x="1968500" y="1655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38028</xdr:rowOff>
    </xdr:from>
    <xdr:ext cx="534377" cy="259045"/>
    <xdr:sp macro="" textlink="">
      <xdr:nvSpPr>
        <xdr:cNvPr id="261" name="テキスト ボックス 260"/>
        <xdr:cNvSpPr txBox="1"/>
      </xdr:nvSpPr>
      <xdr:spPr>
        <a:xfrm>
          <a:off x="1752111" y="1632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85796</xdr:rowOff>
    </xdr:from>
    <xdr:to>
      <xdr:col>6</xdr:col>
      <xdr:colOff>38100</xdr:colOff>
      <xdr:row>97</xdr:row>
      <xdr:rowOff>15946</xdr:rowOff>
    </xdr:to>
    <xdr:sp macro="" textlink="">
      <xdr:nvSpPr>
        <xdr:cNvPr id="262" name="楕円 261"/>
        <xdr:cNvSpPr/>
      </xdr:nvSpPr>
      <xdr:spPr>
        <a:xfrm>
          <a:off x="1079500" y="165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32473</xdr:rowOff>
    </xdr:from>
    <xdr:ext cx="534377" cy="259045"/>
    <xdr:sp macro="" textlink="">
      <xdr:nvSpPr>
        <xdr:cNvPr id="263" name="テキスト ボックス 262"/>
        <xdr:cNvSpPr txBox="1"/>
      </xdr:nvSpPr>
      <xdr:spPr>
        <a:xfrm>
          <a:off x="863111" y="1632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50495</xdr:rowOff>
    </xdr:from>
    <xdr:to>
      <xdr:col>50</xdr:col>
      <xdr:colOff>165100</xdr:colOff>
      <xdr:row>38</xdr:row>
      <xdr:rowOff>152095</xdr:rowOff>
    </xdr:to>
    <xdr:sp macro="" textlink="">
      <xdr:nvSpPr>
        <xdr:cNvPr id="294" name="フローチャート: 判断 293"/>
        <xdr:cNvSpPr/>
      </xdr:nvSpPr>
      <xdr:spPr>
        <a:xfrm>
          <a:off x="9588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168622</xdr:rowOff>
    </xdr:from>
    <xdr:ext cx="378565" cy="259045"/>
    <xdr:sp macro="" textlink="">
      <xdr:nvSpPr>
        <xdr:cNvPr id="295" name="テキスト ボックス 294"/>
        <xdr:cNvSpPr txBox="1"/>
      </xdr:nvSpPr>
      <xdr:spPr>
        <a:xfrm>
          <a:off x="9450017" y="634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53696</xdr:rowOff>
    </xdr:from>
    <xdr:to>
      <xdr:col>46</xdr:col>
      <xdr:colOff>38100</xdr:colOff>
      <xdr:row>38</xdr:row>
      <xdr:rowOff>155296</xdr:rowOff>
    </xdr:to>
    <xdr:sp macro="" textlink="">
      <xdr:nvSpPr>
        <xdr:cNvPr id="297" name="フローチャート: 判断 296"/>
        <xdr:cNvSpPr/>
      </xdr:nvSpPr>
      <xdr:spPr>
        <a:xfrm>
          <a:off x="8699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373</xdr:rowOff>
    </xdr:from>
    <xdr:ext cx="378565" cy="259045"/>
    <xdr:sp macro="" textlink="">
      <xdr:nvSpPr>
        <xdr:cNvPr id="298" name="テキスト ボックス 297"/>
        <xdr:cNvSpPr txBox="1"/>
      </xdr:nvSpPr>
      <xdr:spPr>
        <a:xfrm>
          <a:off x="8561017" y="6344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52507</xdr:rowOff>
    </xdr:from>
    <xdr:to>
      <xdr:col>41</xdr:col>
      <xdr:colOff>101600</xdr:colOff>
      <xdr:row>38</xdr:row>
      <xdr:rowOff>154107</xdr:rowOff>
    </xdr:to>
    <xdr:sp macro="" textlink="">
      <xdr:nvSpPr>
        <xdr:cNvPr id="300" name="フローチャート: 判断 299"/>
        <xdr:cNvSpPr/>
      </xdr:nvSpPr>
      <xdr:spPr>
        <a:xfrm>
          <a:off x="7810500" y="656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170634</xdr:rowOff>
    </xdr:from>
    <xdr:ext cx="378565" cy="259045"/>
    <xdr:sp macro="" textlink="">
      <xdr:nvSpPr>
        <xdr:cNvPr id="301" name="テキスト ボックス 300"/>
        <xdr:cNvSpPr txBox="1"/>
      </xdr:nvSpPr>
      <xdr:spPr>
        <a:xfrm>
          <a:off x="7672017" y="634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46106</xdr:rowOff>
    </xdr:from>
    <xdr:to>
      <xdr:col>36</xdr:col>
      <xdr:colOff>165100</xdr:colOff>
      <xdr:row>38</xdr:row>
      <xdr:rowOff>147706</xdr:rowOff>
    </xdr:to>
    <xdr:sp macro="" textlink="">
      <xdr:nvSpPr>
        <xdr:cNvPr id="302" name="フローチャート: 判断 301"/>
        <xdr:cNvSpPr/>
      </xdr:nvSpPr>
      <xdr:spPr>
        <a:xfrm>
          <a:off x="6921500" y="656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164233</xdr:rowOff>
    </xdr:from>
    <xdr:ext cx="378565" cy="259045"/>
    <xdr:sp macro="" textlink="">
      <xdr:nvSpPr>
        <xdr:cNvPr id="303" name="テキスト ボックス 302"/>
        <xdr:cNvSpPr txBox="1"/>
      </xdr:nvSpPr>
      <xdr:spPr>
        <a:xfrm>
          <a:off x="6783017" y="633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30063</xdr:rowOff>
    </xdr:from>
    <xdr:to>
      <xdr:col>55</xdr:col>
      <xdr:colOff>0</xdr:colOff>
      <xdr:row>57</xdr:row>
      <xdr:rowOff>45366</xdr:rowOff>
    </xdr:to>
    <xdr:cxnSp macro="">
      <xdr:nvCxnSpPr>
        <xdr:cNvPr id="345" name="直線コネクタ 344"/>
        <xdr:cNvCxnSpPr/>
      </xdr:nvCxnSpPr>
      <xdr:spPr>
        <a:xfrm>
          <a:off x="9639300" y="9802713"/>
          <a:ext cx="8382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30063</xdr:rowOff>
    </xdr:from>
    <xdr:to>
      <xdr:col>50</xdr:col>
      <xdr:colOff>114300</xdr:colOff>
      <xdr:row>57</xdr:row>
      <xdr:rowOff>63576</xdr:rowOff>
    </xdr:to>
    <xdr:cxnSp macro="">
      <xdr:nvCxnSpPr>
        <xdr:cNvPr id="348" name="直線コネクタ 347"/>
        <xdr:cNvCxnSpPr/>
      </xdr:nvCxnSpPr>
      <xdr:spPr>
        <a:xfrm flipV="1">
          <a:off x="8750300" y="9802713"/>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9" name="フローチャート: 判断 348"/>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50" name="テキスト ボックス 349"/>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59809</xdr:rowOff>
    </xdr:from>
    <xdr:to>
      <xdr:col>45</xdr:col>
      <xdr:colOff>177800</xdr:colOff>
      <xdr:row>57</xdr:row>
      <xdr:rowOff>63576</xdr:rowOff>
    </xdr:to>
    <xdr:cxnSp macro="">
      <xdr:nvCxnSpPr>
        <xdr:cNvPr id="351" name="直線コネクタ 350"/>
        <xdr:cNvCxnSpPr/>
      </xdr:nvCxnSpPr>
      <xdr:spPr>
        <a:xfrm>
          <a:off x="7861300" y="9832459"/>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52" name="フローチャート: 判断 351"/>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53" name="テキスト ボックス 352"/>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59809</xdr:rowOff>
    </xdr:from>
    <xdr:to>
      <xdr:col>41</xdr:col>
      <xdr:colOff>50800</xdr:colOff>
      <xdr:row>57</xdr:row>
      <xdr:rowOff>77809</xdr:rowOff>
    </xdr:to>
    <xdr:cxnSp macro="">
      <xdr:nvCxnSpPr>
        <xdr:cNvPr id="354" name="直線コネクタ 353"/>
        <xdr:cNvCxnSpPr/>
      </xdr:nvCxnSpPr>
      <xdr:spPr>
        <a:xfrm flipV="1">
          <a:off x="6972300" y="9832459"/>
          <a:ext cx="889000" cy="1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5" name="フローチャート: 判断 354"/>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6" name="テキスト ボックス 355"/>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7" name="フローチャート: 判断 356"/>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8" name="テキスト ボックス 357"/>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166016</xdr:rowOff>
    </xdr:from>
    <xdr:to>
      <xdr:col>55</xdr:col>
      <xdr:colOff>50800</xdr:colOff>
      <xdr:row>57</xdr:row>
      <xdr:rowOff>96166</xdr:rowOff>
    </xdr:to>
    <xdr:sp macro="" textlink="">
      <xdr:nvSpPr>
        <xdr:cNvPr id="364" name="楕円 363"/>
        <xdr:cNvSpPr/>
      </xdr:nvSpPr>
      <xdr:spPr>
        <a:xfrm>
          <a:off x="10426700" y="97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17443</xdr:rowOff>
    </xdr:from>
    <xdr:ext cx="534377" cy="259045"/>
    <xdr:sp macro="" textlink="">
      <xdr:nvSpPr>
        <xdr:cNvPr id="365" name="農林水産業費該当値テキスト"/>
        <xdr:cNvSpPr txBox="1"/>
      </xdr:nvSpPr>
      <xdr:spPr>
        <a:xfrm>
          <a:off x="10528300" y="96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150713</xdr:rowOff>
    </xdr:from>
    <xdr:to>
      <xdr:col>50</xdr:col>
      <xdr:colOff>165100</xdr:colOff>
      <xdr:row>57</xdr:row>
      <xdr:rowOff>80863</xdr:rowOff>
    </xdr:to>
    <xdr:sp macro="" textlink="">
      <xdr:nvSpPr>
        <xdr:cNvPr id="366" name="楕円 365"/>
        <xdr:cNvSpPr/>
      </xdr:nvSpPr>
      <xdr:spPr>
        <a:xfrm>
          <a:off x="9588500" y="97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97390</xdr:rowOff>
    </xdr:from>
    <xdr:ext cx="534377" cy="259045"/>
    <xdr:sp macro="" textlink="">
      <xdr:nvSpPr>
        <xdr:cNvPr id="367" name="テキスト ボックス 366"/>
        <xdr:cNvSpPr txBox="1"/>
      </xdr:nvSpPr>
      <xdr:spPr>
        <a:xfrm>
          <a:off x="9372111" y="952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12776</xdr:rowOff>
    </xdr:from>
    <xdr:to>
      <xdr:col>46</xdr:col>
      <xdr:colOff>38100</xdr:colOff>
      <xdr:row>57</xdr:row>
      <xdr:rowOff>114376</xdr:rowOff>
    </xdr:to>
    <xdr:sp macro="" textlink="">
      <xdr:nvSpPr>
        <xdr:cNvPr id="368" name="楕円 367"/>
        <xdr:cNvSpPr/>
      </xdr:nvSpPr>
      <xdr:spPr>
        <a:xfrm>
          <a:off x="8699500" y="97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130903</xdr:rowOff>
    </xdr:from>
    <xdr:ext cx="534377" cy="259045"/>
    <xdr:sp macro="" textlink="">
      <xdr:nvSpPr>
        <xdr:cNvPr id="369" name="テキスト ボックス 368"/>
        <xdr:cNvSpPr txBox="1"/>
      </xdr:nvSpPr>
      <xdr:spPr>
        <a:xfrm>
          <a:off x="8483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9009</xdr:rowOff>
    </xdr:from>
    <xdr:to>
      <xdr:col>41</xdr:col>
      <xdr:colOff>101600</xdr:colOff>
      <xdr:row>57</xdr:row>
      <xdr:rowOff>110609</xdr:rowOff>
    </xdr:to>
    <xdr:sp macro="" textlink="">
      <xdr:nvSpPr>
        <xdr:cNvPr id="370" name="楕円 369"/>
        <xdr:cNvSpPr/>
      </xdr:nvSpPr>
      <xdr:spPr>
        <a:xfrm>
          <a:off x="7810500" y="97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127136</xdr:rowOff>
    </xdr:from>
    <xdr:ext cx="534377" cy="259045"/>
    <xdr:sp macro="" textlink="">
      <xdr:nvSpPr>
        <xdr:cNvPr id="371" name="テキスト ボックス 370"/>
        <xdr:cNvSpPr txBox="1"/>
      </xdr:nvSpPr>
      <xdr:spPr>
        <a:xfrm>
          <a:off x="7594111" y="955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27009</xdr:rowOff>
    </xdr:from>
    <xdr:to>
      <xdr:col>36</xdr:col>
      <xdr:colOff>165100</xdr:colOff>
      <xdr:row>57</xdr:row>
      <xdr:rowOff>128609</xdr:rowOff>
    </xdr:to>
    <xdr:sp macro="" textlink="">
      <xdr:nvSpPr>
        <xdr:cNvPr id="372" name="楕円 371"/>
        <xdr:cNvSpPr/>
      </xdr:nvSpPr>
      <xdr:spPr>
        <a:xfrm>
          <a:off x="6921500" y="979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119736</xdr:rowOff>
    </xdr:from>
    <xdr:ext cx="534377" cy="259045"/>
    <xdr:sp macro="" textlink="">
      <xdr:nvSpPr>
        <xdr:cNvPr id="373" name="テキスト ボックス 372"/>
        <xdr:cNvSpPr txBox="1"/>
      </xdr:nvSpPr>
      <xdr:spPr>
        <a:xfrm>
          <a:off x="6705111" y="98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136920</xdr:rowOff>
    </xdr:from>
    <xdr:to>
      <xdr:col>55</xdr:col>
      <xdr:colOff>0</xdr:colOff>
      <xdr:row>77</xdr:row>
      <xdr:rowOff>167379</xdr:rowOff>
    </xdr:to>
    <xdr:cxnSp macro="">
      <xdr:nvCxnSpPr>
        <xdr:cNvPr id="400" name="直線コネクタ 399"/>
        <xdr:cNvCxnSpPr/>
      </xdr:nvCxnSpPr>
      <xdr:spPr>
        <a:xfrm flipV="1">
          <a:off x="9639300" y="13338570"/>
          <a:ext cx="8382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167379</xdr:rowOff>
    </xdr:from>
    <xdr:to>
      <xdr:col>50</xdr:col>
      <xdr:colOff>114300</xdr:colOff>
      <xdr:row>78</xdr:row>
      <xdr:rowOff>70132</xdr:rowOff>
    </xdr:to>
    <xdr:cxnSp macro="">
      <xdr:nvCxnSpPr>
        <xdr:cNvPr id="403" name="直線コネクタ 402"/>
        <xdr:cNvCxnSpPr/>
      </xdr:nvCxnSpPr>
      <xdr:spPr>
        <a:xfrm flipV="1">
          <a:off x="8750300" y="13369029"/>
          <a:ext cx="8890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116039</xdr:rowOff>
    </xdr:from>
    <xdr:to>
      <xdr:col>50</xdr:col>
      <xdr:colOff>165100</xdr:colOff>
      <xdr:row>78</xdr:row>
      <xdr:rowOff>46189</xdr:rowOff>
    </xdr:to>
    <xdr:sp macro="" textlink="">
      <xdr:nvSpPr>
        <xdr:cNvPr id="404" name="フローチャート: 判断 403"/>
        <xdr:cNvSpPr/>
      </xdr:nvSpPr>
      <xdr:spPr>
        <a:xfrm>
          <a:off x="95885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62716</xdr:rowOff>
    </xdr:from>
    <xdr:ext cx="534377" cy="259045"/>
    <xdr:sp macro="" textlink="">
      <xdr:nvSpPr>
        <xdr:cNvPr id="405" name="テキスト ボックス 404"/>
        <xdr:cNvSpPr txBox="1"/>
      </xdr:nvSpPr>
      <xdr:spPr>
        <a:xfrm>
          <a:off x="9372111" y="130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70132</xdr:rowOff>
    </xdr:from>
    <xdr:to>
      <xdr:col>45</xdr:col>
      <xdr:colOff>177800</xdr:colOff>
      <xdr:row>78</xdr:row>
      <xdr:rowOff>72093</xdr:rowOff>
    </xdr:to>
    <xdr:cxnSp macro="">
      <xdr:nvCxnSpPr>
        <xdr:cNvPr id="406" name="直線コネクタ 405"/>
        <xdr:cNvCxnSpPr/>
      </xdr:nvCxnSpPr>
      <xdr:spPr>
        <a:xfrm flipV="1">
          <a:off x="7861300" y="13443232"/>
          <a:ext cx="889000" cy="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5652</xdr:rowOff>
    </xdr:from>
    <xdr:to>
      <xdr:col>46</xdr:col>
      <xdr:colOff>38100</xdr:colOff>
      <xdr:row>78</xdr:row>
      <xdr:rowOff>107252</xdr:rowOff>
    </xdr:to>
    <xdr:sp macro="" textlink="">
      <xdr:nvSpPr>
        <xdr:cNvPr id="407" name="フローチャート: 判断 406"/>
        <xdr:cNvSpPr/>
      </xdr:nvSpPr>
      <xdr:spPr>
        <a:xfrm>
          <a:off x="8699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123779</xdr:rowOff>
    </xdr:from>
    <xdr:ext cx="534377" cy="259045"/>
    <xdr:sp macro="" textlink="">
      <xdr:nvSpPr>
        <xdr:cNvPr id="408" name="テキスト ボックス 407"/>
        <xdr:cNvSpPr txBox="1"/>
      </xdr:nvSpPr>
      <xdr:spPr>
        <a:xfrm>
          <a:off x="8483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72093</xdr:rowOff>
    </xdr:from>
    <xdr:to>
      <xdr:col>41</xdr:col>
      <xdr:colOff>50800</xdr:colOff>
      <xdr:row>78</xdr:row>
      <xdr:rowOff>75340</xdr:rowOff>
    </xdr:to>
    <xdr:cxnSp macro="">
      <xdr:nvCxnSpPr>
        <xdr:cNvPr id="409" name="直線コネクタ 408"/>
        <xdr:cNvCxnSpPr/>
      </xdr:nvCxnSpPr>
      <xdr:spPr>
        <a:xfrm flipV="1">
          <a:off x="6972300" y="13445193"/>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4387</xdr:rowOff>
    </xdr:from>
    <xdr:to>
      <xdr:col>41</xdr:col>
      <xdr:colOff>101600</xdr:colOff>
      <xdr:row>78</xdr:row>
      <xdr:rowOff>105987</xdr:rowOff>
    </xdr:to>
    <xdr:sp macro="" textlink="">
      <xdr:nvSpPr>
        <xdr:cNvPr id="410" name="フローチャート: 判断 409"/>
        <xdr:cNvSpPr/>
      </xdr:nvSpPr>
      <xdr:spPr>
        <a:xfrm>
          <a:off x="7810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122514</xdr:rowOff>
    </xdr:from>
    <xdr:ext cx="534377" cy="259045"/>
    <xdr:sp macro="" textlink="">
      <xdr:nvSpPr>
        <xdr:cNvPr id="411" name="テキスト ボックス 410"/>
        <xdr:cNvSpPr txBox="1"/>
      </xdr:nvSpPr>
      <xdr:spPr>
        <a:xfrm>
          <a:off x="7594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162967</xdr:rowOff>
    </xdr:from>
    <xdr:to>
      <xdr:col>36</xdr:col>
      <xdr:colOff>165100</xdr:colOff>
      <xdr:row>78</xdr:row>
      <xdr:rowOff>93117</xdr:rowOff>
    </xdr:to>
    <xdr:sp macro="" textlink="">
      <xdr:nvSpPr>
        <xdr:cNvPr id="412" name="フローチャート: 判断 411"/>
        <xdr:cNvSpPr/>
      </xdr:nvSpPr>
      <xdr:spPr>
        <a:xfrm>
          <a:off x="6921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109644</xdr:rowOff>
    </xdr:from>
    <xdr:ext cx="534377" cy="259045"/>
    <xdr:sp macro="" textlink="">
      <xdr:nvSpPr>
        <xdr:cNvPr id="413" name="テキスト ボックス 412"/>
        <xdr:cNvSpPr txBox="1"/>
      </xdr:nvSpPr>
      <xdr:spPr>
        <a:xfrm>
          <a:off x="6705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86120</xdr:rowOff>
    </xdr:from>
    <xdr:to>
      <xdr:col>55</xdr:col>
      <xdr:colOff>50800</xdr:colOff>
      <xdr:row>78</xdr:row>
      <xdr:rowOff>16270</xdr:rowOff>
    </xdr:to>
    <xdr:sp macro="" textlink="">
      <xdr:nvSpPr>
        <xdr:cNvPr id="419" name="楕円 418"/>
        <xdr:cNvSpPr/>
      </xdr:nvSpPr>
      <xdr:spPr>
        <a:xfrm>
          <a:off x="10426700" y="13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64547</xdr:rowOff>
    </xdr:from>
    <xdr:ext cx="534377" cy="259045"/>
    <xdr:sp macro="" textlink="">
      <xdr:nvSpPr>
        <xdr:cNvPr id="420" name="商工費該当値テキスト"/>
        <xdr:cNvSpPr txBox="1"/>
      </xdr:nvSpPr>
      <xdr:spPr>
        <a:xfrm>
          <a:off x="10528300" y="132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116579</xdr:rowOff>
    </xdr:from>
    <xdr:to>
      <xdr:col>50</xdr:col>
      <xdr:colOff>165100</xdr:colOff>
      <xdr:row>78</xdr:row>
      <xdr:rowOff>46729</xdr:rowOff>
    </xdr:to>
    <xdr:sp macro="" textlink="">
      <xdr:nvSpPr>
        <xdr:cNvPr id="421" name="楕円 420"/>
        <xdr:cNvSpPr/>
      </xdr:nvSpPr>
      <xdr:spPr>
        <a:xfrm>
          <a:off x="9588500" y="1331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37856</xdr:rowOff>
    </xdr:from>
    <xdr:ext cx="534377" cy="259045"/>
    <xdr:sp macro="" textlink="">
      <xdr:nvSpPr>
        <xdr:cNvPr id="422" name="テキスト ボックス 421"/>
        <xdr:cNvSpPr txBox="1"/>
      </xdr:nvSpPr>
      <xdr:spPr>
        <a:xfrm>
          <a:off x="9372111" y="1341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19332</xdr:rowOff>
    </xdr:from>
    <xdr:to>
      <xdr:col>46</xdr:col>
      <xdr:colOff>38100</xdr:colOff>
      <xdr:row>78</xdr:row>
      <xdr:rowOff>120932</xdr:rowOff>
    </xdr:to>
    <xdr:sp macro="" textlink="">
      <xdr:nvSpPr>
        <xdr:cNvPr id="423" name="楕円 422"/>
        <xdr:cNvSpPr/>
      </xdr:nvSpPr>
      <xdr:spPr>
        <a:xfrm>
          <a:off x="8699500" y="133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112059</xdr:rowOff>
    </xdr:from>
    <xdr:ext cx="534377" cy="259045"/>
    <xdr:sp macro="" textlink="">
      <xdr:nvSpPr>
        <xdr:cNvPr id="424" name="テキスト ボックス 423"/>
        <xdr:cNvSpPr txBox="1"/>
      </xdr:nvSpPr>
      <xdr:spPr>
        <a:xfrm>
          <a:off x="8483111" y="134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21293</xdr:rowOff>
    </xdr:from>
    <xdr:to>
      <xdr:col>41</xdr:col>
      <xdr:colOff>101600</xdr:colOff>
      <xdr:row>78</xdr:row>
      <xdr:rowOff>122893</xdr:rowOff>
    </xdr:to>
    <xdr:sp macro="" textlink="">
      <xdr:nvSpPr>
        <xdr:cNvPr id="425" name="楕円 424"/>
        <xdr:cNvSpPr/>
      </xdr:nvSpPr>
      <xdr:spPr>
        <a:xfrm>
          <a:off x="7810500" y="133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114020</xdr:rowOff>
    </xdr:from>
    <xdr:ext cx="534377" cy="259045"/>
    <xdr:sp macro="" textlink="">
      <xdr:nvSpPr>
        <xdr:cNvPr id="426" name="テキスト ボックス 425"/>
        <xdr:cNvSpPr txBox="1"/>
      </xdr:nvSpPr>
      <xdr:spPr>
        <a:xfrm>
          <a:off x="7594111" y="134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24540</xdr:rowOff>
    </xdr:from>
    <xdr:to>
      <xdr:col>36</xdr:col>
      <xdr:colOff>165100</xdr:colOff>
      <xdr:row>78</xdr:row>
      <xdr:rowOff>126140</xdr:rowOff>
    </xdr:to>
    <xdr:sp macro="" textlink="">
      <xdr:nvSpPr>
        <xdr:cNvPr id="427" name="楕円 426"/>
        <xdr:cNvSpPr/>
      </xdr:nvSpPr>
      <xdr:spPr>
        <a:xfrm>
          <a:off x="6921500" y="1339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117267</xdr:rowOff>
    </xdr:from>
    <xdr:ext cx="534377" cy="259045"/>
    <xdr:sp macro="" textlink="">
      <xdr:nvSpPr>
        <xdr:cNvPr id="428" name="テキスト ボックス 427"/>
        <xdr:cNvSpPr txBox="1"/>
      </xdr:nvSpPr>
      <xdr:spPr>
        <a:xfrm>
          <a:off x="6705111" y="134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132211</xdr:rowOff>
    </xdr:from>
    <xdr:to>
      <xdr:col>55</xdr:col>
      <xdr:colOff>0</xdr:colOff>
      <xdr:row>97</xdr:row>
      <xdr:rowOff>126433</xdr:rowOff>
    </xdr:to>
    <xdr:cxnSp macro="">
      <xdr:nvCxnSpPr>
        <xdr:cNvPr id="455" name="直線コネクタ 454"/>
        <xdr:cNvCxnSpPr/>
      </xdr:nvCxnSpPr>
      <xdr:spPr>
        <a:xfrm>
          <a:off x="9639300" y="16591411"/>
          <a:ext cx="838200" cy="1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132211</xdr:rowOff>
    </xdr:from>
    <xdr:to>
      <xdr:col>50</xdr:col>
      <xdr:colOff>114300</xdr:colOff>
      <xdr:row>97</xdr:row>
      <xdr:rowOff>22433</xdr:rowOff>
    </xdr:to>
    <xdr:cxnSp macro="">
      <xdr:nvCxnSpPr>
        <xdr:cNvPr id="458" name="直線コネクタ 457"/>
        <xdr:cNvCxnSpPr/>
      </xdr:nvCxnSpPr>
      <xdr:spPr>
        <a:xfrm flipV="1">
          <a:off x="8750300" y="16591411"/>
          <a:ext cx="8890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15049</xdr:rowOff>
    </xdr:from>
    <xdr:to>
      <xdr:col>50</xdr:col>
      <xdr:colOff>165100</xdr:colOff>
      <xdr:row>96</xdr:row>
      <xdr:rowOff>116649</xdr:rowOff>
    </xdr:to>
    <xdr:sp macro="" textlink="">
      <xdr:nvSpPr>
        <xdr:cNvPr id="459" name="フローチャート: 判断 458"/>
        <xdr:cNvSpPr/>
      </xdr:nvSpPr>
      <xdr:spPr>
        <a:xfrm>
          <a:off x="9588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133176</xdr:rowOff>
    </xdr:from>
    <xdr:ext cx="534377" cy="259045"/>
    <xdr:sp macro="" textlink="">
      <xdr:nvSpPr>
        <xdr:cNvPr id="460" name="テキスト ボックス 459"/>
        <xdr:cNvSpPr txBox="1"/>
      </xdr:nvSpPr>
      <xdr:spPr>
        <a:xfrm>
          <a:off x="9372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22433</xdr:rowOff>
    </xdr:from>
    <xdr:to>
      <xdr:col>45</xdr:col>
      <xdr:colOff>177800</xdr:colOff>
      <xdr:row>97</xdr:row>
      <xdr:rowOff>110412</xdr:rowOff>
    </xdr:to>
    <xdr:cxnSp macro="">
      <xdr:nvCxnSpPr>
        <xdr:cNvPr id="461" name="直線コネクタ 460"/>
        <xdr:cNvCxnSpPr/>
      </xdr:nvCxnSpPr>
      <xdr:spPr>
        <a:xfrm flipV="1">
          <a:off x="7861300" y="16653083"/>
          <a:ext cx="889000" cy="8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30835</xdr:rowOff>
    </xdr:from>
    <xdr:to>
      <xdr:col>46</xdr:col>
      <xdr:colOff>38100</xdr:colOff>
      <xdr:row>96</xdr:row>
      <xdr:rowOff>132435</xdr:rowOff>
    </xdr:to>
    <xdr:sp macro="" textlink="">
      <xdr:nvSpPr>
        <xdr:cNvPr id="462" name="フローチャート: 判断 461"/>
        <xdr:cNvSpPr/>
      </xdr:nvSpPr>
      <xdr:spPr>
        <a:xfrm>
          <a:off x="8699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148962</xdr:rowOff>
    </xdr:from>
    <xdr:ext cx="534377" cy="259045"/>
    <xdr:sp macro="" textlink="">
      <xdr:nvSpPr>
        <xdr:cNvPr id="463" name="テキスト ボックス 462"/>
        <xdr:cNvSpPr txBox="1"/>
      </xdr:nvSpPr>
      <xdr:spPr>
        <a:xfrm>
          <a:off x="8483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107083</xdr:rowOff>
    </xdr:from>
    <xdr:to>
      <xdr:col>41</xdr:col>
      <xdr:colOff>50800</xdr:colOff>
      <xdr:row>97</xdr:row>
      <xdr:rowOff>110412</xdr:rowOff>
    </xdr:to>
    <xdr:cxnSp macro="">
      <xdr:nvCxnSpPr>
        <xdr:cNvPr id="464" name="直線コネクタ 463"/>
        <xdr:cNvCxnSpPr/>
      </xdr:nvCxnSpPr>
      <xdr:spPr>
        <a:xfrm>
          <a:off x="6972300" y="16737733"/>
          <a:ext cx="8890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167370</xdr:rowOff>
    </xdr:from>
    <xdr:to>
      <xdr:col>41</xdr:col>
      <xdr:colOff>101600</xdr:colOff>
      <xdr:row>96</xdr:row>
      <xdr:rowOff>97520</xdr:rowOff>
    </xdr:to>
    <xdr:sp macro="" textlink="">
      <xdr:nvSpPr>
        <xdr:cNvPr id="465" name="フローチャート: 判断 464"/>
        <xdr:cNvSpPr/>
      </xdr:nvSpPr>
      <xdr:spPr>
        <a:xfrm>
          <a:off x="7810500" y="1645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114047</xdr:rowOff>
    </xdr:from>
    <xdr:ext cx="534377" cy="259045"/>
    <xdr:sp macro="" textlink="">
      <xdr:nvSpPr>
        <xdr:cNvPr id="466" name="テキスト ボックス 465"/>
        <xdr:cNvSpPr txBox="1"/>
      </xdr:nvSpPr>
      <xdr:spPr>
        <a:xfrm>
          <a:off x="7594111" y="162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72858</xdr:rowOff>
    </xdr:from>
    <xdr:to>
      <xdr:col>36</xdr:col>
      <xdr:colOff>165100</xdr:colOff>
      <xdr:row>97</xdr:row>
      <xdr:rowOff>3008</xdr:rowOff>
    </xdr:to>
    <xdr:sp macro="" textlink="">
      <xdr:nvSpPr>
        <xdr:cNvPr id="467" name="フローチャート: 判断 466"/>
        <xdr:cNvSpPr/>
      </xdr:nvSpPr>
      <xdr:spPr>
        <a:xfrm>
          <a:off x="6921500" y="1653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19535</xdr:rowOff>
    </xdr:from>
    <xdr:ext cx="534377" cy="259045"/>
    <xdr:sp macro="" textlink="">
      <xdr:nvSpPr>
        <xdr:cNvPr id="468" name="テキスト ボックス 467"/>
        <xdr:cNvSpPr txBox="1"/>
      </xdr:nvSpPr>
      <xdr:spPr>
        <a:xfrm>
          <a:off x="6705111" y="163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75633</xdr:rowOff>
    </xdr:from>
    <xdr:to>
      <xdr:col>55</xdr:col>
      <xdr:colOff>50800</xdr:colOff>
      <xdr:row>98</xdr:row>
      <xdr:rowOff>5783</xdr:rowOff>
    </xdr:to>
    <xdr:sp macro="" textlink="">
      <xdr:nvSpPr>
        <xdr:cNvPr id="474" name="楕円 473"/>
        <xdr:cNvSpPr/>
      </xdr:nvSpPr>
      <xdr:spPr>
        <a:xfrm>
          <a:off x="10426700" y="167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162010</xdr:rowOff>
    </xdr:from>
    <xdr:ext cx="534377" cy="259045"/>
    <xdr:sp macro="" textlink="">
      <xdr:nvSpPr>
        <xdr:cNvPr id="475" name="土木費該当値テキスト"/>
        <xdr:cNvSpPr txBox="1"/>
      </xdr:nvSpPr>
      <xdr:spPr>
        <a:xfrm>
          <a:off x="10528300" y="1662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81411</xdr:rowOff>
    </xdr:from>
    <xdr:to>
      <xdr:col>50</xdr:col>
      <xdr:colOff>165100</xdr:colOff>
      <xdr:row>97</xdr:row>
      <xdr:rowOff>11561</xdr:rowOff>
    </xdr:to>
    <xdr:sp macro="" textlink="">
      <xdr:nvSpPr>
        <xdr:cNvPr id="476" name="楕円 475"/>
        <xdr:cNvSpPr/>
      </xdr:nvSpPr>
      <xdr:spPr>
        <a:xfrm>
          <a:off x="9588500" y="165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2688</xdr:rowOff>
    </xdr:from>
    <xdr:ext cx="534377" cy="259045"/>
    <xdr:sp macro="" textlink="">
      <xdr:nvSpPr>
        <xdr:cNvPr id="477" name="テキスト ボックス 476"/>
        <xdr:cNvSpPr txBox="1"/>
      </xdr:nvSpPr>
      <xdr:spPr>
        <a:xfrm>
          <a:off x="9372111" y="1663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143083</xdr:rowOff>
    </xdr:from>
    <xdr:to>
      <xdr:col>46</xdr:col>
      <xdr:colOff>38100</xdr:colOff>
      <xdr:row>97</xdr:row>
      <xdr:rowOff>73233</xdr:rowOff>
    </xdr:to>
    <xdr:sp macro="" textlink="">
      <xdr:nvSpPr>
        <xdr:cNvPr id="478" name="楕円 477"/>
        <xdr:cNvSpPr/>
      </xdr:nvSpPr>
      <xdr:spPr>
        <a:xfrm>
          <a:off x="8699500" y="1660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64360</xdr:rowOff>
    </xdr:from>
    <xdr:ext cx="534377" cy="259045"/>
    <xdr:sp macro="" textlink="">
      <xdr:nvSpPr>
        <xdr:cNvPr id="479" name="テキスト ボックス 478"/>
        <xdr:cNvSpPr txBox="1"/>
      </xdr:nvSpPr>
      <xdr:spPr>
        <a:xfrm>
          <a:off x="8483111" y="166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59612</xdr:rowOff>
    </xdr:from>
    <xdr:to>
      <xdr:col>41</xdr:col>
      <xdr:colOff>101600</xdr:colOff>
      <xdr:row>97</xdr:row>
      <xdr:rowOff>161212</xdr:rowOff>
    </xdr:to>
    <xdr:sp macro="" textlink="">
      <xdr:nvSpPr>
        <xdr:cNvPr id="480" name="楕円 479"/>
        <xdr:cNvSpPr/>
      </xdr:nvSpPr>
      <xdr:spPr>
        <a:xfrm>
          <a:off x="7810500" y="1669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152339</xdr:rowOff>
    </xdr:from>
    <xdr:ext cx="534377" cy="259045"/>
    <xdr:sp macro="" textlink="">
      <xdr:nvSpPr>
        <xdr:cNvPr id="481" name="テキスト ボックス 480"/>
        <xdr:cNvSpPr txBox="1"/>
      </xdr:nvSpPr>
      <xdr:spPr>
        <a:xfrm>
          <a:off x="7594111" y="167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56283</xdr:rowOff>
    </xdr:from>
    <xdr:to>
      <xdr:col>36</xdr:col>
      <xdr:colOff>165100</xdr:colOff>
      <xdr:row>97</xdr:row>
      <xdr:rowOff>157883</xdr:rowOff>
    </xdr:to>
    <xdr:sp macro="" textlink="">
      <xdr:nvSpPr>
        <xdr:cNvPr id="482" name="楕円 481"/>
        <xdr:cNvSpPr/>
      </xdr:nvSpPr>
      <xdr:spPr>
        <a:xfrm>
          <a:off x="6921500" y="166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149010</xdr:rowOff>
    </xdr:from>
    <xdr:ext cx="534377" cy="259045"/>
    <xdr:sp macro="" textlink="">
      <xdr:nvSpPr>
        <xdr:cNvPr id="483" name="テキスト ボックス 482"/>
        <xdr:cNvSpPr txBox="1"/>
      </xdr:nvSpPr>
      <xdr:spPr>
        <a:xfrm>
          <a:off x="6705111" y="1677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107382</xdr:rowOff>
    </xdr:from>
    <xdr:to>
      <xdr:col>85</xdr:col>
      <xdr:colOff>127000</xdr:colOff>
      <xdr:row>32</xdr:row>
      <xdr:rowOff>86855</xdr:rowOff>
    </xdr:to>
    <xdr:cxnSp macro="">
      <xdr:nvCxnSpPr>
        <xdr:cNvPr id="516" name="直線コネクタ 515"/>
        <xdr:cNvCxnSpPr/>
      </xdr:nvCxnSpPr>
      <xdr:spPr>
        <a:xfrm flipV="1">
          <a:off x="15481300" y="5250882"/>
          <a:ext cx="838200" cy="3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47155</xdr:rowOff>
    </xdr:from>
    <xdr:to>
      <xdr:col>81</xdr:col>
      <xdr:colOff>50800</xdr:colOff>
      <xdr:row>32</xdr:row>
      <xdr:rowOff>86855</xdr:rowOff>
    </xdr:to>
    <xdr:cxnSp macro="">
      <xdr:nvCxnSpPr>
        <xdr:cNvPr id="519" name="直線コネクタ 518"/>
        <xdr:cNvCxnSpPr/>
      </xdr:nvCxnSpPr>
      <xdr:spPr>
        <a:xfrm>
          <a:off x="14592300" y="5533555"/>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43256</xdr:rowOff>
    </xdr:from>
    <xdr:to>
      <xdr:col>81</xdr:col>
      <xdr:colOff>101600</xdr:colOff>
      <xdr:row>37</xdr:row>
      <xdr:rowOff>144856</xdr:rowOff>
    </xdr:to>
    <xdr:sp macro="" textlink="">
      <xdr:nvSpPr>
        <xdr:cNvPr id="520" name="フローチャート: 判断 519"/>
        <xdr:cNvSpPr/>
      </xdr:nvSpPr>
      <xdr:spPr>
        <a:xfrm>
          <a:off x="15430500" y="638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135983</xdr:rowOff>
    </xdr:from>
    <xdr:ext cx="534377" cy="259045"/>
    <xdr:sp macro="" textlink="">
      <xdr:nvSpPr>
        <xdr:cNvPr id="521" name="テキスト ボックス 520"/>
        <xdr:cNvSpPr txBox="1"/>
      </xdr:nvSpPr>
      <xdr:spPr>
        <a:xfrm>
          <a:off x="15214111" y="647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47155</xdr:rowOff>
    </xdr:from>
    <xdr:to>
      <xdr:col>76</xdr:col>
      <xdr:colOff>114300</xdr:colOff>
      <xdr:row>34</xdr:row>
      <xdr:rowOff>38097</xdr:rowOff>
    </xdr:to>
    <xdr:cxnSp macro="">
      <xdr:nvCxnSpPr>
        <xdr:cNvPr id="522" name="直線コネクタ 521"/>
        <xdr:cNvCxnSpPr/>
      </xdr:nvCxnSpPr>
      <xdr:spPr>
        <a:xfrm flipV="1">
          <a:off x="13703300" y="5533555"/>
          <a:ext cx="889000" cy="33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92834</xdr:rowOff>
    </xdr:from>
    <xdr:to>
      <xdr:col>76</xdr:col>
      <xdr:colOff>165100</xdr:colOff>
      <xdr:row>38</xdr:row>
      <xdr:rowOff>22984</xdr:rowOff>
    </xdr:to>
    <xdr:sp macro="" textlink="">
      <xdr:nvSpPr>
        <xdr:cNvPr id="523" name="フローチャート: 判断 522"/>
        <xdr:cNvSpPr/>
      </xdr:nvSpPr>
      <xdr:spPr>
        <a:xfrm>
          <a:off x="14541500" y="643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14111</xdr:rowOff>
    </xdr:from>
    <xdr:ext cx="534377" cy="259045"/>
    <xdr:sp macro="" textlink="">
      <xdr:nvSpPr>
        <xdr:cNvPr id="524" name="テキスト ボックス 523"/>
        <xdr:cNvSpPr txBox="1"/>
      </xdr:nvSpPr>
      <xdr:spPr>
        <a:xfrm>
          <a:off x="14325111" y="652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38097</xdr:rowOff>
    </xdr:from>
    <xdr:to>
      <xdr:col>71</xdr:col>
      <xdr:colOff>177800</xdr:colOff>
      <xdr:row>34</xdr:row>
      <xdr:rowOff>111935</xdr:rowOff>
    </xdr:to>
    <xdr:cxnSp macro="">
      <xdr:nvCxnSpPr>
        <xdr:cNvPr id="525" name="直線コネクタ 524"/>
        <xdr:cNvCxnSpPr/>
      </xdr:nvCxnSpPr>
      <xdr:spPr>
        <a:xfrm flipV="1">
          <a:off x="12814300" y="5867397"/>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124857</xdr:rowOff>
    </xdr:from>
    <xdr:to>
      <xdr:col>72</xdr:col>
      <xdr:colOff>38100</xdr:colOff>
      <xdr:row>38</xdr:row>
      <xdr:rowOff>55007</xdr:rowOff>
    </xdr:to>
    <xdr:sp macro="" textlink="">
      <xdr:nvSpPr>
        <xdr:cNvPr id="526" name="フローチャート: 判断 525"/>
        <xdr:cNvSpPr/>
      </xdr:nvSpPr>
      <xdr:spPr>
        <a:xfrm>
          <a:off x="13652500" y="6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46134</xdr:rowOff>
    </xdr:from>
    <xdr:ext cx="534377" cy="259045"/>
    <xdr:sp macro="" textlink="">
      <xdr:nvSpPr>
        <xdr:cNvPr id="527" name="テキスト ボックス 526"/>
        <xdr:cNvSpPr txBox="1"/>
      </xdr:nvSpPr>
      <xdr:spPr>
        <a:xfrm>
          <a:off x="13436111" y="65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115294</xdr:rowOff>
    </xdr:from>
    <xdr:to>
      <xdr:col>67</xdr:col>
      <xdr:colOff>101600</xdr:colOff>
      <xdr:row>38</xdr:row>
      <xdr:rowOff>45444</xdr:rowOff>
    </xdr:to>
    <xdr:sp macro="" textlink="">
      <xdr:nvSpPr>
        <xdr:cNvPr id="528" name="フローチャート: 判断 527"/>
        <xdr:cNvSpPr/>
      </xdr:nvSpPr>
      <xdr:spPr>
        <a:xfrm>
          <a:off x="12763500" y="645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36571</xdr:rowOff>
    </xdr:from>
    <xdr:ext cx="534377" cy="259045"/>
    <xdr:sp macro="" textlink="">
      <xdr:nvSpPr>
        <xdr:cNvPr id="529" name="テキスト ボックス 528"/>
        <xdr:cNvSpPr txBox="1"/>
      </xdr:nvSpPr>
      <xdr:spPr>
        <a:xfrm>
          <a:off x="12547111" y="655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56582</xdr:rowOff>
    </xdr:from>
    <xdr:to>
      <xdr:col>85</xdr:col>
      <xdr:colOff>177800</xdr:colOff>
      <xdr:row>30</xdr:row>
      <xdr:rowOff>158182</xdr:rowOff>
    </xdr:to>
    <xdr:sp macro="" textlink="">
      <xdr:nvSpPr>
        <xdr:cNvPr id="535" name="楕円 534"/>
        <xdr:cNvSpPr/>
      </xdr:nvSpPr>
      <xdr:spPr>
        <a:xfrm>
          <a:off x="16268700" y="52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9609</xdr:rowOff>
    </xdr:from>
    <xdr:ext cx="599010" cy="259045"/>
    <xdr:sp macro="" textlink="">
      <xdr:nvSpPr>
        <xdr:cNvPr id="536" name="消防費該当値テキスト"/>
        <xdr:cNvSpPr txBox="1"/>
      </xdr:nvSpPr>
      <xdr:spPr>
        <a:xfrm>
          <a:off x="16370300" y="515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36055</xdr:rowOff>
    </xdr:from>
    <xdr:to>
      <xdr:col>81</xdr:col>
      <xdr:colOff>101600</xdr:colOff>
      <xdr:row>32</xdr:row>
      <xdr:rowOff>137655</xdr:rowOff>
    </xdr:to>
    <xdr:sp macro="" textlink="">
      <xdr:nvSpPr>
        <xdr:cNvPr id="537" name="楕円 536"/>
        <xdr:cNvSpPr/>
      </xdr:nvSpPr>
      <xdr:spPr>
        <a:xfrm>
          <a:off x="15430500" y="55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154182</xdr:rowOff>
    </xdr:from>
    <xdr:ext cx="599010" cy="259045"/>
    <xdr:sp macro="" textlink="">
      <xdr:nvSpPr>
        <xdr:cNvPr id="538" name="テキスト ボックス 537"/>
        <xdr:cNvSpPr txBox="1"/>
      </xdr:nvSpPr>
      <xdr:spPr>
        <a:xfrm>
          <a:off x="15181795" y="529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167805</xdr:rowOff>
    </xdr:from>
    <xdr:to>
      <xdr:col>76</xdr:col>
      <xdr:colOff>165100</xdr:colOff>
      <xdr:row>32</xdr:row>
      <xdr:rowOff>97955</xdr:rowOff>
    </xdr:to>
    <xdr:sp macro="" textlink="">
      <xdr:nvSpPr>
        <xdr:cNvPr id="539" name="楕円 538"/>
        <xdr:cNvSpPr/>
      </xdr:nvSpPr>
      <xdr:spPr>
        <a:xfrm>
          <a:off x="14541500" y="54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114482</xdr:rowOff>
    </xdr:from>
    <xdr:ext cx="599010" cy="259045"/>
    <xdr:sp macro="" textlink="">
      <xdr:nvSpPr>
        <xdr:cNvPr id="540" name="テキスト ボックス 539"/>
        <xdr:cNvSpPr txBox="1"/>
      </xdr:nvSpPr>
      <xdr:spPr>
        <a:xfrm>
          <a:off x="14292795" y="525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158747</xdr:rowOff>
    </xdr:from>
    <xdr:to>
      <xdr:col>72</xdr:col>
      <xdr:colOff>38100</xdr:colOff>
      <xdr:row>34</xdr:row>
      <xdr:rowOff>88897</xdr:rowOff>
    </xdr:to>
    <xdr:sp macro="" textlink="">
      <xdr:nvSpPr>
        <xdr:cNvPr id="541" name="楕円 540"/>
        <xdr:cNvSpPr/>
      </xdr:nvSpPr>
      <xdr:spPr>
        <a:xfrm>
          <a:off x="13652500" y="58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105424</xdr:rowOff>
    </xdr:from>
    <xdr:ext cx="599010" cy="259045"/>
    <xdr:sp macro="" textlink="">
      <xdr:nvSpPr>
        <xdr:cNvPr id="542" name="テキスト ボックス 541"/>
        <xdr:cNvSpPr txBox="1"/>
      </xdr:nvSpPr>
      <xdr:spPr>
        <a:xfrm>
          <a:off x="13403795" y="559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61135</xdr:rowOff>
    </xdr:from>
    <xdr:to>
      <xdr:col>67</xdr:col>
      <xdr:colOff>101600</xdr:colOff>
      <xdr:row>34</xdr:row>
      <xdr:rowOff>162735</xdr:rowOff>
    </xdr:to>
    <xdr:sp macro="" textlink="">
      <xdr:nvSpPr>
        <xdr:cNvPr id="543" name="楕円 542"/>
        <xdr:cNvSpPr/>
      </xdr:nvSpPr>
      <xdr:spPr>
        <a:xfrm>
          <a:off x="12763500" y="58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7812</xdr:rowOff>
    </xdr:from>
    <xdr:ext cx="534377" cy="259045"/>
    <xdr:sp macro="" textlink="">
      <xdr:nvSpPr>
        <xdr:cNvPr id="544" name="テキスト ボックス 543"/>
        <xdr:cNvSpPr txBox="1"/>
      </xdr:nvSpPr>
      <xdr:spPr>
        <a:xfrm>
          <a:off x="12547111" y="566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68880</xdr:rowOff>
    </xdr:from>
    <xdr:to>
      <xdr:col>85</xdr:col>
      <xdr:colOff>127000</xdr:colOff>
      <xdr:row>56</xdr:row>
      <xdr:rowOff>117891</xdr:rowOff>
    </xdr:to>
    <xdr:cxnSp macro="">
      <xdr:nvCxnSpPr>
        <xdr:cNvPr id="573" name="直線コネクタ 572"/>
        <xdr:cNvCxnSpPr/>
      </xdr:nvCxnSpPr>
      <xdr:spPr>
        <a:xfrm flipV="1">
          <a:off x="15481300" y="9670080"/>
          <a:ext cx="8382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117891</xdr:rowOff>
    </xdr:from>
    <xdr:to>
      <xdr:col>81</xdr:col>
      <xdr:colOff>50800</xdr:colOff>
      <xdr:row>57</xdr:row>
      <xdr:rowOff>5352</xdr:rowOff>
    </xdr:to>
    <xdr:cxnSp macro="">
      <xdr:nvCxnSpPr>
        <xdr:cNvPr id="576" name="直線コネクタ 575"/>
        <xdr:cNvCxnSpPr/>
      </xdr:nvCxnSpPr>
      <xdr:spPr>
        <a:xfrm flipV="1">
          <a:off x="14592300" y="9719091"/>
          <a:ext cx="889000" cy="5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72959</xdr:rowOff>
    </xdr:from>
    <xdr:to>
      <xdr:col>81</xdr:col>
      <xdr:colOff>101600</xdr:colOff>
      <xdr:row>56</xdr:row>
      <xdr:rowOff>3109</xdr:rowOff>
    </xdr:to>
    <xdr:sp macro="" textlink="">
      <xdr:nvSpPr>
        <xdr:cNvPr id="577" name="フローチャート: 判断 576"/>
        <xdr:cNvSpPr/>
      </xdr:nvSpPr>
      <xdr:spPr>
        <a:xfrm>
          <a:off x="15430500" y="950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19636</xdr:rowOff>
    </xdr:from>
    <xdr:ext cx="534377" cy="259045"/>
    <xdr:sp macro="" textlink="">
      <xdr:nvSpPr>
        <xdr:cNvPr id="578" name="テキスト ボックス 577"/>
        <xdr:cNvSpPr txBox="1"/>
      </xdr:nvSpPr>
      <xdr:spPr>
        <a:xfrm>
          <a:off x="15214111" y="92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5352</xdr:rowOff>
    </xdr:from>
    <xdr:to>
      <xdr:col>76</xdr:col>
      <xdr:colOff>114300</xdr:colOff>
      <xdr:row>57</xdr:row>
      <xdr:rowOff>46675</xdr:rowOff>
    </xdr:to>
    <xdr:cxnSp macro="">
      <xdr:nvCxnSpPr>
        <xdr:cNvPr id="579" name="直線コネクタ 578"/>
        <xdr:cNvCxnSpPr/>
      </xdr:nvCxnSpPr>
      <xdr:spPr>
        <a:xfrm flipV="1">
          <a:off x="13703300" y="9778002"/>
          <a:ext cx="889000" cy="4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119723</xdr:rowOff>
    </xdr:from>
    <xdr:to>
      <xdr:col>76</xdr:col>
      <xdr:colOff>165100</xdr:colOff>
      <xdr:row>56</xdr:row>
      <xdr:rowOff>49873</xdr:rowOff>
    </xdr:to>
    <xdr:sp macro="" textlink="">
      <xdr:nvSpPr>
        <xdr:cNvPr id="580" name="フローチャート: 判断 579"/>
        <xdr:cNvSpPr/>
      </xdr:nvSpPr>
      <xdr:spPr>
        <a:xfrm>
          <a:off x="14541500" y="954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66400</xdr:rowOff>
    </xdr:from>
    <xdr:ext cx="534377" cy="259045"/>
    <xdr:sp macro="" textlink="">
      <xdr:nvSpPr>
        <xdr:cNvPr id="581" name="テキスト ボックス 580"/>
        <xdr:cNvSpPr txBox="1"/>
      </xdr:nvSpPr>
      <xdr:spPr>
        <a:xfrm>
          <a:off x="14325111" y="932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28486</xdr:rowOff>
    </xdr:from>
    <xdr:to>
      <xdr:col>71</xdr:col>
      <xdr:colOff>177800</xdr:colOff>
      <xdr:row>57</xdr:row>
      <xdr:rowOff>46675</xdr:rowOff>
    </xdr:to>
    <xdr:cxnSp macro="">
      <xdr:nvCxnSpPr>
        <xdr:cNvPr id="582" name="直線コネクタ 581"/>
        <xdr:cNvCxnSpPr/>
      </xdr:nvCxnSpPr>
      <xdr:spPr>
        <a:xfrm>
          <a:off x="12814300" y="9801136"/>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169390</xdr:rowOff>
    </xdr:from>
    <xdr:to>
      <xdr:col>72</xdr:col>
      <xdr:colOff>38100</xdr:colOff>
      <xdr:row>56</xdr:row>
      <xdr:rowOff>99540</xdr:rowOff>
    </xdr:to>
    <xdr:sp macro="" textlink="">
      <xdr:nvSpPr>
        <xdr:cNvPr id="583" name="フローチャート: 判断 582"/>
        <xdr:cNvSpPr/>
      </xdr:nvSpPr>
      <xdr:spPr>
        <a:xfrm>
          <a:off x="13652500" y="95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116067</xdr:rowOff>
    </xdr:from>
    <xdr:ext cx="534377" cy="259045"/>
    <xdr:sp macro="" textlink="">
      <xdr:nvSpPr>
        <xdr:cNvPr id="584" name="テキスト ボックス 583"/>
        <xdr:cNvSpPr txBox="1"/>
      </xdr:nvSpPr>
      <xdr:spPr>
        <a:xfrm>
          <a:off x="13436111" y="937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126878</xdr:rowOff>
    </xdr:from>
    <xdr:to>
      <xdr:col>67</xdr:col>
      <xdr:colOff>101600</xdr:colOff>
      <xdr:row>56</xdr:row>
      <xdr:rowOff>57028</xdr:rowOff>
    </xdr:to>
    <xdr:sp macro="" textlink="">
      <xdr:nvSpPr>
        <xdr:cNvPr id="585" name="フローチャート: 判断 584"/>
        <xdr:cNvSpPr/>
      </xdr:nvSpPr>
      <xdr:spPr>
        <a:xfrm>
          <a:off x="12763500" y="955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73555</xdr:rowOff>
    </xdr:from>
    <xdr:ext cx="534377" cy="259045"/>
    <xdr:sp macro="" textlink="">
      <xdr:nvSpPr>
        <xdr:cNvPr id="586" name="テキスト ボックス 585"/>
        <xdr:cNvSpPr txBox="1"/>
      </xdr:nvSpPr>
      <xdr:spPr>
        <a:xfrm>
          <a:off x="12547111" y="933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18080</xdr:rowOff>
    </xdr:from>
    <xdr:to>
      <xdr:col>85</xdr:col>
      <xdr:colOff>177800</xdr:colOff>
      <xdr:row>56</xdr:row>
      <xdr:rowOff>119680</xdr:rowOff>
    </xdr:to>
    <xdr:sp macro="" textlink="">
      <xdr:nvSpPr>
        <xdr:cNvPr id="592" name="楕円 591"/>
        <xdr:cNvSpPr/>
      </xdr:nvSpPr>
      <xdr:spPr>
        <a:xfrm>
          <a:off x="16268700" y="96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167957</xdr:rowOff>
    </xdr:from>
    <xdr:ext cx="534377" cy="259045"/>
    <xdr:sp macro="" textlink="">
      <xdr:nvSpPr>
        <xdr:cNvPr id="593" name="教育費該当値テキスト"/>
        <xdr:cNvSpPr txBox="1"/>
      </xdr:nvSpPr>
      <xdr:spPr>
        <a:xfrm>
          <a:off x="16370300" y="95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67091</xdr:rowOff>
    </xdr:from>
    <xdr:to>
      <xdr:col>81</xdr:col>
      <xdr:colOff>101600</xdr:colOff>
      <xdr:row>56</xdr:row>
      <xdr:rowOff>168691</xdr:rowOff>
    </xdr:to>
    <xdr:sp macro="" textlink="">
      <xdr:nvSpPr>
        <xdr:cNvPr id="594" name="楕円 593"/>
        <xdr:cNvSpPr/>
      </xdr:nvSpPr>
      <xdr:spPr>
        <a:xfrm>
          <a:off x="15430500" y="966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159818</xdr:rowOff>
    </xdr:from>
    <xdr:ext cx="534377" cy="259045"/>
    <xdr:sp macro="" textlink="">
      <xdr:nvSpPr>
        <xdr:cNvPr id="595" name="テキスト ボックス 594"/>
        <xdr:cNvSpPr txBox="1"/>
      </xdr:nvSpPr>
      <xdr:spPr>
        <a:xfrm>
          <a:off x="15214111" y="976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126002</xdr:rowOff>
    </xdr:from>
    <xdr:to>
      <xdr:col>76</xdr:col>
      <xdr:colOff>165100</xdr:colOff>
      <xdr:row>57</xdr:row>
      <xdr:rowOff>56152</xdr:rowOff>
    </xdr:to>
    <xdr:sp macro="" textlink="">
      <xdr:nvSpPr>
        <xdr:cNvPr id="596" name="楕円 595"/>
        <xdr:cNvSpPr/>
      </xdr:nvSpPr>
      <xdr:spPr>
        <a:xfrm>
          <a:off x="14541500" y="97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47279</xdr:rowOff>
    </xdr:from>
    <xdr:ext cx="534377" cy="259045"/>
    <xdr:sp macro="" textlink="">
      <xdr:nvSpPr>
        <xdr:cNvPr id="597" name="テキスト ボックス 596"/>
        <xdr:cNvSpPr txBox="1"/>
      </xdr:nvSpPr>
      <xdr:spPr>
        <a:xfrm>
          <a:off x="14325111" y="98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167325</xdr:rowOff>
    </xdr:from>
    <xdr:to>
      <xdr:col>72</xdr:col>
      <xdr:colOff>38100</xdr:colOff>
      <xdr:row>57</xdr:row>
      <xdr:rowOff>97475</xdr:rowOff>
    </xdr:to>
    <xdr:sp macro="" textlink="">
      <xdr:nvSpPr>
        <xdr:cNvPr id="598" name="楕円 597"/>
        <xdr:cNvSpPr/>
      </xdr:nvSpPr>
      <xdr:spPr>
        <a:xfrm>
          <a:off x="13652500" y="97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88602</xdr:rowOff>
    </xdr:from>
    <xdr:ext cx="534377" cy="259045"/>
    <xdr:sp macro="" textlink="">
      <xdr:nvSpPr>
        <xdr:cNvPr id="599" name="テキスト ボックス 598"/>
        <xdr:cNvSpPr txBox="1"/>
      </xdr:nvSpPr>
      <xdr:spPr>
        <a:xfrm>
          <a:off x="13436111" y="98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149136</xdr:rowOff>
    </xdr:from>
    <xdr:to>
      <xdr:col>67</xdr:col>
      <xdr:colOff>101600</xdr:colOff>
      <xdr:row>57</xdr:row>
      <xdr:rowOff>79286</xdr:rowOff>
    </xdr:to>
    <xdr:sp macro="" textlink="">
      <xdr:nvSpPr>
        <xdr:cNvPr id="600" name="楕円 599"/>
        <xdr:cNvSpPr/>
      </xdr:nvSpPr>
      <xdr:spPr>
        <a:xfrm>
          <a:off x="12763500" y="97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70413</xdr:rowOff>
    </xdr:from>
    <xdr:ext cx="534377" cy="259045"/>
    <xdr:sp macro="" textlink="">
      <xdr:nvSpPr>
        <xdr:cNvPr id="601" name="テキスト ボックス 600"/>
        <xdr:cNvSpPr txBox="1"/>
      </xdr:nvSpPr>
      <xdr:spPr>
        <a:xfrm>
          <a:off x="12547111" y="98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125262</xdr:rowOff>
    </xdr:from>
    <xdr:to>
      <xdr:col>85</xdr:col>
      <xdr:colOff>127000</xdr:colOff>
      <xdr:row>78</xdr:row>
      <xdr:rowOff>135421</xdr:rowOff>
    </xdr:to>
    <xdr:cxnSp macro="">
      <xdr:nvCxnSpPr>
        <xdr:cNvPr id="628" name="直線コネクタ 627"/>
        <xdr:cNvCxnSpPr/>
      </xdr:nvCxnSpPr>
      <xdr:spPr>
        <a:xfrm flipV="1">
          <a:off x="15481300" y="13498362"/>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135421</xdr:rowOff>
    </xdr:from>
    <xdr:to>
      <xdr:col>81</xdr:col>
      <xdr:colOff>50800</xdr:colOff>
      <xdr:row>78</xdr:row>
      <xdr:rowOff>137615</xdr:rowOff>
    </xdr:to>
    <xdr:cxnSp macro="">
      <xdr:nvCxnSpPr>
        <xdr:cNvPr id="631" name="直線コネクタ 630"/>
        <xdr:cNvCxnSpPr/>
      </xdr:nvCxnSpPr>
      <xdr:spPr>
        <a:xfrm flipV="1">
          <a:off x="14592300" y="13508521"/>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32" name="フローチャート: 判断 631"/>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33" name="テキスト ボックス 632"/>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70188</xdr:rowOff>
    </xdr:from>
    <xdr:to>
      <xdr:col>76</xdr:col>
      <xdr:colOff>114300</xdr:colOff>
      <xdr:row>78</xdr:row>
      <xdr:rowOff>137615</xdr:rowOff>
    </xdr:to>
    <xdr:cxnSp macro="">
      <xdr:nvCxnSpPr>
        <xdr:cNvPr id="634" name="直線コネクタ 633"/>
        <xdr:cNvCxnSpPr/>
      </xdr:nvCxnSpPr>
      <xdr:spPr>
        <a:xfrm>
          <a:off x="13703300" y="13443288"/>
          <a:ext cx="889000" cy="6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35" name="フローチャート: 判断 634"/>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36" name="テキスト ボックス 635"/>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70188</xdr:rowOff>
    </xdr:from>
    <xdr:to>
      <xdr:col>71</xdr:col>
      <xdr:colOff>177800</xdr:colOff>
      <xdr:row>78</xdr:row>
      <xdr:rowOff>88846</xdr:rowOff>
    </xdr:to>
    <xdr:cxnSp macro="">
      <xdr:nvCxnSpPr>
        <xdr:cNvPr id="637" name="直線コネクタ 636"/>
        <xdr:cNvCxnSpPr/>
      </xdr:nvCxnSpPr>
      <xdr:spPr>
        <a:xfrm flipV="1">
          <a:off x="12814300" y="13443288"/>
          <a:ext cx="8890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8" name="フローチャート: 判断 637"/>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137137</xdr:rowOff>
    </xdr:from>
    <xdr:ext cx="469744" cy="259045"/>
    <xdr:sp macro="" textlink="">
      <xdr:nvSpPr>
        <xdr:cNvPr id="639" name="テキスト ボックス 638"/>
        <xdr:cNvSpPr txBox="1"/>
      </xdr:nvSpPr>
      <xdr:spPr>
        <a:xfrm>
          <a:off x="13468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40" name="フローチャート: 判断 639"/>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137109</xdr:rowOff>
    </xdr:from>
    <xdr:ext cx="469744" cy="259045"/>
    <xdr:sp macro="" textlink="">
      <xdr:nvSpPr>
        <xdr:cNvPr id="641" name="テキスト ボックス 640"/>
        <xdr:cNvSpPr txBox="1"/>
      </xdr:nvSpPr>
      <xdr:spPr>
        <a:xfrm>
          <a:off x="12579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74462</xdr:rowOff>
    </xdr:from>
    <xdr:to>
      <xdr:col>85</xdr:col>
      <xdr:colOff>177800</xdr:colOff>
      <xdr:row>79</xdr:row>
      <xdr:rowOff>4612</xdr:rowOff>
    </xdr:to>
    <xdr:sp macro="" textlink="">
      <xdr:nvSpPr>
        <xdr:cNvPr id="647" name="楕円 646"/>
        <xdr:cNvSpPr/>
      </xdr:nvSpPr>
      <xdr:spPr>
        <a:xfrm>
          <a:off x="16268700" y="134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21210</xdr:rowOff>
    </xdr:from>
    <xdr:ext cx="469744" cy="259045"/>
    <xdr:sp macro="" textlink="">
      <xdr:nvSpPr>
        <xdr:cNvPr id="648" name="災害復旧費該当値テキスト"/>
        <xdr:cNvSpPr txBox="1"/>
      </xdr:nvSpPr>
      <xdr:spPr>
        <a:xfrm>
          <a:off x="16370300" y="133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84621</xdr:rowOff>
    </xdr:from>
    <xdr:to>
      <xdr:col>81</xdr:col>
      <xdr:colOff>101600</xdr:colOff>
      <xdr:row>79</xdr:row>
      <xdr:rowOff>14771</xdr:rowOff>
    </xdr:to>
    <xdr:sp macro="" textlink="">
      <xdr:nvSpPr>
        <xdr:cNvPr id="649" name="楕円 648"/>
        <xdr:cNvSpPr/>
      </xdr:nvSpPr>
      <xdr:spPr>
        <a:xfrm>
          <a:off x="15430500" y="134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5898</xdr:rowOff>
    </xdr:from>
    <xdr:ext cx="378565" cy="259045"/>
    <xdr:sp macro="" textlink="">
      <xdr:nvSpPr>
        <xdr:cNvPr id="650" name="テキスト ボックス 649"/>
        <xdr:cNvSpPr txBox="1"/>
      </xdr:nvSpPr>
      <xdr:spPr>
        <a:xfrm>
          <a:off x="15292017" y="13550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86815</xdr:rowOff>
    </xdr:from>
    <xdr:to>
      <xdr:col>76</xdr:col>
      <xdr:colOff>165100</xdr:colOff>
      <xdr:row>79</xdr:row>
      <xdr:rowOff>16965</xdr:rowOff>
    </xdr:to>
    <xdr:sp macro="" textlink="">
      <xdr:nvSpPr>
        <xdr:cNvPr id="651" name="楕円 650"/>
        <xdr:cNvSpPr/>
      </xdr:nvSpPr>
      <xdr:spPr>
        <a:xfrm>
          <a:off x="14541500" y="134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8092</xdr:rowOff>
    </xdr:from>
    <xdr:ext cx="378565" cy="259045"/>
    <xdr:sp macro="" textlink="">
      <xdr:nvSpPr>
        <xdr:cNvPr id="652" name="テキスト ボックス 651"/>
        <xdr:cNvSpPr txBox="1"/>
      </xdr:nvSpPr>
      <xdr:spPr>
        <a:xfrm>
          <a:off x="14403017" y="13552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19388</xdr:rowOff>
    </xdr:from>
    <xdr:to>
      <xdr:col>72</xdr:col>
      <xdr:colOff>38100</xdr:colOff>
      <xdr:row>78</xdr:row>
      <xdr:rowOff>120988</xdr:rowOff>
    </xdr:to>
    <xdr:sp macro="" textlink="">
      <xdr:nvSpPr>
        <xdr:cNvPr id="653" name="楕円 652"/>
        <xdr:cNvSpPr/>
      </xdr:nvSpPr>
      <xdr:spPr>
        <a:xfrm>
          <a:off x="13652500" y="1339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137515</xdr:rowOff>
    </xdr:from>
    <xdr:ext cx="534377" cy="259045"/>
    <xdr:sp macro="" textlink="">
      <xdr:nvSpPr>
        <xdr:cNvPr id="654" name="テキスト ボックス 653"/>
        <xdr:cNvSpPr txBox="1"/>
      </xdr:nvSpPr>
      <xdr:spPr>
        <a:xfrm>
          <a:off x="13436111" y="131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38046</xdr:rowOff>
    </xdr:from>
    <xdr:to>
      <xdr:col>67</xdr:col>
      <xdr:colOff>101600</xdr:colOff>
      <xdr:row>78</xdr:row>
      <xdr:rowOff>139646</xdr:rowOff>
    </xdr:to>
    <xdr:sp macro="" textlink="">
      <xdr:nvSpPr>
        <xdr:cNvPr id="655" name="楕円 654"/>
        <xdr:cNvSpPr/>
      </xdr:nvSpPr>
      <xdr:spPr>
        <a:xfrm>
          <a:off x="12763500" y="1341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156173</xdr:rowOff>
    </xdr:from>
    <xdr:ext cx="534377" cy="259045"/>
    <xdr:sp macro="" textlink="">
      <xdr:nvSpPr>
        <xdr:cNvPr id="656" name="テキスト ボックス 655"/>
        <xdr:cNvSpPr txBox="1"/>
      </xdr:nvSpPr>
      <xdr:spPr>
        <a:xfrm>
          <a:off x="12547111" y="1318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116305</xdr:rowOff>
    </xdr:from>
    <xdr:to>
      <xdr:col>85</xdr:col>
      <xdr:colOff>127000</xdr:colOff>
      <xdr:row>94</xdr:row>
      <xdr:rowOff>122999</xdr:rowOff>
    </xdr:to>
    <xdr:cxnSp macro="">
      <xdr:nvCxnSpPr>
        <xdr:cNvPr id="683" name="直線コネクタ 682"/>
        <xdr:cNvCxnSpPr/>
      </xdr:nvCxnSpPr>
      <xdr:spPr>
        <a:xfrm flipV="1">
          <a:off x="15481300" y="16232605"/>
          <a:ext cx="8382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122999</xdr:rowOff>
    </xdr:from>
    <xdr:to>
      <xdr:col>81</xdr:col>
      <xdr:colOff>50800</xdr:colOff>
      <xdr:row>94</xdr:row>
      <xdr:rowOff>129391</xdr:rowOff>
    </xdr:to>
    <xdr:cxnSp macro="">
      <xdr:nvCxnSpPr>
        <xdr:cNvPr id="686" name="直線コネクタ 685"/>
        <xdr:cNvCxnSpPr/>
      </xdr:nvCxnSpPr>
      <xdr:spPr>
        <a:xfrm flipV="1">
          <a:off x="14592300" y="16239299"/>
          <a:ext cx="889000" cy="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7" name="フローチャート: 判断 686"/>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8" name="テキスト ボックス 687"/>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129391</xdr:rowOff>
    </xdr:from>
    <xdr:to>
      <xdr:col>76</xdr:col>
      <xdr:colOff>114300</xdr:colOff>
      <xdr:row>95</xdr:row>
      <xdr:rowOff>16055</xdr:rowOff>
    </xdr:to>
    <xdr:cxnSp macro="">
      <xdr:nvCxnSpPr>
        <xdr:cNvPr id="689" name="直線コネクタ 688"/>
        <xdr:cNvCxnSpPr/>
      </xdr:nvCxnSpPr>
      <xdr:spPr>
        <a:xfrm flipV="1">
          <a:off x="13703300" y="16245691"/>
          <a:ext cx="889000" cy="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90" name="フローチャート: 判断 689"/>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9766</xdr:rowOff>
    </xdr:from>
    <xdr:ext cx="534377" cy="259045"/>
    <xdr:sp macro="" textlink="">
      <xdr:nvSpPr>
        <xdr:cNvPr id="691" name="テキスト ボックス 690"/>
        <xdr:cNvSpPr txBox="1"/>
      </xdr:nvSpPr>
      <xdr:spPr>
        <a:xfrm>
          <a:off x="14325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16055</xdr:rowOff>
    </xdr:from>
    <xdr:to>
      <xdr:col>71</xdr:col>
      <xdr:colOff>177800</xdr:colOff>
      <xdr:row>95</xdr:row>
      <xdr:rowOff>65450</xdr:rowOff>
    </xdr:to>
    <xdr:cxnSp macro="">
      <xdr:nvCxnSpPr>
        <xdr:cNvPr id="692" name="直線コネクタ 691"/>
        <xdr:cNvCxnSpPr/>
      </xdr:nvCxnSpPr>
      <xdr:spPr>
        <a:xfrm flipV="1">
          <a:off x="12814300" y="16303805"/>
          <a:ext cx="889000" cy="4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93" name="フローチャート: 判断 692"/>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94" name="テキスト ボックス 693"/>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95" name="フローチャート: 判断 694"/>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32731</xdr:rowOff>
    </xdr:from>
    <xdr:ext cx="534377" cy="259045"/>
    <xdr:sp macro="" textlink="">
      <xdr:nvSpPr>
        <xdr:cNvPr id="696" name="テキスト ボックス 695"/>
        <xdr:cNvSpPr txBox="1"/>
      </xdr:nvSpPr>
      <xdr:spPr>
        <a:xfrm>
          <a:off x="12547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65505</xdr:rowOff>
    </xdr:from>
    <xdr:to>
      <xdr:col>85</xdr:col>
      <xdr:colOff>177800</xdr:colOff>
      <xdr:row>94</xdr:row>
      <xdr:rowOff>167105</xdr:rowOff>
    </xdr:to>
    <xdr:sp macro="" textlink="">
      <xdr:nvSpPr>
        <xdr:cNvPr id="702" name="楕円 701"/>
        <xdr:cNvSpPr/>
      </xdr:nvSpPr>
      <xdr:spPr>
        <a:xfrm>
          <a:off x="16268700" y="161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88382</xdr:rowOff>
    </xdr:from>
    <xdr:ext cx="599010" cy="259045"/>
    <xdr:sp macro="" textlink="">
      <xdr:nvSpPr>
        <xdr:cNvPr id="703" name="公債費該当値テキスト"/>
        <xdr:cNvSpPr txBox="1"/>
      </xdr:nvSpPr>
      <xdr:spPr>
        <a:xfrm>
          <a:off x="16370300" y="1603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72199</xdr:rowOff>
    </xdr:from>
    <xdr:to>
      <xdr:col>81</xdr:col>
      <xdr:colOff>101600</xdr:colOff>
      <xdr:row>95</xdr:row>
      <xdr:rowOff>2349</xdr:rowOff>
    </xdr:to>
    <xdr:sp macro="" textlink="">
      <xdr:nvSpPr>
        <xdr:cNvPr id="704" name="楕円 703"/>
        <xdr:cNvSpPr/>
      </xdr:nvSpPr>
      <xdr:spPr>
        <a:xfrm>
          <a:off x="15430500" y="161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18876</xdr:rowOff>
    </xdr:from>
    <xdr:ext cx="599010" cy="259045"/>
    <xdr:sp macro="" textlink="">
      <xdr:nvSpPr>
        <xdr:cNvPr id="705" name="テキスト ボックス 704"/>
        <xdr:cNvSpPr txBox="1"/>
      </xdr:nvSpPr>
      <xdr:spPr>
        <a:xfrm>
          <a:off x="15181795" y="1596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78591</xdr:rowOff>
    </xdr:from>
    <xdr:to>
      <xdr:col>76</xdr:col>
      <xdr:colOff>165100</xdr:colOff>
      <xdr:row>95</xdr:row>
      <xdr:rowOff>8741</xdr:rowOff>
    </xdr:to>
    <xdr:sp macro="" textlink="">
      <xdr:nvSpPr>
        <xdr:cNvPr id="706" name="楕円 705"/>
        <xdr:cNvSpPr/>
      </xdr:nvSpPr>
      <xdr:spPr>
        <a:xfrm>
          <a:off x="14541500" y="1619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25268</xdr:rowOff>
    </xdr:from>
    <xdr:ext cx="599010" cy="259045"/>
    <xdr:sp macro="" textlink="">
      <xdr:nvSpPr>
        <xdr:cNvPr id="707" name="テキスト ボックス 706"/>
        <xdr:cNvSpPr txBox="1"/>
      </xdr:nvSpPr>
      <xdr:spPr>
        <a:xfrm>
          <a:off x="14292795" y="1597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136705</xdr:rowOff>
    </xdr:from>
    <xdr:to>
      <xdr:col>72</xdr:col>
      <xdr:colOff>38100</xdr:colOff>
      <xdr:row>95</xdr:row>
      <xdr:rowOff>66855</xdr:rowOff>
    </xdr:to>
    <xdr:sp macro="" textlink="">
      <xdr:nvSpPr>
        <xdr:cNvPr id="708" name="楕円 707"/>
        <xdr:cNvSpPr/>
      </xdr:nvSpPr>
      <xdr:spPr>
        <a:xfrm>
          <a:off x="13652500" y="162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83382</xdr:rowOff>
    </xdr:from>
    <xdr:ext cx="599010" cy="259045"/>
    <xdr:sp macro="" textlink="">
      <xdr:nvSpPr>
        <xdr:cNvPr id="709" name="テキスト ボックス 708"/>
        <xdr:cNvSpPr txBox="1"/>
      </xdr:nvSpPr>
      <xdr:spPr>
        <a:xfrm>
          <a:off x="13403795" y="1602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14650</xdr:rowOff>
    </xdr:from>
    <xdr:to>
      <xdr:col>67</xdr:col>
      <xdr:colOff>101600</xdr:colOff>
      <xdr:row>95</xdr:row>
      <xdr:rowOff>116250</xdr:rowOff>
    </xdr:to>
    <xdr:sp macro="" textlink="">
      <xdr:nvSpPr>
        <xdr:cNvPr id="710" name="楕円 709"/>
        <xdr:cNvSpPr/>
      </xdr:nvSpPr>
      <xdr:spPr>
        <a:xfrm>
          <a:off x="12763500" y="163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132777</xdr:rowOff>
    </xdr:from>
    <xdr:ext cx="599010" cy="259045"/>
    <xdr:sp macro="" textlink="">
      <xdr:nvSpPr>
        <xdr:cNvPr id="711" name="テキスト ボックス 710"/>
        <xdr:cNvSpPr txBox="1"/>
      </xdr:nvSpPr>
      <xdr:spPr>
        <a:xfrm>
          <a:off x="12514795" y="1607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137058</xdr:rowOff>
    </xdr:from>
    <xdr:to>
      <xdr:col>112</xdr:col>
      <xdr:colOff>38100</xdr:colOff>
      <xdr:row>39</xdr:row>
      <xdr:rowOff>67208</xdr:rowOff>
    </xdr:to>
    <xdr:sp macro="" textlink="">
      <xdr:nvSpPr>
        <xdr:cNvPr id="744" name="フローチャート: 判断 743"/>
        <xdr:cNvSpPr/>
      </xdr:nvSpPr>
      <xdr:spPr>
        <a:xfrm>
          <a:off x="21272500" y="66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83735</xdr:rowOff>
    </xdr:from>
    <xdr:ext cx="378565" cy="259045"/>
    <xdr:sp macro="" textlink="">
      <xdr:nvSpPr>
        <xdr:cNvPr id="745" name="テキスト ボックス 744"/>
        <xdr:cNvSpPr txBox="1"/>
      </xdr:nvSpPr>
      <xdr:spPr>
        <a:xfrm>
          <a:off x="21134017" y="6427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148565</xdr:rowOff>
    </xdr:from>
    <xdr:to>
      <xdr:col>107</xdr:col>
      <xdr:colOff>101600</xdr:colOff>
      <xdr:row>39</xdr:row>
      <xdr:rowOff>78715</xdr:rowOff>
    </xdr:to>
    <xdr:sp macro="" textlink="">
      <xdr:nvSpPr>
        <xdr:cNvPr id="747" name="フローチャート: 判断 746"/>
        <xdr:cNvSpPr/>
      </xdr:nvSpPr>
      <xdr:spPr>
        <a:xfrm>
          <a:off x="20383500" y="66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95242</xdr:rowOff>
    </xdr:from>
    <xdr:ext cx="378565" cy="259045"/>
    <xdr:sp macro="" textlink="">
      <xdr:nvSpPr>
        <xdr:cNvPr id="748" name="テキスト ボックス 747"/>
        <xdr:cNvSpPr txBox="1"/>
      </xdr:nvSpPr>
      <xdr:spPr>
        <a:xfrm>
          <a:off x="20245017" y="6438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146659</xdr:rowOff>
    </xdr:from>
    <xdr:to>
      <xdr:col>102</xdr:col>
      <xdr:colOff>165100</xdr:colOff>
      <xdr:row>39</xdr:row>
      <xdr:rowOff>76809</xdr:rowOff>
    </xdr:to>
    <xdr:sp macro="" textlink="">
      <xdr:nvSpPr>
        <xdr:cNvPr id="750" name="フローチャート: 判断 749"/>
        <xdr:cNvSpPr/>
      </xdr:nvSpPr>
      <xdr:spPr>
        <a:xfrm>
          <a:off x="19494500" y="66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93337</xdr:rowOff>
    </xdr:from>
    <xdr:ext cx="378565" cy="259045"/>
    <xdr:sp macro="" textlink="">
      <xdr:nvSpPr>
        <xdr:cNvPr id="751" name="テキスト ボックス 750"/>
        <xdr:cNvSpPr txBox="1"/>
      </xdr:nvSpPr>
      <xdr:spPr>
        <a:xfrm>
          <a:off x="19356017" y="643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149937</xdr:rowOff>
    </xdr:from>
    <xdr:to>
      <xdr:col>98</xdr:col>
      <xdr:colOff>38100</xdr:colOff>
      <xdr:row>39</xdr:row>
      <xdr:rowOff>80087</xdr:rowOff>
    </xdr:to>
    <xdr:sp macro="" textlink="">
      <xdr:nvSpPr>
        <xdr:cNvPr id="752" name="フローチャート: 判断 751"/>
        <xdr:cNvSpPr/>
      </xdr:nvSpPr>
      <xdr:spPr>
        <a:xfrm>
          <a:off x="18605500" y="666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96613</xdr:rowOff>
    </xdr:from>
    <xdr:ext cx="378565" cy="259045"/>
    <xdr:sp macro="" textlink="">
      <xdr:nvSpPr>
        <xdr:cNvPr id="753" name="テキスト ボックス 752"/>
        <xdr:cNvSpPr txBox="1"/>
      </xdr:nvSpPr>
      <xdr:spPr>
        <a:xfrm>
          <a:off x="18467017" y="6440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民生費・衛生費・農林水産業費・消防費・公債費が類似団体平均を上回っている。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民生費では当町は子育て世帯への補助金やお年寄りに手厚い施策を講じていることなどが要因に挙げられる。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特に乖離が大きい消防費では防災行政無線デジタル化事業の影響で大きく増加したこと、また集落が点在する非効率地域での事業費高騰が挙げられます。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公債費についても上記事業のほか、防災減災事業や水道事業での償還が重なってきているため、平均を上回っています。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今後も当分野だけでなく、事業の精査や効率化による支出抑制のほか、新発債額と公債費のバランスを考慮し、より計画的な財政運営を図る必要がある。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実質収支額及び実質単年度収支、すべてにおいて増加している。交付税の増額によるものが大きな要因ではあるが、今後も基金の積立・取崩のバランスに留意するとともに、今後も適正な支出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一般会計及び各会計・事業会計共に赤字は発生しておらず、今後も一層の効率化と計画的な事業運営により健全な財政運営に努める。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高齢化とともに介護需要が高まる中、介護保険事業計画の策定と運用による適正な介護保険料により健全な事業運営に努める。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中山間地域で人口密度も低く、効率が悪いため、一般会計からの財政支援に頼っている現状がある。今後は、給水人口の減と同時に老朽化する設備の更新が予測されるため、水道料金の値上げにより、健全な事業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医療給付費の増嵩と保険料賦課額の抑制により、歪な財政運営となっている。一般会計からの支援を抑制するため、計画的に保険料を値上げし、健全な事業運営、そして財政の健全化を図っていく。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（後期高齢者医療事業特別会計）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高齢者の増加とともに事業費が増加傾向にあり、これに伴う一般会計の負担が増しつつあるが、制度の運用に沿って適正な運営に努めていく。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78</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79</v>
      </c>
      <c r="C2" s="179"/>
      <c r="D2" s="180"/>
    </row>
    <row r="3" spans="1:119" ht="18.75" customHeight="1" thickBot="1" x14ac:dyDescent="0.25">
      <c r="A3" s="178"/>
      <c r="B3" s="631" t="s">
        <v>80</v>
      </c>
      <c r="C3" s="632"/>
      <c r="D3" s="632"/>
      <c r="E3" s="633"/>
      <c r="F3" s="633"/>
      <c r="G3" s="633"/>
      <c r="H3" s="633"/>
      <c r="I3" s="633"/>
      <c r="J3" s="633"/>
      <c r="K3" s="633"/>
      <c r="L3" s="633" t="s">
        <v>81</v>
      </c>
      <c r="M3" s="633"/>
      <c r="N3" s="633"/>
      <c r="O3" s="633"/>
      <c r="P3" s="633"/>
      <c r="Q3" s="633"/>
      <c r="R3" s="636"/>
      <c r="S3" s="636"/>
      <c r="T3" s="636"/>
      <c r="U3" s="636"/>
      <c r="V3" s="637"/>
      <c r="W3" s="527" t="s">
        <v>82</v>
      </c>
      <c r="X3" s="528"/>
      <c r="Y3" s="528"/>
      <c r="Z3" s="528"/>
      <c r="AA3" s="528"/>
      <c r="AB3" s="632"/>
      <c r="AC3" s="636" t="s">
        <v>83</v>
      </c>
      <c r="AD3" s="528"/>
      <c r="AE3" s="528"/>
      <c r="AF3" s="528"/>
      <c r="AG3" s="528"/>
      <c r="AH3" s="528"/>
      <c r="AI3" s="528"/>
      <c r="AJ3" s="528"/>
      <c r="AK3" s="528"/>
      <c r="AL3" s="598"/>
      <c r="AM3" s="527" t="s">
        <v>84</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85</v>
      </c>
      <c r="BO3" s="528"/>
      <c r="BP3" s="528"/>
      <c r="BQ3" s="528"/>
      <c r="BR3" s="528"/>
      <c r="BS3" s="528"/>
      <c r="BT3" s="528"/>
      <c r="BU3" s="598"/>
      <c r="BV3" s="527" t="s">
        <v>86</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87</v>
      </c>
      <c r="CU3" s="528"/>
      <c r="CV3" s="528"/>
      <c r="CW3" s="528"/>
      <c r="CX3" s="528"/>
      <c r="CY3" s="528"/>
      <c r="CZ3" s="528"/>
      <c r="DA3" s="598"/>
      <c r="DB3" s="527" t="s">
        <v>88</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89</v>
      </c>
      <c r="AZ4" s="485"/>
      <c r="BA4" s="485"/>
      <c r="BB4" s="485"/>
      <c r="BC4" s="485"/>
      <c r="BD4" s="485"/>
      <c r="BE4" s="485"/>
      <c r="BF4" s="485"/>
      <c r="BG4" s="485"/>
      <c r="BH4" s="485"/>
      <c r="BI4" s="485"/>
      <c r="BJ4" s="485"/>
      <c r="BK4" s="485"/>
      <c r="BL4" s="485"/>
      <c r="BM4" s="486"/>
      <c r="BN4" s="487">
        <v>8453261</v>
      </c>
      <c r="BO4" s="488"/>
      <c r="BP4" s="488"/>
      <c r="BQ4" s="488"/>
      <c r="BR4" s="488"/>
      <c r="BS4" s="488"/>
      <c r="BT4" s="488"/>
      <c r="BU4" s="489"/>
      <c r="BV4" s="487">
        <v>8856885</v>
      </c>
      <c r="BW4" s="488"/>
      <c r="BX4" s="488"/>
      <c r="BY4" s="488"/>
      <c r="BZ4" s="488"/>
      <c r="CA4" s="488"/>
      <c r="CB4" s="488"/>
      <c r="CC4" s="489"/>
      <c r="CD4" s="624" t="s">
        <v>90</v>
      </c>
      <c r="CE4" s="625"/>
      <c r="CF4" s="625"/>
      <c r="CG4" s="625"/>
      <c r="CH4" s="625"/>
      <c r="CI4" s="625"/>
      <c r="CJ4" s="625"/>
      <c r="CK4" s="625"/>
      <c r="CL4" s="625"/>
      <c r="CM4" s="625"/>
      <c r="CN4" s="625"/>
      <c r="CO4" s="625"/>
      <c r="CP4" s="625"/>
      <c r="CQ4" s="625"/>
      <c r="CR4" s="625"/>
      <c r="CS4" s="626"/>
      <c r="CT4" s="627">
        <v>7.5</v>
      </c>
      <c r="CU4" s="628"/>
      <c r="CV4" s="628"/>
      <c r="CW4" s="628"/>
      <c r="CX4" s="628"/>
      <c r="CY4" s="628"/>
      <c r="CZ4" s="628"/>
      <c r="DA4" s="629"/>
      <c r="DB4" s="627">
        <v>7.4</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91</v>
      </c>
      <c r="AN5" s="415"/>
      <c r="AO5" s="415"/>
      <c r="AP5" s="415"/>
      <c r="AQ5" s="415"/>
      <c r="AR5" s="415"/>
      <c r="AS5" s="415"/>
      <c r="AT5" s="416"/>
      <c r="AU5" s="516" t="s">
        <v>92</v>
      </c>
      <c r="AV5" s="517"/>
      <c r="AW5" s="517"/>
      <c r="AX5" s="517"/>
      <c r="AY5" s="472" t="s">
        <v>93</v>
      </c>
      <c r="AZ5" s="473"/>
      <c r="BA5" s="473"/>
      <c r="BB5" s="473"/>
      <c r="BC5" s="473"/>
      <c r="BD5" s="473"/>
      <c r="BE5" s="473"/>
      <c r="BF5" s="473"/>
      <c r="BG5" s="473"/>
      <c r="BH5" s="473"/>
      <c r="BI5" s="473"/>
      <c r="BJ5" s="473"/>
      <c r="BK5" s="473"/>
      <c r="BL5" s="473"/>
      <c r="BM5" s="474"/>
      <c r="BN5" s="458">
        <v>8084477</v>
      </c>
      <c r="BO5" s="459"/>
      <c r="BP5" s="459"/>
      <c r="BQ5" s="459"/>
      <c r="BR5" s="459"/>
      <c r="BS5" s="459"/>
      <c r="BT5" s="459"/>
      <c r="BU5" s="460"/>
      <c r="BV5" s="458">
        <v>8467107</v>
      </c>
      <c r="BW5" s="459"/>
      <c r="BX5" s="459"/>
      <c r="BY5" s="459"/>
      <c r="BZ5" s="459"/>
      <c r="CA5" s="459"/>
      <c r="CB5" s="459"/>
      <c r="CC5" s="460"/>
      <c r="CD5" s="498" t="s">
        <v>94</v>
      </c>
      <c r="CE5" s="418"/>
      <c r="CF5" s="418"/>
      <c r="CG5" s="418"/>
      <c r="CH5" s="418"/>
      <c r="CI5" s="418"/>
      <c r="CJ5" s="418"/>
      <c r="CK5" s="418"/>
      <c r="CL5" s="418"/>
      <c r="CM5" s="418"/>
      <c r="CN5" s="418"/>
      <c r="CO5" s="418"/>
      <c r="CP5" s="418"/>
      <c r="CQ5" s="418"/>
      <c r="CR5" s="418"/>
      <c r="CS5" s="499"/>
      <c r="CT5" s="455">
        <v>81.599999999999994</v>
      </c>
      <c r="CU5" s="456"/>
      <c r="CV5" s="456"/>
      <c r="CW5" s="456"/>
      <c r="CX5" s="456"/>
      <c r="CY5" s="456"/>
      <c r="CZ5" s="456"/>
      <c r="DA5" s="457"/>
      <c r="DB5" s="455">
        <v>85.8</v>
      </c>
      <c r="DC5" s="456"/>
      <c r="DD5" s="456"/>
      <c r="DE5" s="456"/>
      <c r="DF5" s="456"/>
      <c r="DG5" s="456"/>
      <c r="DH5" s="456"/>
      <c r="DI5" s="457"/>
    </row>
    <row r="6" spans="1:119" ht="18.75" customHeight="1" x14ac:dyDescent="0.2">
      <c r="A6" s="178"/>
      <c r="B6" s="604" t="s">
        <v>95</v>
      </c>
      <c r="C6" s="445"/>
      <c r="D6" s="445"/>
      <c r="E6" s="605"/>
      <c r="F6" s="605"/>
      <c r="G6" s="605"/>
      <c r="H6" s="605"/>
      <c r="I6" s="605"/>
      <c r="J6" s="605"/>
      <c r="K6" s="605"/>
      <c r="L6" s="605" t="s">
        <v>96</v>
      </c>
      <c r="M6" s="605"/>
      <c r="N6" s="605"/>
      <c r="O6" s="605"/>
      <c r="P6" s="605"/>
      <c r="Q6" s="605"/>
      <c r="R6" s="443"/>
      <c r="S6" s="443"/>
      <c r="T6" s="443"/>
      <c r="U6" s="443"/>
      <c r="V6" s="611"/>
      <c r="W6" s="548" t="s">
        <v>97</v>
      </c>
      <c r="X6" s="444"/>
      <c r="Y6" s="444"/>
      <c r="Z6" s="444"/>
      <c r="AA6" s="444"/>
      <c r="AB6" s="445"/>
      <c r="AC6" s="616" t="s">
        <v>98</v>
      </c>
      <c r="AD6" s="617"/>
      <c r="AE6" s="617"/>
      <c r="AF6" s="617"/>
      <c r="AG6" s="617"/>
      <c r="AH6" s="617"/>
      <c r="AI6" s="617"/>
      <c r="AJ6" s="617"/>
      <c r="AK6" s="617"/>
      <c r="AL6" s="618"/>
      <c r="AM6" s="515" t="s">
        <v>99</v>
      </c>
      <c r="AN6" s="415"/>
      <c r="AO6" s="415"/>
      <c r="AP6" s="415"/>
      <c r="AQ6" s="415"/>
      <c r="AR6" s="415"/>
      <c r="AS6" s="415"/>
      <c r="AT6" s="416"/>
      <c r="AU6" s="516" t="s">
        <v>92</v>
      </c>
      <c r="AV6" s="517"/>
      <c r="AW6" s="517"/>
      <c r="AX6" s="517"/>
      <c r="AY6" s="472" t="s">
        <v>100</v>
      </c>
      <c r="AZ6" s="473"/>
      <c r="BA6" s="473"/>
      <c r="BB6" s="473"/>
      <c r="BC6" s="473"/>
      <c r="BD6" s="473"/>
      <c r="BE6" s="473"/>
      <c r="BF6" s="473"/>
      <c r="BG6" s="473"/>
      <c r="BH6" s="473"/>
      <c r="BI6" s="473"/>
      <c r="BJ6" s="473"/>
      <c r="BK6" s="473"/>
      <c r="BL6" s="473"/>
      <c r="BM6" s="474"/>
      <c r="BN6" s="458">
        <v>368784</v>
      </c>
      <c r="BO6" s="459"/>
      <c r="BP6" s="459"/>
      <c r="BQ6" s="459"/>
      <c r="BR6" s="459"/>
      <c r="BS6" s="459"/>
      <c r="BT6" s="459"/>
      <c r="BU6" s="460"/>
      <c r="BV6" s="458">
        <v>389778</v>
      </c>
      <c r="BW6" s="459"/>
      <c r="BX6" s="459"/>
      <c r="BY6" s="459"/>
      <c r="BZ6" s="459"/>
      <c r="CA6" s="459"/>
      <c r="CB6" s="459"/>
      <c r="CC6" s="460"/>
      <c r="CD6" s="498" t="s">
        <v>101</v>
      </c>
      <c r="CE6" s="418"/>
      <c r="CF6" s="418"/>
      <c r="CG6" s="418"/>
      <c r="CH6" s="418"/>
      <c r="CI6" s="418"/>
      <c r="CJ6" s="418"/>
      <c r="CK6" s="418"/>
      <c r="CL6" s="418"/>
      <c r="CM6" s="418"/>
      <c r="CN6" s="418"/>
      <c r="CO6" s="418"/>
      <c r="CP6" s="418"/>
      <c r="CQ6" s="418"/>
      <c r="CR6" s="418"/>
      <c r="CS6" s="499"/>
      <c r="CT6" s="601">
        <v>83.6</v>
      </c>
      <c r="CU6" s="602"/>
      <c r="CV6" s="602"/>
      <c r="CW6" s="602"/>
      <c r="CX6" s="602"/>
      <c r="CY6" s="602"/>
      <c r="CZ6" s="602"/>
      <c r="DA6" s="603"/>
      <c r="DB6" s="601">
        <v>88.2</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102</v>
      </c>
      <c r="AN7" s="415"/>
      <c r="AO7" s="415"/>
      <c r="AP7" s="415"/>
      <c r="AQ7" s="415"/>
      <c r="AR7" s="415"/>
      <c r="AS7" s="415"/>
      <c r="AT7" s="416"/>
      <c r="AU7" s="516" t="s">
        <v>92</v>
      </c>
      <c r="AV7" s="517"/>
      <c r="AW7" s="517"/>
      <c r="AX7" s="517"/>
      <c r="AY7" s="472" t="s">
        <v>103</v>
      </c>
      <c r="AZ7" s="473"/>
      <c r="BA7" s="473"/>
      <c r="BB7" s="473"/>
      <c r="BC7" s="473"/>
      <c r="BD7" s="473"/>
      <c r="BE7" s="473"/>
      <c r="BF7" s="473"/>
      <c r="BG7" s="473"/>
      <c r="BH7" s="473"/>
      <c r="BI7" s="473"/>
      <c r="BJ7" s="473"/>
      <c r="BK7" s="473"/>
      <c r="BL7" s="473"/>
      <c r="BM7" s="474"/>
      <c r="BN7" s="458">
        <v>3097</v>
      </c>
      <c r="BO7" s="459"/>
      <c r="BP7" s="459"/>
      <c r="BQ7" s="459"/>
      <c r="BR7" s="459"/>
      <c r="BS7" s="459"/>
      <c r="BT7" s="459"/>
      <c r="BU7" s="460"/>
      <c r="BV7" s="458">
        <v>44142</v>
      </c>
      <c r="BW7" s="459"/>
      <c r="BX7" s="459"/>
      <c r="BY7" s="459"/>
      <c r="BZ7" s="459"/>
      <c r="CA7" s="459"/>
      <c r="CB7" s="459"/>
      <c r="CC7" s="460"/>
      <c r="CD7" s="498" t="s">
        <v>104</v>
      </c>
      <c r="CE7" s="418"/>
      <c r="CF7" s="418"/>
      <c r="CG7" s="418"/>
      <c r="CH7" s="418"/>
      <c r="CI7" s="418"/>
      <c r="CJ7" s="418"/>
      <c r="CK7" s="418"/>
      <c r="CL7" s="418"/>
      <c r="CM7" s="418"/>
      <c r="CN7" s="418"/>
      <c r="CO7" s="418"/>
      <c r="CP7" s="418"/>
      <c r="CQ7" s="418"/>
      <c r="CR7" s="418"/>
      <c r="CS7" s="499"/>
      <c r="CT7" s="458">
        <v>4894803</v>
      </c>
      <c r="CU7" s="459"/>
      <c r="CV7" s="459"/>
      <c r="CW7" s="459"/>
      <c r="CX7" s="459"/>
      <c r="CY7" s="459"/>
      <c r="CZ7" s="459"/>
      <c r="DA7" s="460"/>
      <c r="DB7" s="458">
        <v>4683956</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105</v>
      </c>
      <c r="AN8" s="415"/>
      <c r="AO8" s="415"/>
      <c r="AP8" s="415"/>
      <c r="AQ8" s="415"/>
      <c r="AR8" s="415"/>
      <c r="AS8" s="415"/>
      <c r="AT8" s="416"/>
      <c r="AU8" s="516" t="s">
        <v>92</v>
      </c>
      <c r="AV8" s="517"/>
      <c r="AW8" s="517"/>
      <c r="AX8" s="517"/>
      <c r="AY8" s="472" t="s">
        <v>106</v>
      </c>
      <c r="AZ8" s="473"/>
      <c r="BA8" s="473"/>
      <c r="BB8" s="473"/>
      <c r="BC8" s="473"/>
      <c r="BD8" s="473"/>
      <c r="BE8" s="473"/>
      <c r="BF8" s="473"/>
      <c r="BG8" s="473"/>
      <c r="BH8" s="473"/>
      <c r="BI8" s="473"/>
      <c r="BJ8" s="473"/>
      <c r="BK8" s="473"/>
      <c r="BL8" s="473"/>
      <c r="BM8" s="474"/>
      <c r="BN8" s="458">
        <v>365687</v>
      </c>
      <c r="BO8" s="459"/>
      <c r="BP8" s="459"/>
      <c r="BQ8" s="459"/>
      <c r="BR8" s="459"/>
      <c r="BS8" s="459"/>
      <c r="BT8" s="459"/>
      <c r="BU8" s="460"/>
      <c r="BV8" s="458">
        <v>345636</v>
      </c>
      <c r="BW8" s="459"/>
      <c r="BX8" s="459"/>
      <c r="BY8" s="459"/>
      <c r="BZ8" s="459"/>
      <c r="CA8" s="459"/>
      <c r="CB8" s="459"/>
      <c r="CC8" s="460"/>
      <c r="CD8" s="498" t="s">
        <v>107</v>
      </c>
      <c r="CE8" s="418"/>
      <c r="CF8" s="418"/>
      <c r="CG8" s="418"/>
      <c r="CH8" s="418"/>
      <c r="CI8" s="418"/>
      <c r="CJ8" s="418"/>
      <c r="CK8" s="418"/>
      <c r="CL8" s="418"/>
      <c r="CM8" s="418"/>
      <c r="CN8" s="418"/>
      <c r="CO8" s="418"/>
      <c r="CP8" s="418"/>
      <c r="CQ8" s="418"/>
      <c r="CR8" s="418"/>
      <c r="CS8" s="499"/>
      <c r="CT8" s="561">
        <v>0.18</v>
      </c>
      <c r="CU8" s="562"/>
      <c r="CV8" s="562"/>
      <c r="CW8" s="562"/>
      <c r="CX8" s="562"/>
      <c r="CY8" s="562"/>
      <c r="CZ8" s="562"/>
      <c r="DA8" s="563"/>
      <c r="DB8" s="561">
        <v>0.19</v>
      </c>
      <c r="DC8" s="562"/>
      <c r="DD8" s="562"/>
      <c r="DE8" s="562"/>
      <c r="DF8" s="562"/>
      <c r="DG8" s="562"/>
      <c r="DH8" s="562"/>
      <c r="DI8" s="563"/>
    </row>
    <row r="9" spans="1:119" ht="18.75" customHeight="1" thickBot="1" x14ac:dyDescent="0.25">
      <c r="A9" s="178"/>
      <c r="B9" s="590" t="s">
        <v>108</v>
      </c>
      <c r="C9" s="591"/>
      <c r="D9" s="591"/>
      <c r="E9" s="591"/>
      <c r="F9" s="591"/>
      <c r="G9" s="591"/>
      <c r="H9" s="591"/>
      <c r="I9" s="591"/>
      <c r="J9" s="591"/>
      <c r="K9" s="509"/>
      <c r="L9" s="592" t="s">
        <v>109</v>
      </c>
      <c r="M9" s="593"/>
      <c r="N9" s="593"/>
      <c r="O9" s="593"/>
      <c r="P9" s="593"/>
      <c r="Q9" s="594"/>
      <c r="R9" s="595">
        <v>7815</v>
      </c>
      <c r="S9" s="596"/>
      <c r="T9" s="596"/>
      <c r="U9" s="596"/>
      <c r="V9" s="597"/>
      <c r="W9" s="527" t="s">
        <v>110</v>
      </c>
      <c r="X9" s="528"/>
      <c r="Y9" s="528"/>
      <c r="Z9" s="528"/>
      <c r="AA9" s="528"/>
      <c r="AB9" s="528"/>
      <c r="AC9" s="528"/>
      <c r="AD9" s="528"/>
      <c r="AE9" s="528"/>
      <c r="AF9" s="528"/>
      <c r="AG9" s="528"/>
      <c r="AH9" s="528"/>
      <c r="AI9" s="528"/>
      <c r="AJ9" s="528"/>
      <c r="AK9" s="528"/>
      <c r="AL9" s="598"/>
      <c r="AM9" s="515" t="s">
        <v>111</v>
      </c>
      <c r="AN9" s="415"/>
      <c r="AO9" s="415"/>
      <c r="AP9" s="415"/>
      <c r="AQ9" s="415"/>
      <c r="AR9" s="415"/>
      <c r="AS9" s="415"/>
      <c r="AT9" s="416"/>
      <c r="AU9" s="516" t="s">
        <v>92</v>
      </c>
      <c r="AV9" s="517"/>
      <c r="AW9" s="517"/>
      <c r="AX9" s="517"/>
      <c r="AY9" s="472" t="s">
        <v>112</v>
      </c>
      <c r="AZ9" s="473"/>
      <c r="BA9" s="473"/>
      <c r="BB9" s="473"/>
      <c r="BC9" s="473"/>
      <c r="BD9" s="473"/>
      <c r="BE9" s="473"/>
      <c r="BF9" s="473"/>
      <c r="BG9" s="473"/>
      <c r="BH9" s="473"/>
      <c r="BI9" s="473"/>
      <c r="BJ9" s="473"/>
      <c r="BK9" s="473"/>
      <c r="BL9" s="473"/>
      <c r="BM9" s="474"/>
      <c r="BN9" s="458">
        <v>20051</v>
      </c>
      <c r="BO9" s="459"/>
      <c r="BP9" s="459"/>
      <c r="BQ9" s="459"/>
      <c r="BR9" s="459"/>
      <c r="BS9" s="459"/>
      <c r="BT9" s="459"/>
      <c r="BU9" s="460"/>
      <c r="BV9" s="458">
        <v>9430</v>
      </c>
      <c r="BW9" s="459"/>
      <c r="BX9" s="459"/>
      <c r="BY9" s="459"/>
      <c r="BZ9" s="459"/>
      <c r="CA9" s="459"/>
      <c r="CB9" s="459"/>
      <c r="CC9" s="460"/>
      <c r="CD9" s="498" t="s">
        <v>113</v>
      </c>
      <c r="CE9" s="418"/>
      <c r="CF9" s="418"/>
      <c r="CG9" s="418"/>
      <c r="CH9" s="418"/>
      <c r="CI9" s="418"/>
      <c r="CJ9" s="418"/>
      <c r="CK9" s="418"/>
      <c r="CL9" s="418"/>
      <c r="CM9" s="418"/>
      <c r="CN9" s="418"/>
      <c r="CO9" s="418"/>
      <c r="CP9" s="418"/>
      <c r="CQ9" s="418"/>
      <c r="CR9" s="418"/>
      <c r="CS9" s="499"/>
      <c r="CT9" s="455">
        <v>20.8</v>
      </c>
      <c r="CU9" s="456"/>
      <c r="CV9" s="456"/>
      <c r="CW9" s="456"/>
      <c r="CX9" s="456"/>
      <c r="CY9" s="456"/>
      <c r="CZ9" s="456"/>
      <c r="DA9" s="457"/>
      <c r="DB9" s="455">
        <v>21.3</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114</v>
      </c>
      <c r="M10" s="415"/>
      <c r="N10" s="415"/>
      <c r="O10" s="415"/>
      <c r="P10" s="415"/>
      <c r="Q10" s="416"/>
      <c r="R10" s="411">
        <v>8939</v>
      </c>
      <c r="S10" s="412"/>
      <c r="T10" s="412"/>
      <c r="U10" s="412"/>
      <c r="V10" s="471"/>
      <c r="W10" s="599"/>
      <c r="X10" s="409"/>
      <c r="Y10" s="409"/>
      <c r="Z10" s="409"/>
      <c r="AA10" s="409"/>
      <c r="AB10" s="409"/>
      <c r="AC10" s="409"/>
      <c r="AD10" s="409"/>
      <c r="AE10" s="409"/>
      <c r="AF10" s="409"/>
      <c r="AG10" s="409"/>
      <c r="AH10" s="409"/>
      <c r="AI10" s="409"/>
      <c r="AJ10" s="409"/>
      <c r="AK10" s="409"/>
      <c r="AL10" s="600"/>
      <c r="AM10" s="515" t="s">
        <v>115</v>
      </c>
      <c r="AN10" s="415"/>
      <c r="AO10" s="415"/>
      <c r="AP10" s="415"/>
      <c r="AQ10" s="415"/>
      <c r="AR10" s="415"/>
      <c r="AS10" s="415"/>
      <c r="AT10" s="416"/>
      <c r="AU10" s="516" t="s">
        <v>116</v>
      </c>
      <c r="AV10" s="517"/>
      <c r="AW10" s="517"/>
      <c r="AX10" s="517"/>
      <c r="AY10" s="472" t="s">
        <v>117</v>
      </c>
      <c r="AZ10" s="473"/>
      <c r="BA10" s="473"/>
      <c r="BB10" s="473"/>
      <c r="BC10" s="473"/>
      <c r="BD10" s="473"/>
      <c r="BE10" s="473"/>
      <c r="BF10" s="473"/>
      <c r="BG10" s="473"/>
      <c r="BH10" s="473"/>
      <c r="BI10" s="473"/>
      <c r="BJ10" s="473"/>
      <c r="BK10" s="473"/>
      <c r="BL10" s="473"/>
      <c r="BM10" s="474"/>
      <c r="BN10" s="458">
        <v>400772</v>
      </c>
      <c r="BO10" s="459"/>
      <c r="BP10" s="459"/>
      <c r="BQ10" s="459"/>
      <c r="BR10" s="459"/>
      <c r="BS10" s="459"/>
      <c r="BT10" s="459"/>
      <c r="BU10" s="460"/>
      <c r="BV10" s="458">
        <v>1043</v>
      </c>
      <c r="BW10" s="459"/>
      <c r="BX10" s="459"/>
      <c r="BY10" s="459"/>
      <c r="BZ10" s="459"/>
      <c r="CA10" s="459"/>
      <c r="CB10" s="459"/>
      <c r="CC10" s="460"/>
      <c r="CD10" s="181" t="s">
        <v>118</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119</v>
      </c>
      <c r="M11" s="420"/>
      <c r="N11" s="420"/>
      <c r="O11" s="420"/>
      <c r="P11" s="420"/>
      <c r="Q11" s="421"/>
      <c r="R11" s="587" t="s">
        <v>120</v>
      </c>
      <c r="S11" s="588"/>
      <c r="T11" s="588"/>
      <c r="U11" s="588"/>
      <c r="V11" s="589"/>
      <c r="W11" s="599"/>
      <c r="X11" s="409"/>
      <c r="Y11" s="409"/>
      <c r="Z11" s="409"/>
      <c r="AA11" s="409"/>
      <c r="AB11" s="409"/>
      <c r="AC11" s="409"/>
      <c r="AD11" s="409"/>
      <c r="AE11" s="409"/>
      <c r="AF11" s="409"/>
      <c r="AG11" s="409"/>
      <c r="AH11" s="409"/>
      <c r="AI11" s="409"/>
      <c r="AJ11" s="409"/>
      <c r="AK11" s="409"/>
      <c r="AL11" s="600"/>
      <c r="AM11" s="515" t="s">
        <v>121</v>
      </c>
      <c r="AN11" s="415"/>
      <c r="AO11" s="415"/>
      <c r="AP11" s="415"/>
      <c r="AQ11" s="415"/>
      <c r="AR11" s="415"/>
      <c r="AS11" s="415"/>
      <c r="AT11" s="416"/>
      <c r="AU11" s="516" t="s">
        <v>116</v>
      </c>
      <c r="AV11" s="517"/>
      <c r="AW11" s="517"/>
      <c r="AX11" s="517"/>
      <c r="AY11" s="472" t="s">
        <v>122</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123</v>
      </c>
      <c r="CE11" s="418"/>
      <c r="CF11" s="418"/>
      <c r="CG11" s="418"/>
      <c r="CH11" s="418"/>
      <c r="CI11" s="418"/>
      <c r="CJ11" s="418"/>
      <c r="CK11" s="418"/>
      <c r="CL11" s="418"/>
      <c r="CM11" s="418"/>
      <c r="CN11" s="418"/>
      <c r="CO11" s="418"/>
      <c r="CP11" s="418"/>
      <c r="CQ11" s="418"/>
      <c r="CR11" s="418"/>
      <c r="CS11" s="499"/>
      <c r="CT11" s="561" t="s">
        <v>124</v>
      </c>
      <c r="CU11" s="562"/>
      <c r="CV11" s="562"/>
      <c r="CW11" s="562"/>
      <c r="CX11" s="562"/>
      <c r="CY11" s="562"/>
      <c r="CZ11" s="562"/>
      <c r="DA11" s="563"/>
      <c r="DB11" s="561" t="s">
        <v>125</v>
      </c>
      <c r="DC11" s="562"/>
      <c r="DD11" s="562"/>
      <c r="DE11" s="562"/>
      <c r="DF11" s="562"/>
      <c r="DG11" s="562"/>
      <c r="DH11" s="562"/>
      <c r="DI11" s="563"/>
    </row>
    <row r="12" spans="1:119" ht="18.75" customHeight="1" x14ac:dyDescent="0.2">
      <c r="A12" s="178"/>
      <c r="B12" s="564" t="s">
        <v>126</v>
      </c>
      <c r="C12" s="565"/>
      <c r="D12" s="565"/>
      <c r="E12" s="565"/>
      <c r="F12" s="565"/>
      <c r="G12" s="565"/>
      <c r="H12" s="565"/>
      <c r="I12" s="565"/>
      <c r="J12" s="565"/>
      <c r="K12" s="566"/>
      <c r="L12" s="573" t="s">
        <v>127</v>
      </c>
      <c r="M12" s="574"/>
      <c r="N12" s="574"/>
      <c r="O12" s="574"/>
      <c r="P12" s="574"/>
      <c r="Q12" s="575"/>
      <c r="R12" s="576">
        <v>7875</v>
      </c>
      <c r="S12" s="577"/>
      <c r="T12" s="577"/>
      <c r="U12" s="577"/>
      <c r="V12" s="578"/>
      <c r="W12" s="579" t="s">
        <v>1</v>
      </c>
      <c r="X12" s="517"/>
      <c r="Y12" s="517"/>
      <c r="Z12" s="517"/>
      <c r="AA12" s="517"/>
      <c r="AB12" s="580"/>
      <c r="AC12" s="581" t="s">
        <v>128</v>
      </c>
      <c r="AD12" s="582"/>
      <c r="AE12" s="582"/>
      <c r="AF12" s="582"/>
      <c r="AG12" s="583"/>
      <c r="AH12" s="581" t="s">
        <v>129</v>
      </c>
      <c r="AI12" s="582"/>
      <c r="AJ12" s="582"/>
      <c r="AK12" s="582"/>
      <c r="AL12" s="584"/>
      <c r="AM12" s="515" t="s">
        <v>130</v>
      </c>
      <c r="AN12" s="415"/>
      <c r="AO12" s="415"/>
      <c r="AP12" s="415"/>
      <c r="AQ12" s="415"/>
      <c r="AR12" s="415"/>
      <c r="AS12" s="415"/>
      <c r="AT12" s="416"/>
      <c r="AU12" s="516" t="s">
        <v>131</v>
      </c>
      <c r="AV12" s="517"/>
      <c r="AW12" s="517"/>
      <c r="AX12" s="517"/>
      <c r="AY12" s="472" t="s">
        <v>132</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33000</v>
      </c>
      <c r="BW12" s="459"/>
      <c r="BX12" s="459"/>
      <c r="BY12" s="459"/>
      <c r="BZ12" s="459"/>
      <c r="CA12" s="459"/>
      <c r="CB12" s="459"/>
      <c r="CC12" s="460"/>
      <c r="CD12" s="498" t="s">
        <v>133</v>
      </c>
      <c r="CE12" s="418"/>
      <c r="CF12" s="418"/>
      <c r="CG12" s="418"/>
      <c r="CH12" s="418"/>
      <c r="CI12" s="418"/>
      <c r="CJ12" s="418"/>
      <c r="CK12" s="418"/>
      <c r="CL12" s="418"/>
      <c r="CM12" s="418"/>
      <c r="CN12" s="418"/>
      <c r="CO12" s="418"/>
      <c r="CP12" s="418"/>
      <c r="CQ12" s="418"/>
      <c r="CR12" s="418"/>
      <c r="CS12" s="499"/>
      <c r="CT12" s="561" t="s">
        <v>134</v>
      </c>
      <c r="CU12" s="562"/>
      <c r="CV12" s="562"/>
      <c r="CW12" s="562"/>
      <c r="CX12" s="562"/>
      <c r="CY12" s="562"/>
      <c r="CZ12" s="562"/>
      <c r="DA12" s="563"/>
      <c r="DB12" s="561" t="s">
        <v>134</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135</v>
      </c>
      <c r="N13" s="543"/>
      <c r="O13" s="543"/>
      <c r="P13" s="543"/>
      <c r="Q13" s="544"/>
      <c r="R13" s="545">
        <v>7775</v>
      </c>
      <c r="S13" s="546"/>
      <c r="T13" s="546"/>
      <c r="U13" s="546"/>
      <c r="V13" s="547"/>
      <c r="W13" s="548" t="s">
        <v>136</v>
      </c>
      <c r="X13" s="444"/>
      <c r="Y13" s="444"/>
      <c r="Z13" s="444"/>
      <c r="AA13" s="444"/>
      <c r="AB13" s="445"/>
      <c r="AC13" s="411">
        <v>287</v>
      </c>
      <c r="AD13" s="412"/>
      <c r="AE13" s="412"/>
      <c r="AF13" s="412"/>
      <c r="AG13" s="413"/>
      <c r="AH13" s="411">
        <v>429</v>
      </c>
      <c r="AI13" s="412"/>
      <c r="AJ13" s="412"/>
      <c r="AK13" s="412"/>
      <c r="AL13" s="471"/>
      <c r="AM13" s="515" t="s">
        <v>137</v>
      </c>
      <c r="AN13" s="415"/>
      <c r="AO13" s="415"/>
      <c r="AP13" s="415"/>
      <c r="AQ13" s="415"/>
      <c r="AR13" s="415"/>
      <c r="AS13" s="415"/>
      <c r="AT13" s="416"/>
      <c r="AU13" s="516" t="s">
        <v>138</v>
      </c>
      <c r="AV13" s="517"/>
      <c r="AW13" s="517"/>
      <c r="AX13" s="517"/>
      <c r="AY13" s="472" t="s">
        <v>139</v>
      </c>
      <c r="AZ13" s="473"/>
      <c r="BA13" s="473"/>
      <c r="BB13" s="473"/>
      <c r="BC13" s="473"/>
      <c r="BD13" s="473"/>
      <c r="BE13" s="473"/>
      <c r="BF13" s="473"/>
      <c r="BG13" s="473"/>
      <c r="BH13" s="473"/>
      <c r="BI13" s="473"/>
      <c r="BJ13" s="473"/>
      <c r="BK13" s="473"/>
      <c r="BL13" s="473"/>
      <c r="BM13" s="474"/>
      <c r="BN13" s="458">
        <v>420823</v>
      </c>
      <c r="BO13" s="459"/>
      <c r="BP13" s="459"/>
      <c r="BQ13" s="459"/>
      <c r="BR13" s="459"/>
      <c r="BS13" s="459"/>
      <c r="BT13" s="459"/>
      <c r="BU13" s="460"/>
      <c r="BV13" s="458">
        <v>-22527</v>
      </c>
      <c r="BW13" s="459"/>
      <c r="BX13" s="459"/>
      <c r="BY13" s="459"/>
      <c r="BZ13" s="459"/>
      <c r="CA13" s="459"/>
      <c r="CB13" s="459"/>
      <c r="CC13" s="460"/>
      <c r="CD13" s="498" t="s">
        <v>140</v>
      </c>
      <c r="CE13" s="418"/>
      <c r="CF13" s="418"/>
      <c r="CG13" s="418"/>
      <c r="CH13" s="418"/>
      <c r="CI13" s="418"/>
      <c r="CJ13" s="418"/>
      <c r="CK13" s="418"/>
      <c r="CL13" s="418"/>
      <c r="CM13" s="418"/>
      <c r="CN13" s="418"/>
      <c r="CO13" s="418"/>
      <c r="CP13" s="418"/>
      <c r="CQ13" s="418"/>
      <c r="CR13" s="418"/>
      <c r="CS13" s="499"/>
      <c r="CT13" s="455">
        <v>12</v>
      </c>
      <c r="CU13" s="456"/>
      <c r="CV13" s="456"/>
      <c r="CW13" s="456"/>
      <c r="CX13" s="456"/>
      <c r="CY13" s="456"/>
      <c r="CZ13" s="456"/>
      <c r="DA13" s="457"/>
      <c r="DB13" s="455">
        <v>11.8</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141</v>
      </c>
      <c r="M14" s="585"/>
      <c r="N14" s="585"/>
      <c r="O14" s="585"/>
      <c r="P14" s="585"/>
      <c r="Q14" s="586"/>
      <c r="R14" s="545">
        <v>8121</v>
      </c>
      <c r="S14" s="546"/>
      <c r="T14" s="546"/>
      <c r="U14" s="546"/>
      <c r="V14" s="547"/>
      <c r="W14" s="549"/>
      <c r="X14" s="447"/>
      <c r="Y14" s="447"/>
      <c r="Z14" s="447"/>
      <c r="AA14" s="447"/>
      <c r="AB14" s="448"/>
      <c r="AC14" s="538">
        <v>8.5</v>
      </c>
      <c r="AD14" s="539"/>
      <c r="AE14" s="539"/>
      <c r="AF14" s="539"/>
      <c r="AG14" s="540"/>
      <c r="AH14" s="538">
        <v>10.7</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142</v>
      </c>
      <c r="CE14" s="496"/>
      <c r="CF14" s="496"/>
      <c r="CG14" s="496"/>
      <c r="CH14" s="496"/>
      <c r="CI14" s="496"/>
      <c r="CJ14" s="496"/>
      <c r="CK14" s="496"/>
      <c r="CL14" s="496"/>
      <c r="CM14" s="496"/>
      <c r="CN14" s="496"/>
      <c r="CO14" s="496"/>
      <c r="CP14" s="496"/>
      <c r="CQ14" s="496"/>
      <c r="CR14" s="496"/>
      <c r="CS14" s="497"/>
      <c r="CT14" s="555">
        <v>8.8000000000000007</v>
      </c>
      <c r="CU14" s="556"/>
      <c r="CV14" s="556"/>
      <c r="CW14" s="556"/>
      <c r="CX14" s="556"/>
      <c r="CY14" s="556"/>
      <c r="CZ14" s="556"/>
      <c r="DA14" s="557"/>
      <c r="DB14" s="555">
        <v>10</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135</v>
      </c>
      <c r="N15" s="543"/>
      <c r="O15" s="543"/>
      <c r="P15" s="543"/>
      <c r="Q15" s="544"/>
      <c r="R15" s="545">
        <v>8026</v>
      </c>
      <c r="S15" s="546"/>
      <c r="T15" s="546"/>
      <c r="U15" s="546"/>
      <c r="V15" s="547"/>
      <c r="W15" s="548" t="s">
        <v>143</v>
      </c>
      <c r="X15" s="444"/>
      <c r="Y15" s="444"/>
      <c r="Z15" s="444"/>
      <c r="AA15" s="444"/>
      <c r="AB15" s="445"/>
      <c r="AC15" s="411">
        <v>978</v>
      </c>
      <c r="AD15" s="412"/>
      <c r="AE15" s="412"/>
      <c r="AF15" s="412"/>
      <c r="AG15" s="413"/>
      <c r="AH15" s="411">
        <v>1191</v>
      </c>
      <c r="AI15" s="412"/>
      <c r="AJ15" s="412"/>
      <c r="AK15" s="412"/>
      <c r="AL15" s="471"/>
      <c r="AM15" s="515"/>
      <c r="AN15" s="415"/>
      <c r="AO15" s="415"/>
      <c r="AP15" s="415"/>
      <c r="AQ15" s="415"/>
      <c r="AR15" s="415"/>
      <c r="AS15" s="415"/>
      <c r="AT15" s="416"/>
      <c r="AU15" s="516"/>
      <c r="AV15" s="517"/>
      <c r="AW15" s="517"/>
      <c r="AX15" s="517"/>
      <c r="AY15" s="484" t="s">
        <v>144</v>
      </c>
      <c r="AZ15" s="485"/>
      <c r="BA15" s="485"/>
      <c r="BB15" s="485"/>
      <c r="BC15" s="485"/>
      <c r="BD15" s="485"/>
      <c r="BE15" s="485"/>
      <c r="BF15" s="485"/>
      <c r="BG15" s="485"/>
      <c r="BH15" s="485"/>
      <c r="BI15" s="485"/>
      <c r="BJ15" s="485"/>
      <c r="BK15" s="485"/>
      <c r="BL15" s="485"/>
      <c r="BM15" s="486"/>
      <c r="BN15" s="487">
        <v>809066</v>
      </c>
      <c r="BO15" s="488"/>
      <c r="BP15" s="488"/>
      <c r="BQ15" s="488"/>
      <c r="BR15" s="488"/>
      <c r="BS15" s="488"/>
      <c r="BT15" s="488"/>
      <c r="BU15" s="489"/>
      <c r="BV15" s="487">
        <v>834376</v>
      </c>
      <c r="BW15" s="488"/>
      <c r="BX15" s="488"/>
      <c r="BY15" s="488"/>
      <c r="BZ15" s="488"/>
      <c r="CA15" s="488"/>
      <c r="CB15" s="488"/>
      <c r="CC15" s="489"/>
      <c r="CD15" s="558" t="s">
        <v>145</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146</v>
      </c>
      <c r="M16" s="533"/>
      <c r="N16" s="533"/>
      <c r="O16" s="533"/>
      <c r="P16" s="533"/>
      <c r="Q16" s="534"/>
      <c r="R16" s="535" t="s">
        <v>147</v>
      </c>
      <c r="S16" s="536"/>
      <c r="T16" s="536"/>
      <c r="U16" s="536"/>
      <c r="V16" s="537"/>
      <c r="W16" s="549"/>
      <c r="X16" s="447"/>
      <c r="Y16" s="447"/>
      <c r="Z16" s="447"/>
      <c r="AA16" s="447"/>
      <c r="AB16" s="448"/>
      <c r="AC16" s="538">
        <v>28.8</v>
      </c>
      <c r="AD16" s="539"/>
      <c r="AE16" s="539"/>
      <c r="AF16" s="539"/>
      <c r="AG16" s="540"/>
      <c r="AH16" s="538">
        <v>29.7</v>
      </c>
      <c r="AI16" s="539"/>
      <c r="AJ16" s="539"/>
      <c r="AK16" s="539"/>
      <c r="AL16" s="541"/>
      <c r="AM16" s="515"/>
      <c r="AN16" s="415"/>
      <c r="AO16" s="415"/>
      <c r="AP16" s="415"/>
      <c r="AQ16" s="415"/>
      <c r="AR16" s="415"/>
      <c r="AS16" s="415"/>
      <c r="AT16" s="416"/>
      <c r="AU16" s="516"/>
      <c r="AV16" s="517"/>
      <c r="AW16" s="517"/>
      <c r="AX16" s="517"/>
      <c r="AY16" s="472" t="s">
        <v>148</v>
      </c>
      <c r="AZ16" s="473"/>
      <c r="BA16" s="473"/>
      <c r="BB16" s="473"/>
      <c r="BC16" s="473"/>
      <c r="BD16" s="473"/>
      <c r="BE16" s="473"/>
      <c r="BF16" s="473"/>
      <c r="BG16" s="473"/>
      <c r="BH16" s="473"/>
      <c r="BI16" s="473"/>
      <c r="BJ16" s="473"/>
      <c r="BK16" s="473"/>
      <c r="BL16" s="473"/>
      <c r="BM16" s="474"/>
      <c r="BN16" s="458">
        <v>4560240</v>
      </c>
      <c r="BO16" s="459"/>
      <c r="BP16" s="459"/>
      <c r="BQ16" s="459"/>
      <c r="BR16" s="459"/>
      <c r="BS16" s="459"/>
      <c r="BT16" s="459"/>
      <c r="BU16" s="460"/>
      <c r="BV16" s="458">
        <v>4374910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149</v>
      </c>
      <c r="N17" s="552"/>
      <c r="O17" s="552"/>
      <c r="P17" s="552"/>
      <c r="Q17" s="553"/>
      <c r="R17" s="535" t="s">
        <v>150</v>
      </c>
      <c r="S17" s="536"/>
      <c r="T17" s="536"/>
      <c r="U17" s="536"/>
      <c r="V17" s="537"/>
      <c r="W17" s="548" t="s">
        <v>151</v>
      </c>
      <c r="X17" s="444"/>
      <c r="Y17" s="444"/>
      <c r="Z17" s="444"/>
      <c r="AA17" s="444"/>
      <c r="AB17" s="445"/>
      <c r="AC17" s="411">
        <v>2129</v>
      </c>
      <c r="AD17" s="412"/>
      <c r="AE17" s="412"/>
      <c r="AF17" s="412"/>
      <c r="AG17" s="413"/>
      <c r="AH17" s="411">
        <v>2386</v>
      </c>
      <c r="AI17" s="412"/>
      <c r="AJ17" s="412"/>
      <c r="AK17" s="412"/>
      <c r="AL17" s="471"/>
      <c r="AM17" s="515"/>
      <c r="AN17" s="415"/>
      <c r="AO17" s="415"/>
      <c r="AP17" s="415"/>
      <c r="AQ17" s="415"/>
      <c r="AR17" s="415"/>
      <c r="AS17" s="415"/>
      <c r="AT17" s="416"/>
      <c r="AU17" s="516"/>
      <c r="AV17" s="517"/>
      <c r="AW17" s="517"/>
      <c r="AX17" s="517"/>
      <c r="AY17" s="472" t="s">
        <v>152</v>
      </c>
      <c r="AZ17" s="473"/>
      <c r="BA17" s="473"/>
      <c r="BB17" s="473"/>
      <c r="BC17" s="473"/>
      <c r="BD17" s="473"/>
      <c r="BE17" s="473"/>
      <c r="BF17" s="473"/>
      <c r="BG17" s="473"/>
      <c r="BH17" s="473"/>
      <c r="BI17" s="473"/>
      <c r="BJ17" s="473"/>
      <c r="BK17" s="473"/>
      <c r="BL17" s="473"/>
      <c r="BM17" s="474"/>
      <c r="BN17" s="458">
        <v>987681</v>
      </c>
      <c r="BO17" s="459"/>
      <c r="BP17" s="459"/>
      <c r="BQ17" s="459"/>
      <c r="BR17" s="459"/>
      <c r="BS17" s="459"/>
      <c r="BT17" s="459"/>
      <c r="BU17" s="460"/>
      <c r="BV17" s="458">
        <v>1021143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153</v>
      </c>
      <c r="C18" s="509"/>
      <c r="D18" s="509"/>
      <c r="E18" s="510"/>
      <c r="F18" s="510"/>
      <c r="G18" s="510"/>
      <c r="H18" s="510"/>
      <c r="I18" s="510"/>
      <c r="J18" s="510"/>
      <c r="K18" s="510"/>
      <c r="L18" s="511">
        <v>233.32</v>
      </c>
      <c r="M18" s="511"/>
      <c r="N18" s="511"/>
      <c r="O18" s="511"/>
      <c r="P18" s="511"/>
      <c r="Q18" s="511"/>
      <c r="R18" s="512"/>
      <c r="S18" s="512"/>
      <c r="T18" s="512"/>
      <c r="U18" s="512"/>
      <c r="V18" s="513"/>
      <c r="W18" s="529"/>
      <c r="X18" s="530"/>
      <c r="Y18" s="530"/>
      <c r="Z18" s="530"/>
      <c r="AA18" s="530"/>
      <c r="AB18" s="554"/>
      <c r="AC18" s="428">
        <v>62.7</v>
      </c>
      <c r="AD18" s="429"/>
      <c r="AE18" s="429"/>
      <c r="AF18" s="429"/>
      <c r="AG18" s="514"/>
      <c r="AH18" s="428">
        <v>59.6</v>
      </c>
      <c r="AI18" s="429"/>
      <c r="AJ18" s="429"/>
      <c r="AK18" s="429"/>
      <c r="AL18" s="430"/>
      <c r="AM18" s="515"/>
      <c r="AN18" s="415"/>
      <c r="AO18" s="415"/>
      <c r="AP18" s="415"/>
      <c r="AQ18" s="415"/>
      <c r="AR18" s="415"/>
      <c r="AS18" s="415"/>
      <c r="AT18" s="416"/>
      <c r="AU18" s="516"/>
      <c r="AV18" s="517"/>
      <c r="AW18" s="517"/>
      <c r="AX18" s="517"/>
      <c r="AY18" s="472" t="s">
        <v>154</v>
      </c>
      <c r="AZ18" s="473"/>
      <c r="BA18" s="473"/>
      <c r="BB18" s="473"/>
      <c r="BC18" s="473"/>
      <c r="BD18" s="473"/>
      <c r="BE18" s="473"/>
      <c r="BF18" s="473"/>
      <c r="BG18" s="473"/>
      <c r="BH18" s="473"/>
      <c r="BI18" s="473"/>
      <c r="BJ18" s="473"/>
      <c r="BK18" s="473"/>
      <c r="BL18" s="473"/>
      <c r="BM18" s="474"/>
      <c r="BN18" s="458">
        <v>4010205</v>
      </c>
      <c r="BO18" s="459"/>
      <c r="BP18" s="459"/>
      <c r="BQ18" s="459"/>
      <c r="BR18" s="459"/>
      <c r="BS18" s="459"/>
      <c r="BT18" s="459"/>
      <c r="BU18" s="460"/>
      <c r="BV18" s="458">
        <v>4037783</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155</v>
      </c>
      <c r="C19" s="509"/>
      <c r="D19" s="509"/>
      <c r="E19" s="510"/>
      <c r="F19" s="510"/>
      <c r="G19" s="510"/>
      <c r="H19" s="510"/>
      <c r="I19" s="510"/>
      <c r="J19" s="510"/>
      <c r="K19" s="510"/>
      <c r="L19" s="518">
        <v>33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156</v>
      </c>
      <c r="AZ19" s="473"/>
      <c r="BA19" s="473"/>
      <c r="BB19" s="473"/>
      <c r="BC19" s="473"/>
      <c r="BD19" s="473"/>
      <c r="BE19" s="473"/>
      <c r="BF19" s="473"/>
      <c r="BG19" s="473"/>
      <c r="BH19" s="473"/>
      <c r="BI19" s="473"/>
      <c r="BJ19" s="473"/>
      <c r="BK19" s="473"/>
      <c r="BL19" s="473"/>
      <c r="BM19" s="474"/>
      <c r="BN19" s="458">
        <v>5835687</v>
      </c>
      <c r="BO19" s="459"/>
      <c r="BP19" s="459"/>
      <c r="BQ19" s="459"/>
      <c r="BR19" s="459"/>
      <c r="BS19" s="459"/>
      <c r="BT19" s="459"/>
      <c r="BU19" s="460"/>
      <c r="BV19" s="458">
        <v>5828332</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157</v>
      </c>
      <c r="C20" s="509"/>
      <c r="D20" s="509"/>
      <c r="E20" s="510"/>
      <c r="F20" s="510"/>
      <c r="G20" s="510"/>
      <c r="H20" s="510"/>
      <c r="I20" s="510"/>
      <c r="J20" s="510"/>
      <c r="K20" s="510"/>
      <c r="L20" s="518">
        <v>3404</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158</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159</v>
      </c>
      <c r="C22" s="435"/>
      <c r="D22" s="436"/>
      <c r="E22" s="443" t="s">
        <v>1</v>
      </c>
      <c r="F22" s="444"/>
      <c r="G22" s="444"/>
      <c r="H22" s="444"/>
      <c r="I22" s="444"/>
      <c r="J22" s="444"/>
      <c r="K22" s="445"/>
      <c r="L22" s="443" t="s">
        <v>160</v>
      </c>
      <c r="M22" s="444"/>
      <c r="N22" s="444"/>
      <c r="O22" s="444"/>
      <c r="P22" s="445"/>
      <c r="Q22" s="449" t="s">
        <v>161</v>
      </c>
      <c r="R22" s="450"/>
      <c r="S22" s="450"/>
      <c r="T22" s="450"/>
      <c r="U22" s="450"/>
      <c r="V22" s="451"/>
      <c r="W22" s="500" t="s">
        <v>162</v>
      </c>
      <c r="X22" s="435"/>
      <c r="Y22" s="436"/>
      <c r="Z22" s="443" t="s">
        <v>1</v>
      </c>
      <c r="AA22" s="444"/>
      <c r="AB22" s="444"/>
      <c r="AC22" s="444"/>
      <c r="AD22" s="444"/>
      <c r="AE22" s="444"/>
      <c r="AF22" s="444"/>
      <c r="AG22" s="445"/>
      <c r="AH22" s="461" t="s">
        <v>163</v>
      </c>
      <c r="AI22" s="444"/>
      <c r="AJ22" s="444"/>
      <c r="AK22" s="444"/>
      <c r="AL22" s="445"/>
      <c r="AM22" s="461" t="s">
        <v>164</v>
      </c>
      <c r="AN22" s="462"/>
      <c r="AO22" s="462"/>
      <c r="AP22" s="462"/>
      <c r="AQ22" s="462"/>
      <c r="AR22" s="463"/>
      <c r="AS22" s="449" t="s">
        <v>161</v>
      </c>
      <c r="AT22" s="450"/>
      <c r="AU22" s="450"/>
      <c r="AV22" s="450"/>
      <c r="AW22" s="450"/>
      <c r="AX22" s="467"/>
      <c r="AY22" s="484" t="s">
        <v>165</v>
      </c>
      <c r="AZ22" s="485"/>
      <c r="BA22" s="485"/>
      <c r="BB22" s="485"/>
      <c r="BC22" s="485"/>
      <c r="BD22" s="485"/>
      <c r="BE22" s="485"/>
      <c r="BF22" s="485"/>
      <c r="BG22" s="485"/>
      <c r="BH22" s="485"/>
      <c r="BI22" s="485"/>
      <c r="BJ22" s="485"/>
      <c r="BK22" s="485"/>
      <c r="BL22" s="485"/>
      <c r="BM22" s="486"/>
      <c r="BN22" s="487">
        <v>10600496</v>
      </c>
      <c r="BO22" s="488"/>
      <c r="BP22" s="488"/>
      <c r="BQ22" s="488"/>
      <c r="BR22" s="488"/>
      <c r="BS22" s="488"/>
      <c r="BT22" s="488"/>
      <c r="BU22" s="489"/>
      <c r="BV22" s="487">
        <v>10273652</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166</v>
      </c>
      <c r="AZ23" s="473"/>
      <c r="BA23" s="473"/>
      <c r="BB23" s="473"/>
      <c r="BC23" s="473"/>
      <c r="BD23" s="473"/>
      <c r="BE23" s="473"/>
      <c r="BF23" s="473"/>
      <c r="BG23" s="473"/>
      <c r="BH23" s="473"/>
      <c r="BI23" s="473"/>
      <c r="BJ23" s="473"/>
      <c r="BK23" s="473"/>
      <c r="BL23" s="473"/>
      <c r="BM23" s="474"/>
      <c r="BN23" s="458">
        <v>5808568</v>
      </c>
      <c r="BO23" s="459"/>
      <c r="BP23" s="459"/>
      <c r="BQ23" s="459"/>
      <c r="BR23" s="459"/>
      <c r="BS23" s="459"/>
      <c r="BT23" s="459"/>
      <c r="BU23" s="460"/>
      <c r="BV23" s="458">
        <v>5518700</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167</v>
      </c>
      <c r="F24" s="415"/>
      <c r="G24" s="415"/>
      <c r="H24" s="415"/>
      <c r="I24" s="415"/>
      <c r="J24" s="415"/>
      <c r="K24" s="416"/>
      <c r="L24" s="411">
        <v>1</v>
      </c>
      <c r="M24" s="412"/>
      <c r="N24" s="412"/>
      <c r="O24" s="412"/>
      <c r="P24" s="413"/>
      <c r="Q24" s="411">
        <v>7700</v>
      </c>
      <c r="R24" s="412"/>
      <c r="S24" s="412"/>
      <c r="T24" s="412"/>
      <c r="U24" s="412"/>
      <c r="V24" s="413"/>
      <c r="W24" s="501"/>
      <c r="X24" s="438"/>
      <c r="Y24" s="439"/>
      <c r="Z24" s="414" t="s">
        <v>168</v>
      </c>
      <c r="AA24" s="415"/>
      <c r="AB24" s="415"/>
      <c r="AC24" s="415"/>
      <c r="AD24" s="415"/>
      <c r="AE24" s="415"/>
      <c r="AF24" s="415"/>
      <c r="AG24" s="416"/>
      <c r="AH24" s="411">
        <v>122</v>
      </c>
      <c r="AI24" s="412"/>
      <c r="AJ24" s="412"/>
      <c r="AK24" s="412"/>
      <c r="AL24" s="413"/>
      <c r="AM24" s="411">
        <v>366976</v>
      </c>
      <c r="AN24" s="412"/>
      <c r="AO24" s="412"/>
      <c r="AP24" s="412"/>
      <c r="AQ24" s="412"/>
      <c r="AR24" s="413"/>
      <c r="AS24" s="411">
        <v>3008</v>
      </c>
      <c r="AT24" s="412"/>
      <c r="AU24" s="412"/>
      <c r="AV24" s="412"/>
      <c r="AW24" s="412"/>
      <c r="AX24" s="471"/>
      <c r="AY24" s="431" t="s">
        <v>169</v>
      </c>
      <c r="AZ24" s="432"/>
      <c r="BA24" s="432"/>
      <c r="BB24" s="432"/>
      <c r="BC24" s="432"/>
      <c r="BD24" s="432"/>
      <c r="BE24" s="432"/>
      <c r="BF24" s="432"/>
      <c r="BG24" s="432"/>
      <c r="BH24" s="432"/>
      <c r="BI24" s="432"/>
      <c r="BJ24" s="432"/>
      <c r="BK24" s="432"/>
      <c r="BL24" s="432"/>
      <c r="BM24" s="433"/>
      <c r="BN24" s="458">
        <v>8034087</v>
      </c>
      <c r="BO24" s="459"/>
      <c r="BP24" s="459"/>
      <c r="BQ24" s="459"/>
      <c r="BR24" s="459"/>
      <c r="BS24" s="459"/>
      <c r="BT24" s="459"/>
      <c r="BU24" s="460"/>
      <c r="BV24" s="458">
        <v>7515959</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170</v>
      </c>
      <c r="F25" s="415"/>
      <c r="G25" s="415"/>
      <c r="H25" s="415"/>
      <c r="I25" s="415"/>
      <c r="J25" s="415"/>
      <c r="K25" s="416"/>
      <c r="L25" s="411">
        <v>1</v>
      </c>
      <c r="M25" s="412"/>
      <c r="N25" s="412"/>
      <c r="O25" s="412"/>
      <c r="P25" s="413"/>
      <c r="Q25" s="411">
        <v>5600</v>
      </c>
      <c r="R25" s="412"/>
      <c r="S25" s="412"/>
      <c r="T25" s="412"/>
      <c r="U25" s="412"/>
      <c r="V25" s="413"/>
      <c r="W25" s="501"/>
      <c r="X25" s="438"/>
      <c r="Y25" s="439"/>
      <c r="Z25" s="414" t="s">
        <v>171</v>
      </c>
      <c r="AA25" s="415"/>
      <c r="AB25" s="415"/>
      <c r="AC25" s="415"/>
      <c r="AD25" s="415"/>
      <c r="AE25" s="415"/>
      <c r="AF25" s="415"/>
      <c r="AG25" s="416"/>
      <c r="AH25" s="411" t="s">
        <v>172</v>
      </c>
      <c r="AI25" s="412"/>
      <c r="AJ25" s="412"/>
      <c r="AK25" s="412"/>
      <c r="AL25" s="413"/>
      <c r="AM25" s="411" t="s">
        <v>125</v>
      </c>
      <c r="AN25" s="412"/>
      <c r="AO25" s="412"/>
      <c r="AP25" s="412"/>
      <c r="AQ25" s="412"/>
      <c r="AR25" s="413"/>
      <c r="AS25" s="411" t="s">
        <v>125</v>
      </c>
      <c r="AT25" s="412"/>
      <c r="AU25" s="412"/>
      <c r="AV25" s="412"/>
      <c r="AW25" s="412"/>
      <c r="AX25" s="471"/>
      <c r="AY25" s="484" t="s">
        <v>173</v>
      </c>
      <c r="AZ25" s="485"/>
      <c r="BA25" s="485"/>
      <c r="BB25" s="485"/>
      <c r="BC25" s="485"/>
      <c r="BD25" s="485"/>
      <c r="BE25" s="485"/>
      <c r="BF25" s="485"/>
      <c r="BG25" s="485"/>
      <c r="BH25" s="485"/>
      <c r="BI25" s="485"/>
      <c r="BJ25" s="485"/>
      <c r="BK25" s="485"/>
      <c r="BL25" s="485"/>
      <c r="BM25" s="486"/>
      <c r="BN25" s="487">
        <v>680000</v>
      </c>
      <c r="BO25" s="488"/>
      <c r="BP25" s="488"/>
      <c r="BQ25" s="488"/>
      <c r="BR25" s="488"/>
      <c r="BS25" s="488"/>
      <c r="BT25" s="488"/>
      <c r="BU25" s="489"/>
      <c r="BV25" s="487">
        <v>680000</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174</v>
      </c>
      <c r="F26" s="415"/>
      <c r="G26" s="415"/>
      <c r="H26" s="415"/>
      <c r="I26" s="415"/>
      <c r="J26" s="415"/>
      <c r="K26" s="416"/>
      <c r="L26" s="411">
        <v>1</v>
      </c>
      <c r="M26" s="412"/>
      <c r="N26" s="412"/>
      <c r="O26" s="412"/>
      <c r="P26" s="413"/>
      <c r="Q26" s="411">
        <v>5200</v>
      </c>
      <c r="R26" s="412"/>
      <c r="S26" s="412"/>
      <c r="T26" s="412"/>
      <c r="U26" s="412"/>
      <c r="V26" s="413"/>
      <c r="W26" s="501"/>
      <c r="X26" s="438"/>
      <c r="Y26" s="439"/>
      <c r="Z26" s="414" t="s">
        <v>175</v>
      </c>
      <c r="AA26" s="469"/>
      <c r="AB26" s="469"/>
      <c r="AC26" s="469"/>
      <c r="AD26" s="469"/>
      <c r="AE26" s="469"/>
      <c r="AF26" s="469"/>
      <c r="AG26" s="470"/>
      <c r="AH26" s="411">
        <v>13</v>
      </c>
      <c r="AI26" s="412"/>
      <c r="AJ26" s="412"/>
      <c r="AK26" s="412"/>
      <c r="AL26" s="413"/>
      <c r="AM26" s="411">
        <v>34957</v>
      </c>
      <c r="AN26" s="412"/>
      <c r="AO26" s="412"/>
      <c r="AP26" s="412"/>
      <c r="AQ26" s="412"/>
      <c r="AR26" s="413"/>
      <c r="AS26" s="411">
        <v>2689</v>
      </c>
      <c r="AT26" s="412"/>
      <c r="AU26" s="412"/>
      <c r="AV26" s="412"/>
      <c r="AW26" s="412"/>
      <c r="AX26" s="471"/>
      <c r="AY26" s="498" t="s">
        <v>176</v>
      </c>
      <c r="AZ26" s="418"/>
      <c r="BA26" s="418"/>
      <c r="BB26" s="418"/>
      <c r="BC26" s="418"/>
      <c r="BD26" s="418"/>
      <c r="BE26" s="418"/>
      <c r="BF26" s="418"/>
      <c r="BG26" s="418"/>
      <c r="BH26" s="418"/>
      <c r="BI26" s="418"/>
      <c r="BJ26" s="418"/>
      <c r="BK26" s="418"/>
      <c r="BL26" s="418"/>
      <c r="BM26" s="499"/>
      <c r="BN26" s="458" t="s">
        <v>172</v>
      </c>
      <c r="BO26" s="459"/>
      <c r="BP26" s="459"/>
      <c r="BQ26" s="459"/>
      <c r="BR26" s="459"/>
      <c r="BS26" s="459"/>
      <c r="BT26" s="459"/>
      <c r="BU26" s="460"/>
      <c r="BV26" s="458" t="s">
        <v>172</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177</v>
      </c>
      <c r="F27" s="415"/>
      <c r="G27" s="415"/>
      <c r="H27" s="415"/>
      <c r="I27" s="415"/>
      <c r="J27" s="415"/>
      <c r="K27" s="416"/>
      <c r="L27" s="411">
        <v>1</v>
      </c>
      <c r="M27" s="412"/>
      <c r="N27" s="412"/>
      <c r="O27" s="412"/>
      <c r="P27" s="413"/>
      <c r="Q27" s="411">
        <v>2850</v>
      </c>
      <c r="R27" s="412"/>
      <c r="S27" s="412"/>
      <c r="T27" s="412"/>
      <c r="U27" s="412"/>
      <c r="V27" s="413"/>
      <c r="W27" s="501"/>
      <c r="X27" s="438"/>
      <c r="Y27" s="439"/>
      <c r="Z27" s="414" t="s">
        <v>178</v>
      </c>
      <c r="AA27" s="415"/>
      <c r="AB27" s="415"/>
      <c r="AC27" s="415"/>
      <c r="AD27" s="415"/>
      <c r="AE27" s="415"/>
      <c r="AF27" s="415"/>
      <c r="AG27" s="416"/>
      <c r="AH27" s="411" t="s">
        <v>172</v>
      </c>
      <c r="AI27" s="412"/>
      <c r="AJ27" s="412"/>
      <c r="AK27" s="412"/>
      <c r="AL27" s="413"/>
      <c r="AM27" s="411" t="s">
        <v>172</v>
      </c>
      <c r="AN27" s="412"/>
      <c r="AO27" s="412"/>
      <c r="AP27" s="412"/>
      <c r="AQ27" s="412"/>
      <c r="AR27" s="413"/>
      <c r="AS27" s="411" t="s">
        <v>125</v>
      </c>
      <c r="AT27" s="412"/>
      <c r="AU27" s="412"/>
      <c r="AV27" s="412"/>
      <c r="AW27" s="412"/>
      <c r="AX27" s="471"/>
      <c r="AY27" s="495" t="s">
        <v>179</v>
      </c>
      <c r="AZ27" s="496"/>
      <c r="BA27" s="496"/>
      <c r="BB27" s="496"/>
      <c r="BC27" s="496"/>
      <c r="BD27" s="496"/>
      <c r="BE27" s="496"/>
      <c r="BF27" s="496"/>
      <c r="BG27" s="496"/>
      <c r="BH27" s="496"/>
      <c r="BI27" s="496"/>
      <c r="BJ27" s="496"/>
      <c r="BK27" s="496"/>
      <c r="BL27" s="496"/>
      <c r="BM27" s="497"/>
      <c r="BN27" s="492">
        <v>50000</v>
      </c>
      <c r="BO27" s="493"/>
      <c r="BP27" s="493"/>
      <c r="BQ27" s="493"/>
      <c r="BR27" s="493"/>
      <c r="BS27" s="493"/>
      <c r="BT27" s="493"/>
      <c r="BU27" s="494"/>
      <c r="BV27" s="492">
        <v>50000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180</v>
      </c>
      <c r="F28" s="415"/>
      <c r="G28" s="415"/>
      <c r="H28" s="415"/>
      <c r="I28" s="415"/>
      <c r="J28" s="415"/>
      <c r="K28" s="416"/>
      <c r="L28" s="411">
        <v>1</v>
      </c>
      <c r="M28" s="412"/>
      <c r="N28" s="412"/>
      <c r="O28" s="412"/>
      <c r="P28" s="413"/>
      <c r="Q28" s="411">
        <v>2200</v>
      </c>
      <c r="R28" s="412"/>
      <c r="S28" s="412"/>
      <c r="T28" s="412"/>
      <c r="U28" s="412"/>
      <c r="V28" s="413"/>
      <c r="W28" s="501"/>
      <c r="X28" s="438"/>
      <c r="Y28" s="439"/>
      <c r="Z28" s="414" t="s">
        <v>181</v>
      </c>
      <c r="AA28" s="415"/>
      <c r="AB28" s="415"/>
      <c r="AC28" s="415"/>
      <c r="AD28" s="415"/>
      <c r="AE28" s="415"/>
      <c r="AF28" s="415"/>
      <c r="AG28" s="416"/>
      <c r="AH28" s="411" t="s">
        <v>125</v>
      </c>
      <c r="AI28" s="412"/>
      <c r="AJ28" s="412"/>
      <c r="AK28" s="412"/>
      <c r="AL28" s="413"/>
      <c r="AM28" s="411" t="s">
        <v>125</v>
      </c>
      <c r="AN28" s="412"/>
      <c r="AO28" s="412"/>
      <c r="AP28" s="412"/>
      <c r="AQ28" s="412"/>
      <c r="AR28" s="413"/>
      <c r="AS28" s="411" t="s">
        <v>125</v>
      </c>
      <c r="AT28" s="412"/>
      <c r="AU28" s="412"/>
      <c r="AV28" s="412"/>
      <c r="AW28" s="412"/>
      <c r="AX28" s="471"/>
      <c r="AY28" s="475" t="s">
        <v>182</v>
      </c>
      <c r="AZ28" s="476"/>
      <c r="BA28" s="476"/>
      <c r="BB28" s="477"/>
      <c r="BC28" s="484" t="s">
        <v>48</v>
      </c>
      <c r="BD28" s="485"/>
      <c r="BE28" s="485"/>
      <c r="BF28" s="485"/>
      <c r="BG28" s="485"/>
      <c r="BH28" s="485"/>
      <c r="BI28" s="485"/>
      <c r="BJ28" s="485"/>
      <c r="BK28" s="485"/>
      <c r="BL28" s="485"/>
      <c r="BM28" s="486"/>
      <c r="BN28" s="487">
        <v>2236165</v>
      </c>
      <c r="BO28" s="488"/>
      <c r="BP28" s="488"/>
      <c r="BQ28" s="488"/>
      <c r="BR28" s="488"/>
      <c r="BS28" s="488"/>
      <c r="BT28" s="488"/>
      <c r="BU28" s="489"/>
      <c r="BV28" s="487">
        <v>1835393</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183</v>
      </c>
      <c r="F29" s="415"/>
      <c r="G29" s="415"/>
      <c r="H29" s="415"/>
      <c r="I29" s="415"/>
      <c r="J29" s="415"/>
      <c r="K29" s="416"/>
      <c r="L29" s="411">
        <v>9</v>
      </c>
      <c r="M29" s="412"/>
      <c r="N29" s="412"/>
      <c r="O29" s="412"/>
      <c r="P29" s="413"/>
      <c r="Q29" s="411">
        <v>2000</v>
      </c>
      <c r="R29" s="412"/>
      <c r="S29" s="412"/>
      <c r="T29" s="412"/>
      <c r="U29" s="412"/>
      <c r="V29" s="413"/>
      <c r="W29" s="502"/>
      <c r="X29" s="503"/>
      <c r="Y29" s="504"/>
      <c r="Z29" s="414" t="s">
        <v>184</v>
      </c>
      <c r="AA29" s="415"/>
      <c r="AB29" s="415"/>
      <c r="AC29" s="415"/>
      <c r="AD29" s="415"/>
      <c r="AE29" s="415"/>
      <c r="AF29" s="415"/>
      <c r="AG29" s="416"/>
      <c r="AH29" s="411">
        <v>122</v>
      </c>
      <c r="AI29" s="412"/>
      <c r="AJ29" s="412"/>
      <c r="AK29" s="412"/>
      <c r="AL29" s="413"/>
      <c r="AM29" s="411">
        <v>366976</v>
      </c>
      <c r="AN29" s="412"/>
      <c r="AO29" s="412"/>
      <c r="AP29" s="412"/>
      <c r="AQ29" s="412"/>
      <c r="AR29" s="413"/>
      <c r="AS29" s="411">
        <v>3008</v>
      </c>
      <c r="AT29" s="412"/>
      <c r="AU29" s="412"/>
      <c r="AV29" s="412"/>
      <c r="AW29" s="412"/>
      <c r="AX29" s="471"/>
      <c r="AY29" s="478"/>
      <c r="AZ29" s="479"/>
      <c r="BA29" s="479"/>
      <c r="BB29" s="480"/>
      <c r="BC29" s="472" t="s">
        <v>185</v>
      </c>
      <c r="BD29" s="473"/>
      <c r="BE29" s="473"/>
      <c r="BF29" s="473"/>
      <c r="BG29" s="473"/>
      <c r="BH29" s="473"/>
      <c r="BI29" s="473"/>
      <c r="BJ29" s="473"/>
      <c r="BK29" s="473"/>
      <c r="BL29" s="473"/>
      <c r="BM29" s="474"/>
      <c r="BN29" s="458">
        <v>109778</v>
      </c>
      <c r="BO29" s="459"/>
      <c r="BP29" s="459"/>
      <c r="BQ29" s="459"/>
      <c r="BR29" s="459"/>
      <c r="BS29" s="459"/>
      <c r="BT29" s="459"/>
      <c r="BU29" s="460"/>
      <c r="BV29" s="458">
        <v>109713</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186</v>
      </c>
      <c r="X30" s="426"/>
      <c r="Y30" s="426"/>
      <c r="Z30" s="426"/>
      <c r="AA30" s="426"/>
      <c r="AB30" s="426"/>
      <c r="AC30" s="426"/>
      <c r="AD30" s="426"/>
      <c r="AE30" s="426"/>
      <c r="AF30" s="426"/>
      <c r="AG30" s="427"/>
      <c r="AH30" s="428">
        <v>93.3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3097403</v>
      </c>
      <c r="BO30" s="493"/>
      <c r="BP30" s="493"/>
      <c r="BQ30" s="493"/>
      <c r="BR30" s="493"/>
      <c r="BS30" s="493"/>
      <c r="BT30" s="493"/>
      <c r="BU30" s="494"/>
      <c r="BV30" s="492">
        <v>3002779</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187</v>
      </c>
      <c r="D32" s="417"/>
      <c r="E32" s="417"/>
      <c r="F32" s="417"/>
      <c r="G32" s="417"/>
      <c r="H32" s="417"/>
      <c r="I32" s="417"/>
      <c r="J32" s="417"/>
      <c r="K32" s="417"/>
      <c r="L32" s="417"/>
      <c r="M32" s="417"/>
      <c r="N32" s="417"/>
      <c r="O32" s="417"/>
      <c r="P32" s="417"/>
      <c r="Q32" s="417"/>
      <c r="R32" s="417"/>
      <c r="S32" s="417"/>
      <c r="U32" s="418" t="s">
        <v>188</v>
      </c>
      <c r="V32" s="418"/>
      <c r="W32" s="418"/>
      <c r="X32" s="418"/>
      <c r="Y32" s="418"/>
      <c r="Z32" s="418"/>
      <c r="AA32" s="418"/>
      <c r="AB32" s="418"/>
      <c r="AC32" s="418"/>
      <c r="AD32" s="418"/>
      <c r="AE32" s="418"/>
      <c r="AF32" s="418"/>
      <c r="AG32" s="418"/>
      <c r="AH32" s="418"/>
      <c r="AI32" s="418"/>
      <c r="AJ32" s="418"/>
      <c r="AK32" s="418"/>
      <c r="AM32" s="418" t="s">
        <v>189</v>
      </c>
      <c r="AN32" s="418"/>
      <c r="AO32" s="418"/>
      <c r="AP32" s="418"/>
      <c r="AQ32" s="418"/>
      <c r="AR32" s="418"/>
      <c r="AS32" s="418"/>
      <c r="AT32" s="418"/>
      <c r="AU32" s="418"/>
      <c r="AV32" s="418"/>
      <c r="AW32" s="418"/>
      <c r="AX32" s="418"/>
      <c r="AY32" s="418"/>
      <c r="AZ32" s="418"/>
      <c r="BA32" s="418"/>
      <c r="BB32" s="418"/>
      <c r="BC32" s="418"/>
      <c r="BE32" s="418" t="s">
        <v>190</v>
      </c>
      <c r="BF32" s="418"/>
      <c r="BG32" s="418"/>
      <c r="BH32" s="418"/>
      <c r="BI32" s="418"/>
      <c r="BJ32" s="418"/>
      <c r="BK32" s="418"/>
      <c r="BL32" s="418"/>
      <c r="BM32" s="418"/>
      <c r="BN32" s="418"/>
      <c r="BO32" s="418"/>
      <c r="BP32" s="418"/>
      <c r="BQ32" s="418"/>
      <c r="BR32" s="418"/>
      <c r="BS32" s="418"/>
      <c r="BT32" s="418"/>
      <c r="BU32" s="418"/>
      <c r="BW32" s="418" t="s">
        <v>191</v>
      </c>
      <c r="BX32" s="418"/>
      <c r="BY32" s="418"/>
      <c r="BZ32" s="418"/>
      <c r="CA32" s="418"/>
      <c r="CB32" s="418"/>
      <c r="CC32" s="418"/>
      <c r="CD32" s="418"/>
      <c r="CE32" s="418"/>
      <c r="CF32" s="418"/>
      <c r="CG32" s="418"/>
      <c r="CH32" s="418"/>
      <c r="CI32" s="418"/>
      <c r="CJ32" s="418"/>
      <c r="CK32" s="418"/>
      <c r="CL32" s="418"/>
      <c r="CM32" s="418"/>
      <c r="CO32" s="418" t="s">
        <v>192</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193</v>
      </c>
      <c r="D33" s="410"/>
      <c r="E33" s="409" t="s">
        <v>194</v>
      </c>
      <c r="F33" s="409"/>
      <c r="G33" s="409"/>
      <c r="H33" s="409"/>
      <c r="I33" s="409"/>
      <c r="J33" s="409"/>
      <c r="K33" s="409"/>
      <c r="L33" s="409"/>
      <c r="M33" s="409"/>
      <c r="N33" s="409"/>
      <c r="O33" s="409"/>
      <c r="P33" s="409"/>
      <c r="Q33" s="409"/>
      <c r="R33" s="409"/>
      <c r="S33" s="409"/>
      <c r="T33" s="203"/>
      <c r="U33" s="410" t="s">
        <v>193</v>
      </c>
      <c r="V33" s="410"/>
      <c r="W33" s="409" t="s">
        <v>194</v>
      </c>
      <c r="X33" s="409"/>
      <c r="Y33" s="409"/>
      <c r="Z33" s="409"/>
      <c r="AA33" s="409"/>
      <c r="AB33" s="409"/>
      <c r="AC33" s="409"/>
      <c r="AD33" s="409"/>
      <c r="AE33" s="409"/>
      <c r="AF33" s="409"/>
      <c r="AG33" s="409"/>
      <c r="AH33" s="409"/>
      <c r="AI33" s="409"/>
      <c r="AJ33" s="409"/>
      <c r="AK33" s="409"/>
      <c r="AL33" s="203"/>
      <c r="AM33" s="410" t="s">
        <v>193</v>
      </c>
      <c r="AN33" s="410"/>
      <c r="AO33" s="409" t="s">
        <v>194</v>
      </c>
      <c r="AP33" s="409"/>
      <c r="AQ33" s="409"/>
      <c r="AR33" s="409"/>
      <c r="AS33" s="409"/>
      <c r="AT33" s="409"/>
      <c r="AU33" s="409"/>
      <c r="AV33" s="409"/>
      <c r="AW33" s="409"/>
      <c r="AX33" s="409"/>
      <c r="AY33" s="409"/>
      <c r="AZ33" s="409"/>
      <c r="BA33" s="409"/>
      <c r="BB33" s="409"/>
      <c r="BC33" s="409"/>
      <c r="BD33" s="204"/>
      <c r="BE33" s="409" t="s">
        <v>195</v>
      </c>
      <c r="BF33" s="409"/>
      <c r="BG33" s="409" t="s">
        <v>196</v>
      </c>
      <c r="BH33" s="409"/>
      <c r="BI33" s="409"/>
      <c r="BJ33" s="409"/>
      <c r="BK33" s="409"/>
      <c r="BL33" s="409"/>
      <c r="BM33" s="409"/>
      <c r="BN33" s="409"/>
      <c r="BO33" s="409"/>
      <c r="BP33" s="409"/>
      <c r="BQ33" s="409"/>
      <c r="BR33" s="409"/>
      <c r="BS33" s="409"/>
      <c r="BT33" s="409"/>
      <c r="BU33" s="409"/>
      <c r="BV33" s="204"/>
      <c r="BW33" s="410" t="s">
        <v>195</v>
      </c>
      <c r="BX33" s="410"/>
      <c r="BY33" s="409" t="s">
        <v>197</v>
      </c>
      <c r="BZ33" s="409"/>
      <c r="CA33" s="409"/>
      <c r="CB33" s="409"/>
      <c r="CC33" s="409"/>
      <c r="CD33" s="409"/>
      <c r="CE33" s="409"/>
      <c r="CF33" s="409"/>
      <c r="CG33" s="409"/>
      <c r="CH33" s="409"/>
      <c r="CI33" s="409"/>
      <c r="CJ33" s="409"/>
      <c r="CK33" s="409"/>
      <c r="CL33" s="409"/>
      <c r="CM33" s="409"/>
      <c r="CN33" s="203"/>
      <c r="CO33" s="410" t="s">
        <v>193</v>
      </c>
      <c r="CP33" s="410"/>
      <c r="CQ33" s="409" t="s">
        <v>198</v>
      </c>
      <c r="CR33" s="409"/>
      <c r="CS33" s="409"/>
      <c r="CT33" s="409"/>
      <c r="CU33" s="409"/>
      <c r="CV33" s="409"/>
      <c r="CW33" s="409"/>
      <c r="CX33" s="409"/>
      <c r="CY33" s="409"/>
      <c r="CZ33" s="409"/>
      <c r="DA33" s="409"/>
      <c r="DB33" s="409"/>
      <c r="DC33" s="409"/>
      <c r="DD33" s="409"/>
      <c r="DE33" s="409"/>
      <c r="DF33" s="203"/>
      <c r="DG33" s="408" t="s">
        <v>199</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6</v>
      </c>
      <c r="BX34" s="406"/>
      <c r="BY34" s="407" t="str">
        <f>IF('各会計、関係団体の財政状況及び健全化判断比率'!B68="","",'各会計、関係団体の財政状況及び健全化判断比率'!B68)</f>
        <v>わたらい老人福祉施設組合</v>
      </c>
      <c r="BZ34" s="407"/>
      <c r="CA34" s="407"/>
      <c r="CB34" s="407"/>
      <c r="CC34" s="407"/>
      <c r="CD34" s="407"/>
      <c r="CE34" s="407"/>
      <c r="CF34" s="407"/>
      <c r="CG34" s="407"/>
      <c r="CH34" s="407"/>
      <c r="CI34" s="407"/>
      <c r="CJ34" s="407"/>
      <c r="CK34" s="407"/>
      <c r="CL34" s="407"/>
      <c r="CM34" s="407"/>
      <c r="CN34" s="178"/>
      <c r="CO34" s="406">
        <f>IF(CQ34="","",MAX(C34:D43,U34:V43,AM34:AN43,BE34:BF43,BW34:BX43)+1)</f>
        <v>15</v>
      </c>
      <c r="CP34" s="406"/>
      <c r="CQ34" s="407" t="str">
        <f>IF('各会計、関係団体の財政状況及び健全化判断比率'!BS7="","",'各会計、関係団体の財政状況及び健全化判断比率'!BS7)</f>
        <v>奥伊勢ハイウェイパーク</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7</v>
      </c>
      <c r="BX35" s="406"/>
      <c r="BY35" s="407" t="str">
        <f>IF('各会計、関係団体の財政状況及び健全化判断比率'!B69="","",'各会計、関係団体の財政状況及び健全化判断比率'!B69)</f>
        <v>奥伊勢広域行政組合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8</v>
      </c>
      <c r="BX36" s="406"/>
      <c r="BY36" s="407" t="str">
        <f>IF('各会計、関係団体の財政状況及び健全化判断比率'!B70="","",'各会計、関係団体の財政状況及び健全化判断比率'!B70)</f>
        <v>三重県市町総合事務組合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9</v>
      </c>
      <c r="BX37" s="406"/>
      <c r="BY37" s="407" t="str">
        <f>IF('各会計、関係団体の財政状況及び健全化判断比率'!B71="","",'各会計、関係団体の財政状況及び健全化判断比率'!B71)</f>
        <v>紀勢地区広域消防事務組合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10</v>
      </c>
      <c r="BX38" s="406"/>
      <c r="BY38" s="407" t="str">
        <f>IF('各会計、関係団体の財政状況及び健全化判断比率'!B72="","",'各会計、関係団体の財政状況及び健全化判断比率'!B72)</f>
        <v>荷坂やすらぎ苑組合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11</v>
      </c>
      <c r="BX39" s="406"/>
      <c r="BY39" s="407" t="str">
        <f>IF('各会計、関係団体の財政状況及び健全化判断比率'!B73="","",'各会計、関係団体の財政状況及び健全化判断比率'!B73)</f>
        <v>香肌奥伊勢資源化広域連合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12</v>
      </c>
      <c r="BX40" s="406"/>
      <c r="BY40" s="407" t="str">
        <f>IF('各会計、関係団体の財政状況及び健全化判断比率'!B74="","",'各会計、関係団体の財政状況及び健全化判断比率'!B74)</f>
        <v>度会広域連合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13</v>
      </c>
      <c r="BX41" s="406"/>
      <c r="BY41" s="407" t="str">
        <f>IF('各会計、関係団体の財政状況及び健全化判断比率'!B75="","",'各会計、関係団体の財政状況及び健全化判断比率'!B75)</f>
        <v>三重地方税管理回収機構</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14</v>
      </c>
      <c r="BX42" s="406"/>
      <c r="BY42" s="407" t="str">
        <f>IF('各会計、関係団体の財政状況及び健全化判断比率'!B76="","",'各会計、関係団体の財政状況及び健全化判断比率'!B76)</f>
        <v>三重県後期高齢者医療広域連合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200</v>
      </c>
      <c r="E46" s="403" t="s">
        <v>201</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202</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203</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204</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205</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206</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207</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575</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x14ac:dyDescent="0.2">
      <c r="A34" s="22"/>
      <c r="B34" s="31"/>
      <c r="C34" s="1215" t="s">
        <v>545</v>
      </c>
      <c r="D34" s="1215"/>
      <c r="E34" s="1216"/>
      <c r="F34" s="32">
        <v>7.79</v>
      </c>
      <c r="G34" s="33">
        <v>5.58</v>
      </c>
      <c r="H34" s="33">
        <v>7.38</v>
      </c>
      <c r="I34" s="33">
        <v>7.37</v>
      </c>
      <c r="J34" s="34">
        <v>7.47</v>
      </c>
      <c r="K34" s="22"/>
      <c r="L34" s="22"/>
      <c r="M34" s="22"/>
      <c r="N34" s="22"/>
      <c r="O34" s="22"/>
      <c r="P34" s="22"/>
    </row>
    <row r="35" spans="1:16" ht="39" customHeight="1" x14ac:dyDescent="0.2">
      <c r="A35" s="22"/>
      <c r="B35" s="35"/>
      <c r="C35" s="1209" t="s">
        <v>546</v>
      </c>
      <c r="D35" s="1210"/>
      <c r="E35" s="1211"/>
      <c r="F35" s="36">
        <v>1.41</v>
      </c>
      <c r="G35" s="37">
        <v>1.44</v>
      </c>
      <c r="H35" s="37">
        <v>1.32</v>
      </c>
      <c r="I35" s="37">
        <v>0.83</v>
      </c>
      <c r="J35" s="38">
        <v>1.46</v>
      </c>
      <c r="K35" s="22"/>
      <c r="L35" s="22"/>
      <c r="M35" s="22"/>
      <c r="N35" s="22"/>
      <c r="O35" s="22"/>
      <c r="P35" s="22"/>
    </row>
    <row r="36" spans="1:16" ht="39" customHeight="1" x14ac:dyDescent="0.2">
      <c r="A36" s="22"/>
      <c r="B36" s="35"/>
      <c r="C36" s="1209" t="s">
        <v>547</v>
      </c>
      <c r="D36" s="1210"/>
      <c r="E36" s="1211"/>
      <c r="F36" s="36">
        <v>1.06</v>
      </c>
      <c r="G36" s="37">
        <v>0.82</v>
      </c>
      <c r="H36" s="37">
        <v>0.6</v>
      </c>
      <c r="I36" s="37">
        <v>0.6</v>
      </c>
      <c r="J36" s="38">
        <v>0.46</v>
      </c>
      <c r="K36" s="22"/>
      <c r="L36" s="22"/>
      <c r="M36" s="22"/>
      <c r="N36" s="22"/>
      <c r="O36" s="22"/>
      <c r="P36" s="22"/>
    </row>
    <row r="37" spans="1:16" ht="39" customHeight="1" x14ac:dyDescent="0.2">
      <c r="A37" s="22"/>
      <c r="B37" s="35"/>
      <c r="C37" s="1209" t="s">
        <v>548</v>
      </c>
      <c r="D37" s="1210"/>
      <c r="E37" s="1211"/>
      <c r="F37" s="36">
        <v>1.61</v>
      </c>
      <c r="G37" s="37">
        <v>0.7</v>
      </c>
      <c r="H37" s="37">
        <v>0.84</v>
      </c>
      <c r="I37" s="37">
        <v>0.15</v>
      </c>
      <c r="J37" s="38">
        <v>0.11</v>
      </c>
      <c r="K37" s="22"/>
      <c r="L37" s="22"/>
      <c r="M37" s="22"/>
      <c r="N37" s="22"/>
      <c r="O37" s="22"/>
      <c r="P37" s="22"/>
    </row>
    <row r="38" spans="1:16" ht="39" customHeight="1" x14ac:dyDescent="0.2">
      <c r="A38" s="22"/>
      <c r="B38" s="35"/>
      <c r="C38" s="1209" t="s">
        <v>549</v>
      </c>
      <c r="D38" s="1210"/>
      <c r="E38" s="1211"/>
      <c r="F38" s="36">
        <v>0.02</v>
      </c>
      <c r="G38" s="37">
        <v>0.02</v>
      </c>
      <c r="H38" s="37">
        <v>0.03</v>
      </c>
      <c r="I38" s="37">
        <v>0.03</v>
      </c>
      <c r="J38" s="38">
        <v>0.02</v>
      </c>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550</v>
      </c>
      <c r="D42" s="1210"/>
      <c r="E42" s="1211"/>
      <c r="F42" s="36" t="s">
        <v>497</v>
      </c>
      <c r="G42" s="37" t="s">
        <v>497</v>
      </c>
      <c r="H42" s="37" t="s">
        <v>497</v>
      </c>
      <c r="I42" s="37" t="s">
        <v>497</v>
      </c>
      <c r="J42" s="38" t="s">
        <v>497</v>
      </c>
      <c r="K42" s="22"/>
      <c r="L42" s="22"/>
      <c r="M42" s="22"/>
      <c r="N42" s="22"/>
      <c r="O42" s="22"/>
      <c r="P42" s="22"/>
    </row>
    <row r="43" spans="1:16" ht="39" customHeight="1" thickBot="1" x14ac:dyDescent="0.25">
      <c r="A43" s="22"/>
      <c r="B43" s="40"/>
      <c r="C43" s="1212" t="s">
        <v>551</v>
      </c>
      <c r="D43" s="1213"/>
      <c r="E43" s="1214"/>
      <c r="F43" s="41" t="s">
        <v>497</v>
      </c>
      <c r="G43" s="42" t="s">
        <v>497</v>
      </c>
      <c r="H43" s="42" t="s">
        <v>497</v>
      </c>
      <c r="I43" s="42" t="s">
        <v>497</v>
      </c>
      <c r="J43" s="43" t="s">
        <v>497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4RyT1qj9tJJVsIveFlurBGh6FLyGKcHzxJUjnWGtP2R64cRhep7W5ZtC6gNJoune63NVBpeumWGIM0ZDx4qRA==" saltValue="OMbGwXewv6BL8k3oGBrv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1138</v>
      </c>
      <c r="L45" s="60">
        <v>1202</v>
      </c>
      <c r="M45" s="60">
        <v>1270</v>
      </c>
      <c r="N45" s="60">
        <v>1248</v>
      </c>
      <c r="O45" s="61">
        <v>1222</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497</v>
      </c>
      <c r="L46" s="64" t="s">
        <v>497</v>
      </c>
      <c r="M46" s="64" t="s">
        <v>497</v>
      </c>
      <c r="N46" s="64" t="s">
        <v>497</v>
      </c>
      <c r="O46" s="65" t="s">
        <v>497</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497</v>
      </c>
      <c r="L47" s="64" t="s">
        <v>497</v>
      </c>
      <c r="M47" s="64" t="s">
        <v>497</v>
      </c>
      <c r="N47" s="64" t="s">
        <v>497</v>
      </c>
      <c r="O47" s="65" t="s">
        <v>497</v>
      </c>
      <c r="P47" s="48"/>
      <c r="Q47" s="48"/>
      <c r="R47" s="48"/>
      <c r="S47" s="48"/>
      <c r="T47" s="48"/>
      <c r="U47" s="48"/>
    </row>
    <row r="48" spans="1:21" ht="30.75" customHeight="1" x14ac:dyDescent="0.2">
      <c r="A48" s="48"/>
      <c r="B48" s="1237"/>
      <c r="C48" s="1238"/>
      <c r="D48" s="62"/>
      <c r="E48" s="1219" t="s">
        <v>15</v>
      </c>
      <c r="F48" s="1219"/>
      <c r="G48" s="1219"/>
      <c r="H48" s="1219"/>
      <c r="I48" s="1219"/>
      <c r="J48" s="1220"/>
      <c r="K48" s="63">
        <v>208</v>
      </c>
      <c r="L48" s="64">
        <v>205</v>
      </c>
      <c r="M48" s="64">
        <v>220</v>
      </c>
      <c r="N48" s="64">
        <v>253</v>
      </c>
      <c r="O48" s="65">
        <v>245</v>
      </c>
      <c r="P48" s="48"/>
      <c r="Q48" s="48"/>
      <c r="R48" s="48"/>
      <c r="S48" s="48"/>
      <c r="T48" s="48"/>
      <c r="U48" s="48"/>
    </row>
    <row r="49" spans="1:21" ht="30.75" customHeight="1" x14ac:dyDescent="0.2">
      <c r="A49" s="48"/>
      <c r="B49" s="1237"/>
      <c r="C49" s="1238"/>
      <c r="D49" s="62"/>
      <c r="E49" s="1219" t="s">
        <v>16</v>
      </c>
      <c r="F49" s="1219"/>
      <c r="G49" s="1219"/>
      <c r="H49" s="1219"/>
      <c r="I49" s="1219"/>
      <c r="J49" s="1220"/>
      <c r="K49" s="63">
        <v>37</v>
      </c>
      <c r="L49" s="64">
        <v>31</v>
      </c>
      <c r="M49" s="64">
        <v>31</v>
      </c>
      <c r="N49" s="64">
        <v>17</v>
      </c>
      <c r="O49" s="65">
        <v>7</v>
      </c>
      <c r="P49" s="48"/>
      <c r="Q49" s="48"/>
      <c r="R49" s="48"/>
      <c r="S49" s="48"/>
      <c r="T49" s="48"/>
      <c r="U49" s="48"/>
    </row>
    <row r="50" spans="1:21" ht="30.75" customHeight="1" x14ac:dyDescent="0.2">
      <c r="A50" s="48"/>
      <c r="B50" s="1237"/>
      <c r="C50" s="1238"/>
      <c r="D50" s="62"/>
      <c r="E50" s="1219" t="s">
        <v>17</v>
      </c>
      <c r="F50" s="1219"/>
      <c r="G50" s="1219"/>
      <c r="H50" s="1219"/>
      <c r="I50" s="1219"/>
      <c r="J50" s="1220"/>
      <c r="K50" s="63" t="s">
        <v>497</v>
      </c>
      <c r="L50" s="64" t="s">
        <v>497</v>
      </c>
      <c r="M50" s="64" t="s">
        <v>497</v>
      </c>
      <c r="N50" s="64" t="s">
        <v>497</v>
      </c>
      <c r="O50" s="65" t="s">
        <v>497</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497</v>
      </c>
      <c r="L51" s="64" t="s">
        <v>497</v>
      </c>
      <c r="M51" s="64" t="s">
        <v>497</v>
      </c>
      <c r="N51" s="64" t="s">
        <v>497</v>
      </c>
      <c r="O51" s="65" t="s">
        <v>497</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1009</v>
      </c>
      <c r="L52" s="64">
        <v>1057</v>
      </c>
      <c r="M52" s="64">
        <v>1095</v>
      </c>
      <c r="N52" s="64">
        <v>1068</v>
      </c>
      <c r="O52" s="65">
        <v>1034</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374</v>
      </c>
      <c r="L53" s="69">
        <v>381</v>
      </c>
      <c r="M53" s="69">
        <v>426</v>
      </c>
      <c r="N53" s="69">
        <v>450</v>
      </c>
      <c r="O53" s="70">
        <v>440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552</v>
      </c>
      <c r="P55" s="48"/>
      <c r="Q55" s="48"/>
      <c r="R55" s="48"/>
      <c r="S55" s="48"/>
      <c r="T55" s="48"/>
      <c r="U55" s="48"/>
    </row>
    <row r="56" spans="1:21" ht="31.5" customHeight="1" thickBot="1" x14ac:dyDescent="0.25">
      <c r="A56" s="48"/>
      <c r="B56" s="76"/>
      <c r="C56" s="77"/>
      <c r="D56" s="77"/>
      <c r="E56" s="78"/>
      <c r="F56" s="78"/>
      <c r="G56" s="78"/>
      <c r="H56" s="78"/>
      <c r="I56" s="78"/>
      <c r="J56" s="79" t="s">
        <v>2</v>
      </c>
      <c r="K56" s="80" t="s">
        <v>553</v>
      </c>
      <c r="L56" s="81" t="s">
        <v>554</v>
      </c>
      <c r="M56" s="81" t="s">
        <v>555</v>
      </c>
      <c r="N56" s="81" t="s">
        <v>556</v>
      </c>
      <c r="O56" s="82" t="s">
        <v>557</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F1fedwA1B3NtFsf8ym2aAM3gfGKZFTscddlrzTFkVx3ofC3RJkvenuM04TbLWqC+KxsQq1XDY9BsSEGcBNDKg==" saltValue="a+JWtiLQHFmA/e2zA8gGP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538</v>
      </c>
      <c r="J40" s="100" t="s">
        <v>539</v>
      </c>
      <c r="K40" s="100" t="s">
        <v>540</v>
      </c>
      <c r="L40" s="100" t="s">
        <v>541</v>
      </c>
      <c r="M40" s="101" t="s">
        <v>542</v>
      </c>
    </row>
    <row r="41" spans="2:13" ht="27.75" customHeight="1" x14ac:dyDescent="0.2">
      <c r="B41" s="1255" t="s">
        <v>30</v>
      </c>
      <c r="C41" s="1256"/>
      <c r="D41" s="102"/>
      <c r="E41" s="1257" t="s">
        <v>31</v>
      </c>
      <c r="F41" s="1257"/>
      <c r="G41" s="1257"/>
      <c r="H41" s="1258"/>
      <c r="I41" s="351">
        <v>10442</v>
      </c>
      <c r="J41" s="352">
        <v>10103</v>
      </c>
      <c r="K41" s="352">
        <v>10173</v>
      </c>
      <c r="L41" s="352">
        <v>10274</v>
      </c>
      <c r="M41" s="353">
        <v>10600</v>
      </c>
    </row>
    <row r="42" spans="2:13" ht="27.75" customHeight="1" x14ac:dyDescent="0.2">
      <c r="B42" s="1245"/>
      <c r="C42" s="1246"/>
      <c r="D42" s="103"/>
      <c r="E42" s="1249" t="s">
        <v>32</v>
      </c>
      <c r="F42" s="1249"/>
      <c r="G42" s="1249"/>
      <c r="H42" s="1250"/>
      <c r="I42" s="354" t="s">
        <v>497</v>
      </c>
      <c r="J42" s="355" t="s">
        <v>497</v>
      </c>
      <c r="K42" s="355" t="s">
        <v>497</v>
      </c>
      <c r="L42" s="355" t="s">
        <v>497</v>
      </c>
      <c r="M42" s="356" t="s">
        <v>497</v>
      </c>
    </row>
    <row r="43" spans="2:13" ht="27.75" customHeight="1" x14ac:dyDescent="0.2">
      <c r="B43" s="1245"/>
      <c r="C43" s="1246"/>
      <c r="D43" s="103"/>
      <c r="E43" s="1249" t="s">
        <v>33</v>
      </c>
      <c r="F43" s="1249"/>
      <c r="G43" s="1249"/>
      <c r="H43" s="1250"/>
      <c r="I43" s="354">
        <v>2620</v>
      </c>
      <c r="J43" s="355">
        <v>2391</v>
      </c>
      <c r="K43" s="355">
        <v>2219</v>
      </c>
      <c r="L43" s="355">
        <v>2079</v>
      </c>
      <c r="M43" s="356">
        <v>1920</v>
      </c>
    </row>
    <row r="44" spans="2:13" ht="27.75" customHeight="1" x14ac:dyDescent="0.2">
      <c r="B44" s="1245"/>
      <c r="C44" s="1246"/>
      <c r="D44" s="103"/>
      <c r="E44" s="1249" t="s">
        <v>34</v>
      </c>
      <c r="F44" s="1249"/>
      <c r="G44" s="1249"/>
      <c r="H44" s="1250"/>
      <c r="I44" s="354">
        <v>125</v>
      </c>
      <c r="J44" s="355">
        <v>91</v>
      </c>
      <c r="K44" s="355">
        <v>57</v>
      </c>
      <c r="L44" s="355">
        <v>68</v>
      </c>
      <c r="M44" s="356">
        <v>58</v>
      </c>
    </row>
    <row r="45" spans="2:13" ht="27.75" customHeight="1" x14ac:dyDescent="0.2">
      <c r="B45" s="1245"/>
      <c r="C45" s="1246"/>
      <c r="D45" s="103"/>
      <c r="E45" s="1249" t="s">
        <v>35</v>
      </c>
      <c r="F45" s="1249"/>
      <c r="G45" s="1249"/>
      <c r="H45" s="1250"/>
      <c r="I45" s="354">
        <v>1286</v>
      </c>
      <c r="J45" s="355">
        <v>1226</v>
      </c>
      <c r="K45" s="355">
        <v>1247</v>
      </c>
      <c r="L45" s="355">
        <v>1207</v>
      </c>
      <c r="M45" s="356">
        <v>1177</v>
      </c>
    </row>
    <row r="46" spans="2:13" ht="27.75" customHeight="1" x14ac:dyDescent="0.2">
      <c r="B46" s="1245"/>
      <c r="C46" s="1246"/>
      <c r="D46" s="104"/>
      <c r="E46" s="1249" t="s">
        <v>36</v>
      </c>
      <c r="F46" s="1249"/>
      <c r="G46" s="1249"/>
      <c r="H46" s="1250"/>
      <c r="I46" s="354" t="s">
        <v>497</v>
      </c>
      <c r="J46" s="355" t="s">
        <v>497</v>
      </c>
      <c r="K46" s="355" t="s">
        <v>497</v>
      </c>
      <c r="L46" s="355" t="s">
        <v>497</v>
      </c>
      <c r="M46" s="356" t="s">
        <v>497</v>
      </c>
    </row>
    <row r="47" spans="2:13" ht="27.75" customHeight="1" x14ac:dyDescent="0.2">
      <c r="B47" s="1245"/>
      <c r="C47" s="1246"/>
      <c r="D47" s="105"/>
      <c r="E47" s="1259" t="s">
        <v>37</v>
      </c>
      <c r="F47" s="1260"/>
      <c r="G47" s="1260"/>
      <c r="H47" s="1261"/>
      <c r="I47" s="354" t="s">
        <v>497</v>
      </c>
      <c r="J47" s="355" t="s">
        <v>497</v>
      </c>
      <c r="K47" s="355" t="s">
        <v>497</v>
      </c>
      <c r="L47" s="355" t="s">
        <v>497</v>
      </c>
      <c r="M47" s="356" t="s">
        <v>497</v>
      </c>
    </row>
    <row r="48" spans="2:13" ht="27.75" customHeight="1" x14ac:dyDescent="0.2">
      <c r="B48" s="1245"/>
      <c r="C48" s="1246"/>
      <c r="D48" s="103"/>
      <c r="E48" s="1249" t="s">
        <v>38</v>
      </c>
      <c r="F48" s="1249"/>
      <c r="G48" s="1249"/>
      <c r="H48" s="1250"/>
      <c r="I48" s="354" t="s">
        <v>497</v>
      </c>
      <c r="J48" s="355" t="s">
        <v>497</v>
      </c>
      <c r="K48" s="355" t="s">
        <v>497</v>
      </c>
      <c r="L48" s="355" t="s">
        <v>497</v>
      </c>
      <c r="M48" s="356" t="s">
        <v>497</v>
      </c>
    </row>
    <row r="49" spans="2:13" ht="27.75" customHeight="1" x14ac:dyDescent="0.2">
      <c r="B49" s="1247"/>
      <c r="C49" s="1248"/>
      <c r="D49" s="103"/>
      <c r="E49" s="1249" t="s">
        <v>39</v>
      </c>
      <c r="F49" s="1249"/>
      <c r="G49" s="1249"/>
      <c r="H49" s="1250"/>
      <c r="I49" s="354" t="s">
        <v>497</v>
      </c>
      <c r="J49" s="355" t="s">
        <v>497</v>
      </c>
      <c r="K49" s="355" t="s">
        <v>497</v>
      </c>
      <c r="L49" s="355" t="s">
        <v>497</v>
      </c>
      <c r="M49" s="356" t="s">
        <v>497</v>
      </c>
    </row>
    <row r="50" spans="2:13" ht="27.75" customHeight="1" x14ac:dyDescent="0.2">
      <c r="B50" s="1243" t="s">
        <v>40</v>
      </c>
      <c r="C50" s="1244"/>
      <c r="D50" s="106"/>
      <c r="E50" s="1249" t="s">
        <v>41</v>
      </c>
      <c r="F50" s="1249"/>
      <c r="G50" s="1249"/>
      <c r="H50" s="1250"/>
      <c r="I50" s="354">
        <v>3720</v>
      </c>
      <c r="J50" s="355">
        <v>3698</v>
      </c>
      <c r="K50" s="355">
        <v>3850</v>
      </c>
      <c r="L50" s="355">
        <v>4035</v>
      </c>
      <c r="M50" s="356">
        <v>4528</v>
      </c>
    </row>
    <row r="51" spans="2:13" ht="27.75" customHeight="1" x14ac:dyDescent="0.2">
      <c r="B51" s="1245"/>
      <c r="C51" s="1246"/>
      <c r="D51" s="103"/>
      <c r="E51" s="1249" t="s">
        <v>42</v>
      </c>
      <c r="F51" s="1249"/>
      <c r="G51" s="1249"/>
      <c r="H51" s="1250"/>
      <c r="I51" s="354">
        <v>69</v>
      </c>
      <c r="J51" s="355">
        <v>51</v>
      </c>
      <c r="K51" s="355">
        <v>42</v>
      </c>
      <c r="L51" s="355">
        <v>30</v>
      </c>
      <c r="M51" s="356">
        <v>31</v>
      </c>
    </row>
    <row r="52" spans="2:13" ht="27.75" customHeight="1" x14ac:dyDescent="0.2">
      <c r="B52" s="1247"/>
      <c r="C52" s="1248"/>
      <c r="D52" s="103"/>
      <c r="E52" s="1249" t="s">
        <v>43</v>
      </c>
      <c r="F52" s="1249"/>
      <c r="G52" s="1249"/>
      <c r="H52" s="1250"/>
      <c r="I52" s="354">
        <v>9463</v>
      </c>
      <c r="J52" s="355">
        <v>9095</v>
      </c>
      <c r="K52" s="355">
        <v>8814</v>
      </c>
      <c r="L52" s="355">
        <v>9199</v>
      </c>
      <c r="M52" s="356">
        <v>8856</v>
      </c>
    </row>
    <row r="53" spans="2:13" ht="27.75" customHeight="1" thickBot="1" x14ac:dyDescent="0.25">
      <c r="B53" s="1251" t="s">
        <v>44</v>
      </c>
      <c r="C53" s="1252"/>
      <c r="D53" s="107"/>
      <c r="E53" s="1253" t="s">
        <v>45</v>
      </c>
      <c r="F53" s="1253"/>
      <c r="G53" s="1253"/>
      <c r="H53" s="1254"/>
      <c r="I53" s="357">
        <v>1220</v>
      </c>
      <c r="J53" s="358">
        <v>967</v>
      </c>
      <c r="K53" s="358">
        <v>990</v>
      </c>
      <c r="L53" s="358">
        <v>363</v>
      </c>
      <c r="M53" s="359">
        <v>341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VeTHGiXrTcj1/yPDHLsDQpJBxkmyebf4pu2ctB2pyMCERWDF9gdXywiP+ZZFLtuTLRHXvOsokXoMAAhEGsgvCg==" saltValue="YhX9gin7N7vT774USvPw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540</v>
      </c>
      <c r="G54" s="116" t="s">
        <v>541</v>
      </c>
      <c r="H54" s="117" t="s">
        <v>542</v>
      </c>
    </row>
    <row r="55" spans="2:8" ht="52.5" customHeight="1" x14ac:dyDescent="0.2">
      <c r="B55" s="118"/>
      <c r="C55" s="1270" t="s">
        <v>48</v>
      </c>
      <c r="D55" s="1270"/>
      <c r="E55" s="1271"/>
      <c r="F55" s="119">
        <v>1867</v>
      </c>
      <c r="G55" s="119">
        <v>1835</v>
      </c>
      <c r="H55" s="120">
        <v>2236</v>
      </c>
    </row>
    <row r="56" spans="2:8" ht="52.5" customHeight="1" x14ac:dyDescent="0.2">
      <c r="B56" s="121"/>
      <c r="C56" s="1272" t="s">
        <v>49</v>
      </c>
      <c r="D56" s="1272"/>
      <c r="E56" s="1273"/>
      <c r="F56" s="122">
        <v>110</v>
      </c>
      <c r="G56" s="122">
        <v>110</v>
      </c>
      <c r="H56" s="123">
        <v>110</v>
      </c>
    </row>
    <row r="57" spans="2:8" ht="53.25" customHeight="1" x14ac:dyDescent="0.2">
      <c r="B57" s="121"/>
      <c r="C57" s="1274" t="s">
        <v>50</v>
      </c>
      <c r="D57" s="1274"/>
      <c r="E57" s="1275"/>
      <c r="F57" s="124">
        <v>2997</v>
      </c>
      <c r="G57" s="124">
        <v>3003</v>
      </c>
      <c r="H57" s="125">
        <v>3097</v>
      </c>
    </row>
    <row r="58" spans="2:8" ht="45.75" customHeight="1" x14ac:dyDescent="0.2">
      <c r="B58" s="126"/>
      <c r="C58" s="1262" t="s">
        <v>568</v>
      </c>
      <c r="D58" s="1263"/>
      <c r="E58" s="1264"/>
      <c r="F58" s="127">
        <v>1201</v>
      </c>
      <c r="G58" s="127">
        <v>1371</v>
      </c>
      <c r="H58" s="128">
        <v>1201</v>
      </c>
    </row>
    <row r="59" spans="2:8" ht="45.75" customHeight="1" x14ac:dyDescent="0.2">
      <c r="B59" s="126"/>
      <c r="C59" s="1262" t="s">
        <v>569</v>
      </c>
      <c r="D59" s="1263"/>
      <c r="E59" s="1264"/>
      <c r="F59" s="127">
        <v>1132</v>
      </c>
      <c r="G59" s="127">
        <v>932</v>
      </c>
      <c r="H59" s="128">
        <v>933</v>
      </c>
    </row>
    <row r="60" spans="2:8" ht="45.75" customHeight="1" x14ac:dyDescent="0.2">
      <c r="B60" s="126"/>
      <c r="C60" s="1262" t="s">
        <v>570</v>
      </c>
      <c r="D60" s="1263"/>
      <c r="E60" s="1264"/>
      <c r="F60" s="127">
        <v>343</v>
      </c>
      <c r="G60" s="127">
        <v>393</v>
      </c>
      <c r="H60" s="128">
        <v>435</v>
      </c>
    </row>
    <row r="61" spans="2:8" ht="45.75" customHeight="1" x14ac:dyDescent="0.2">
      <c r="B61" s="126"/>
      <c r="C61" s="1262" t="s">
        <v>571</v>
      </c>
      <c r="D61" s="1263"/>
      <c r="E61" s="1264"/>
      <c r="F61" s="127">
        <v>238</v>
      </c>
      <c r="G61" s="127">
        <v>238</v>
      </c>
      <c r="H61" s="128">
        <v>238</v>
      </c>
    </row>
    <row r="62" spans="2:8" ht="45.75" customHeight="1" thickBot="1" x14ac:dyDescent="0.25">
      <c r="B62" s="129"/>
      <c r="C62" s="1265" t="s">
        <v>572</v>
      </c>
      <c r="D62" s="1266"/>
      <c r="E62" s="1267"/>
      <c r="F62" s="130" t="s">
        <v>573</v>
      </c>
      <c r="G62" s="130" t="s">
        <v>573</v>
      </c>
      <c r="H62" s="131">
        <v>200</v>
      </c>
    </row>
    <row r="63" spans="2:8" ht="52.5" customHeight="1" thickBot="1" x14ac:dyDescent="0.25">
      <c r="B63" s="132"/>
      <c r="C63" s="1268" t="s">
        <v>51</v>
      </c>
      <c r="D63" s="1268"/>
      <c r="E63" s="1269"/>
      <c r="F63" s="133">
        <v>4974</v>
      </c>
      <c r="G63" s="133">
        <v>4948</v>
      </c>
      <c r="H63" s="134">
        <v>5443</v>
      </c>
    </row>
    <row r="64" spans="2:8" ht="13.2" x14ac:dyDescent="0.2"/>
  </sheetData>
  <sheetProtection algorithmName="SHA-512" hashValue="u4iDi46DolH1YaeXwdx3bmJX6lsuVYGeatvgUV6D1/ohTOxsEofRjsEp0IwZZu8OqEL5yAfW8P8deaMvsbxVbA==" saltValue="E+UNEmLOGwMbenaf9kqw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576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577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585</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578</v>
      </c>
    </row>
    <row r="50" spans="1:109" ht="13.2" x14ac:dyDescent="0.2">
      <c r="B50" s="375"/>
      <c r="G50" s="1276"/>
      <c r="H50" s="1276"/>
      <c r="I50" s="1276"/>
      <c r="J50" s="1276"/>
      <c r="K50" s="385"/>
      <c r="L50" s="385"/>
      <c r="M50" s="386"/>
      <c r="N50" s="386"/>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2" t="s">
        <v>538</v>
      </c>
      <c r="BQ50" s="1282"/>
      <c r="BR50" s="1282"/>
      <c r="BS50" s="1282"/>
      <c r="BT50" s="1282"/>
      <c r="BU50" s="1282"/>
      <c r="BV50" s="1282"/>
      <c r="BW50" s="1282"/>
      <c r="BX50" s="1282" t="s">
        <v>539</v>
      </c>
      <c r="BY50" s="1282"/>
      <c r="BZ50" s="1282"/>
      <c r="CA50" s="1282"/>
      <c r="CB50" s="1282"/>
      <c r="CC50" s="1282"/>
      <c r="CD50" s="1282"/>
      <c r="CE50" s="1282"/>
      <c r="CF50" s="1282" t="s">
        <v>540</v>
      </c>
      <c r="CG50" s="1282"/>
      <c r="CH50" s="1282"/>
      <c r="CI50" s="1282"/>
      <c r="CJ50" s="1282"/>
      <c r="CK50" s="1282"/>
      <c r="CL50" s="1282"/>
      <c r="CM50" s="1282"/>
      <c r="CN50" s="1282" t="s">
        <v>541</v>
      </c>
      <c r="CO50" s="1282"/>
      <c r="CP50" s="1282"/>
      <c r="CQ50" s="1282"/>
      <c r="CR50" s="1282"/>
      <c r="CS50" s="1282"/>
      <c r="CT50" s="1282"/>
      <c r="CU50" s="1282"/>
      <c r="CV50" s="1282" t="s">
        <v>542</v>
      </c>
      <c r="CW50" s="1282"/>
      <c r="CX50" s="1282"/>
      <c r="CY50" s="1282"/>
      <c r="CZ50" s="1282"/>
      <c r="DA50" s="1282"/>
      <c r="DB50" s="1282"/>
      <c r="DC50" s="1282"/>
    </row>
    <row r="51" spans="1:109" ht="13.5" customHeight="1" x14ac:dyDescent="0.2">
      <c r="B51" s="375"/>
      <c r="G51" s="1294"/>
      <c r="H51" s="1294"/>
      <c r="I51" s="1298"/>
      <c r="J51" s="1298"/>
      <c r="K51" s="1283"/>
      <c r="L51" s="1283"/>
      <c r="M51" s="1283"/>
      <c r="N51" s="1283"/>
      <c r="AM51" s="384"/>
      <c r="AN51" s="1281" t="s">
        <v>579</v>
      </c>
      <c r="AO51" s="1281"/>
      <c r="AP51" s="1281"/>
      <c r="AQ51" s="1281"/>
      <c r="AR51" s="1281"/>
      <c r="AS51" s="1281"/>
      <c r="AT51" s="1281"/>
      <c r="AU51" s="1281"/>
      <c r="AV51" s="1281"/>
      <c r="AW51" s="1281"/>
      <c r="AX51" s="1281"/>
      <c r="AY51" s="1281"/>
      <c r="AZ51" s="1281"/>
      <c r="BA51" s="1281"/>
      <c r="BB51" s="1281" t="s">
        <v>580</v>
      </c>
      <c r="BC51" s="1281"/>
      <c r="BD51" s="1281"/>
      <c r="BE51" s="1281"/>
      <c r="BF51" s="1281"/>
      <c r="BG51" s="1281"/>
      <c r="BH51" s="1281"/>
      <c r="BI51" s="1281"/>
      <c r="BJ51" s="1281"/>
      <c r="BK51" s="1281"/>
      <c r="BL51" s="1281"/>
      <c r="BM51" s="1281"/>
      <c r="BN51" s="1281"/>
      <c r="BO51" s="1281"/>
      <c r="BP51" s="1278">
        <v>34.299999999999997</v>
      </c>
      <c r="BQ51" s="1278"/>
      <c r="BR51" s="1278"/>
      <c r="BS51" s="1278"/>
      <c r="BT51" s="1278"/>
      <c r="BU51" s="1278"/>
      <c r="BV51" s="1278"/>
      <c r="BW51" s="1278"/>
      <c r="BX51" s="1293"/>
      <c r="BY51" s="1278"/>
      <c r="BZ51" s="1278"/>
      <c r="CA51" s="1278"/>
      <c r="CB51" s="1278"/>
      <c r="CC51" s="1278"/>
      <c r="CD51" s="1278"/>
      <c r="CE51" s="1278"/>
      <c r="CF51" s="1293"/>
      <c r="CG51" s="1278"/>
      <c r="CH51" s="1278"/>
      <c r="CI51" s="1278"/>
      <c r="CJ51" s="1278"/>
      <c r="CK51" s="1278"/>
      <c r="CL51" s="1278"/>
      <c r="CM51" s="1278"/>
      <c r="CN51" s="1278">
        <v>10</v>
      </c>
      <c r="CO51" s="1278"/>
      <c r="CP51" s="1278"/>
      <c r="CQ51" s="1278"/>
      <c r="CR51" s="1278"/>
      <c r="CS51" s="1278"/>
      <c r="CT51" s="1278"/>
      <c r="CU51" s="1278"/>
      <c r="CV51" s="1278">
        <v>8.8000000000000007</v>
      </c>
      <c r="CW51" s="1278"/>
      <c r="CX51" s="1278"/>
      <c r="CY51" s="1278"/>
      <c r="CZ51" s="1278"/>
      <c r="DA51" s="1278"/>
      <c r="DB51" s="1278"/>
      <c r="DC51" s="1278"/>
    </row>
    <row r="52" spans="1:109" ht="13.2" x14ac:dyDescent="0.2">
      <c r="B52" s="375"/>
      <c r="G52" s="1294"/>
      <c r="H52" s="1294"/>
      <c r="I52" s="1298"/>
      <c r="J52" s="1298"/>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4"/>
      <c r="H53" s="1294"/>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581</v>
      </c>
      <c r="BC53" s="1281"/>
      <c r="BD53" s="1281"/>
      <c r="BE53" s="1281"/>
      <c r="BF53" s="1281"/>
      <c r="BG53" s="1281"/>
      <c r="BH53" s="1281"/>
      <c r="BI53" s="1281"/>
      <c r="BJ53" s="1281"/>
      <c r="BK53" s="1281"/>
      <c r="BL53" s="1281"/>
      <c r="BM53" s="1281"/>
      <c r="BN53" s="1281"/>
      <c r="BO53" s="1281"/>
      <c r="BP53" s="1278">
        <v>61.4</v>
      </c>
      <c r="BQ53" s="1278"/>
      <c r="BR53" s="1278"/>
      <c r="BS53" s="1278"/>
      <c r="BT53" s="1278"/>
      <c r="BU53" s="1278"/>
      <c r="BV53" s="1278"/>
      <c r="BW53" s="1278"/>
      <c r="BX53" s="1293"/>
      <c r="BY53" s="1278"/>
      <c r="BZ53" s="1278"/>
      <c r="CA53" s="1278"/>
      <c r="CB53" s="1278"/>
      <c r="CC53" s="1278"/>
      <c r="CD53" s="1278"/>
      <c r="CE53" s="1278"/>
      <c r="CF53" s="1293"/>
      <c r="CG53" s="1278"/>
      <c r="CH53" s="1278"/>
      <c r="CI53" s="1278"/>
      <c r="CJ53" s="1278"/>
      <c r="CK53" s="1278"/>
      <c r="CL53" s="1278"/>
      <c r="CM53" s="1278"/>
      <c r="CN53" s="1278">
        <v>62.9</v>
      </c>
      <c r="CO53" s="1278"/>
      <c r="CP53" s="1278"/>
      <c r="CQ53" s="1278"/>
      <c r="CR53" s="1278"/>
      <c r="CS53" s="1278"/>
      <c r="CT53" s="1278"/>
      <c r="CU53" s="1278"/>
      <c r="CV53" s="1278">
        <v>63.1</v>
      </c>
      <c r="CW53" s="1278"/>
      <c r="CX53" s="1278"/>
      <c r="CY53" s="1278"/>
      <c r="CZ53" s="1278"/>
      <c r="DA53" s="1278"/>
      <c r="DB53" s="1278"/>
      <c r="DC53" s="1278"/>
    </row>
    <row r="54" spans="1:109" ht="13.2" x14ac:dyDescent="0.2">
      <c r="A54" s="383"/>
      <c r="B54" s="375"/>
      <c r="G54" s="1294"/>
      <c r="H54" s="1294"/>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582</v>
      </c>
      <c r="AO55" s="1282"/>
      <c r="AP55" s="1282"/>
      <c r="AQ55" s="1282"/>
      <c r="AR55" s="1282"/>
      <c r="AS55" s="1282"/>
      <c r="AT55" s="1282"/>
      <c r="AU55" s="1282"/>
      <c r="AV55" s="1282"/>
      <c r="AW55" s="1282"/>
      <c r="AX55" s="1282"/>
      <c r="AY55" s="1282"/>
      <c r="AZ55" s="1282"/>
      <c r="BA55" s="1282"/>
      <c r="BB55" s="1281" t="s">
        <v>580</v>
      </c>
      <c r="BC55" s="1281"/>
      <c r="BD55" s="1281"/>
      <c r="BE55" s="1281"/>
      <c r="BF55" s="1281"/>
      <c r="BG55" s="1281"/>
      <c r="BH55" s="1281"/>
      <c r="BI55" s="1281"/>
      <c r="BJ55" s="1281"/>
      <c r="BK55" s="1281"/>
      <c r="BL55" s="1281"/>
      <c r="BM55" s="1281"/>
      <c r="BN55" s="1281"/>
      <c r="BO55" s="1281"/>
      <c r="BP55" s="1278">
        <v>0</v>
      </c>
      <c r="BQ55" s="1278"/>
      <c r="BR55" s="1278"/>
      <c r="BS55" s="1278"/>
      <c r="BT55" s="1278"/>
      <c r="BU55" s="1278"/>
      <c r="BV55" s="1278"/>
      <c r="BW55" s="1278"/>
      <c r="BX55" s="1293"/>
      <c r="BY55" s="1278"/>
      <c r="BZ55" s="1278"/>
      <c r="CA55" s="1278"/>
      <c r="CB55" s="1278"/>
      <c r="CC55" s="1278"/>
      <c r="CD55" s="1278"/>
      <c r="CE55" s="1278"/>
      <c r="CF55" s="1293"/>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581</v>
      </c>
      <c r="BC57" s="1281"/>
      <c r="BD57" s="1281"/>
      <c r="BE57" s="1281"/>
      <c r="BF57" s="1281"/>
      <c r="BG57" s="1281"/>
      <c r="BH57" s="1281"/>
      <c r="BI57" s="1281"/>
      <c r="BJ57" s="1281"/>
      <c r="BK57" s="1281"/>
      <c r="BL57" s="1281"/>
      <c r="BM57" s="1281"/>
      <c r="BN57" s="1281"/>
      <c r="BO57" s="1281"/>
      <c r="BP57" s="1278">
        <v>59.1</v>
      </c>
      <c r="BQ57" s="1278"/>
      <c r="BR57" s="1278"/>
      <c r="BS57" s="1278"/>
      <c r="BT57" s="1278"/>
      <c r="BU57" s="1278"/>
      <c r="BV57" s="1278"/>
      <c r="BW57" s="1278"/>
      <c r="BX57" s="1293"/>
      <c r="BY57" s="1278"/>
      <c r="BZ57" s="1278"/>
      <c r="CA57" s="1278"/>
      <c r="CB57" s="1278"/>
      <c r="CC57" s="1278"/>
      <c r="CD57" s="1278"/>
      <c r="CE57" s="1278"/>
      <c r="CF57" s="1293"/>
      <c r="CG57" s="1278"/>
      <c r="CH57" s="1278"/>
      <c r="CI57" s="1278"/>
      <c r="CJ57" s="1278"/>
      <c r="CK57" s="1278"/>
      <c r="CL57" s="1278"/>
      <c r="CM57" s="1278"/>
      <c r="CN57" s="1278">
        <v>64.099999999999994</v>
      </c>
      <c r="CO57" s="1278"/>
      <c r="CP57" s="1278"/>
      <c r="CQ57" s="1278"/>
      <c r="CR57" s="1278"/>
      <c r="CS57" s="1278"/>
      <c r="CT57" s="1278"/>
      <c r="CU57" s="1278"/>
      <c r="CV57" s="1278">
        <v>62.8</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583</v>
      </c>
    </row>
    <row r="64" spans="1:109" ht="13.2" x14ac:dyDescent="0.2">
      <c r="B64" s="375"/>
      <c r="G64" s="382"/>
      <c r="I64" s="395"/>
      <c r="J64" s="395"/>
      <c r="K64" s="395"/>
      <c r="L64" s="395"/>
      <c r="M64" s="395"/>
      <c r="N64" s="396"/>
      <c r="AM64" s="382"/>
      <c r="AN64" s="382" t="s">
        <v>577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586</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578</v>
      </c>
    </row>
    <row r="72" spans="2:107" ht="13.2" x14ac:dyDescent="0.2">
      <c r="B72" s="375"/>
      <c r="G72" s="1276"/>
      <c r="H72" s="1276"/>
      <c r="I72" s="1276"/>
      <c r="J72" s="1276"/>
      <c r="K72" s="385"/>
      <c r="L72" s="385"/>
      <c r="M72" s="386"/>
      <c r="N72" s="386"/>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2" t="s">
        <v>538</v>
      </c>
      <c r="BQ72" s="1282"/>
      <c r="BR72" s="1282"/>
      <c r="BS72" s="1282"/>
      <c r="BT72" s="1282"/>
      <c r="BU72" s="1282"/>
      <c r="BV72" s="1282"/>
      <c r="BW72" s="1282"/>
      <c r="BX72" s="1282" t="s">
        <v>539</v>
      </c>
      <c r="BY72" s="1282"/>
      <c r="BZ72" s="1282"/>
      <c r="CA72" s="1282"/>
      <c r="CB72" s="1282"/>
      <c r="CC72" s="1282"/>
      <c r="CD72" s="1282"/>
      <c r="CE72" s="1282"/>
      <c r="CF72" s="1282" t="s">
        <v>540</v>
      </c>
      <c r="CG72" s="1282"/>
      <c r="CH72" s="1282"/>
      <c r="CI72" s="1282"/>
      <c r="CJ72" s="1282"/>
      <c r="CK72" s="1282"/>
      <c r="CL72" s="1282"/>
      <c r="CM72" s="1282"/>
      <c r="CN72" s="1282" t="s">
        <v>541</v>
      </c>
      <c r="CO72" s="1282"/>
      <c r="CP72" s="1282"/>
      <c r="CQ72" s="1282"/>
      <c r="CR72" s="1282"/>
      <c r="CS72" s="1282"/>
      <c r="CT72" s="1282"/>
      <c r="CU72" s="1282"/>
      <c r="CV72" s="1282" t="s">
        <v>542</v>
      </c>
      <c r="CW72" s="1282"/>
      <c r="CX72" s="1282"/>
      <c r="CY72" s="1282"/>
      <c r="CZ72" s="1282"/>
      <c r="DA72" s="1282"/>
      <c r="DB72" s="1282"/>
      <c r="DC72" s="1282"/>
    </row>
    <row r="73" spans="2:107" ht="13.2" x14ac:dyDescent="0.2">
      <c r="B73" s="375"/>
      <c r="G73" s="1294"/>
      <c r="H73" s="1294"/>
      <c r="I73" s="1294"/>
      <c r="J73" s="1294"/>
      <c r="K73" s="1277"/>
      <c r="L73" s="1277"/>
      <c r="M73" s="1277"/>
      <c r="N73" s="1277"/>
      <c r="AM73" s="384"/>
      <c r="AN73" s="1281" t="s">
        <v>579</v>
      </c>
      <c r="AO73" s="1281"/>
      <c r="AP73" s="1281"/>
      <c r="AQ73" s="1281"/>
      <c r="AR73" s="1281"/>
      <c r="AS73" s="1281"/>
      <c r="AT73" s="1281"/>
      <c r="AU73" s="1281"/>
      <c r="AV73" s="1281"/>
      <c r="AW73" s="1281"/>
      <c r="AX73" s="1281"/>
      <c r="AY73" s="1281"/>
      <c r="AZ73" s="1281"/>
      <c r="BA73" s="1281"/>
      <c r="BB73" s="1281" t="s">
        <v>580</v>
      </c>
      <c r="BC73" s="1281"/>
      <c r="BD73" s="1281"/>
      <c r="BE73" s="1281"/>
      <c r="BF73" s="1281"/>
      <c r="BG73" s="1281"/>
      <c r="BH73" s="1281"/>
      <c r="BI73" s="1281"/>
      <c r="BJ73" s="1281"/>
      <c r="BK73" s="1281"/>
      <c r="BL73" s="1281"/>
      <c r="BM73" s="1281"/>
      <c r="BN73" s="1281"/>
      <c r="BO73" s="1281"/>
      <c r="BP73" s="1278">
        <v>34.299999999999997</v>
      </c>
      <c r="BQ73" s="1278"/>
      <c r="BR73" s="1278"/>
      <c r="BS73" s="1278"/>
      <c r="BT73" s="1278"/>
      <c r="BU73" s="1278"/>
      <c r="BV73" s="1278"/>
      <c r="BW73" s="1278"/>
      <c r="BX73" s="1278">
        <v>27.8</v>
      </c>
      <c r="BY73" s="1278"/>
      <c r="BZ73" s="1278"/>
      <c r="CA73" s="1278"/>
      <c r="CB73" s="1278"/>
      <c r="CC73" s="1278"/>
      <c r="CD73" s="1278"/>
      <c r="CE73" s="1278"/>
      <c r="CF73" s="1278">
        <v>28.5</v>
      </c>
      <c r="CG73" s="1278"/>
      <c r="CH73" s="1278"/>
      <c r="CI73" s="1278"/>
      <c r="CJ73" s="1278"/>
      <c r="CK73" s="1278"/>
      <c r="CL73" s="1278"/>
      <c r="CM73" s="1278"/>
      <c r="CN73" s="1278">
        <v>10</v>
      </c>
      <c r="CO73" s="1278"/>
      <c r="CP73" s="1278"/>
      <c r="CQ73" s="1278"/>
      <c r="CR73" s="1278"/>
      <c r="CS73" s="1278"/>
      <c r="CT73" s="1278"/>
      <c r="CU73" s="1278"/>
      <c r="CV73" s="1278">
        <v>8.8000000000000007</v>
      </c>
      <c r="CW73" s="1278"/>
      <c r="CX73" s="1278"/>
      <c r="CY73" s="1278"/>
      <c r="CZ73" s="1278"/>
      <c r="DA73" s="1278"/>
      <c r="DB73" s="1278"/>
      <c r="DC73" s="1278"/>
    </row>
    <row r="74" spans="2:107" ht="13.2" x14ac:dyDescent="0.2">
      <c r="B74" s="375"/>
      <c r="G74" s="1294"/>
      <c r="H74" s="1294"/>
      <c r="I74" s="1294"/>
      <c r="J74" s="1294"/>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4"/>
      <c r="H75" s="1294"/>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584</v>
      </c>
      <c r="BC75" s="1281"/>
      <c r="BD75" s="1281"/>
      <c r="BE75" s="1281"/>
      <c r="BF75" s="1281"/>
      <c r="BG75" s="1281"/>
      <c r="BH75" s="1281"/>
      <c r="BI75" s="1281"/>
      <c r="BJ75" s="1281"/>
      <c r="BK75" s="1281"/>
      <c r="BL75" s="1281"/>
      <c r="BM75" s="1281"/>
      <c r="BN75" s="1281"/>
      <c r="BO75" s="1281"/>
      <c r="BP75" s="1278">
        <v>10.3</v>
      </c>
      <c r="BQ75" s="1278"/>
      <c r="BR75" s="1278"/>
      <c r="BS75" s="1278"/>
      <c r="BT75" s="1278"/>
      <c r="BU75" s="1278"/>
      <c r="BV75" s="1278"/>
      <c r="BW75" s="1278"/>
      <c r="BX75" s="1278">
        <v>10.7</v>
      </c>
      <c r="BY75" s="1278"/>
      <c r="BZ75" s="1278"/>
      <c r="CA75" s="1278"/>
      <c r="CB75" s="1278"/>
      <c r="CC75" s="1278"/>
      <c r="CD75" s="1278"/>
      <c r="CE75" s="1278"/>
      <c r="CF75" s="1278">
        <v>11.2</v>
      </c>
      <c r="CG75" s="1278"/>
      <c r="CH75" s="1278"/>
      <c r="CI75" s="1278"/>
      <c r="CJ75" s="1278"/>
      <c r="CK75" s="1278"/>
      <c r="CL75" s="1278"/>
      <c r="CM75" s="1278"/>
      <c r="CN75" s="1278">
        <v>11.8</v>
      </c>
      <c r="CO75" s="1278"/>
      <c r="CP75" s="1278"/>
      <c r="CQ75" s="1278"/>
      <c r="CR75" s="1278"/>
      <c r="CS75" s="1278"/>
      <c r="CT75" s="1278"/>
      <c r="CU75" s="1278"/>
      <c r="CV75" s="1278">
        <v>12</v>
      </c>
      <c r="CW75" s="1278"/>
      <c r="CX75" s="1278"/>
      <c r="CY75" s="1278"/>
      <c r="CZ75" s="1278"/>
      <c r="DA75" s="1278"/>
      <c r="DB75" s="1278"/>
      <c r="DC75" s="1278"/>
    </row>
    <row r="76" spans="2:107" ht="13.2" x14ac:dyDescent="0.2">
      <c r="B76" s="375"/>
      <c r="G76" s="1294"/>
      <c r="H76" s="1294"/>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582</v>
      </c>
      <c r="AO77" s="1282"/>
      <c r="AP77" s="1282"/>
      <c r="AQ77" s="1282"/>
      <c r="AR77" s="1282"/>
      <c r="AS77" s="1282"/>
      <c r="AT77" s="1282"/>
      <c r="AU77" s="1282"/>
      <c r="AV77" s="1282"/>
      <c r="AW77" s="1282"/>
      <c r="AX77" s="1282"/>
      <c r="AY77" s="1282"/>
      <c r="AZ77" s="1282"/>
      <c r="BA77" s="1282"/>
      <c r="BB77" s="1281" t="s">
        <v>580</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584</v>
      </c>
      <c r="BC79" s="1281"/>
      <c r="BD79" s="1281"/>
      <c r="BE79" s="1281"/>
      <c r="BF79" s="1281"/>
      <c r="BG79" s="1281"/>
      <c r="BH79" s="1281"/>
      <c r="BI79" s="1281"/>
      <c r="BJ79" s="1281"/>
      <c r="BK79" s="1281"/>
      <c r="BL79" s="1281"/>
      <c r="BM79" s="1281"/>
      <c r="BN79" s="1281"/>
      <c r="BO79" s="1281"/>
      <c r="BP79" s="1278">
        <v>7.2</v>
      </c>
      <c r="BQ79" s="1278"/>
      <c r="BR79" s="1278"/>
      <c r="BS79" s="1278"/>
      <c r="BT79" s="1278"/>
      <c r="BU79" s="1278"/>
      <c r="BV79" s="1278"/>
      <c r="BW79" s="1278"/>
      <c r="BX79" s="1278">
        <v>7.2</v>
      </c>
      <c r="BY79" s="1278"/>
      <c r="BZ79" s="1278"/>
      <c r="CA79" s="1278"/>
      <c r="CB79" s="1278"/>
      <c r="CC79" s="1278"/>
      <c r="CD79" s="1278"/>
      <c r="CE79" s="1278"/>
      <c r="CF79" s="1278">
        <v>7.7</v>
      </c>
      <c r="CG79" s="1278"/>
      <c r="CH79" s="1278"/>
      <c r="CI79" s="1278"/>
      <c r="CJ79" s="1278"/>
      <c r="CK79" s="1278"/>
      <c r="CL79" s="1278"/>
      <c r="CM79" s="1278"/>
      <c r="CN79" s="1278">
        <v>8</v>
      </c>
      <c r="CO79" s="1278"/>
      <c r="CP79" s="1278"/>
      <c r="CQ79" s="1278"/>
      <c r="CR79" s="1278"/>
      <c r="CS79" s="1278"/>
      <c r="CT79" s="1278"/>
      <c r="CU79" s="1278"/>
      <c r="CV79" s="1278">
        <v>8.3000000000000007</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gbOReq89hRnpqalv6fn7pf3hi3aADPf7Um7CmzlFQKhAlIc8fIAT84HwHHMCT04w1JpfTyk78dy0h2IGoE8dOw==" saltValue="o+UWLe4pFEUtFRqwjSfx3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485</v>
      </c>
    </row>
  </sheetData>
  <sheetProtection algorithmName="SHA-512" hashValue="sPUyrG3wESrKhC6t/nr5lY9xCaEsnFBB5AN28EvP2rxcPGjaKAeMTyzHKpyoUvhuUGi8uatd8oNez/0W/cmEQg==" saltValue="36y+ZfbewIyYbcJcVk8f3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485</v>
      </c>
    </row>
  </sheetData>
  <sheetProtection algorithmName="SHA-512" hashValue="8whWjMez6su40U4YocmpOOXMD6YziJRFtsRHb9RASNkCIeoQnUHPwFMUY/Zdj6mw0qppW+7NwgymkwrlSgoEUA==" saltValue="0fCBscLGoUdwhllFuO8j3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535</v>
      </c>
      <c r="G2" s="148"/>
      <c r="H2" s="149"/>
    </row>
    <row r="3" spans="1:8" x14ac:dyDescent="0.2">
      <c r="A3" s="145" t="s">
        <v>528</v>
      </c>
      <c r="B3" s="150"/>
      <c r="C3" s="151"/>
      <c r="D3" s="152">
        <v>114927</v>
      </c>
      <c r="E3" s="153"/>
      <c r="F3" s="154">
        <v>122882</v>
      </c>
      <c r="G3" s="155"/>
      <c r="H3" s="156"/>
    </row>
    <row r="4" spans="1:8" x14ac:dyDescent="0.2">
      <c r="A4" s="157"/>
      <c r="B4" s="158"/>
      <c r="C4" s="159"/>
      <c r="D4" s="160">
        <v>102760</v>
      </c>
      <c r="E4" s="161"/>
      <c r="F4" s="162">
        <v>65785</v>
      </c>
      <c r="G4" s="163"/>
      <c r="H4" s="164"/>
    </row>
    <row r="5" spans="1:8" x14ac:dyDescent="0.2">
      <c r="A5" s="145" t="s">
        <v>530</v>
      </c>
      <c r="B5" s="150"/>
      <c r="C5" s="151"/>
      <c r="D5" s="152">
        <v>125943</v>
      </c>
      <c r="E5" s="153"/>
      <c r="F5" s="154">
        <v>114790</v>
      </c>
      <c r="G5" s="155"/>
      <c r="H5" s="156"/>
    </row>
    <row r="6" spans="1:8" x14ac:dyDescent="0.2">
      <c r="A6" s="157"/>
      <c r="B6" s="158"/>
      <c r="C6" s="159"/>
      <c r="D6" s="160">
        <v>103035</v>
      </c>
      <c r="E6" s="161"/>
      <c r="F6" s="162">
        <v>55601</v>
      </c>
      <c r="G6" s="163"/>
      <c r="H6" s="164"/>
    </row>
    <row r="7" spans="1:8" x14ac:dyDescent="0.2">
      <c r="A7" s="145" t="s">
        <v>531</v>
      </c>
      <c r="B7" s="150"/>
      <c r="C7" s="151"/>
      <c r="D7" s="152">
        <v>178485</v>
      </c>
      <c r="E7" s="153"/>
      <c r="F7" s="154">
        <v>126262</v>
      </c>
      <c r="G7" s="155"/>
      <c r="H7" s="156"/>
    </row>
    <row r="8" spans="1:8" x14ac:dyDescent="0.2">
      <c r="A8" s="157"/>
      <c r="B8" s="158"/>
      <c r="C8" s="159"/>
      <c r="D8" s="160">
        <v>146493</v>
      </c>
      <c r="E8" s="161"/>
      <c r="F8" s="162">
        <v>56769</v>
      </c>
      <c r="G8" s="163"/>
      <c r="H8" s="164"/>
    </row>
    <row r="9" spans="1:8" x14ac:dyDescent="0.2">
      <c r="A9" s="145" t="s">
        <v>532</v>
      </c>
      <c r="B9" s="150"/>
      <c r="C9" s="151"/>
      <c r="D9" s="152">
        <v>211848</v>
      </c>
      <c r="E9" s="153"/>
      <c r="F9" s="154">
        <v>126525</v>
      </c>
      <c r="G9" s="155"/>
      <c r="H9" s="156"/>
    </row>
    <row r="10" spans="1:8" x14ac:dyDescent="0.2">
      <c r="A10" s="157"/>
      <c r="B10" s="158"/>
      <c r="C10" s="159"/>
      <c r="D10" s="160">
        <v>167188</v>
      </c>
      <c r="E10" s="161"/>
      <c r="F10" s="162">
        <v>67052</v>
      </c>
      <c r="G10" s="163"/>
      <c r="H10" s="164"/>
    </row>
    <row r="11" spans="1:8" x14ac:dyDescent="0.2">
      <c r="A11" s="145" t="s">
        <v>533</v>
      </c>
      <c r="B11" s="150"/>
      <c r="C11" s="151"/>
      <c r="D11" s="152">
        <v>206384</v>
      </c>
      <c r="E11" s="153"/>
      <c r="F11" s="154">
        <v>138402</v>
      </c>
      <c r="G11" s="155"/>
      <c r="H11" s="156"/>
    </row>
    <row r="12" spans="1:8" x14ac:dyDescent="0.2">
      <c r="A12" s="157"/>
      <c r="B12" s="158"/>
      <c r="C12" s="165"/>
      <c r="D12" s="160">
        <v>183678</v>
      </c>
      <c r="E12" s="161"/>
      <c r="F12" s="162">
        <v>70652</v>
      </c>
      <c r="G12" s="163"/>
      <c r="H12" s="164"/>
    </row>
    <row r="13" spans="1:8" x14ac:dyDescent="0.2">
      <c r="A13" s="145"/>
      <c r="B13" s="150"/>
      <c r="C13" s="166"/>
      <c r="D13" s="167">
        <v>167517</v>
      </c>
      <c r="E13" s="168"/>
      <c r="F13" s="169">
        <v>125772</v>
      </c>
      <c r="G13" s="170"/>
      <c r="H13" s="156"/>
    </row>
    <row r="14" spans="1:8" x14ac:dyDescent="0.2">
      <c r="A14" s="157"/>
      <c r="B14" s="158"/>
      <c r="C14" s="159"/>
      <c r="D14" s="160">
        <v>140631</v>
      </c>
      <c r="E14" s="161"/>
      <c r="F14" s="162">
        <v>63172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7.8</v>
      </c>
      <c r="C19" s="171">
        <f>ROUND(VALUE(SUBSTITUTE(実質収支比率等に係る経年分析!G$48,"▲","-")),2)</f>
        <v>5.58</v>
      </c>
      <c r="D19" s="171">
        <f>ROUND(VALUE(SUBSTITUTE(実質収支比率等に係る経年分析!H$48,"▲","-")),2)</f>
        <v>7.38</v>
      </c>
      <c r="E19" s="171">
        <f>ROUND(VALUE(SUBSTITUTE(実質収支比率等に係る経年分析!I$48,"▲","-")),2)</f>
        <v>7.38</v>
      </c>
      <c r="F19" s="171">
        <f>ROUND(VALUE(SUBSTITUTE(実質収支比率等に係る経年分析!J$48,"▲","-")),2)</f>
        <v>7.47</v>
      </c>
    </row>
    <row r="20" spans="1:11" x14ac:dyDescent="0.2">
      <c r="A20" s="171" t="s">
        <v>55</v>
      </c>
      <c r="B20" s="171">
        <f>ROUND(VALUE(SUBSTITUTE(実質収支比率等に係る経年分析!F$47,"▲","-")),2)</f>
        <v>48.47</v>
      </c>
      <c r="C20" s="171">
        <f>ROUND(VALUE(SUBSTITUTE(実質収支比率等に係る経年分析!G$47,"▲","-")),2)</f>
        <v>41.3</v>
      </c>
      <c r="D20" s="171">
        <f>ROUND(VALUE(SUBSTITUTE(実質収支比率等に係る経年分析!H$47,"▲","-")),2)</f>
        <v>41</v>
      </c>
      <c r="E20" s="171">
        <f>ROUND(VALUE(SUBSTITUTE(実質収支比率等に係る経年分析!I$47,"▲","-")),2)</f>
        <v>39.18</v>
      </c>
      <c r="F20" s="171">
        <f>ROUND(VALUE(SUBSTITUTE(実質収支比率等に係る経年分析!J$47,"▲","-")),2)</f>
        <v>45.68</v>
      </c>
    </row>
    <row r="21" spans="1:11" x14ac:dyDescent="0.2">
      <c r="A21" s="171" t="s">
        <v>56</v>
      </c>
      <c r="B21" s="171">
        <f>IF(ISNUMBER(VALUE(SUBSTITUTE(実質収支比率等に係る経年分析!F$49,"▲","-"))),ROUND(VALUE(SUBSTITUTE(実質収支比率等に係る経年分析!F$49,"▲","-")),2),NA())</f>
        <v>0.77</v>
      </c>
      <c r="C21" s="171">
        <f>IF(ISNUMBER(VALUE(SUBSTITUTE(実質収支比率等に係る経年分析!G$49,"▲","-"))),ROUND(VALUE(SUBSTITUTE(実質収支比率等に係る経年分析!G$49,"▲","-")),2),NA())</f>
        <v>-9.77</v>
      </c>
      <c r="D21" s="171">
        <f>IF(ISNUMBER(VALUE(SUBSTITUTE(実質収支比率等に係る経年分析!H$49,"▲","-"))),ROUND(VALUE(SUBSTITUTE(実質収支比率等に係る経年分析!H$49,"▲","-")),2),NA())</f>
        <v>1.87</v>
      </c>
      <c r="E21" s="171">
        <f>IF(ISNUMBER(VALUE(SUBSTITUTE(実質収支比率等に係る経年分析!I$49,"▲","-"))),ROUND(VALUE(SUBSTITUTE(実質収支比率等に係る経年分析!I$49,"▲","-")),2),NA())</f>
        <v>-0.48</v>
      </c>
      <c r="F21" s="171">
        <f>IF(ISNUMBER(VALUE(SUBSTITUTE(実質収支比率等に係る経年分析!J$49,"▲","-"))),ROUND(VALUE(SUBSTITUTE(実質収支比率等に係る経年分析!J$49,"▲","-")),2),NA())</f>
        <v>8.6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1.61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0.11</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0.82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0.46</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1.44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0.83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1.46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7.79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5.58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7.38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7.37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7.47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1009</v>
      </c>
      <c r="E42" s="173"/>
      <c r="F42" s="173"/>
      <c r="G42" s="173">
        <f>'実質公債費比率（分子）の構造'!L$52</f>
        <v>1057</v>
      </c>
      <c r="H42" s="173"/>
      <c r="I42" s="173"/>
      <c r="J42" s="173">
        <f>'実質公債費比率（分子）の構造'!M$52</f>
        <v>1095</v>
      </c>
      <c r="K42" s="173"/>
      <c r="L42" s="173"/>
      <c r="M42" s="173">
        <f>'実質公債費比率（分子）の構造'!N$52</f>
        <v>1068</v>
      </c>
      <c r="N42" s="173"/>
      <c r="O42" s="173"/>
      <c r="P42" s="173">
        <f>'実質公債費比率（分子）の構造'!O$52</f>
        <v>1034</v>
      </c>
    </row>
    <row r="43" spans="1:16" x14ac:dyDescent="0.2">
      <c r="A43" s="173" t="s">
        <v>18</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37</v>
      </c>
      <c r="C45" s="173"/>
      <c r="D45" s="173"/>
      <c r="E45" s="173">
        <f>'実質公債費比率（分子）の構造'!L$49</f>
        <v>31</v>
      </c>
      <c r="F45" s="173"/>
      <c r="G45" s="173"/>
      <c r="H45" s="173">
        <f>'実質公債費比率（分子）の構造'!M$49</f>
        <v>31</v>
      </c>
      <c r="I45" s="173"/>
      <c r="J45" s="173"/>
      <c r="K45" s="173">
        <f>'実質公債費比率（分子）の構造'!N$49</f>
        <v>17</v>
      </c>
      <c r="L45" s="173"/>
      <c r="M45" s="173"/>
      <c r="N45" s="173">
        <f>'実質公債費比率（分子）の構造'!O$49</f>
        <v>7</v>
      </c>
      <c r="O45" s="173"/>
      <c r="P45" s="173"/>
    </row>
    <row r="46" spans="1:16" x14ac:dyDescent="0.2">
      <c r="A46" s="173" t="s">
        <v>66</v>
      </c>
      <c r="B46" s="173">
        <f>'実質公債費比率（分子）の構造'!K$48</f>
        <v>208</v>
      </c>
      <c r="C46" s="173"/>
      <c r="D46" s="173"/>
      <c r="E46" s="173">
        <f>'実質公債費比率（分子）の構造'!L$48</f>
        <v>205</v>
      </c>
      <c r="F46" s="173"/>
      <c r="G46" s="173"/>
      <c r="H46" s="173">
        <f>'実質公債費比率（分子）の構造'!M$48</f>
        <v>220</v>
      </c>
      <c r="I46" s="173"/>
      <c r="J46" s="173"/>
      <c r="K46" s="173">
        <f>'実質公債費比率（分子）の構造'!N$48</f>
        <v>253</v>
      </c>
      <c r="L46" s="173"/>
      <c r="M46" s="173"/>
      <c r="N46" s="173">
        <f>'実質公債費比率（分子）の構造'!O$48</f>
        <v>245</v>
      </c>
      <c r="O46" s="173"/>
      <c r="P46" s="173"/>
    </row>
    <row r="47" spans="1:16" x14ac:dyDescent="0.2">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68</v>
      </c>
      <c r="B49" s="173">
        <f>'実質公債費比率（分子）の構造'!K$45</f>
        <v>1138</v>
      </c>
      <c r="C49" s="173"/>
      <c r="D49" s="173"/>
      <c r="E49" s="173">
        <f>'実質公債費比率（分子）の構造'!L$45</f>
        <v>1202</v>
      </c>
      <c r="F49" s="173"/>
      <c r="G49" s="173"/>
      <c r="H49" s="173">
        <f>'実質公債費比率（分子）の構造'!M$45</f>
        <v>1270</v>
      </c>
      <c r="I49" s="173"/>
      <c r="J49" s="173"/>
      <c r="K49" s="173">
        <f>'実質公債費比率（分子）の構造'!N$45</f>
        <v>1248</v>
      </c>
      <c r="L49" s="173"/>
      <c r="M49" s="173"/>
      <c r="N49" s="173">
        <f>'実質公債費比率（分子）の構造'!O$45</f>
        <v>1222</v>
      </c>
      <c r="O49" s="173"/>
      <c r="P49" s="173"/>
    </row>
    <row r="50" spans="1:16" x14ac:dyDescent="0.2">
      <c r="A50" s="173" t="s">
        <v>69</v>
      </c>
      <c r="B50" s="173" t="e">
        <f>NA()</f>
        <v>#N/A</v>
      </c>
      <c r="C50" s="173">
        <f>IF(ISNUMBER('実質公債費比率（分子）の構造'!K$53),'実質公債費比率（分子）の構造'!K$53,NA())</f>
        <v>374</v>
      </c>
      <c r="D50" s="173" t="e">
        <f>NA()</f>
        <v>#N/A</v>
      </c>
      <c r="E50" s="173" t="e">
        <f>NA()</f>
        <v>#N/A</v>
      </c>
      <c r="F50" s="173">
        <f>IF(ISNUMBER('実質公債費比率（分子）の構造'!L$53),'実質公債費比率（分子）の構造'!L$53,NA())</f>
        <v>381</v>
      </c>
      <c r="G50" s="173" t="e">
        <f>NA()</f>
        <v>#N/A</v>
      </c>
      <c r="H50" s="173" t="e">
        <f>NA()</f>
        <v>#N/A</v>
      </c>
      <c r="I50" s="173">
        <f>IF(ISNUMBER('実質公債費比率（分子）の構造'!M$53),'実質公債費比率（分子）の構造'!M$53,NA())</f>
        <v>426</v>
      </c>
      <c r="J50" s="173" t="e">
        <f>NA()</f>
        <v>#N/A</v>
      </c>
      <c r="K50" s="173" t="e">
        <f>NA()</f>
        <v>#N/A</v>
      </c>
      <c r="L50" s="173">
        <f>IF(ISNUMBER('実質公債費比率（分子）の構造'!N$53),'実質公債費比率（分子）の構造'!N$53,NA())</f>
        <v>450</v>
      </c>
      <c r="M50" s="173" t="e">
        <f>NA()</f>
        <v>#N/A</v>
      </c>
      <c r="N50" s="173" t="e">
        <f>NA()</f>
        <v>#N/A</v>
      </c>
      <c r="O50" s="173">
        <f>IF(ISNUMBER('実質公債費比率（分子）の構造'!O$53),'実質公債費比率（分子）の構造'!O$53,NA())</f>
        <v>440</v>
      </c>
      <c r="P50" s="173" t="e">
        <f>NA()</f>
        <v>#N/A</v>
      </c>
    </row>
    <row r="53" spans="1:16" x14ac:dyDescent="0.2">
      <c r="A53" s="141" t="s">
        <v>70</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2">
      <c r="A56" s="172" t="s">
        <v>43</v>
      </c>
      <c r="B56" s="172"/>
      <c r="C56" s="172"/>
      <c r="D56" s="172">
        <f>'将来負担比率（分子）の構造'!I$52</f>
        <v>9463</v>
      </c>
      <c r="E56" s="172"/>
      <c r="F56" s="172"/>
      <c r="G56" s="172">
        <f>'将来負担比率（分子）の構造'!J$52</f>
        <v>9095</v>
      </c>
      <c r="H56" s="172"/>
      <c r="I56" s="172"/>
      <c r="J56" s="172">
        <f>'将来負担比率（分子）の構造'!K$52</f>
        <v>8814</v>
      </c>
      <c r="K56" s="172"/>
      <c r="L56" s="172"/>
      <c r="M56" s="172">
        <f>'将来負担比率（分子）の構造'!L$52</f>
        <v>9199</v>
      </c>
      <c r="N56" s="172"/>
      <c r="O56" s="172"/>
      <c r="P56" s="172">
        <f>'将来負担比率（分子）の構造'!M$52</f>
        <v>8856</v>
      </c>
    </row>
    <row r="57" spans="1:16" x14ac:dyDescent="0.2">
      <c r="A57" s="172" t="s">
        <v>42</v>
      </c>
      <c r="B57" s="172"/>
      <c r="C57" s="172"/>
      <c r="D57" s="172">
        <f>'将来負担比率（分子）の構造'!I$51</f>
        <v>69</v>
      </c>
      <c r="E57" s="172"/>
      <c r="F57" s="172"/>
      <c r="G57" s="172">
        <f>'将来負担比率（分子）の構造'!J$51</f>
        <v>51</v>
      </c>
      <c r="H57" s="172"/>
      <c r="I57" s="172"/>
      <c r="J57" s="172">
        <f>'将来負担比率（分子）の構造'!K$51</f>
        <v>42</v>
      </c>
      <c r="K57" s="172"/>
      <c r="L57" s="172"/>
      <c r="M57" s="172">
        <f>'将来負担比率（分子）の構造'!L$51</f>
        <v>30</v>
      </c>
      <c r="N57" s="172"/>
      <c r="O57" s="172"/>
      <c r="P57" s="172">
        <f>'将来負担比率（分子）の構造'!M$51</f>
        <v>31</v>
      </c>
    </row>
    <row r="58" spans="1:16" x14ac:dyDescent="0.2">
      <c r="A58" s="172" t="s">
        <v>41</v>
      </c>
      <c r="B58" s="172"/>
      <c r="C58" s="172"/>
      <c r="D58" s="172">
        <f>'将来負担比率（分子）の構造'!I$50</f>
        <v>3720</v>
      </c>
      <c r="E58" s="172"/>
      <c r="F58" s="172"/>
      <c r="G58" s="172">
        <f>'将来負担比率（分子）の構造'!J$50</f>
        <v>3698</v>
      </c>
      <c r="H58" s="172"/>
      <c r="I58" s="172"/>
      <c r="J58" s="172">
        <f>'将来負担比率（分子）の構造'!K$50</f>
        <v>3850</v>
      </c>
      <c r="K58" s="172"/>
      <c r="L58" s="172"/>
      <c r="M58" s="172">
        <f>'将来負担比率（分子）の構造'!L$50</f>
        <v>4035</v>
      </c>
      <c r="N58" s="172"/>
      <c r="O58" s="172"/>
      <c r="P58" s="172">
        <f>'将来負担比率（分子）の構造'!M$50</f>
        <v>4528</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1286</v>
      </c>
      <c r="C62" s="172"/>
      <c r="D62" s="172"/>
      <c r="E62" s="172">
        <f>'将来負担比率（分子）の構造'!J$45</f>
        <v>1226</v>
      </c>
      <c r="F62" s="172"/>
      <c r="G62" s="172"/>
      <c r="H62" s="172">
        <f>'将来負担比率（分子）の構造'!K$45</f>
        <v>1247</v>
      </c>
      <c r="I62" s="172"/>
      <c r="J62" s="172"/>
      <c r="K62" s="172">
        <f>'将来負担比率（分子）の構造'!L$45</f>
        <v>1207</v>
      </c>
      <c r="L62" s="172"/>
      <c r="M62" s="172"/>
      <c r="N62" s="172">
        <f>'将来負担比率（分子）の構造'!M$45</f>
        <v>1177</v>
      </c>
      <c r="O62" s="172"/>
      <c r="P62" s="172"/>
    </row>
    <row r="63" spans="1:16" x14ac:dyDescent="0.2">
      <c r="A63" s="172" t="s">
        <v>34</v>
      </c>
      <c r="B63" s="172">
        <f>'将来負担比率（分子）の構造'!I$44</f>
        <v>125</v>
      </c>
      <c r="C63" s="172"/>
      <c r="D63" s="172"/>
      <c r="E63" s="172">
        <f>'将来負担比率（分子）の構造'!J$44</f>
        <v>91</v>
      </c>
      <c r="F63" s="172"/>
      <c r="G63" s="172"/>
      <c r="H63" s="172">
        <f>'将来負担比率（分子）の構造'!K$44</f>
        <v>57</v>
      </c>
      <c r="I63" s="172"/>
      <c r="J63" s="172"/>
      <c r="K63" s="172">
        <f>'将来負担比率（分子）の構造'!L$44</f>
        <v>68</v>
      </c>
      <c r="L63" s="172"/>
      <c r="M63" s="172"/>
      <c r="N63" s="172">
        <f>'将来負担比率（分子）の構造'!M$44</f>
        <v>58</v>
      </c>
      <c r="O63" s="172"/>
      <c r="P63" s="172"/>
    </row>
    <row r="64" spans="1:16" x14ac:dyDescent="0.2">
      <c r="A64" s="172" t="s">
        <v>33</v>
      </c>
      <c r="B64" s="172">
        <f>'将来負担比率（分子）の構造'!I$43</f>
        <v>2620</v>
      </c>
      <c r="C64" s="172"/>
      <c r="D64" s="172"/>
      <c r="E64" s="172">
        <f>'将来負担比率（分子）の構造'!J$43</f>
        <v>2391</v>
      </c>
      <c r="F64" s="172"/>
      <c r="G64" s="172"/>
      <c r="H64" s="172">
        <f>'将来負担比率（分子）の構造'!K$43</f>
        <v>2219</v>
      </c>
      <c r="I64" s="172"/>
      <c r="J64" s="172"/>
      <c r="K64" s="172">
        <f>'将来負担比率（分子）の構造'!L$43</f>
        <v>2079</v>
      </c>
      <c r="L64" s="172"/>
      <c r="M64" s="172"/>
      <c r="N64" s="172">
        <f>'将来負担比率（分子）の構造'!M$43</f>
        <v>1920</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10442</v>
      </c>
      <c r="C66" s="172"/>
      <c r="D66" s="172"/>
      <c r="E66" s="172">
        <f>'将来負担比率（分子）の構造'!J$41</f>
        <v>10103</v>
      </c>
      <c r="F66" s="172"/>
      <c r="G66" s="172"/>
      <c r="H66" s="172">
        <f>'将来負担比率（分子）の構造'!K$41</f>
        <v>10173</v>
      </c>
      <c r="I66" s="172"/>
      <c r="J66" s="172"/>
      <c r="K66" s="172">
        <f>'将来負担比率（分子）の構造'!L$41</f>
        <v>10274</v>
      </c>
      <c r="L66" s="172"/>
      <c r="M66" s="172"/>
      <c r="N66" s="172">
        <f>'将来負担比率（分子）の構造'!M$41</f>
        <v>10600</v>
      </c>
      <c r="O66" s="172"/>
      <c r="P66" s="172"/>
    </row>
    <row r="67" spans="1:16" x14ac:dyDescent="0.2">
      <c r="A67" s="172" t="s">
        <v>73</v>
      </c>
      <c r="B67" s="172" t="e">
        <f>NA()</f>
        <v>#N/A</v>
      </c>
      <c r="C67" s="172">
        <f>IF(ISNUMBER('将来負担比率（分子）の構造'!I$53), IF('将来負担比率（分子）の構造'!I$53 &lt; 0, 0, '将来負担比率（分子）の構造'!I$53), NA())</f>
        <v>1220</v>
      </c>
      <c r="D67" s="172" t="e">
        <f>NA()</f>
        <v>#N/A</v>
      </c>
      <c r="E67" s="172" t="e">
        <f>NA()</f>
        <v>#N/A</v>
      </c>
      <c r="F67" s="172">
        <f>IF(ISNUMBER('将来負担比率（分子）の構造'!J$53), IF('将来負担比率（分子）の構造'!J$53 &lt; 0, 0, '将来負担比率（分子）の構造'!J$53), NA())</f>
        <v>967</v>
      </c>
      <c r="G67" s="172" t="e">
        <f>NA()</f>
        <v>#N/A</v>
      </c>
      <c r="H67" s="172" t="e">
        <f>NA()</f>
        <v>#N/A</v>
      </c>
      <c r="I67" s="172">
        <f>IF(ISNUMBER('将来負担比率（分子）の構造'!K$53), IF('将来負担比率（分子）の構造'!K$53 &lt; 0, 0, '将来負担比率（分子）の構造'!K$53), NA())</f>
        <v>990</v>
      </c>
      <c r="J67" s="172" t="e">
        <f>NA()</f>
        <v>#N/A</v>
      </c>
      <c r="K67" s="172" t="e">
        <f>NA()</f>
        <v>#N/A</v>
      </c>
      <c r="L67" s="172">
        <f>IF(ISNUMBER('将来負担比率（分子）の構造'!L$53), IF('将来負担比率（分子）の構造'!L$53 &lt; 0, 0, '将来負担比率（分子）の構造'!L$53), NA())</f>
        <v>363</v>
      </c>
      <c r="M67" s="172" t="e">
        <f>NA()</f>
        <v>#N/A</v>
      </c>
      <c r="N67" s="172" t="e">
        <f>NA()</f>
        <v>#N/A</v>
      </c>
      <c r="O67" s="172">
        <f>IF(ISNUMBER('将来負担比率（分子）の構造'!M$53), IF('将来負担比率（分子）の構造'!M$53 &lt; 0, 0, '将来負担比率（分子）の構造'!M$53), NA())</f>
        <v>341</v>
      </c>
      <c r="P67" s="172" t="e">
        <f>NA()</f>
        <v>#N/A</v>
      </c>
    </row>
    <row r="70" spans="1:16" x14ac:dyDescent="0.2">
      <c r="A70" s="174" t="s">
        <v>74</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75</v>
      </c>
      <c r="B72" s="176">
        <f>基金残高に係る経年分析!F55</f>
        <v>1867</v>
      </c>
      <c r="C72" s="176">
        <f>基金残高に係る経年分析!G55</f>
        <v>1835</v>
      </c>
      <c r="D72" s="176">
        <f>基金残高に係る経年分析!H55</f>
        <v>2236</v>
      </c>
    </row>
    <row r="73" spans="1:16" x14ac:dyDescent="0.2">
      <c r="A73" s="175" t="s">
        <v>76</v>
      </c>
      <c r="B73" s="176">
        <f>基金残高に係る経年分析!F56</f>
        <v>110</v>
      </c>
      <c r="C73" s="176">
        <f>基金残高に係る経年分析!G56</f>
        <v>110</v>
      </c>
      <c r="D73" s="176">
        <f>基金残高に係る経年分析!H56</f>
        <v>110</v>
      </c>
    </row>
    <row r="74" spans="1:16" x14ac:dyDescent="0.2">
      <c r="A74" s="175" t="s">
        <v>77</v>
      </c>
      <c r="B74" s="176">
        <f>基金残高に係る経年分析!F57</f>
        <v>2997</v>
      </c>
      <c r="C74" s="176">
        <f>基金残高に係る経年分析!G57</f>
        <v>3003</v>
      </c>
      <c r="D74" s="176">
        <f>基金残高に係る経年分析!H57</f>
        <v>3097</v>
      </c>
    </row>
  </sheetData>
  <sheetProtection algorithmName="SHA-512" hashValue="WtjIuW1eHBz6/WP9puHTYrv3PaBEojmz/Yp+oceJTkzW1rYSRyBYiXjgFHMQ1CglwwVNyUpnFHlLDcYTFj8/fQ==" saltValue="ZTz4ENEXmrIYBrng3SZH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208</v>
      </c>
      <c r="DI1" s="782"/>
      <c r="DJ1" s="782"/>
      <c r="DK1" s="782"/>
      <c r="DL1" s="782"/>
      <c r="DM1" s="782"/>
      <c r="DN1" s="783"/>
      <c r="DO1" s="212"/>
      <c r="DP1" s="781" t="s">
        <v>209</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211</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212</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9" t="s">
        <v>213</v>
      </c>
      <c r="CE3" s="770"/>
      <c r="CF3" s="770"/>
      <c r="CG3" s="770"/>
      <c r="CH3" s="770"/>
      <c r="CI3" s="770"/>
      <c r="CJ3" s="770"/>
      <c r="CK3" s="770"/>
      <c r="CL3" s="770"/>
      <c r="CM3" s="770"/>
      <c r="CN3" s="770"/>
      <c r="CO3" s="770"/>
      <c r="CP3" s="770"/>
      <c r="CQ3" s="770"/>
      <c r="CR3" s="770"/>
      <c r="CS3" s="770"/>
      <c r="CT3" s="770"/>
      <c r="CU3" s="770"/>
      <c r="CV3" s="770"/>
      <c r="CW3" s="770"/>
      <c r="CX3" s="770"/>
      <c r="CY3" s="770"/>
      <c r="CZ3" s="770"/>
      <c r="DA3" s="770"/>
      <c r="DB3" s="770"/>
      <c r="DC3" s="770"/>
      <c r="DD3" s="770"/>
      <c r="DE3" s="770"/>
      <c r="DF3" s="770"/>
      <c r="DG3" s="770"/>
      <c r="DH3" s="770"/>
      <c r="DI3" s="770"/>
      <c r="DJ3" s="770"/>
      <c r="DK3" s="770"/>
      <c r="DL3" s="770"/>
      <c r="DM3" s="770"/>
      <c r="DN3" s="770"/>
      <c r="DO3" s="770"/>
      <c r="DP3" s="770"/>
      <c r="DQ3" s="770"/>
      <c r="DR3" s="770"/>
      <c r="DS3" s="770"/>
      <c r="DT3" s="770"/>
      <c r="DU3" s="770"/>
      <c r="DV3" s="770"/>
      <c r="DW3" s="770"/>
      <c r="DX3" s="770"/>
      <c r="DY3" s="770"/>
      <c r="DZ3" s="770"/>
      <c r="EA3" s="770"/>
      <c r="EB3" s="770"/>
      <c r="EC3" s="771"/>
    </row>
    <row r="4" spans="2:143" ht="11.25" customHeight="1" x14ac:dyDescent="0.2">
      <c r="B4" s="723" t="s">
        <v>1</v>
      </c>
      <c r="C4" s="724"/>
      <c r="D4" s="724"/>
      <c r="E4" s="724"/>
      <c r="F4" s="724"/>
      <c r="G4" s="724"/>
      <c r="H4" s="724"/>
      <c r="I4" s="724"/>
      <c r="J4" s="724"/>
      <c r="K4" s="724"/>
      <c r="L4" s="724"/>
      <c r="M4" s="724"/>
      <c r="N4" s="724"/>
      <c r="O4" s="724"/>
      <c r="P4" s="724"/>
      <c r="Q4" s="725"/>
      <c r="R4" s="723" t="s">
        <v>214</v>
      </c>
      <c r="S4" s="724"/>
      <c r="T4" s="724"/>
      <c r="U4" s="724"/>
      <c r="V4" s="724"/>
      <c r="W4" s="724"/>
      <c r="X4" s="724"/>
      <c r="Y4" s="725"/>
      <c r="Z4" s="723" t="s">
        <v>215</v>
      </c>
      <c r="AA4" s="724"/>
      <c r="AB4" s="724"/>
      <c r="AC4" s="725"/>
      <c r="AD4" s="723" t="s">
        <v>216</v>
      </c>
      <c r="AE4" s="724"/>
      <c r="AF4" s="724"/>
      <c r="AG4" s="724"/>
      <c r="AH4" s="724"/>
      <c r="AI4" s="724"/>
      <c r="AJ4" s="724"/>
      <c r="AK4" s="725"/>
      <c r="AL4" s="723" t="s">
        <v>215</v>
      </c>
      <c r="AM4" s="724"/>
      <c r="AN4" s="724"/>
      <c r="AO4" s="725"/>
      <c r="AP4" s="784" t="s">
        <v>217</v>
      </c>
      <c r="AQ4" s="784"/>
      <c r="AR4" s="784"/>
      <c r="AS4" s="784"/>
      <c r="AT4" s="784"/>
      <c r="AU4" s="784"/>
      <c r="AV4" s="784"/>
      <c r="AW4" s="784"/>
      <c r="AX4" s="784"/>
      <c r="AY4" s="784"/>
      <c r="AZ4" s="784"/>
      <c r="BA4" s="784"/>
      <c r="BB4" s="784"/>
      <c r="BC4" s="784"/>
      <c r="BD4" s="784"/>
      <c r="BE4" s="784"/>
      <c r="BF4" s="784"/>
      <c r="BG4" s="784" t="s">
        <v>218</v>
      </c>
      <c r="BH4" s="784"/>
      <c r="BI4" s="784"/>
      <c r="BJ4" s="784"/>
      <c r="BK4" s="784"/>
      <c r="BL4" s="784"/>
      <c r="BM4" s="784"/>
      <c r="BN4" s="784"/>
      <c r="BO4" s="784" t="s">
        <v>215</v>
      </c>
      <c r="BP4" s="784"/>
      <c r="BQ4" s="784"/>
      <c r="BR4" s="784"/>
      <c r="BS4" s="784" t="s">
        <v>219</v>
      </c>
      <c r="BT4" s="784"/>
      <c r="BU4" s="784"/>
      <c r="BV4" s="784"/>
      <c r="BW4" s="784"/>
      <c r="BX4" s="784"/>
      <c r="BY4" s="784"/>
      <c r="BZ4" s="784"/>
      <c r="CA4" s="784"/>
      <c r="CB4" s="784"/>
      <c r="CD4" s="769" t="s">
        <v>220</v>
      </c>
      <c r="CE4" s="770"/>
      <c r="CF4" s="770"/>
      <c r="CG4" s="770"/>
      <c r="CH4" s="770"/>
      <c r="CI4" s="770"/>
      <c r="CJ4" s="770"/>
      <c r="CK4" s="770"/>
      <c r="CL4" s="770"/>
      <c r="CM4" s="770"/>
      <c r="CN4" s="770"/>
      <c r="CO4" s="770"/>
      <c r="CP4" s="770"/>
      <c r="CQ4" s="770"/>
      <c r="CR4" s="770"/>
      <c r="CS4" s="770"/>
      <c r="CT4" s="770"/>
      <c r="CU4" s="770"/>
      <c r="CV4" s="770"/>
      <c r="CW4" s="770"/>
      <c r="CX4" s="770"/>
      <c r="CY4" s="770"/>
      <c r="CZ4" s="770"/>
      <c r="DA4" s="770"/>
      <c r="DB4" s="770"/>
      <c r="DC4" s="770"/>
      <c r="DD4" s="770"/>
      <c r="DE4" s="770"/>
      <c r="DF4" s="770"/>
      <c r="DG4" s="770"/>
      <c r="DH4" s="770"/>
      <c r="DI4" s="770"/>
      <c r="DJ4" s="770"/>
      <c r="DK4" s="770"/>
      <c r="DL4" s="770"/>
      <c r="DM4" s="770"/>
      <c r="DN4" s="770"/>
      <c r="DO4" s="770"/>
      <c r="DP4" s="770"/>
      <c r="DQ4" s="770"/>
      <c r="DR4" s="770"/>
      <c r="DS4" s="770"/>
      <c r="DT4" s="770"/>
      <c r="DU4" s="770"/>
      <c r="DV4" s="770"/>
      <c r="DW4" s="770"/>
      <c r="DX4" s="770"/>
      <c r="DY4" s="770"/>
      <c r="DZ4" s="770"/>
      <c r="EA4" s="770"/>
      <c r="EB4" s="770"/>
      <c r="EC4" s="771"/>
    </row>
    <row r="5" spans="2:143" s="361" customFormat="1" ht="11.25" customHeight="1" x14ac:dyDescent="0.2">
      <c r="B5" s="743" t="s">
        <v>221</v>
      </c>
      <c r="C5" s="744"/>
      <c r="D5" s="744"/>
      <c r="E5" s="744"/>
      <c r="F5" s="744"/>
      <c r="G5" s="744"/>
      <c r="H5" s="744"/>
      <c r="I5" s="744"/>
      <c r="J5" s="744"/>
      <c r="K5" s="744"/>
      <c r="L5" s="744"/>
      <c r="M5" s="744"/>
      <c r="N5" s="744"/>
      <c r="O5" s="744"/>
      <c r="P5" s="744"/>
      <c r="Q5" s="745"/>
      <c r="R5" s="717">
        <v>698191</v>
      </c>
      <c r="S5" s="718"/>
      <c r="T5" s="718"/>
      <c r="U5" s="718"/>
      <c r="V5" s="718"/>
      <c r="W5" s="718"/>
      <c r="X5" s="718"/>
      <c r="Y5" s="761"/>
      <c r="Z5" s="779">
        <v>8.3000000000000007</v>
      </c>
      <c r="AA5" s="779"/>
      <c r="AB5" s="779"/>
      <c r="AC5" s="779"/>
      <c r="AD5" s="780">
        <v>698191</v>
      </c>
      <c r="AE5" s="780"/>
      <c r="AF5" s="780"/>
      <c r="AG5" s="780"/>
      <c r="AH5" s="780"/>
      <c r="AI5" s="780"/>
      <c r="AJ5" s="780"/>
      <c r="AK5" s="780"/>
      <c r="AL5" s="762">
        <v>14.6</v>
      </c>
      <c r="AM5" s="737"/>
      <c r="AN5" s="737"/>
      <c r="AO5" s="763"/>
      <c r="AP5" s="743" t="s">
        <v>222</v>
      </c>
      <c r="AQ5" s="744"/>
      <c r="AR5" s="744"/>
      <c r="AS5" s="744"/>
      <c r="AT5" s="744"/>
      <c r="AU5" s="744"/>
      <c r="AV5" s="744"/>
      <c r="AW5" s="744"/>
      <c r="AX5" s="744"/>
      <c r="AY5" s="744"/>
      <c r="AZ5" s="744"/>
      <c r="BA5" s="744"/>
      <c r="BB5" s="744"/>
      <c r="BC5" s="744"/>
      <c r="BD5" s="744"/>
      <c r="BE5" s="744"/>
      <c r="BF5" s="745"/>
      <c r="BG5" s="672">
        <v>698191</v>
      </c>
      <c r="BH5" s="642"/>
      <c r="BI5" s="642"/>
      <c r="BJ5" s="642"/>
      <c r="BK5" s="642"/>
      <c r="BL5" s="642"/>
      <c r="BM5" s="642"/>
      <c r="BN5" s="643"/>
      <c r="BO5" s="691">
        <v>100</v>
      </c>
      <c r="BP5" s="691"/>
      <c r="BQ5" s="691"/>
      <c r="BR5" s="691"/>
      <c r="BS5" s="692" t="s">
        <v>124</v>
      </c>
      <c r="BT5" s="692"/>
      <c r="BU5" s="692"/>
      <c r="BV5" s="692"/>
      <c r="BW5" s="692"/>
      <c r="BX5" s="692"/>
      <c r="BY5" s="692"/>
      <c r="BZ5" s="692"/>
      <c r="CA5" s="692"/>
      <c r="CB5" s="742"/>
      <c r="CD5" s="769" t="s">
        <v>217</v>
      </c>
      <c r="CE5" s="770"/>
      <c r="CF5" s="770"/>
      <c r="CG5" s="770"/>
      <c r="CH5" s="770"/>
      <c r="CI5" s="770"/>
      <c r="CJ5" s="770"/>
      <c r="CK5" s="770"/>
      <c r="CL5" s="770"/>
      <c r="CM5" s="770"/>
      <c r="CN5" s="770"/>
      <c r="CO5" s="770"/>
      <c r="CP5" s="770"/>
      <c r="CQ5" s="771"/>
      <c r="CR5" s="769" t="s">
        <v>223</v>
      </c>
      <c r="CS5" s="770"/>
      <c r="CT5" s="770"/>
      <c r="CU5" s="770"/>
      <c r="CV5" s="770"/>
      <c r="CW5" s="770"/>
      <c r="CX5" s="770"/>
      <c r="CY5" s="771"/>
      <c r="CZ5" s="769" t="s">
        <v>215</v>
      </c>
      <c r="DA5" s="770"/>
      <c r="DB5" s="770"/>
      <c r="DC5" s="771"/>
      <c r="DD5" s="769" t="s">
        <v>224</v>
      </c>
      <c r="DE5" s="770"/>
      <c r="DF5" s="770"/>
      <c r="DG5" s="770"/>
      <c r="DH5" s="770"/>
      <c r="DI5" s="770"/>
      <c r="DJ5" s="770"/>
      <c r="DK5" s="770"/>
      <c r="DL5" s="770"/>
      <c r="DM5" s="770"/>
      <c r="DN5" s="770"/>
      <c r="DO5" s="770"/>
      <c r="DP5" s="771"/>
      <c r="DQ5" s="769" t="s">
        <v>225</v>
      </c>
      <c r="DR5" s="770"/>
      <c r="DS5" s="770"/>
      <c r="DT5" s="770"/>
      <c r="DU5" s="770"/>
      <c r="DV5" s="770"/>
      <c r="DW5" s="770"/>
      <c r="DX5" s="770"/>
      <c r="DY5" s="770"/>
      <c r="DZ5" s="770"/>
      <c r="EA5" s="770"/>
      <c r="EB5" s="770"/>
      <c r="EC5" s="771"/>
    </row>
    <row r="6" spans="2:143" ht="11.25" customHeight="1" x14ac:dyDescent="0.2">
      <c r="B6" s="651" t="s">
        <v>226</v>
      </c>
      <c r="C6" s="652"/>
      <c r="D6" s="652"/>
      <c r="E6" s="652"/>
      <c r="F6" s="652"/>
      <c r="G6" s="652"/>
      <c r="H6" s="652"/>
      <c r="I6" s="652"/>
      <c r="J6" s="652"/>
      <c r="K6" s="652"/>
      <c r="L6" s="652"/>
      <c r="M6" s="652"/>
      <c r="N6" s="652"/>
      <c r="O6" s="652"/>
      <c r="P6" s="652"/>
      <c r="Q6" s="653"/>
      <c r="R6" s="672">
        <v>94266</v>
      </c>
      <c r="S6" s="642"/>
      <c r="T6" s="642"/>
      <c r="U6" s="642"/>
      <c r="V6" s="642"/>
      <c r="W6" s="642"/>
      <c r="X6" s="642"/>
      <c r="Y6" s="643"/>
      <c r="Z6" s="691">
        <v>1.1000000000000001</v>
      </c>
      <c r="AA6" s="691"/>
      <c r="AB6" s="691"/>
      <c r="AC6" s="691"/>
      <c r="AD6" s="692">
        <v>94266</v>
      </c>
      <c r="AE6" s="692"/>
      <c r="AF6" s="692"/>
      <c r="AG6" s="692"/>
      <c r="AH6" s="692"/>
      <c r="AI6" s="692"/>
      <c r="AJ6" s="692"/>
      <c r="AK6" s="692"/>
      <c r="AL6" s="673">
        <v>2</v>
      </c>
      <c r="AM6" s="676"/>
      <c r="AN6" s="676"/>
      <c r="AO6" s="693"/>
      <c r="AP6" s="651" t="s">
        <v>227</v>
      </c>
      <c r="AQ6" s="652"/>
      <c r="AR6" s="652"/>
      <c r="AS6" s="652"/>
      <c r="AT6" s="652"/>
      <c r="AU6" s="652"/>
      <c r="AV6" s="652"/>
      <c r="AW6" s="652"/>
      <c r="AX6" s="652"/>
      <c r="AY6" s="652"/>
      <c r="AZ6" s="652"/>
      <c r="BA6" s="652"/>
      <c r="BB6" s="652"/>
      <c r="BC6" s="652"/>
      <c r="BD6" s="652"/>
      <c r="BE6" s="652"/>
      <c r="BF6" s="653"/>
      <c r="BG6" s="672">
        <v>698191</v>
      </c>
      <c r="BH6" s="642"/>
      <c r="BI6" s="642"/>
      <c r="BJ6" s="642"/>
      <c r="BK6" s="642"/>
      <c r="BL6" s="642"/>
      <c r="BM6" s="642"/>
      <c r="BN6" s="643"/>
      <c r="BO6" s="691">
        <v>100</v>
      </c>
      <c r="BP6" s="691"/>
      <c r="BQ6" s="691"/>
      <c r="BR6" s="691"/>
      <c r="BS6" s="692" t="s">
        <v>124</v>
      </c>
      <c r="BT6" s="692"/>
      <c r="BU6" s="692"/>
      <c r="BV6" s="692"/>
      <c r="BW6" s="692"/>
      <c r="BX6" s="692"/>
      <c r="BY6" s="692"/>
      <c r="BZ6" s="692"/>
      <c r="CA6" s="692"/>
      <c r="CB6" s="742"/>
      <c r="CD6" s="720" t="s">
        <v>228</v>
      </c>
      <c r="CE6" s="721"/>
      <c r="CF6" s="721"/>
      <c r="CG6" s="721"/>
      <c r="CH6" s="721"/>
      <c r="CI6" s="721"/>
      <c r="CJ6" s="721"/>
      <c r="CK6" s="721"/>
      <c r="CL6" s="721"/>
      <c r="CM6" s="721"/>
      <c r="CN6" s="721"/>
      <c r="CO6" s="721"/>
      <c r="CP6" s="721"/>
      <c r="CQ6" s="722"/>
      <c r="CR6" s="672">
        <v>58746</v>
      </c>
      <c r="CS6" s="642"/>
      <c r="CT6" s="642"/>
      <c r="CU6" s="642"/>
      <c r="CV6" s="642"/>
      <c r="CW6" s="642"/>
      <c r="CX6" s="642"/>
      <c r="CY6" s="643"/>
      <c r="CZ6" s="762">
        <v>0.7</v>
      </c>
      <c r="DA6" s="737"/>
      <c r="DB6" s="737"/>
      <c r="DC6" s="765"/>
      <c r="DD6" s="641" t="s">
        <v>124</v>
      </c>
      <c r="DE6" s="642"/>
      <c r="DF6" s="642"/>
      <c r="DG6" s="642"/>
      <c r="DH6" s="642"/>
      <c r="DI6" s="642"/>
      <c r="DJ6" s="642"/>
      <c r="DK6" s="642"/>
      <c r="DL6" s="642"/>
      <c r="DM6" s="642"/>
      <c r="DN6" s="642"/>
      <c r="DO6" s="642"/>
      <c r="DP6" s="643"/>
      <c r="DQ6" s="641">
        <v>58740</v>
      </c>
      <c r="DR6" s="642"/>
      <c r="DS6" s="642"/>
      <c r="DT6" s="642"/>
      <c r="DU6" s="642"/>
      <c r="DV6" s="642"/>
      <c r="DW6" s="642"/>
      <c r="DX6" s="642"/>
      <c r="DY6" s="642"/>
      <c r="DZ6" s="642"/>
      <c r="EA6" s="642"/>
      <c r="EB6" s="642"/>
      <c r="EC6" s="705"/>
    </row>
    <row r="7" spans="2:143" ht="11.25" customHeight="1" x14ac:dyDescent="0.2">
      <c r="B7" s="651" t="s">
        <v>229</v>
      </c>
      <c r="C7" s="652"/>
      <c r="D7" s="652"/>
      <c r="E7" s="652"/>
      <c r="F7" s="652"/>
      <c r="G7" s="652"/>
      <c r="H7" s="652"/>
      <c r="I7" s="652"/>
      <c r="J7" s="652"/>
      <c r="K7" s="652"/>
      <c r="L7" s="652"/>
      <c r="M7" s="652"/>
      <c r="N7" s="652"/>
      <c r="O7" s="652"/>
      <c r="P7" s="652"/>
      <c r="Q7" s="653"/>
      <c r="R7" s="672">
        <v>584</v>
      </c>
      <c r="S7" s="642"/>
      <c r="T7" s="642"/>
      <c r="U7" s="642"/>
      <c r="V7" s="642"/>
      <c r="W7" s="642"/>
      <c r="X7" s="642"/>
      <c r="Y7" s="643"/>
      <c r="Z7" s="691">
        <v>0</v>
      </c>
      <c r="AA7" s="691"/>
      <c r="AB7" s="691"/>
      <c r="AC7" s="691"/>
      <c r="AD7" s="692">
        <v>584</v>
      </c>
      <c r="AE7" s="692"/>
      <c r="AF7" s="692"/>
      <c r="AG7" s="692"/>
      <c r="AH7" s="692"/>
      <c r="AI7" s="692"/>
      <c r="AJ7" s="692"/>
      <c r="AK7" s="692"/>
      <c r="AL7" s="673">
        <v>0</v>
      </c>
      <c r="AM7" s="676"/>
      <c r="AN7" s="676"/>
      <c r="AO7" s="693"/>
      <c r="AP7" s="651" t="s">
        <v>230</v>
      </c>
      <c r="AQ7" s="652"/>
      <c r="AR7" s="652"/>
      <c r="AS7" s="652"/>
      <c r="AT7" s="652"/>
      <c r="AU7" s="652"/>
      <c r="AV7" s="652"/>
      <c r="AW7" s="652"/>
      <c r="AX7" s="652"/>
      <c r="AY7" s="652"/>
      <c r="AZ7" s="652"/>
      <c r="BA7" s="652"/>
      <c r="BB7" s="652"/>
      <c r="BC7" s="652"/>
      <c r="BD7" s="652"/>
      <c r="BE7" s="652"/>
      <c r="BF7" s="653"/>
      <c r="BG7" s="672">
        <v>303674</v>
      </c>
      <c r="BH7" s="642"/>
      <c r="BI7" s="642"/>
      <c r="BJ7" s="642"/>
      <c r="BK7" s="642"/>
      <c r="BL7" s="642"/>
      <c r="BM7" s="642"/>
      <c r="BN7" s="643"/>
      <c r="BO7" s="691">
        <v>43.5</v>
      </c>
      <c r="BP7" s="691"/>
      <c r="BQ7" s="691"/>
      <c r="BR7" s="691"/>
      <c r="BS7" s="692" t="s">
        <v>124</v>
      </c>
      <c r="BT7" s="692"/>
      <c r="BU7" s="692"/>
      <c r="BV7" s="692"/>
      <c r="BW7" s="692"/>
      <c r="BX7" s="692"/>
      <c r="BY7" s="692"/>
      <c r="BZ7" s="692"/>
      <c r="CA7" s="692"/>
      <c r="CB7" s="742"/>
      <c r="CD7" s="701" t="s">
        <v>231</v>
      </c>
      <c r="CE7" s="702"/>
      <c r="CF7" s="702"/>
      <c r="CG7" s="702"/>
      <c r="CH7" s="702"/>
      <c r="CI7" s="702"/>
      <c r="CJ7" s="702"/>
      <c r="CK7" s="702"/>
      <c r="CL7" s="702"/>
      <c r="CM7" s="702"/>
      <c r="CN7" s="702"/>
      <c r="CO7" s="702"/>
      <c r="CP7" s="702"/>
      <c r="CQ7" s="703"/>
      <c r="CR7" s="672">
        <v>1398442</v>
      </c>
      <c r="CS7" s="642"/>
      <c r="CT7" s="642"/>
      <c r="CU7" s="642"/>
      <c r="CV7" s="642"/>
      <c r="CW7" s="642"/>
      <c r="CX7" s="642"/>
      <c r="CY7" s="643"/>
      <c r="CZ7" s="691">
        <v>17.3</v>
      </c>
      <c r="DA7" s="691"/>
      <c r="DB7" s="691"/>
      <c r="DC7" s="691"/>
      <c r="DD7" s="641">
        <v>22955</v>
      </c>
      <c r="DE7" s="642"/>
      <c r="DF7" s="642"/>
      <c r="DG7" s="642"/>
      <c r="DH7" s="642"/>
      <c r="DI7" s="642"/>
      <c r="DJ7" s="642"/>
      <c r="DK7" s="642"/>
      <c r="DL7" s="642"/>
      <c r="DM7" s="642"/>
      <c r="DN7" s="642"/>
      <c r="DO7" s="642"/>
      <c r="DP7" s="643"/>
      <c r="DQ7" s="641">
        <v>1276836</v>
      </c>
      <c r="DR7" s="642"/>
      <c r="DS7" s="642"/>
      <c r="DT7" s="642"/>
      <c r="DU7" s="642"/>
      <c r="DV7" s="642"/>
      <c r="DW7" s="642"/>
      <c r="DX7" s="642"/>
      <c r="DY7" s="642"/>
      <c r="DZ7" s="642"/>
      <c r="EA7" s="642"/>
      <c r="EB7" s="642"/>
      <c r="EC7" s="705"/>
    </row>
    <row r="8" spans="2:143" ht="11.25" customHeight="1" x14ac:dyDescent="0.2">
      <c r="B8" s="651" t="s">
        <v>232</v>
      </c>
      <c r="C8" s="652"/>
      <c r="D8" s="652"/>
      <c r="E8" s="652"/>
      <c r="F8" s="652"/>
      <c r="G8" s="652"/>
      <c r="H8" s="652"/>
      <c r="I8" s="652"/>
      <c r="J8" s="652"/>
      <c r="K8" s="652"/>
      <c r="L8" s="652"/>
      <c r="M8" s="652"/>
      <c r="N8" s="652"/>
      <c r="O8" s="652"/>
      <c r="P8" s="652"/>
      <c r="Q8" s="653"/>
      <c r="R8" s="672">
        <v>5714</v>
      </c>
      <c r="S8" s="642"/>
      <c r="T8" s="642"/>
      <c r="U8" s="642"/>
      <c r="V8" s="642"/>
      <c r="W8" s="642"/>
      <c r="X8" s="642"/>
      <c r="Y8" s="643"/>
      <c r="Z8" s="691">
        <v>0.1</v>
      </c>
      <c r="AA8" s="691"/>
      <c r="AB8" s="691"/>
      <c r="AC8" s="691"/>
      <c r="AD8" s="692">
        <v>5714</v>
      </c>
      <c r="AE8" s="692"/>
      <c r="AF8" s="692"/>
      <c r="AG8" s="692"/>
      <c r="AH8" s="692"/>
      <c r="AI8" s="692"/>
      <c r="AJ8" s="692"/>
      <c r="AK8" s="692"/>
      <c r="AL8" s="673">
        <v>0.1</v>
      </c>
      <c r="AM8" s="676"/>
      <c r="AN8" s="676"/>
      <c r="AO8" s="693"/>
      <c r="AP8" s="651" t="s">
        <v>233</v>
      </c>
      <c r="AQ8" s="652"/>
      <c r="AR8" s="652"/>
      <c r="AS8" s="652"/>
      <c r="AT8" s="652"/>
      <c r="AU8" s="652"/>
      <c r="AV8" s="652"/>
      <c r="AW8" s="652"/>
      <c r="AX8" s="652"/>
      <c r="AY8" s="652"/>
      <c r="AZ8" s="652"/>
      <c r="BA8" s="652"/>
      <c r="BB8" s="652"/>
      <c r="BC8" s="652"/>
      <c r="BD8" s="652"/>
      <c r="BE8" s="652"/>
      <c r="BF8" s="653"/>
      <c r="BG8" s="672">
        <v>12539</v>
      </c>
      <c r="BH8" s="642"/>
      <c r="BI8" s="642"/>
      <c r="BJ8" s="642"/>
      <c r="BK8" s="642"/>
      <c r="BL8" s="642"/>
      <c r="BM8" s="642"/>
      <c r="BN8" s="643"/>
      <c r="BO8" s="691">
        <v>1.8</v>
      </c>
      <c r="BP8" s="691"/>
      <c r="BQ8" s="691"/>
      <c r="BR8" s="691"/>
      <c r="BS8" s="692" t="s">
        <v>124</v>
      </c>
      <c r="BT8" s="692"/>
      <c r="BU8" s="692"/>
      <c r="BV8" s="692"/>
      <c r="BW8" s="692"/>
      <c r="BX8" s="692"/>
      <c r="BY8" s="692"/>
      <c r="BZ8" s="692"/>
      <c r="CA8" s="692"/>
      <c r="CB8" s="742"/>
      <c r="CD8" s="701" t="s">
        <v>234</v>
      </c>
      <c r="CE8" s="702"/>
      <c r="CF8" s="702"/>
      <c r="CG8" s="702"/>
      <c r="CH8" s="702"/>
      <c r="CI8" s="702"/>
      <c r="CJ8" s="702"/>
      <c r="CK8" s="702"/>
      <c r="CL8" s="702"/>
      <c r="CM8" s="702"/>
      <c r="CN8" s="702"/>
      <c r="CO8" s="702"/>
      <c r="CP8" s="702"/>
      <c r="CQ8" s="703"/>
      <c r="CR8" s="672">
        <v>1764314</v>
      </c>
      <c r="CS8" s="642"/>
      <c r="CT8" s="642"/>
      <c r="CU8" s="642"/>
      <c r="CV8" s="642"/>
      <c r="CW8" s="642"/>
      <c r="CX8" s="642"/>
      <c r="CY8" s="643"/>
      <c r="CZ8" s="691">
        <v>21.8</v>
      </c>
      <c r="DA8" s="691"/>
      <c r="DB8" s="691"/>
      <c r="DC8" s="691"/>
      <c r="DD8" s="641">
        <v>25822</v>
      </c>
      <c r="DE8" s="642"/>
      <c r="DF8" s="642"/>
      <c r="DG8" s="642"/>
      <c r="DH8" s="642"/>
      <c r="DI8" s="642"/>
      <c r="DJ8" s="642"/>
      <c r="DK8" s="642"/>
      <c r="DL8" s="642"/>
      <c r="DM8" s="642"/>
      <c r="DN8" s="642"/>
      <c r="DO8" s="642"/>
      <c r="DP8" s="643"/>
      <c r="DQ8" s="641">
        <v>1094404</v>
      </c>
      <c r="DR8" s="642"/>
      <c r="DS8" s="642"/>
      <c r="DT8" s="642"/>
      <c r="DU8" s="642"/>
      <c r="DV8" s="642"/>
      <c r="DW8" s="642"/>
      <c r="DX8" s="642"/>
      <c r="DY8" s="642"/>
      <c r="DZ8" s="642"/>
      <c r="EA8" s="642"/>
      <c r="EB8" s="642"/>
      <c r="EC8" s="705"/>
    </row>
    <row r="9" spans="2:143" ht="11.25" customHeight="1" x14ac:dyDescent="0.2">
      <c r="B9" s="651" t="s">
        <v>235</v>
      </c>
      <c r="C9" s="652"/>
      <c r="D9" s="652"/>
      <c r="E9" s="652"/>
      <c r="F9" s="652"/>
      <c r="G9" s="652"/>
      <c r="H9" s="652"/>
      <c r="I9" s="652"/>
      <c r="J9" s="652"/>
      <c r="K9" s="652"/>
      <c r="L9" s="652"/>
      <c r="M9" s="652"/>
      <c r="N9" s="652"/>
      <c r="O9" s="652"/>
      <c r="P9" s="652"/>
      <c r="Q9" s="653"/>
      <c r="R9" s="672">
        <v>6170</v>
      </c>
      <c r="S9" s="642"/>
      <c r="T9" s="642"/>
      <c r="U9" s="642"/>
      <c r="V9" s="642"/>
      <c r="W9" s="642"/>
      <c r="X9" s="642"/>
      <c r="Y9" s="643"/>
      <c r="Z9" s="691">
        <v>0.1</v>
      </c>
      <c r="AA9" s="691"/>
      <c r="AB9" s="691"/>
      <c r="AC9" s="691"/>
      <c r="AD9" s="692">
        <v>6170</v>
      </c>
      <c r="AE9" s="692"/>
      <c r="AF9" s="692"/>
      <c r="AG9" s="692"/>
      <c r="AH9" s="692"/>
      <c r="AI9" s="692"/>
      <c r="AJ9" s="692"/>
      <c r="AK9" s="692"/>
      <c r="AL9" s="673">
        <v>0.1</v>
      </c>
      <c r="AM9" s="676"/>
      <c r="AN9" s="676"/>
      <c r="AO9" s="693"/>
      <c r="AP9" s="651" t="s">
        <v>236</v>
      </c>
      <c r="AQ9" s="652"/>
      <c r="AR9" s="652"/>
      <c r="AS9" s="652"/>
      <c r="AT9" s="652"/>
      <c r="AU9" s="652"/>
      <c r="AV9" s="652"/>
      <c r="AW9" s="652"/>
      <c r="AX9" s="652"/>
      <c r="AY9" s="652"/>
      <c r="AZ9" s="652"/>
      <c r="BA9" s="652"/>
      <c r="BB9" s="652"/>
      <c r="BC9" s="652"/>
      <c r="BD9" s="652"/>
      <c r="BE9" s="652"/>
      <c r="BF9" s="653"/>
      <c r="BG9" s="672">
        <v>261015</v>
      </c>
      <c r="BH9" s="642"/>
      <c r="BI9" s="642"/>
      <c r="BJ9" s="642"/>
      <c r="BK9" s="642"/>
      <c r="BL9" s="642"/>
      <c r="BM9" s="642"/>
      <c r="BN9" s="643"/>
      <c r="BO9" s="691">
        <v>37.4</v>
      </c>
      <c r="BP9" s="691"/>
      <c r="BQ9" s="691"/>
      <c r="BR9" s="691"/>
      <c r="BS9" s="692" t="s">
        <v>124</v>
      </c>
      <c r="BT9" s="692"/>
      <c r="BU9" s="692"/>
      <c r="BV9" s="692"/>
      <c r="BW9" s="692"/>
      <c r="BX9" s="692"/>
      <c r="BY9" s="692"/>
      <c r="BZ9" s="692"/>
      <c r="CA9" s="692"/>
      <c r="CB9" s="742"/>
      <c r="CD9" s="701" t="s">
        <v>237</v>
      </c>
      <c r="CE9" s="702"/>
      <c r="CF9" s="702"/>
      <c r="CG9" s="702"/>
      <c r="CH9" s="702"/>
      <c r="CI9" s="702"/>
      <c r="CJ9" s="702"/>
      <c r="CK9" s="702"/>
      <c r="CL9" s="702"/>
      <c r="CM9" s="702"/>
      <c r="CN9" s="702"/>
      <c r="CO9" s="702"/>
      <c r="CP9" s="702"/>
      <c r="CQ9" s="703"/>
      <c r="CR9" s="672">
        <v>731695</v>
      </c>
      <c r="CS9" s="642"/>
      <c r="CT9" s="642"/>
      <c r="CU9" s="642"/>
      <c r="CV9" s="642"/>
      <c r="CW9" s="642"/>
      <c r="CX9" s="642"/>
      <c r="CY9" s="643"/>
      <c r="CZ9" s="691">
        <v>9.1</v>
      </c>
      <c r="DA9" s="691"/>
      <c r="DB9" s="691"/>
      <c r="DC9" s="691"/>
      <c r="DD9" s="641">
        <v>13750</v>
      </c>
      <c r="DE9" s="642"/>
      <c r="DF9" s="642"/>
      <c r="DG9" s="642"/>
      <c r="DH9" s="642"/>
      <c r="DI9" s="642"/>
      <c r="DJ9" s="642"/>
      <c r="DK9" s="642"/>
      <c r="DL9" s="642"/>
      <c r="DM9" s="642"/>
      <c r="DN9" s="642"/>
      <c r="DO9" s="642"/>
      <c r="DP9" s="643"/>
      <c r="DQ9" s="641">
        <v>455121</v>
      </c>
      <c r="DR9" s="642"/>
      <c r="DS9" s="642"/>
      <c r="DT9" s="642"/>
      <c r="DU9" s="642"/>
      <c r="DV9" s="642"/>
      <c r="DW9" s="642"/>
      <c r="DX9" s="642"/>
      <c r="DY9" s="642"/>
      <c r="DZ9" s="642"/>
      <c r="EA9" s="642"/>
      <c r="EB9" s="642"/>
      <c r="EC9" s="705"/>
    </row>
    <row r="10" spans="2:143" ht="11.25" customHeight="1" x14ac:dyDescent="0.2">
      <c r="B10" s="651" t="s">
        <v>238</v>
      </c>
      <c r="C10" s="652"/>
      <c r="D10" s="652"/>
      <c r="E10" s="652"/>
      <c r="F10" s="652"/>
      <c r="G10" s="652"/>
      <c r="H10" s="652"/>
      <c r="I10" s="652"/>
      <c r="J10" s="652"/>
      <c r="K10" s="652"/>
      <c r="L10" s="652"/>
      <c r="M10" s="652"/>
      <c r="N10" s="652"/>
      <c r="O10" s="652"/>
      <c r="P10" s="652"/>
      <c r="Q10" s="653"/>
      <c r="R10" s="672" t="s">
        <v>124</v>
      </c>
      <c r="S10" s="642"/>
      <c r="T10" s="642"/>
      <c r="U10" s="642"/>
      <c r="V10" s="642"/>
      <c r="W10" s="642"/>
      <c r="X10" s="642"/>
      <c r="Y10" s="643"/>
      <c r="Z10" s="691" t="s">
        <v>124</v>
      </c>
      <c r="AA10" s="691"/>
      <c r="AB10" s="691"/>
      <c r="AC10" s="691"/>
      <c r="AD10" s="692" t="s">
        <v>124</v>
      </c>
      <c r="AE10" s="692"/>
      <c r="AF10" s="692"/>
      <c r="AG10" s="692"/>
      <c r="AH10" s="692"/>
      <c r="AI10" s="692"/>
      <c r="AJ10" s="692"/>
      <c r="AK10" s="692"/>
      <c r="AL10" s="673" t="s">
        <v>124</v>
      </c>
      <c r="AM10" s="676"/>
      <c r="AN10" s="676"/>
      <c r="AO10" s="693"/>
      <c r="AP10" s="651" t="s">
        <v>239</v>
      </c>
      <c r="AQ10" s="652"/>
      <c r="AR10" s="652"/>
      <c r="AS10" s="652"/>
      <c r="AT10" s="652"/>
      <c r="AU10" s="652"/>
      <c r="AV10" s="652"/>
      <c r="AW10" s="652"/>
      <c r="AX10" s="652"/>
      <c r="AY10" s="652"/>
      <c r="AZ10" s="652"/>
      <c r="BA10" s="652"/>
      <c r="BB10" s="652"/>
      <c r="BC10" s="652"/>
      <c r="BD10" s="652"/>
      <c r="BE10" s="652"/>
      <c r="BF10" s="653"/>
      <c r="BG10" s="672">
        <v>16109</v>
      </c>
      <c r="BH10" s="642"/>
      <c r="BI10" s="642"/>
      <c r="BJ10" s="642"/>
      <c r="BK10" s="642"/>
      <c r="BL10" s="642"/>
      <c r="BM10" s="642"/>
      <c r="BN10" s="643"/>
      <c r="BO10" s="691">
        <v>2.2999999999999998</v>
      </c>
      <c r="BP10" s="691"/>
      <c r="BQ10" s="691"/>
      <c r="BR10" s="691"/>
      <c r="BS10" s="692" t="s">
        <v>124</v>
      </c>
      <c r="BT10" s="692"/>
      <c r="BU10" s="692"/>
      <c r="BV10" s="692"/>
      <c r="BW10" s="692"/>
      <c r="BX10" s="692"/>
      <c r="BY10" s="692"/>
      <c r="BZ10" s="692"/>
      <c r="CA10" s="692"/>
      <c r="CB10" s="742"/>
      <c r="CD10" s="701" t="s">
        <v>240</v>
      </c>
      <c r="CE10" s="702"/>
      <c r="CF10" s="702"/>
      <c r="CG10" s="702"/>
      <c r="CH10" s="702"/>
      <c r="CI10" s="702"/>
      <c r="CJ10" s="702"/>
      <c r="CK10" s="702"/>
      <c r="CL10" s="702"/>
      <c r="CM10" s="702"/>
      <c r="CN10" s="702"/>
      <c r="CO10" s="702"/>
      <c r="CP10" s="702"/>
      <c r="CQ10" s="703"/>
      <c r="CR10" s="672" t="s">
        <v>124</v>
      </c>
      <c r="CS10" s="642"/>
      <c r="CT10" s="642"/>
      <c r="CU10" s="642"/>
      <c r="CV10" s="642"/>
      <c r="CW10" s="642"/>
      <c r="CX10" s="642"/>
      <c r="CY10" s="643"/>
      <c r="CZ10" s="691" t="s">
        <v>124</v>
      </c>
      <c r="DA10" s="691"/>
      <c r="DB10" s="691"/>
      <c r="DC10" s="691"/>
      <c r="DD10" s="641" t="s">
        <v>124</v>
      </c>
      <c r="DE10" s="642"/>
      <c r="DF10" s="642"/>
      <c r="DG10" s="642"/>
      <c r="DH10" s="642"/>
      <c r="DI10" s="642"/>
      <c r="DJ10" s="642"/>
      <c r="DK10" s="642"/>
      <c r="DL10" s="642"/>
      <c r="DM10" s="642"/>
      <c r="DN10" s="642"/>
      <c r="DO10" s="642"/>
      <c r="DP10" s="643"/>
      <c r="DQ10" s="641" t="s">
        <v>124</v>
      </c>
      <c r="DR10" s="642"/>
      <c r="DS10" s="642"/>
      <c r="DT10" s="642"/>
      <c r="DU10" s="642"/>
      <c r="DV10" s="642"/>
      <c r="DW10" s="642"/>
      <c r="DX10" s="642"/>
      <c r="DY10" s="642"/>
      <c r="DZ10" s="642"/>
      <c r="EA10" s="642"/>
      <c r="EB10" s="642"/>
      <c r="EC10" s="705"/>
    </row>
    <row r="11" spans="2:143" ht="11.25" customHeight="1" x14ac:dyDescent="0.2">
      <c r="B11" s="651" t="s">
        <v>241</v>
      </c>
      <c r="C11" s="652"/>
      <c r="D11" s="652"/>
      <c r="E11" s="652"/>
      <c r="F11" s="652"/>
      <c r="G11" s="652"/>
      <c r="H11" s="652"/>
      <c r="I11" s="652"/>
      <c r="J11" s="652"/>
      <c r="K11" s="652"/>
      <c r="L11" s="652"/>
      <c r="M11" s="652"/>
      <c r="N11" s="652"/>
      <c r="O11" s="652"/>
      <c r="P11" s="652"/>
      <c r="Q11" s="653"/>
      <c r="R11" s="672">
        <v>200484</v>
      </c>
      <c r="S11" s="642"/>
      <c r="T11" s="642"/>
      <c r="U11" s="642"/>
      <c r="V11" s="642"/>
      <c r="W11" s="642"/>
      <c r="X11" s="642"/>
      <c r="Y11" s="643"/>
      <c r="Z11" s="673">
        <v>2.4</v>
      </c>
      <c r="AA11" s="676"/>
      <c r="AB11" s="676"/>
      <c r="AC11" s="677"/>
      <c r="AD11" s="641">
        <v>200484</v>
      </c>
      <c r="AE11" s="642"/>
      <c r="AF11" s="642"/>
      <c r="AG11" s="642"/>
      <c r="AH11" s="642"/>
      <c r="AI11" s="642"/>
      <c r="AJ11" s="642"/>
      <c r="AK11" s="643"/>
      <c r="AL11" s="673">
        <v>4.2</v>
      </c>
      <c r="AM11" s="676"/>
      <c r="AN11" s="676"/>
      <c r="AO11" s="693"/>
      <c r="AP11" s="651" t="s">
        <v>242</v>
      </c>
      <c r="AQ11" s="652"/>
      <c r="AR11" s="652"/>
      <c r="AS11" s="652"/>
      <c r="AT11" s="652"/>
      <c r="AU11" s="652"/>
      <c r="AV11" s="652"/>
      <c r="AW11" s="652"/>
      <c r="AX11" s="652"/>
      <c r="AY11" s="652"/>
      <c r="AZ11" s="652"/>
      <c r="BA11" s="652"/>
      <c r="BB11" s="652"/>
      <c r="BC11" s="652"/>
      <c r="BD11" s="652"/>
      <c r="BE11" s="652"/>
      <c r="BF11" s="653"/>
      <c r="BG11" s="672">
        <v>14011</v>
      </c>
      <c r="BH11" s="642"/>
      <c r="BI11" s="642"/>
      <c r="BJ11" s="642"/>
      <c r="BK11" s="642"/>
      <c r="BL11" s="642"/>
      <c r="BM11" s="642"/>
      <c r="BN11" s="643"/>
      <c r="BO11" s="691">
        <v>2</v>
      </c>
      <c r="BP11" s="691"/>
      <c r="BQ11" s="691"/>
      <c r="BR11" s="691"/>
      <c r="BS11" s="692" t="s">
        <v>124</v>
      </c>
      <c r="BT11" s="692"/>
      <c r="BU11" s="692"/>
      <c r="BV11" s="692"/>
      <c r="BW11" s="692"/>
      <c r="BX11" s="692"/>
      <c r="BY11" s="692"/>
      <c r="BZ11" s="692"/>
      <c r="CA11" s="692"/>
      <c r="CB11" s="742"/>
      <c r="CD11" s="701" t="s">
        <v>243</v>
      </c>
      <c r="CE11" s="702"/>
      <c r="CF11" s="702"/>
      <c r="CG11" s="702"/>
      <c r="CH11" s="702"/>
      <c r="CI11" s="702"/>
      <c r="CJ11" s="702"/>
      <c r="CK11" s="702"/>
      <c r="CL11" s="702"/>
      <c r="CM11" s="702"/>
      <c r="CN11" s="702"/>
      <c r="CO11" s="702"/>
      <c r="CP11" s="702"/>
      <c r="CQ11" s="703"/>
      <c r="CR11" s="672">
        <v>457801</v>
      </c>
      <c r="CS11" s="642"/>
      <c r="CT11" s="642"/>
      <c r="CU11" s="642"/>
      <c r="CV11" s="642"/>
      <c r="CW11" s="642"/>
      <c r="CX11" s="642"/>
      <c r="CY11" s="643"/>
      <c r="CZ11" s="691">
        <v>5.7</v>
      </c>
      <c r="DA11" s="691"/>
      <c r="DB11" s="691"/>
      <c r="DC11" s="691"/>
      <c r="DD11" s="641">
        <v>253832</v>
      </c>
      <c r="DE11" s="642"/>
      <c r="DF11" s="642"/>
      <c r="DG11" s="642"/>
      <c r="DH11" s="642"/>
      <c r="DI11" s="642"/>
      <c r="DJ11" s="642"/>
      <c r="DK11" s="642"/>
      <c r="DL11" s="642"/>
      <c r="DM11" s="642"/>
      <c r="DN11" s="642"/>
      <c r="DO11" s="642"/>
      <c r="DP11" s="643"/>
      <c r="DQ11" s="641">
        <v>228411</v>
      </c>
      <c r="DR11" s="642"/>
      <c r="DS11" s="642"/>
      <c r="DT11" s="642"/>
      <c r="DU11" s="642"/>
      <c r="DV11" s="642"/>
      <c r="DW11" s="642"/>
      <c r="DX11" s="642"/>
      <c r="DY11" s="642"/>
      <c r="DZ11" s="642"/>
      <c r="EA11" s="642"/>
      <c r="EB11" s="642"/>
      <c r="EC11" s="705"/>
    </row>
    <row r="12" spans="2:143" ht="11.25" customHeight="1" x14ac:dyDescent="0.2">
      <c r="B12" s="651" t="s">
        <v>244</v>
      </c>
      <c r="C12" s="652"/>
      <c r="D12" s="652"/>
      <c r="E12" s="652"/>
      <c r="F12" s="652"/>
      <c r="G12" s="652"/>
      <c r="H12" s="652"/>
      <c r="I12" s="652"/>
      <c r="J12" s="652"/>
      <c r="K12" s="652"/>
      <c r="L12" s="652"/>
      <c r="M12" s="652"/>
      <c r="N12" s="652"/>
      <c r="O12" s="652"/>
      <c r="P12" s="652"/>
      <c r="Q12" s="653"/>
      <c r="R12" s="672" t="s">
        <v>124</v>
      </c>
      <c r="S12" s="642"/>
      <c r="T12" s="642"/>
      <c r="U12" s="642"/>
      <c r="V12" s="642"/>
      <c r="W12" s="642"/>
      <c r="X12" s="642"/>
      <c r="Y12" s="643"/>
      <c r="Z12" s="691" t="s">
        <v>124</v>
      </c>
      <c r="AA12" s="691"/>
      <c r="AB12" s="691"/>
      <c r="AC12" s="691"/>
      <c r="AD12" s="692" t="s">
        <v>124</v>
      </c>
      <c r="AE12" s="692"/>
      <c r="AF12" s="692"/>
      <c r="AG12" s="692"/>
      <c r="AH12" s="692"/>
      <c r="AI12" s="692"/>
      <c r="AJ12" s="692"/>
      <c r="AK12" s="692"/>
      <c r="AL12" s="673" t="s">
        <v>124</v>
      </c>
      <c r="AM12" s="676"/>
      <c r="AN12" s="676"/>
      <c r="AO12" s="693"/>
      <c r="AP12" s="651" t="s">
        <v>245</v>
      </c>
      <c r="AQ12" s="652"/>
      <c r="AR12" s="652"/>
      <c r="AS12" s="652"/>
      <c r="AT12" s="652"/>
      <c r="AU12" s="652"/>
      <c r="AV12" s="652"/>
      <c r="AW12" s="652"/>
      <c r="AX12" s="652"/>
      <c r="AY12" s="652"/>
      <c r="AZ12" s="652"/>
      <c r="BA12" s="652"/>
      <c r="BB12" s="652"/>
      <c r="BC12" s="652"/>
      <c r="BD12" s="652"/>
      <c r="BE12" s="652"/>
      <c r="BF12" s="653"/>
      <c r="BG12" s="672">
        <v>319921</v>
      </c>
      <c r="BH12" s="642"/>
      <c r="BI12" s="642"/>
      <c r="BJ12" s="642"/>
      <c r="BK12" s="642"/>
      <c r="BL12" s="642"/>
      <c r="BM12" s="642"/>
      <c r="BN12" s="643"/>
      <c r="BO12" s="691">
        <v>45.8</v>
      </c>
      <c r="BP12" s="691"/>
      <c r="BQ12" s="691"/>
      <c r="BR12" s="691"/>
      <c r="BS12" s="692" t="s">
        <v>124</v>
      </c>
      <c r="BT12" s="692"/>
      <c r="BU12" s="692"/>
      <c r="BV12" s="692"/>
      <c r="BW12" s="692"/>
      <c r="BX12" s="692"/>
      <c r="BY12" s="692"/>
      <c r="BZ12" s="692"/>
      <c r="CA12" s="692"/>
      <c r="CB12" s="742"/>
      <c r="CD12" s="701" t="s">
        <v>246</v>
      </c>
      <c r="CE12" s="702"/>
      <c r="CF12" s="702"/>
      <c r="CG12" s="702"/>
      <c r="CH12" s="702"/>
      <c r="CI12" s="702"/>
      <c r="CJ12" s="702"/>
      <c r="CK12" s="702"/>
      <c r="CL12" s="702"/>
      <c r="CM12" s="702"/>
      <c r="CN12" s="702"/>
      <c r="CO12" s="702"/>
      <c r="CP12" s="702"/>
      <c r="CQ12" s="703"/>
      <c r="CR12" s="672">
        <v>300104</v>
      </c>
      <c r="CS12" s="642"/>
      <c r="CT12" s="642"/>
      <c r="CU12" s="642"/>
      <c r="CV12" s="642"/>
      <c r="CW12" s="642"/>
      <c r="CX12" s="642"/>
      <c r="CY12" s="643"/>
      <c r="CZ12" s="691">
        <v>3.7</v>
      </c>
      <c r="DA12" s="691"/>
      <c r="DB12" s="691"/>
      <c r="DC12" s="691"/>
      <c r="DD12" s="641">
        <v>84275</v>
      </c>
      <c r="DE12" s="642"/>
      <c r="DF12" s="642"/>
      <c r="DG12" s="642"/>
      <c r="DH12" s="642"/>
      <c r="DI12" s="642"/>
      <c r="DJ12" s="642"/>
      <c r="DK12" s="642"/>
      <c r="DL12" s="642"/>
      <c r="DM12" s="642"/>
      <c r="DN12" s="642"/>
      <c r="DO12" s="642"/>
      <c r="DP12" s="643"/>
      <c r="DQ12" s="641">
        <v>214634</v>
      </c>
      <c r="DR12" s="642"/>
      <c r="DS12" s="642"/>
      <c r="DT12" s="642"/>
      <c r="DU12" s="642"/>
      <c r="DV12" s="642"/>
      <c r="DW12" s="642"/>
      <c r="DX12" s="642"/>
      <c r="DY12" s="642"/>
      <c r="DZ12" s="642"/>
      <c r="EA12" s="642"/>
      <c r="EB12" s="642"/>
      <c r="EC12" s="705"/>
    </row>
    <row r="13" spans="2:143" ht="11.25" customHeight="1" x14ac:dyDescent="0.2">
      <c r="B13" s="651" t="s">
        <v>247</v>
      </c>
      <c r="C13" s="652"/>
      <c r="D13" s="652"/>
      <c r="E13" s="652"/>
      <c r="F13" s="652"/>
      <c r="G13" s="652"/>
      <c r="H13" s="652"/>
      <c r="I13" s="652"/>
      <c r="J13" s="652"/>
      <c r="K13" s="652"/>
      <c r="L13" s="652"/>
      <c r="M13" s="652"/>
      <c r="N13" s="652"/>
      <c r="O13" s="652"/>
      <c r="P13" s="652"/>
      <c r="Q13" s="653"/>
      <c r="R13" s="672" t="s">
        <v>124</v>
      </c>
      <c r="S13" s="642"/>
      <c r="T13" s="642"/>
      <c r="U13" s="642"/>
      <c r="V13" s="642"/>
      <c r="W13" s="642"/>
      <c r="X13" s="642"/>
      <c r="Y13" s="643"/>
      <c r="Z13" s="691" t="s">
        <v>124</v>
      </c>
      <c r="AA13" s="691"/>
      <c r="AB13" s="691"/>
      <c r="AC13" s="691"/>
      <c r="AD13" s="692" t="s">
        <v>124</v>
      </c>
      <c r="AE13" s="692"/>
      <c r="AF13" s="692"/>
      <c r="AG13" s="692"/>
      <c r="AH13" s="692"/>
      <c r="AI13" s="692"/>
      <c r="AJ13" s="692"/>
      <c r="AK13" s="692"/>
      <c r="AL13" s="673" t="s">
        <v>124</v>
      </c>
      <c r="AM13" s="676"/>
      <c r="AN13" s="676"/>
      <c r="AO13" s="693"/>
      <c r="AP13" s="651" t="s">
        <v>248</v>
      </c>
      <c r="AQ13" s="652"/>
      <c r="AR13" s="652"/>
      <c r="AS13" s="652"/>
      <c r="AT13" s="652"/>
      <c r="AU13" s="652"/>
      <c r="AV13" s="652"/>
      <c r="AW13" s="652"/>
      <c r="AX13" s="652"/>
      <c r="AY13" s="652"/>
      <c r="AZ13" s="652"/>
      <c r="BA13" s="652"/>
      <c r="BB13" s="652"/>
      <c r="BC13" s="652"/>
      <c r="BD13" s="652"/>
      <c r="BE13" s="652"/>
      <c r="BF13" s="653"/>
      <c r="BG13" s="672">
        <v>319750</v>
      </c>
      <c r="BH13" s="642"/>
      <c r="BI13" s="642"/>
      <c r="BJ13" s="642"/>
      <c r="BK13" s="642"/>
      <c r="BL13" s="642"/>
      <c r="BM13" s="642"/>
      <c r="BN13" s="643"/>
      <c r="BO13" s="691">
        <v>45.8</v>
      </c>
      <c r="BP13" s="691"/>
      <c r="BQ13" s="691"/>
      <c r="BR13" s="691"/>
      <c r="BS13" s="692" t="s">
        <v>124</v>
      </c>
      <c r="BT13" s="692"/>
      <c r="BU13" s="692"/>
      <c r="BV13" s="692"/>
      <c r="BW13" s="692"/>
      <c r="BX13" s="692"/>
      <c r="BY13" s="692"/>
      <c r="BZ13" s="692"/>
      <c r="CA13" s="692"/>
      <c r="CB13" s="742"/>
      <c r="CD13" s="701" t="s">
        <v>249</v>
      </c>
      <c r="CE13" s="702"/>
      <c r="CF13" s="702"/>
      <c r="CG13" s="702"/>
      <c r="CH13" s="702"/>
      <c r="CI13" s="702"/>
      <c r="CJ13" s="702"/>
      <c r="CK13" s="702"/>
      <c r="CL13" s="702"/>
      <c r="CM13" s="702"/>
      <c r="CN13" s="702"/>
      <c r="CO13" s="702"/>
      <c r="CP13" s="702"/>
      <c r="CQ13" s="703"/>
      <c r="CR13" s="672">
        <v>318167</v>
      </c>
      <c r="CS13" s="642"/>
      <c r="CT13" s="642"/>
      <c r="CU13" s="642"/>
      <c r="CV13" s="642"/>
      <c r="CW13" s="642"/>
      <c r="CX13" s="642"/>
      <c r="CY13" s="643"/>
      <c r="CZ13" s="691">
        <v>3.9</v>
      </c>
      <c r="DA13" s="691"/>
      <c r="DB13" s="691"/>
      <c r="DC13" s="691"/>
      <c r="DD13" s="641">
        <v>215531</v>
      </c>
      <c r="DE13" s="642"/>
      <c r="DF13" s="642"/>
      <c r="DG13" s="642"/>
      <c r="DH13" s="642"/>
      <c r="DI13" s="642"/>
      <c r="DJ13" s="642"/>
      <c r="DK13" s="642"/>
      <c r="DL13" s="642"/>
      <c r="DM13" s="642"/>
      <c r="DN13" s="642"/>
      <c r="DO13" s="642"/>
      <c r="DP13" s="643"/>
      <c r="DQ13" s="641">
        <v>166481</v>
      </c>
      <c r="DR13" s="642"/>
      <c r="DS13" s="642"/>
      <c r="DT13" s="642"/>
      <c r="DU13" s="642"/>
      <c r="DV13" s="642"/>
      <c r="DW13" s="642"/>
      <c r="DX13" s="642"/>
      <c r="DY13" s="642"/>
      <c r="DZ13" s="642"/>
      <c r="EA13" s="642"/>
      <c r="EB13" s="642"/>
      <c r="EC13" s="705"/>
    </row>
    <row r="14" spans="2:143" ht="11.25" customHeight="1" x14ac:dyDescent="0.2">
      <c r="B14" s="651" t="s">
        <v>250</v>
      </c>
      <c r="C14" s="652"/>
      <c r="D14" s="652"/>
      <c r="E14" s="652"/>
      <c r="F14" s="652"/>
      <c r="G14" s="652"/>
      <c r="H14" s="652"/>
      <c r="I14" s="652"/>
      <c r="J14" s="652"/>
      <c r="K14" s="652"/>
      <c r="L14" s="652"/>
      <c r="M14" s="652"/>
      <c r="N14" s="652"/>
      <c r="O14" s="652"/>
      <c r="P14" s="652"/>
      <c r="Q14" s="653"/>
      <c r="R14" s="672">
        <v>1</v>
      </c>
      <c r="S14" s="642"/>
      <c r="T14" s="642"/>
      <c r="U14" s="642"/>
      <c r="V14" s="642"/>
      <c r="W14" s="642"/>
      <c r="X14" s="642"/>
      <c r="Y14" s="643"/>
      <c r="Z14" s="691">
        <v>0</v>
      </c>
      <c r="AA14" s="691"/>
      <c r="AB14" s="691"/>
      <c r="AC14" s="691"/>
      <c r="AD14" s="692">
        <v>1</v>
      </c>
      <c r="AE14" s="692"/>
      <c r="AF14" s="692"/>
      <c r="AG14" s="692"/>
      <c r="AH14" s="692"/>
      <c r="AI14" s="692"/>
      <c r="AJ14" s="692"/>
      <c r="AK14" s="692"/>
      <c r="AL14" s="673">
        <v>0</v>
      </c>
      <c r="AM14" s="676"/>
      <c r="AN14" s="676"/>
      <c r="AO14" s="693"/>
      <c r="AP14" s="651" t="s">
        <v>251</v>
      </c>
      <c r="AQ14" s="652"/>
      <c r="AR14" s="652"/>
      <c r="AS14" s="652"/>
      <c r="AT14" s="652"/>
      <c r="AU14" s="652"/>
      <c r="AV14" s="652"/>
      <c r="AW14" s="652"/>
      <c r="AX14" s="652"/>
      <c r="AY14" s="652"/>
      <c r="AZ14" s="652"/>
      <c r="BA14" s="652"/>
      <c r="BB14" s="652"/>
      <c r="BC14" s="652"/>
      <c r="BD14" s="652"/>
      <c r="BE14" s="652"/>
      <c r="BF14" s="653"/>
      <c r="BG14" s="672">
        <v>31811</v>
      </c>
      <c r="BH14" s="642"/>
      <c r="BI14" s="642"/>
      <c r="BJ14" s="642"/>
      <c r="BK14" s="642"/>
      <c r="BL14" s="642"/>
      <c r="BM14" s="642"/>
      <c r="BN14" s="643"/>
      <c r="BO14" s="691">
        <v>4.5999999999999996</v>
      </c>
      <c r="BP14" s="691"/>
      <c r="BQ14" s="691"/>
      <c r="BR14" s="691"/>
      <c r="BS14" s="692" t="s">
        <v>124</v>
      </c>
      <c r="BT14" s="692"/>
      <c r="BU14" s="692"/>
      <c r="BV14" s="692"/>
      <c r="BW14" s="692"/>
      <c r="BX14" s="692"/>
      <c r="BY14" s="692"/>
      <c r="BZ14" s="692"/>
      <c r="CA14" s="692"/>
      <c r="CB14" s="742"/>
      <c r="CD14" s="701" t="s">
        <v>252</v>
      </c>
      <c r="CE14" s="702"/>
      <c r="CF14" s="702"/>
      <c r="CG14" s="702"/>
      <c r="CH14" s="702"/>
      <c r="CI14" s="702"/>
      <c r="CJ14" s="702"/>
      <c r="CK14" s="702"/>
      <c r="CL14" s="702"/>
      <c r="CM14" s="702"/>
      <c r="CN14" s="702"/>
      <c r="CO14" s="702"/>
      <c r="CP14" s="702"/>
      <c r="CQ14" s="703"/>
      <c r="CR14" s="672">
        <v>1302472</v>
      </c>
      <c r="CS14" s="642"/>
      <c r="CT14" s="642"/>
      <c r="CU14" s="642"/>
      <c r="CV14" s="642"/>
      <c r="CW14" s="642"/>
      <c r="CX14" s="642"/>
      <c r="CY14" s="643"/>
      <c r="CZ14" s="691">
        <v>16.100000000000001</v>
      </c>
      <c r="DA14" s="691"/>
      <c r="DB14" s="691"/>
      <c r="DC14" s="691"/>
      <c r="DD14" s="641">
        <v>906446</v>
      </c>
      <c r="DE14" s="642"/>
      <c r="DF14" s="642"/>
      <c r="DG14" s="642"/>
      <c r="DH14" s="642"/>
      <c r="DI14" s="642"/>
      <c r="DJ14" s="642"/>
      <c r="DK14" s="642"/>
      <c r="DL14" s="642"/>
      <c r="DM14" s="642"/>
      <c r="DN14" s="642"/>
      <c r="DO14" s="642"/>
      <c r="DP14" s="643"/>
      <c r="DQ14" s="641">
        <v>363937</v>
      </c>
      <c r="DR14" s="642"/>
      <c r="DS14" s="642"/>
      <c r="DT14" s="642"/>
      <c r="DU14" s="642"/>
      <c r="DV14" s="642"/>
      <c r="DW14" s="642"/>
      <c r="DX14" s="642"/>
      <c r="DY14" s="642"/>
      <c r="DZ14" s="642"/>
      <c r="EA14" s="642"/>
      <c r="EB14" s="642"/>
      <c r="EC14" s="705"/>
    </row>
    <row r="15" spans="2:143" ht="11.25" customHeight="1" x14ac:dyDescent="0.2">
      <c r="B15" s="651" t="s">
        <v>253</v>
      </c>
      <c r="C15" s="652"/>
      <c r="D15" s="652"/>
      <c r="E15" s="652"/>
      <c r="F15" s="652"/>
      <c r="G15" s="652"/>
      <c r="H15" s="652"/>
      <c r="I15" s="652"/>
      <c r="J15" s="652"/>
      <c r="K15" s="652"/>
      <c r="L15" s="652"/>
      <c r="M15" s="652"/>
      <c r="N15" s="652"/>
      <c r="O15" s="652"/>
      <c r="P15" s="652"/>
      <c r="Q15" s="653"/>
      <c r="R15" s="672" t="s">
        <v>124</v>
      </c>
      <c r="S15" s="642"/>
      <c r="T15" s="642"/>
      <c r="U15" s="642"/>
      <c r="V15" s="642"/>
      <c r="W15" s="642"/>
      <c r="X15" s="642"/>
      <c r="Y15" s="643"/>
      <c r="Z15" s="691" t="s">
        <v>124</v>
      </c>
      <c r="AA15" s="691"/>
      <c r="AB15" s="691"/>
      <c r="AC15" s="691"/>
      <c r="AD15" s="692" t="s">
        <v>124</v>
      </c>
      <c r="AE15" s="692"/>
      <c r="AF15" s="692"/>
      <c r="AG15" s="692"/>
      <c r="AH15" s="692"/>
      <c r="AI15" s="692"/>
      <c r="AJ15" s="692"/>
      <c r="AK15" s="692"/>
      <c r="AL15" s="673" t="s">
        <v>124</v>
      </c>
      <c r="AM15" s="676"/>
      <c r="AN15" s="676"/>
      <c r="AO15" s="693"/>
      <c r="AP15" s="651" t="s">
        <v>254</v>
      </c>
      <c r="AQ15" s="652"/>
      <c r="AR15" s="652"/>
      <c r="AS15" s="652"/>
      <c r="AT15" s="652"/>
      <c r="AU15" s="652"/>
      <c r="AV15" s="652"/>
      <c r="AW15" s="652"/>
      <c r="AX15" s="652"/>
      <c r="AY15" s="652"/>
      <c r="AZ15" s="652"/>
      <c r="BA15" s="652"/>
      <c r="BB15" s="652"/>
      <c r="BC15" s="652"/>
      <c r="BD15" s="652"/>
      <c r="BE15" s="652"/>
      <c r="BF15" s="653"/>
      <c r="BG15" s="672">
        <v>41773</v>
      </c>
      <c r="BH15" s="642"/>
      <c r="BI15" s="642"/>
      <c r="BJ15" s="642"/>
      <c r="BK15" s="642"/>
      <c r="BL15" s="642"/>
      <c r="BM15" s="642"/>
      <c r="BN15" s="643"/>
      <c r="BO15" s="691">
        <v>6</v>
      </c>
      <c r="BP15" s="691"/>
      <c r="BQ15" s="691"/>
      <c r="BR15" s="691"/>
      <c r="BS15" s="692" t="s">
        <v>124</v>
      </c>
      <c r="BT15" s="692"/>
      <c r="BU15" s="692"/>
      <c r="BV15" s="692"/>
      <c r="BW15" s="692"/>
      <c r="BX15" s="692"/>
      <c r="BY15" s="692"/>
      <c r="BZ15" s="692"/>
      <c r="CA15" s="692"/>
      <c r="CB15" s="742"/>
      <c r="CD15" s="701" t="s">
        <v>255</v>
      </c>
      <c r="CE15" s="702"/>
      <c r="CF15" s="702"/>
      <c r="CG15" s="702"/>
      <c r="CH15" s="702"/>
      <c r="CI15" s="702"/>
      <c r="CJ15" s="702"/>
      <c r="CK15" s="702"/>
      <c r="CL15" s="702"/>
      <c r="CM15" s="702"/>
      <c r="CN15" s="702"/>
      <c r="CO15" s="702"/>
      <c r="CP15" s="702"/>
      <c r="CQ15" s="703"/>
      <c r="CR15" s="672">
        <v>506319</v>
      </c>
      <c r="CS15" s="642"/>
      <c r="CT15" s="642"/>
      <c r="CU15" s="642"/>
      <c r="CV15" s="642"/>
      <c r="CW15" s="642"/>
      <c r="CX15" s="642"/>
      <c r="CY15" s="643"/>
      <c r="CZ15" s="691">
        <v>6.3</v>
      </c>
      <c r="DA15" s="691"/>
      <c r="DB15" s="691"/>
      <c r="DC15" s="691"/>
      <c r="DD15" s="641">
        <v>102661</v>
      </c>
      <c r="DE15" s="642"/>
      <c r="DF15" s="642"/>
      <c r="DG15" s="642"/>
      <c r="DH15" s="642"/>
      <c r="DI15" s="642"/>
      <c r="DJ15" s="642"/>
      <c r="DK15" s="642"/>
      <c r="DL15" s="642"/>
      <c r="DM15" s="642"/>
      <c r="DN15" s="642"/>
      <c r="DO15" s="642"/>
      <c r="DP15" s="643"/>
      <c r="DQ15" s="641">
        <v>393357</v>
      </c>
      <c r="DR15" s="642"/>
      <c r="DS15" s="642"/>
      <c r="DT15" s="642"/>
      <c r="DU15" s="642"/>
      <c r="DV15" s="642"/>
      <c r="DW15" s="642"/>
      <c r="DX15" s="642"/>
      <c r="DY15" s="642"/>
      <c r="DZ15" s="642"/>
      <c r="EA15" s="642"/>
      <c r="EB15" s="642"/>
      <c r="EC15" s="705"/>
    </row>
    <row r="16" spans="2:143" ht="11.25" customHeight="1" x14ac:dyDescent="0.2">
      <c r="B16" s="651" t="s">
        <v>256</v>
      </c>
      <c r="C16" s="652"/>
      <c r="D16" s="652"/>
      <c r="E16" s="652"/>
      <c r="F16" s="652"/>
      <c r="G16" s="652"/>
      <c r="H16" s="652"/>
      <c r="I16" s="652"/>
      <c r="J16" s="652"/>
      <c r="K16" s="652"/>
      <c r="L16" s="652"/>
      <c r="M16" s="652"/>
      <c r="N16" s="652"/>
      <c r="O16" s="652"/>
      <c r="P16" s="652"/>
      <c r="Q16" s="653"/>
      <c r="R16" s="672">
        <v>5731</v>
      </c>
      <c r="S16" s="642"/>
      <c r="T16" s="642"/>
      <c r="U16" s="642"/>
      <c r="V16" s="642"/>
      <c r="W16" s="642"/>
      <c r="X16" s="642"/>
      <c r="Y16" s="643"/>
      <c r="Z16" s="691">
        <v>0.1</v>
      </c>
      <c r="AA16" s="691"/>
      <c r="AB16" s="691"/>
      <c r="AC16" s="691"/>
      <c r="AD16" s="692">
        <v>5731</v>
      </c>
      <c r="AE16" s="692"/>
      <c r="AF16" s="692"/>
      <c r="AG16" s="692"/>
      <c r="AH16" s="692"/>
      <c r="AI16" s="692"/>
      <c r="AJ16" s="692"/>
      <c r="AK16" s="692"/>
      <c r="AL16" s="673">
        <v>0.1</v>
      </c>
      <c r="AM16" s="676"/>
      <c r="AN16" s="676"/>
      <c r="AO16" s="693"/>
      <c r="AP16" s="651" t="s">
        <v>257</v>
      </c>
      <c r="AQ16" s="652"/>
      <c r="AR16" s="652"/>
      <c r="AS16" s="652"/>
      <c r="AT16" s="652"/>
      <c r="AU16" s="652"/>
      <c r="AV16" s="652"/>
      <c r="AW16" s="652"/>
      <c r="AX16" s="652"/>
      <c r="AY16" s="652"/>
      <c r="AZ16" s="652"/>
      <c r="BA16" s="652"/>
      <c r="BB16" s="652"/>
      <c r="BC16" s="652"/>
      <c r="BD16" s="652"/>
      <c r="BE16" s="652"/>
      <c r="BF16" s="653"/>
      <c r="BG16" s="672">
        <v>1012</v>
      </c>
      <c r="BH16" s="642"/>
      <c r="BI16" s="642"/>
      <c r="BJ16" s="642"/>
      <c r="BK16" s="642"/>
      <c r="BL16" s="642"/>
      <c r="BM16" s="642"/>
      <c r="BN16" s="643"/>
      <c r="BO16" s="691">
        <v>0.1</v>
      </c>
      <c r="BP16" s="691"/>
      <c r="BQ16" s="691"/>
      <c r="BR16" s="691"/>
      <c r="BS16" s="692" t="s">
        <v>124</v>
      </c>
      <c r="BT16" s="692"/>
      <c r="BU16" s="692"/>
      <c r="BV16" s="692"/>
      <c r="BW16" s="692"/>
      <c r="BX16" s="692"/>
      <c r="BY16" s="692"/>
      <c r="BZ16" s="692"/>
      <c r="CA16" s="692"/>
      <c r="CB16" s="742"/>
      <c r="CD16" s="701" t="s">
        <v>258</v>
      </c>
      <c r="CE16" s="702"/>
      <c r="CF16" s="702"/>
      <c r="CG16" s="702"/>
      <c r="CH16" s="702"/>
      <c r="CI16" s="702"/>
      <c r="CJ16" s="702"/>
      <c r="CK16" s="702"/>
      <c r="CL16" s="702"/>
      <c r="CM16" s="702"/>
      <c r="CN16" s="702"/>
      <c r="CO16" s="702"/>
      <c r="CP16" s="702"/>
      <c r="CQ16" s="703"/>
      <c r="CR16" s="672">
        <v>24867</v>
      </c>
      <c r="CS16" s="642"/>
      <c r="CT16" s="642"/>
      <c r="CU16" s="642"/>
      <c r="CV16" s="642"/>
      <c r="CW16" s="642"/>
      <c r="CX16" s="642"/>
      <c r="CY16" s="643"/>
      <c r="CZ16" s="691">
        <v>0.3</v>
      </c>
      <c r="DA16" s="691"/>
      <c r="DB16" s="691"/>
      <c r="DC16" s="691"/>
      <c r="DD16" s="641" t="s">
        <v>124</v>
      </c>
      <c r="DE16" s="642"/>
      <c r="DF16" s="642"/>
      <c r="DG16" s="642"/>
      <c r="DH16" s="642"/>
      <c r="DI16" s="642"/>
      <c r="DJ16" s="642"/>
      <c r="DK16" s="642"/>
      <c r="DL16" s="642"/>
      <c r="DM16" s="642"/>
      <c r="DN16" s="642"/>
      <c r="DO16" s="642"/>
      <c r="DP16" s="643"/>
      <c r="DQ16" s="641" t="s">
        <v>124</v>
      </c>
      <c r="DR16" s="642"/>
      <c r="DS16" s="642"/>
      <c r="DT16" s="642"/>
      <c r="DU16" s="642"/>
      <c r="DV16" s="642"/>
      <c r="DW16" s="642"/>
      <c r="DX16" s="642"/>
      <c r="DY16" s="642"/>
      <c r="DZ16" s="642"/>
      <c r="EA16" s="642"/>
      <c r="EB16" s="642"/>
      <c r="EC16" s="705"/>
    </row>
    <row r="17" spans="2:133" ht="11.25" customHeight="1" x14ac:dyDescent="0.2">
      <c r="B17" s="651" t="s">
        <v>259</v>
      </c>
      <c r="C17" s="652"/>
      <c r="D17" s="652"/>
      <c r="E17" s="652"/>
      <c r="F17" s="652"/>
      <c r="G17" s="652"/>
      <c r="H17" s="652"/>
      <c r="I17" s="652"/>
      <c r="J17" s="652"/>
      <c r="K17" s="652"/>
      <c r="L17" s="652"/>
      <c r="M17" s="652"/>
      <c r="N17" s="652"/>
      <c r="O17" s="652"/>
      <c r="P17" s="652"/>
      <c r="Q17" s="653"/>
      <c r="R17" s="672">
        <v>7864</v>
      </c>
      <c r="S17" s="642"/>
      <c r="T17" s="642"/>
      <c r="U17" s="642"/>
      <c r="V17" s="642"/>
      <c r="W17" s="642"/>
      <c r="X17" s="642"/>
      <c r="Y17" s="643"/>
      <c r="Z17" s="691">
        <v>0.1</v>
      </c>
      <c r="AA17" s="691"/>
      <c r="AB17" s="691"/>
      <c r="AC17" s="691"/>
      <c r="AD17" s="692">
        <v>7864</v>
      </c>
      <c r="AE17" s="692"/>
      <c r="AF17" s="692"/>
      <c r="AG17" s="692"/>
      <c r="AH17" s="692"/>
      <c r="AI17" s="692"/>
      <c r="AJ17" s="692"/>
      <c r="AK17" s="692"/>
      <c r="AL17" s="673">
        <v>0.2</v>
      </c>
      <c r="AM17" s="676"/>
      <c r="AN17" s="676"/>
      <c r="AO17" s="693"/>
      <c r="AP17" s="651" t="s">
        <v>260</v>
      </c>
      <c r="AQ17" s="652"/>
      <c r="AR17" s="652"/>
      <c r="AS17" s="652"/>
      <c r="AT17" s="652"/>
      <c r="AU17" s="652"/>
      <c r="AV17" s="652"/>
      <c r="AW17" s="652"/>
      <c r="AX17" s="652"/>
      <c r="AY17" s="652"/>
      <c r="AZ17" s="652"/>
      <c r="BA17" s="652"/>
      <c r="BB17" s="652"/>
      <c r="BC17" s="652"/>
      <c r="BD17" s="652"/>
      <c r="BE17" s="652"/>
      <c r="BF17" s="653"/>
      <c r="BG17" s="672" t="s">
        <v>124</v>
      </c>
      <c r="BH17" s="642"/>
      <c r="BI17" s="642"/>
      <c r="BJ17" s="642"/>
      <c r="BK17" s="642"/>
      <c r="BL17" s="642"/>
      <c r="BM17" s="642"/>
      <c r="BN17" s="643"/>
      <c r="BO17" s="691" t="s">
        <v>124</v>
      </c>
      <c r="BP17" s="691"/>
      <c r="BQ17" s="691"/>
      <c r="BR17" s="691"/>
      <c r="BS17" s="692" t="s">
        <v>124</v>
      </c>
      <c r="BT17" s="692"/>
      <c r="BU17" s="692"/>
      <c r="BV17" s="692"/>
      <c r="BW17" s="692"/>
      <c r="BX17" s="692"/>
      <c r="BY17" s="692"/>
      <c r="BZ17" s="692"/>
      <c r="CA17" s="692"/>
      <c r="CB17" s="742"/>
      <c r="CD17" s="701" t="s">
        <v>261</v>
      </c>
      <c r="CE17" s="702"/>
      <c r="CF17" s="702"/>
      <c r="CG17" s="702"/>
      <c r="CH17" s="702"/>
      <c r="CI17" s="702"/>
      <c r="CJ17" s="702"/>
      <c r="CK17" s="702"/>
      <c r="CL17" s="702"/>
      <c r="CM17" s="702"/>
      <c r="CN17" s="702"/>
      <c r="CO17" s="702"/>
      <c r="CP17" s="702"/>
      <c r="CQ17" s="703"/>
      <c r="CR17" s="672">
        <v>1221550</v>
      </c>
      <c r="CS17" s="642"/>
      <c r="CT17" s="642"/>
      <c r="CU17" s="642"/>
      <c r="CV17" s="642"/>
      <c r="CW17" s="642"/>
      <c r="CX17" s="642"/>
      <c r="CY17" s="643"/>
      <c r="CZ17" s="691">
        <v>15.1</v>
      </c>
      <c r="DA17" s="691"/>
      <c r="DB17" s="691"/>
      <c r="DC17" s="691"/>
      <c r="DD17" s="641" t="s">
        <v>124</v>
      </c>
      <c r="DE17" s="642"/>
      <c r="DF17" s="642"/>
      <c r="DG17" s="642"/>
      <c r="DH17" s="642"/>
      <c r="DI17" s="642"/>
      <c r="DJ17" s="642"/>
      <c r="DK17" s="642"/>
      <c r="DL17" s="642"/>
      <c r="DM17" s="642"/>
      <c r="DN17" s="642"/>
      <c r="DO17" s="642"/>
      <c r="DP17" s="643"/>
      <c r="DQ17" s="641">
        <v>1214982</v>
      </c>
      <c r="DR17" s="642"/>
      <c r="DS17" s="642"/>
      <c r="DT17" s="642"/>
      <c r="DU17" s="642"/>
      <c r="DV17" s="642"/>
      <c r="DW17" s="642"/>
      <c r="DX17" s="642"/>
      <c r="DY17" s="642"/>
      <c r="DZ17" s="642"/>
      <c r="EA17" s="642"/>
      <c r="EB17" s="642"/>
      <c r="EC17" s="705"/>
    </row>
    <row r="18" spans="2:133" ht="11.25" customHeight="1" x14ac:dyDescent="0.2">
      <c r="B18" s="651" t="s">
        <v>262</v>
      </c>
      <c r="C18" s="652"/>
      <c r="D18" s="652"/>
      <c r="E18" s="652"/>
      <c r="F18" s="652"/>
      <c r="G18" s="652"/>
      <c r="H18" s="652"/>
      <c r="I18" s="652"/>
      <c r="J18" s="652"/>
      <c r="K18" s="652"/>
      <c r="L18" s="652"/>
      <c r="M18" s="652"/>
      <c r="N18" s="652"/>
      <c r="O18" s="652"/>
      <c r="P18" s="652"/>
      <c r="Q18" s="653"/>
      <c r="R18" s="672">
        <v>12014</v>
      </c>
      <c r="S18" s="642"/>
      <c r="T18" s="642"/>
      <c r="U18" s="642"/>
      <c r="V18" s="642"/>
      <c r="W18" s="642"/>
      <c r="X18" s="642"/>
      <c r="Y18" s="643"/>
      <c r="Z18" s="691">
        <v>0.1</v>
      </c>
      <c r="AA18" s="691"/>
      <c r="AB18" s="691"/>
      <c r="AC18" s="691"/>
      <c r="AD18" s="692">
        <v>12014</v>
      </c>
      <c r="AE18" s="692"/>
      <c r="AF18" s="692"/>
      <c r="AG18" s="692"/>
      <c r="AH18" s="692"/>
      <c r="AI18" s="692"/>
      <c r="AJ18" s="692"/>
      <c r="AK18" s="692"/>
      <c r="AL18" s="673">
        <v>0.30000001192092896</v>
      </c>
      <c r="AM18" s="676"/>
      <c r="AN18" s="676"/>
      <c r="AO18" s="693"/>
      <c r="AP18" s="651" t="s">
        <v>263</v>
      </c>
      <c r="AQ18" s="652"/>
      <c r="AR18" s="652"/>
      <c r="AS18" s="652"/>
      <c r="AT18" s="652"/>
      <c r="AU18" s="652"/>
      <c r="AV18" s="652"/>
      <c r="AW18" s="652"/>
      <c r="AX18" s="652"/>
      <c r="AY18" s="652"/>
      <c r="AZ18" s="652"/>
      <c r="BA18" s="652"/>
      <c r="BB18" s="652"/>
      <c r="BC18" s="652"/>
      <c r="BD18" s="652"/>
      <c r="BE18" s="652"/>
      <c r="BF18" s="653"/>
      <c r="BG18" s="672" t="s">
        <v>124</v>
      </c>
      <c r="BH18" s="642"/>
      <c r="BI18" s="642"/>
      <c r="BJ18" s="642"/>
      <c r="BK18" s="642"/>
      <c r="BL18" s="642"/>
      <c r="BM18" s="642"/>
      <c r="BN18" s="643"/>
      <c r="BO18" s="691" t="s">
        <v>124</v>
      </c>
      <c r="BP18" s="691"/>
      <c r="BQ18" s="691"/>
      <c r="BR18" s="691"/>
      <c r="BS18" s="692" t="s">
        <v>124</v>
      </c>
      <c r="BT18" s="692"/>
      <c r="BU18" s="692"/>
      <c r="BV18" s="692"/>
      <c r="BW18" s="692"/>
      <c r="BX18" s="692"/>
      <c r="BY18" s="692"/>
      <c r="BZ18" s="692"/>
      <c r="CA18" s="692"/>
      <c r="CB18" s="742"/>
      <c r="CD18" s="701" t="s">
        <v>264</v>
      </c>
      <c r="CE18" s="702"/>
      <c r="CF18" s="702"/>
      <c r="CG18" s="702"/>
      <c r="CH18" s="702"/>
      <c r="CI18" s="702"/>
      <c r="CJ18" s="702"/>
      <c r="CK18" s="702"/>
      <c r="CL18" s="702"/>
      <c r="CM18" s="702"/>
      <c r="CN18" s="702"/>
      <c r="CO18" s="702"/>
      <c r="CP18" s="702"/>
      <c r="CQ18" s="703"/>
      <c r="CR18" s="672" t="s">
        <v>124</v>
      </c>
      <c r="CS18" s="642"/>
      <c r="CT18" s="642"/>
      <c r="CU18" s="642"/>
      <c r="CV18" s="642"/>
      <c r="CW18" s="642"/>
      <c r="CX18" s="642"/>
      <c r="CY18" s="643"/>
      <c r="CZ18" s="691" t="s">
        <v>124</v>
      </c>
      <c r="DA18" s="691"/>
      <c r="DB18" s="691"/>
      <c r="DC18" s="691"/>
      <c r="DD18" s="641" t="s">
        <v>124</v>
      </c>
      <c r="DE18" s="642"/>
      <c r="DF18" s="642"/>
      <c r="DG18" s="642"/>
      <c r="DH18" s="642"/>
      <c r="DI18" s="642"/>
      <c r="DJ18" s="642"/>
      <c r="DK18" s="642"/>
      <c r="DL18" s="642"/>
      <c r="DM18" s="642"/>
      <c r="DN18" s="642"/>
      <c r="DO18" s="642"/>
      <c r="DP18" s="643"/>
      <c r="DQ18" s="641" t="s">
        <v>124</v>
      </c>
      <c r="DR18" s="642"/>
      <c r="DS18" s="642"/>
      <c r="DT18" s="642"/>
      <c r="DU18" s="642"/>
      <c r="DV18" s="642"/>
      <c r="DW18" s="642"/>
      <c r="DX18" s="642"/>
      <c r="DY18" s="642"/>
      <c r="DZ18" s="642"/>
      <c r="EA18" s="642"/>
      <c r="EB18" s="642"/>
      <c r="EC18" s="705"/>
    </row>
    <row r="19" spans="2:133" ht="11.25" customHeight="1" x14ac:dyDescent="0.2">
      <c r="B19" s="651" t="s">
        <v>265</v>
      </c>
      <c r="C19" s="652"/>
      <c r="D19" s="652"/>
      <c r="E19" s="652"/>
      <c r="F19" s="652"/>
      <c r="G19" s="652"/>
      <c r="H19" s="652"/>
      <c r="I19" s="652"/>
      <c r="J19" s="652"/>
      <c r="K19" s="652"/>
      <c r="L19" s="652"/>
      <c r="M19" s="652"/>
      <c r="N19" s="652"/>
      <c r="O19" s="652"/>
      <c r="P19" s="652"/>
      <c r="Q19" s="653"/>
      <c r="R19" s="672">
        <v>2457</v>
      </c>
      <c r="S19" s="642"/>
      <c r="T19" s="642"/>
      <c r="U19" s="642"/>
      <c r="V19" s="642"/>
      <c r="W19" s="642"/>
      <c r="X19" s="642"/>
      <c r="Y19" s="643"/>
      <c r="Z19" s="691">
        <v>0</v>
      </c>
      <c r="AA19" s="691"/>
      <c r="AB19" s="691"/>
      <c r="AC19" s="691"/>
      <c r="AD19" s="692">
        <v>2457</v>
      </c>
      <c r="AE19" s="692"/>
      <c r="AF19" s="692"/>
      <c r="AG19" s="692"/>
      <c r="AH19" s="692"/>
      <c r="AI19" s="692"/>
      <c r="AJ19" s="692"/>
      <c r="AK19" s="692"/>
      <c r="AL19" s="673">
        <v>0.1</v>
      </c>
      <c r="AM19" s="676"/>
      <c r="AN19" s="676"/>
      <c r="AO19" s="693"/>
      <c r="AP19" s="651" t="s">
        <v>266</v>
      </c>
      <c r="AQ19" s="652"/>
      <c r="AR19" s="652"/>
      <c r="AS19" s="652"/>
      <c r="AT19" s="652"/>
      <c r="AU19" s="652"/>
      <c r="AV19" s="652"/>
      <c r="AW19" s="652"/>
      <c r="AX19" s="652"/>
      <c r="AY19" s="652"/>
      <c r="AZ19" s="652"/>
      <c r="BA19" s="652"/>
      <c r="BB19" s="652"/>
      <c r="BC19" s="652"/>
      <c r="BD19" s="652"/>
      <c r="BE19" s="652"/>
      <c r="BF19" s="653"/>
      <c r="BG19" s="672" t="s">
        <v>124</v>
      </c>
      <c r="BH19" s="642"/>
      <c r="BI19" s="642"/>
      <c r="BJ19" s="642"/>
      <c r="BK19" s="642"/>
      <c r="BL19" s="642"/>
      <c r="BM19" s="642"/>
      <c r="BN19" s="643"/>
      <c r="BO19" s="691" t="s">
        <v>124</v>
      </c>
      <c r="BP19" s="691"/>
      <c r="BQ19" s="691"/>
      <c r="BR19" s="691"/>
      <c r="BS19" s="692" t="s">
        <v>124</v>
      </c>
      <c r="BT19" s="692"/>
      <c r="BU19" s="692"/>
      <c r="BV19" s="692"/>
      <c r="BW19" s="692"/>
      <c r="BX19" s="692"/>
      <c r="BY19" s="692"/>
      <c r="BZ19" s="692"/>
      <c r="CA19" s="692"/>
      <c r="CB19" s="742"/>
      <c r="CD19" s="701" t="s">
        <v>267</v>
      </c>
      <c r="CE19" s="702"/>
      <c r="CF19" s="702"/>
      <c r="CG19" s="702"/>
      <c r="CH19" s="702"/>
      <c r="CI19" s="702"/>
      <c r="CJ19" s="702"/>
      <c r="CK19" s="702"/>
      <c r="CL19" s="702"/>
      <c r="CM19" s="702"/>
      <c r="CN19" s="702"/>
      <c r="CO19" s="702"/>
      <c r="CP19" s="702"/>
      <c r="CQ19" s="703"/>
      <c r="CR19" s="672" t="s">
        <v>124</v>
      </c>
      <c r="CS19" s="642"/>
      <c r="CT19" s="642"/>
      <c r="CU19" s="642"/>
      <c r="CV19" s="642"/>
      <c r="CW19" s="642"/>
      <c r="CX19" s="642"/>
      <c r="CY19" s="643"/>
      <c r="CZ19" s="691" t="s">
        <v>124</v>
      </c>
      <c r="DA19" s="691"/>
      <c r="DB19" s="691"/>
      <c r="DC19" s="691"/>
      <c r="DD19" s="641" t="s">
        <v>124</v>
      </c>
      <c r="DE19" s="642"/>
      <c r="DF19" s="642"/>
      <c r="DG19" s="642"/>
      <c r="DH19" s="642"/>
      <c r="DI19" s="642"/>
      <c r="DJ19" s="642"/>
      <c r="DK19" s="642"/>
      <c r="DL19" s="642"/>
      <c r="DM19" s="642"/>
      <c r="DN19" s="642"/>
      <c r="DO19" s="642"/>
      <c r="DP19" s="643"/>
      <c r="DQ19" s="641" t="s">
        <v>124</v>
      </c>
      <c r="DR19" s="642"/>
      <c r="DS19" s="642"/>
      <c r="DT19" s="642"/>
      <c r="DU19" s="642"/>
      <c r="DV19" s="642"/>
      <c r="DW19" s="642"/>
      <c r="DX19" s="642"/>
      <c r="DY19" s="642"/>
      <c r="DZ19" s="642"/>
      <c r="EA19" s="642"/>
      <c r="EB19" s="642"/>
      <c r="EC19" s="705"/>
    </row>
    <row r="20" spans="2:133" ht="11.25" customHeight="1" x14ac:dyDescent="0.2">
      <c r="B20" s="651" t="s">
        <v>268</v>
      </c>
      <c r="C20" s="652"/>
      <c r="D20" s="652"/>
      <c r="E20" s="652"/>
      <c r="F20" s="652"/>
      <c r="G20" s="652"/>
      <c r="H20" s="652"/>
      <c r="I20" s="652"/>
      <c r="J20" s="652"/>
      <c r="K20" s="652"/>
      <c r="L20" s="652"/>
      <c r="M20" s="652"/>
      <c r="N20" s="652"/>
      <c r="O20" s="652"/>
      <c r="P20" s="652"/>
      <c r="Q20" s="653"/>
      <c r="R20" s="672">
        <v>1845</v>
      </c>
      <c r="S20" s="642"/>
      <c r="T20" s="642"/>
      <c r="U20" s="642"/>
      <c r="V20" s="642"/>
      <c r="W20" s="642"/>
      <c r="X20" s="642"/>
      <c r="Y20" s="643"/>
      <c r="Z20" s="691">
        <v>0</v>
      </c>
      <c r="AA20" s="691"/>
      <c r="AB20" s="691"/>
      <c r="AC20" s="691"/>
      <c r="AD20" s="692">
        <v>1845</v>
      </c>
      <c r="AE20" s="692"/>
      <c r="AF20" s="692"/>
      <c r="AG20" s="692"/>
      <c r="AH20" s="692"/>
      <c r="AI20" s="692"/>
      <c r="AJ20" s="692"/>
      <c r="AK20" s="692"/>
      <c r="AL20" s="673">
        <v>0</v>
      </c>
      <c r="AM20" s="676"/>
      <c r="AN20" s="676"/>
      <c r="AO20" s="693"/>
      <c r="AP20" s="651" t="s">
        <v>269</v>
      </c>
      <c r="AQ20" s="652"/>
      <c r="AR20" s="652"/>
      <c r="AS20" s="652"/>
      <c r="AT20" s="652"/>
      <c r="AU20" s="652"/>
      <c r="AV20" s="652"/>
      <c r="AW20" s="652"/>
      <c r="AX20" s="652"/>
      <c r="AY20" s="652"/>
      <c r="AZ20" s="652"/>
      <c r="BA20" s="652"/>
      <c r="BB20" s="652"/>
      <c r="BC20" s="652"/>
      <c r="BD20" s="652"/>
      <c r="BE20" s="652"/>
      <c r="BF20" s="653"/>
      <c r="BG20" s="672" t="s">
        <v>124</v>
      </c>
      <c r="BH20" s="642"/>
      <c r="BI20" s="642"/>
      <c r="BJ20" s="642"/>
      <c r="BK20" s="642"/>
      <c r="BL20" s="642"/>
      <c r="BM20" s="642"/>
      <c r="BN20" s="643"/>
      <c r="BO20" s="691" t="s">
        <v>124</v>
      </c>
      <c r="BP20" s="691"/>
      <c r="BQ20" s="691"/>
      <c r="BR20" s="691"/>
      <c r="BS20" s="692" t="s">
        <v>124</v>
      </c>
      <c r="BT20" s="692"/>
      <c r="BU20" s="692"/>
      <c r="BV20" s="692"/>
      <c r="BW20" s="692"/>
      <c r="BX20" s="692"/>
      <c r="BY20" s="692"/>
      <c r="BZ20" s="692"/>
      <c r="CA20" s="692"/>
      <c r="CB20" s="742"/>
      <c r="CD20" s="701" t="s">
        <v>270</v>
      </c>
      <c r="CE20" s="702"/>
      <c r="CF20" s="702"/>
      <c r="CG20" s="702"/>
      <c r="CH20" s="702"/>
      <c r="CI20" s="702"/>
      <c r="CJ20" s="702"/>
      <c r="CK20" s="702"/>
      <c r="CL20" s="702"/>
      <c r="CM20" s="702"/>
      <c r="CN20" s="702"/>
      <c r="CO20" s="702"/>
      <c r="CP20" s="702"/>
      <c r="CQ20" s="703"/>
      <c r="CR20" s="672">
        <v>8084477</v>
      </c>
      <c r="CS20" s="642"/>
      <c r="CT20" s="642"/>
      <c r="CU20" s="642"/>
      <c r="CV20" s="642"/>
      <c r="CW20" s="642"/>
      <c r="CX20" s="642"/>
      <c r="CY20" s="643"/>
      <c r="CZ20" s="691">
        <v>100</v>
      </c>
      <c r="DA20" s="691"/>
      <c r="DB20" s="691"/>
      <c r="DC20" s="691"/>
      <c r="DD20" s="641">
        <v>1625272</v>
      </c>
      <c r="DE20" s="642"/>
      <c r="DF20" s="642"/>
      <c r="DG20" s="642"/>
      <c r="DH20" s="642"/>
      <c r="DI20" s="642"/>
      <c r="DJ20" s="642"/>
      <c r="DK20" s="642"/>
      <c r="DL20" s="642"/>
      <c r="DM20" s="642"/>
      <c r="DN20" s="642"/>
      <c r="DO20" s="642"/>
      <c r="DP20" s="643"/>
      <c r="DQ20" s="641">
        <v>5466903</v>
      </c>
      <c r="DR20" s="642"/>
      <c r="DS20" s="642"/>
      <c r="DT20" s="642"/>
      <c r="DU20" s="642"/>
      <c r="DV20" s="642"/>
      <c r="DW20" s="642"/>
      <c r="DX20" s="642"/>
      <c r="DY20" s="642"/>
      <c r="DZ20" s="642"/>
      <c r="EA20" s="642"/>
      <c r="EB20" s="642"/>
      <c r="EC20" s="705"/>
    </row>
    <row r="21" spans="2:133" ht="11.25" customHeight="1" x14ac:dyDescent="0.2">
      <c r="B21" s="651" t="s">
        <v>271</v>
      </c>
      <c r="C21" s="652"/>
      <c r="D21" s="652"/>
      <c r="E21" s="652"/>
      <c r="F21" s="652"/>
      <c r="G21" s="652"/>
      <c r="H21" s="652"/>
      <c r="I21" s="652"/>
      <c r="J21" s="652"/>
      <c r="K21" s="652"/>
      <c r="L21" s="652"/>
      <c r="M21" s="652"/>
      <c r="N21" s="652"/>
      <c r="O21" s="652"/>
      <c r="P21" s="652"/>
      <c r="Q21" s="653"/>
      <c r="R21" s="672">
        <v>512</v>
      </c>
      <c r="S21" s="642"/>
      <c r="T21" s="642"/>
      <c r="U21" s="642"/>
      <c r="V21" s="642"/>
      <c r="W21" s="642"/>
      <c r="X21" s="642"/>
      <c r="Y21" s="643"/>
      <c r="Z21" s="691">
        <v>0</v>
      </c>
      <c r="AA21" s="691"/>
      <c r="AB21" s="691"/>
      <c r="AC21" s="691"/>
      <c r="AD21" s="692">
        <v>512</v>
      </c>
      <c r="AE21" s="692"/>
      <c r="AF21" s="692"/>
      <c r="AG21" s="692"/>
      <c r="AH21" s="692"/>
      <c r="AI21" s="692"/>
      <c r="AJ21" s="692"/>
      <c r="AK21" s="692"/>
      <c r="AL21" s="673">
        <v>0</v>
      </c>
      <c r="AM21" s="676"/>
      <c r="AN21" s="676"/>
      <c r="AO21" s="693"/>
      <c r="AP21" s="757" t="s">
        <v>272</v>
      </c>
      <c r="AQ21" s="764"/>
      <c r="AR21" s="764"/>
      <c r="AS21" s="764"/>
      <c r="AT21" s="764"/>
      <c r="AU21" s="764"/>
      <c r="AV21" s="764"/>
      <c r="AW21" s="764"/>
      <c r="AX21" s="764"/>
      <c r="AY21" s="764"/>
      <c r="AZ21" s="764"/>
      <c r="BA21" s="764"/>
      <c r="BB21" s="764"/>
      <c r="BC21" s="764"/>
      <c r="BD21" s="764"/>
      <c r="BE21" s="764"/>
      <c r="BF21" s="759"/>
      <c r="BG21" s="672" t="s">
        <v>124</v>
      </c>
      <c r="BH21" s="642"/>
      <c r="BI21" s="642"/>
      <c r="BJ21" s="642"/>
      <c r="BK21" s="642"/>
      <c r="BL21" s="642"/>
      <c r="BM21" s="642"/>
      <c r="BN21" s="643"/>
      <c r="BO21" s="691" t="s">
        <v>124</v>
      </c>
      <c r="BP21" s="691"/>
      <c r="BQ21" s="691"/>
      <c r="BR21" s="691"/>
      <c r="BS21" s="692" t="s">
        <v>124</v>
      </c>
      <c r="BT21" s="692"/>
      <c r="BU21" s="692"/>
      <c r="BV21" s="692"/>
      <c r="BW21" s="692"/>
      <c r="BX21" s="692"/>
      <c r="BY21" s="692"/>
      <c r="BZ21" s="692"/>
      <c r="CA21" s="692"/>
      <c r="CB21" s="742"/>
      <c r="CD21" s="775"/>
      <c r="CE21" s="695"/>
      <c r="CF21" s="695"/>
      <c r="CG21" s="695"/>
      <c r="CH21" s="695"/>
      <c r="CI21" s="695"/>
      <c r="CJ21" s="695"/>
      <c r="CK21" s="695"/>
      <c r="CL21" s="695"/>
      <c r="CM21" s="695"/>
      <c r="CN21" s="695"/>
      <c r="CO21" s="695"/>
      <c r="CP21" s="695"/>
      <c r="CQ21" s="696"/>
      <c r="CR21" s="776"/>
      <c r="CS21" s="773"/>
      <c r="CT21" s="773"/>
      <c r="CU21" s="773"/>
      <c r="CV21" s="773"/>
      <c r="CW21" s="773"/>
      <c r="CX21" s="773"/>
      <c r="CY21" s="777"/>
      <c r="CZ21" s="778"/>
      <c r="DA21" s="778"/>
      <c r="DB21" s="778"/>
      <c r="DC21" s="778"/>
      <c r="DD21" s="772"/>
      <c r="DE21" s="773"/>
      <c r="DF21" s="773"/>
      <c r="DG21" s="773"/>
      <c r="DH21" s="773"/>
      <c r="DI21" s="773"/>
      <c r="DJ21" s="773"/>
      <c r="DK21" s="773"/>
      <c r="DL21" s="773"/>
      <c r="DM21" s="773"/>
      <c r="DN21" s="773"/>
      <c r="DO21" s="773"/>
      <c r="DP21" s="777"/>
      <c r="DQ21" s="772"/>
      <c r="DR21" s="773"/>
      <c r="DS21" s="773"/>
      <c r="DT21" s="773"/>
      <c r="DU21" s="773"/>
      <c r="DV21" s="773"/>
      <c r="DW21" s="773"/>
      <c r="DX21" s="773"/>
      <c r="DY21" s="773"/>
      <c r="DZ21" s="773"/>
      <c r="EA21" s="773"/>
      <c r="EB21" s="773"/>
      <c r="EC21" s="774"/>
    </row>
    <row r="22" spans="2:133" ht="11.25" customHeight="1" x14ac:dyDescent="0.2">
      <c r="B22" s="727" t="s">
        <v>273</v>
      </c>
      <c r="C22" s="728"/>
      <c r="D22" s="728"/>
      <c r="E22" s="728"/>
      <c r="F22" s="728"/>
      <c r="G22" s="728"/>
      <c r="H22" s="728"/>
      <c r="I22" s="728"/>
      <c r="J22" s="728"/>
      <c r="K22" s="728"/>
      <c r="L22" s="728"/>
      <c r="M22" s="728"/>
      <c r="N22" s="728"/>
      <c r="O22" s="728"/>
      <c r="P22" s="728"/>
      <c r="Q22" s="729"/>
      <c r="R22" s="672">
        <v>7200</v>
      </c>
      <c r="S22" s="642"/>
      <c r="T22" s="642"/>
      <c r="U22" s="642"/>
      <c r="V22" s="642"/>
      <c r="W22" s="642"/>
      <c r="X22" s="642"/>
      <c r="Y22" s="643"/>
      <c r="Z22" s="691">
        <v>0.1</v>
      </c>
      <c r="AA22" s="691"/>
      <c r="AB22" s="691"/>
      <c r="AC22" s="691"/>
      <c r="AD22" s="692">
        <v>7200</v>
      </c>
      <c r="AE22" s="692"/>
      <c r="AF22" s="692"/>
      <c r="AG22" s="692"/>
      <c r="AH22" s="692"/>
      <c r="AI22" s="692"/>
      <c r="AJ22" s="692"/>
      <c r="AK22" s="692"/>
      <c r="AL22" s="673">
        <v>0.20000000298023224</v>
      </c>
      <c r="AM22" s="676"/>
      <c r="AN22" s="676"/>
      <c r="AO22" s="693"/>
      <c r="AP22" s="757" t="s">
        <v>274</v>
      </c>
      <c r="AQ22" s="764"/>
      <c r="AR22" s="764"/>
      <c r="AS22" s="764"/>
      <c r="AT22" s="764"/>
      <c r="AU22" s="764"/>
      <c r="AV22" s="764"/>
      <c r="AW22" s="764"/>
      <c r="AX22" s="764"/>
      <c r="AY22" s="764"/>
      <c r="AZ22" s="764"/>
      <c r="BA22" s="764"/>
      <c r="BB22" s="764"/>
      <c r="BC22" s="764"/>
      <c r="BD22" s="764"/>
      <c r="BE22" s="764"/>
      <c r="BF22" s="759"/>
      <c r="BG22" s="672" t="s">
        <v>124</v>
      </c>
      <c r="BH22" s="642"/>
      <c r="BI22" s="642"/>
      <c r="BJ22" s="642"/>
      <c r="BK22" s="642"/>
      <c r="BL22" s="642"/>
      <c r="BM22" s="642"/>
      <c r="BN22" s="643"/>
      <c r="BO22" s="691" t="s">
        <v>124</v>
      </c>
      <c r="BP22" s="691"/>
      <c r="BQ22" s="691"/>
      <c r="BR22" s="691"/>
      <c r="BS22" s="692" t="s">
        <v>124</v>
      </c>
      <c r="BT22" s="692"/>
      <c r="BU22" s="692"/>
      <c r="BV22" s="692"/>
      <c r="BW22" s="692"/>
      <c r="BX22" s="692"/>
      <c r="BY22" s="692"/>
      <c r="BZ22" s="692"/>
      <c r="CA22" s="692"/>
      <c r="CB22" s="742"/>
      <c r="CD22" s="769" t="s">
        <v>275</v>
      </c>
      <c r="CE22" s="770"/>
      <c r="CF22" s="770"/>
      <c r="CG22" s="770"/>
      <c r="CH22" s="770"/>
      <c r="CI22" s="770"/>
      <c r="CJ22" s="770"/>
      <c r="CK22" s="770"/>
      <c r="CL22" s="770"/>
      <c r="CM22" s="770"/>
      <c r="CN22" s="770"/>
      <c r="CO22" s="770"/>
      <c r="CP22" s="770"/>
      <c r="CQ22" s="770"/>
      <c r="CR22" s="770"/>
      <c r="CS22" s="770"/>
      <c r="CT22" s="770"/>
      <c r="CU22" s="770"/>
      <c r="CV22" s="770"/>
      <c r="CW22" s="770"/>
      <c r="CX22" s="770"/>
      <c r="CY22" s="770"/>
      <c r="CZ22" s="770"/>
      <c r="DA22" s="770"/>
      <c r="DB22" s="770"/>
      <c r="DC22" s="770"/>
      <c r="DD22" s="770"/>
      <c r="DE22" s="770"/>
      <c r="DF22" s="770"/>
      <c r="DG22" s="770"/>
      <c r="DH22" s="770"/>
      <c r="DI22" s="770"/>
      <c r="DJ22" s="770"/>
      <c r="DK22" s="770"/>
      <c r="DL22" s="770"/>
      <c r="DM22" s="770"/>
      <c r="DN22" s="770"/>
      <c r="DO22" s="770"/>
      <c r="DP22" s="770"/>
      <c r="DQ22" s="770"/>
      <c r="DR22" s="770"/>
      <c r="DS22" s="770"/>
      <c r="DT22" s="770"/>
      <c r="DU22" s="770"/>
      <c r="DV22" s="770"/>
      <c r="DW22" s="770"/>
      <c r="DX22" s="770"/>
      <c r="DY22" s="770"/>
      <c r="DZ22" s="770"/>
      <c r="EA22" s="770"/>
      <c r="EB22" s="770"/>
      <c r="EC22" s="771"/>
    </row>
    <row r="23" spans="2:133" ht="11.25" customHeight="1" x14ac:dyDescent="0.2">
      <c r="B23" s="651" t="s">
        <v>276</v>
      </c>
      <c r="C23" s="652"/>
      <c r="D23" s="652"/>
      <c r="E23" s="652"/>
      <c r="F23" s="652"/>
      <c r="G23" s="652"/>
      <c r="H23" s="652"/>
      <c r="I23" s="652"/>
      <c r="J23" s="652"/>
      <c r="K23" s="652"/>
      <c r="L23" s="652"/>
      <c r="M23" s="652"/>
      <c r="N23" s="652"/>
      <c r="O23" s="652"/>
      <c r="P23" s="652"/>
      <c r="Q23" s="653"/>
      <c r="R23" s="672">
        <v>4084581</v>
      </c>
      <c r="S23" s="642"/>
      <c r="T23" s="642"/>
      <c r="U23" s="642"/>
      <c r="V23" s="642"/>
      <c r="W23" s="642"/>
      <c r="X23" s="642"/>
      <c r="Y23" s="643"/>
      <c r="Z23" s="691">
        <v>48.3</v>
      </c>
      <c r="AA23" s="691"/>
      <c r="AB23" s="691"/>
      <c r="AC23" s="691"/>
      <c r="AD23" s="692">
        <v>3751174</v>
      </c>
      <c r="AE23" s="692"/>
      <c r="AF23" s="692"/>
      <c r="AG23" s="692"/>
      <c r="AH23" s="692"/>
      <c r="AI23" s="692"/>
      <c r="AJ23" s="692"/>
      <c r="AK23" s="692"/>
      <c r="AL23" s="673">
        <v>78.2</v>
      </c>
      <c r="AM23" s="676"/>
      <c r="AN23" s="676"/>
      <c r="AO23" s="693"/>
      <c r="AP23" s="757" t="s">
        <v>277</v>
      </c>
      <c r="AQ23" s="764"/>
      <c r="AR23" s="764"/>
      <c r="AS23" s="764"/>
      <c r="AT23" s="764"/>
      <c r="AU23" s="764"/>
      <c r="AV23" s="764"/>
      <c r="AW23" s="764"/>
      <c r="AX23" s="764"/>
      <c r="AY23" s="764"/>
      <c r="AZ23" s="764"/>
      <c r="BA23" s="764"/>
      <c r="BB23" s="764"/>
      <c r="BC23" s="764"/>
      <c r="BD23" s="764"/>
      <c r="BE23" s="764"/>
      <c r="BF23" s="759"/>
      <c r="BG23" s="672" t="s">
        <v>124</v>
      </c>
      <c r="BH23" s="642"/>
      <c r="BI23" s="642"/>
      <c r="BJ23" s="642"/>
      <c r="BK23" s="642"/>
      <c r="BL23" s="642"/>
      <c r="BM23" s="642"/>
      <c r="BN23" s="643"/>
      <c r="BO23" s="691" t="s">
        <v>124</v>
      </c>
      <c r="BP23" s="691"/>
      <c r="BQ23" s="691"/>
      <c r="BR23" s="691"/>
      <c r="BS23" s="692" t="s">
        <v>124</v>
      </c>
      <c r="BT23" s="692"/>
      <c r="BU23" s="692"/>
      <c r="BV23" s="692"/>
      <c r="BW23" s="692"/>
      <c r="BX23" s="692"/>
      <c r="BY23" s="692"/>
      <c r="BZ23" s="692"/>
      <c r="CA23" s="692"/>
      <c r="CB23" s="742"/>
      <c r="CD23" s="769" t="s">
        <v>217</v>
      </c>
      <c r="CE23" s="770"/>
      <c r="CF23" s="770"/>
      <c r="CG23" s="770"/>
      <c r="CH23" s="770"/>
      <c r="CI23" s="770"/>
      <c r="CJ23" s="770"/>
      <c r="CK23" s="770"/>
      <c r="CL23" s="770"/>
      <c r="CM23" s="770"/>
      <c r="CN23" s="770"/>
      <c r="CO23" s="770"/>
      <c r="CP23" s="770"/>
      <c r="CQ23" s="771"/>
      <c r="CR23" s="769" t="s">
        <v>278</v>
      </c>
      <c r="CS23" s="770"/>
      <c r="CT23" s="770"/>
      <c r="CU23" s="770"/>
      <c r="CV23" s="770"/>
      <c r="CW23" s="770"/>
      <c r="CX23" s="770"/>
      <c r="CY23" s="771"/>
      <c r="CZ23" s="769" t="s">
        <v>279</v>
      </c>
      <c r="DA23" s="770"/>
      <c r="DB23" s="770"/>
      <c r="DC23" s="771"/>
      <c r="DD23" s="769" t="s">
        <v>280</v>
      </c>
      <c r="DE23" s="770"/>
      <c r="DF23" s="770"/>
      <c r="DG23" s="770"/>
      <c r="DH23" s="770"/>
      <c r="DI23" s="770"/>
      <c r="DJ23" s="770"/>
      <c r="DK23" s="771"/>
      <c r="DL23" s="766" t="s">
        <v>281</v>
      </c>
      <c r="DM23" s="767"/>
      <c r="DN23" s="767"/>
      <c r="DO23" s="767"/>
      <c r="DP23" s="767"/>
      <c r="DQ23" s="767"/>
      <c r="DR23" s="767"/>
      <c r="DS23" s="767"/>
      <c r="DT23" s="767"/>
      <c r="DU23" s="767"/>
      <c r="DV23" s="768"/>
      <c r="DW23" s="769" t="s">
        <v>282</v>
      </c>
      <c r="DX23" s="770"/>
      <c r="DY23" s="770"/>
      <c r="DZ23" s="770"/>
      <c r="EA23" s="770"/>
      <c r="EB23" s="770"/>
      <c r="EC23" s="771"/>
    </row>
    <row r="24" spans="2:133" ht="11.25" customHeight="1" x14ac:dyDescent="0.2">
      <c r="B24" s="651" t="s">
        <v>283</v>
      </c>
      <c r="C24" s="652"/>
      <c r="D24" s="652"/>
      <c r="E24" s="652"/>
      <c r="F24" s="652"/>
      <c r="G24" s="652"/>
      <c r="H24" s="652"/>
      <c r="I24" s="652"/>
      <c r="J24" s="652"/>
      <c r="K24" s="652"/>
      <c r="L24" s="652"/>
      <c r="M24" s="652"/>
      <c r="N24" s="652"/>
      <c r="O24" s="652"/>
      <c r="P24" s="652"/>
      <c r="Q24" s="653"/>
      <c r="R24" s="672">
        <v>3751174</v>
      </c>
      <c r="S24" s="642"/>
      <c r="T24" s="642"/>
      <c r="U24" s="642"/>
      <c r="V24" s="642"/>
      <c r="W24" s="642"/>
      <c r="X24" s="642"/>
      <c r="Y24" s="643"/>
      <c r="Z24" s="691">
        <v>44.4</v>
      </c>
      <c r="AA24" s="691"/>
      <c r="AB24" s="691"/>
      <c r="AC24" s="691"/>
      <c r="AD24" s="692">
        <v>3751174</v>
      </c>
      <c r="AE24" s="692"/>
      <c r="AF24" s="692"/>
      <c r="AG24" s="692"/>
      <c r="AH24" s="692"/>
      <c r="AI24" s="692"/>
      <c r="AJ24" s="692"/>
      <c r="AK24" s="692"/>
      <c r="AL24" s="673">
        <v>78.2</v>
      </c>
      <c r="AM24" s="676"/>
      <c r="AN24" s="676"/>
      <c r="AO24" s="693"/>
      <c r="AP24" s="757" t="s">
        <v>284</v>
      </c>
      <c r="AQ24" s="764"/>
      <c r="AR24" s="764"/>
      <c r="AS24" s="764"/>
      <c r="AT24" s="764"/>
      <c r="AU24" s="764"/>
      <c r="AV24" s="764"/>
      <c r="AW24" s="764"/>
      <c r="AX24" s="764"/>
      <c r="AY24" s="764"/>
      <c r="AZ24" s="764"/>
      <c r="BA24" s="764"/>
      <c r="BB24" s="764"/>
      <c r="BC24" s="764"/>
      <c r="BD24" s="764"/>
      <c r="BE24" s="764"/>
      <c r="BF24" s="759"/>
      <c r="BG24" s="672" t="s">
        <v>124</v>
      </c>
      <c r="BH24" s="642"/>
      <c r="BI24" s="642"/>
      <c r="BJ24" s="642"/>
      <c r="BK24" s="642"/>
      <c r="BL24" s="642"/>
      <c r="BM24" s="642"/>
      <c r="BN24" s="643"/>
      <c r="BO24" s="691" t="s">
        <v>124</v>
      </c>
      <c r="BP24" s="691"/>
      <c r="BQ24" s="691"/>
      <c r="BR24" s="691"/>
      <c r="BS24" s="692" t="s">
        <v>124</v>
      </c>
      <c r="BT24" s="692"/>
      <c r="BU24" s="692"/>
      <c r="BV24" s="692"/>
      <c r="BW24" s="692"/>
      <c r="BX24" s="692"/>
      <c r="BY24" s="692"/>
      <c r="BZ24" s="692"/>
      <c r="CA24" s="692"/>
      <c r="CB24" s="742"/>
      <c r="CD24" s="720" t="s">
        <v>285</v>
      </c>
      <c r="CE24" s="721"/>
      <c r="CF24" s="721"/>
      <c r="CG24" s="721"/>
      <c r="CH24" s="721"/>
      <c r="CI24" s="721"/>
      <c r="CJ24" s="721"/>
      <c r="CK24" s="721"/>
      <c r="CL24" s="721"/>
      <c r="CM24" s="721"/>
      <c r="CN24" s="721"/>
      <c r="CO24" s="721"/>
      <c r="CP24" s="721"/>
      <c r="CQ24" s="722"/>
      <c r="CR24" s="717">
        <v>3046059</v>
      </c>
      <c r="CS24" s="718"/>
      <c r="CT24" s="718"/>
      <c r="CU24" s="718"/>
      <c r="CV24" s="718"/>
      <c r="CW24" s="718"/>
      <c r="CX24" s="718"/>
      <c r="CY24" s="761"/>
      <c r="CZ24" s="762">
        <v>37.700000000000003</v>
      </c>
      <c r="DA24" s="737"/>
      <c r="DB24" s="737"/>
      <c r="DC24" s="765"/>
      <c r="DD24" s="760">
        <v>2478769</v>
      </c>
      <c r="DE24" s="718"/>
      <c r="DF24" s="718"/>
      <c r="DG24" s="718"/>
      <c r="DH24" s="718"/>
      <c r="DI24" s="718"/>
      <c r="DJ24" s="718"/>
      <c r="DK24" s="761"/>
      <c r="DL24" s="760">
        <v>2346705</v>
      </c>
      <c r="DM24" s="718"/>
      <c r="DN24" s="718"/>
      <c r="DO24" s="718"/>
      <c r="DP24" s="718"/>
      <c r="DQ24" s="718"/>
      <c r="DR24" s="718"/>
      <c r="DS24" s="718"/>
      <c r="DT24" s="718"/>
      <c r="DU24" s="718"/>
      <c r="DV24" s="761"/>
      <c r="DW24" s="762">
        <v>47.8</v>
      </c>
      <c r="DX24" s="737"/>
      <c r="DY24" s="737"/>
      <c r="DZ24" s="737"/>
      <c r="EA24" s="737"/>
      <c r="EB24" s="737"/>
      <c r="EC24" s="763"/>
    </row>
    <row r="25" spans="2:133" ht="11.25" customHeight="1" x14ac:dyDescent="0.2">
      <c r="B25" s="651" t="s">
        <v>286</v>
      </c>
      <c r="C25" s="652"/>
      <c r="D25" s="652"/>
      <c r="E25" s="652"/>
      <c r="F25" s="652"/>
      <c r="G25" s="652"/>
      <c r="H25" s="652"/>
      <c r="I25" s="652"/>
      <c r="J25" s="652"/>
      <c r="K25" s="652"/>
      <c r="L25" s="652"/>
      <c r="M25" s="652"/>
      <c r="N25" s="652"/>
      <c r="O25" s="652"/>
      <c r="P25" s="652"/>
      <c r="Q25" s="653"/>
      <c r="R25" s="672">
        <v>333407</v>
      </c>
      <c r="S25" s="642"/>
      <c r="T25" s="642"/>
      <c r="U25" s="642"/>
      <c r="V25" s="642"/>
      <c r="W25" s="642"/>
      <c r="X25" s="642"/>
      <c r="Y25" s="643"/>
      <c r="Z25" s="691">
        <v>3.9</v>
      </c>
      <c r="AA25" s="691"/>
      <c r="AB25" s="691"/>
      <c r="AC25" s="691"/>
      <c r="AD25" s="692" t="s">
        <v>124</v>
      </c>
      <c r="AE25" s="692"/>
      <c r="AF25" s="692"/>
      <c r="AG25" s="692"/>
      <c r="AH25" s="692"/>
      <c r="AI25" s="692"/>
      <c r="AJ25" s="692"/>
      <c r="AK25" s="692"/>
      <c r="AL25" s="673" t="s">
        <v>124</v>
      </c>
      <c r="AM25" s="676"/>
      <c r="AN25" s="676"/>
      <c r="AO25" s="693"/>
      <c r="AP25" s="757" t="s">
        <v>287</v>
      </c>
      <c r="AQ25" s="764"/>
      <c r="AR25" s="764"/>
      <c r="AS25" s="764"/>
      <c r="AT25" s="764"/>
      <c r="AU25" s="764"/>
      <c r="AV25" s="764"/>
      <c r="AW25" s="764"/>
      <c r="AX25" s="764"/>
      <c r="AY25" s="764"/>
      <c r="AZ25" s="764"/>
      <c r="BA25" s="764"/>
      <c r="BB25" s="764"/>
      <c r="BC25" s="764"/>
      <c r="BD25" s="764"/>
      <c r="BE25" s="764"/>
      <c r="BF25" s="759"/>
      <c r="BG25" s="672" t="s">
        <v>124</v>
      </c>
      <c r="BH25" s="642"/>
      <c r="BI25" s="642"/>
      <c r="BJ25" s="642"/>
      <c r="BK25" s="642"/>
      <c r="BL25" s="642"/>
      <c r="BM25" s="642"/>
      <c r="BN25" s="643"/>
      <c r="BO25" s="691" t="s">
        <v>124</v>
      </c>
      <c r="BP25" s="691"/>
      <c r="BQ25" s="691"/>
      <c r="BR25" s="691"/>
      <c r="BS25" s="692" t="s">
        <v>124</v>
      </c>
      <c r="BT25" s="692"/>
      <c r="BU25" s="692"/>
      <c r="BV25" s="692"/>
      <c r="BW25" s="692"/>
      <c r="BX25" s="692"/>
      <c r="BY25" s="692"/>
      <c r="BZ25" s="692"/>
      <c r="CA25" s="692"/>
      <c r="CB25" s="742"/>
      <c r="CD25" s="701" t="s">
        <v>288</v>
      </c>
      <c r="CE25" s="702"/>
      <c r="CF25" s="702"/>
      <c r="CG25" s="702"/>
      <c r="CH25" s="702"/>
      <c r="CI25" s="702"/>
      <c r="CJ25" s="702"/>
      <c r="CK25" s="702"/>
      <c r="CL25" s="702"/>
      <c r="CM25" s="702"/>
      <c r="CN25" s="702"/>
      <c r="CO25" s="702"/>
      <c r="CP25" s="702"/>
      <c r="CQ25" s="703"/>
      <c r="CR25" s="672">
        <v>1186317</v>
      </c>
      <c r="CS25" s="670"/>
      <c r="CT25" s="670"/>
      <c r="CU25" s="670"/>
      <c r="CV25" s="670"/>
      <c r="CW25" s="670"/>
      <c r="CX25" s="670"/>
      <c r="CY25" s="671"/>
      <c r="CZ25" s="673">
        <v>14.7</v>
      </c>
      <c r="DA25" s="674"/>
      <c r="DB25" s="674"/>
      <c r="DC25" s="675"/>
      <c r="DD25" s="641">
        <v>1126657</v>
      </c>
      <c r="DE25" s="670"/>
      <c r="DF25" s="670"/>
      <c r="DG25" s="670"/>
      <c r="DH25" s="670"/>
      <c r="DI25" s="670"/>
      <c r="DJ25" s="670"/>
      <c r="DK25" s="671"/>
      <c r="DL25" s="641">
        <v>994593</v>
      </c>
      <c r="DM25" s="670"/>
      <c r="DN25" s="670"/>
      <c r="DO25" s="670"/>
      <c r="DP25" s="670"/>
      <c r="DQ25" s="670"/>
      <c r="DR25" s="670"/>
      <c r="DS25" s="670"/>
      <c r="DT25" s="670"/>
      <c r="DU25" s="670"/>
      <c r="DV25" s="671"/>
      <c r="DW25" s="673">
        <v>20.2</v>
      </c>
      <c r="DX25" s="674"/>
      <c r="DY25" s="674"/>
      <c r="DZ25" s="674"/>
      <c r="EA25" s="674"/>
      <c r="EB25" s="674"/>
      <c r="EC25" s="713"/>
    </row>
    <row r="26" spans="2:133" ht="11.25" customHeight="1" x14ac:dyDescent="0.2">
      <c r="B26" s="651" t="s">
        <v>289</v>
      </c>
      <c r="C26" s="652"/>
      <c r="D26" s="652"/>
      <c r="E26" s="652"/>
      <c r="F26" s="652"/>
      <c r="G26" s="652"/>
      <c r="H26" s="652"/>
      <c r="I26" s="652"/>
      <c r="J26" s="652"/>
      <c r="K26" s="652"/>
      <c r="L26" s="652"/>
      <c r="M26" s="652"/>
      <c r="N26" s="652"/>
      <c r="O26" s="652"/>
      <c r="P26" s="652"/>
      <c r="Q26" s="653"/>
      <c r="R26" s="672" t="s">
        <v>124</v>
      </c>
      <c r="S26" s="642"/>
      <c r="T26" s="642"/>
      <c r="U26" s="642"/>
      <c r="V26" s="642"/>
      <c r="W26" s="642"/>
      <c r="X26" s="642"/>
      <c r="Y26" s="643"/>
      <c r="Z26" s="691" t="s">
        <v>124</v>
      </c>
      <c r="AA26" s="691"/>
      <c r="AB26" s="691"/>
      <c r="AC26" s="691"/>
      <c r="AD26" s="692" t="s">
        <v>124</v>
      </c>
      <c r="AE26" s="692"/>
      <c r="AF26" s="692"/>
      <c r="AG26" s="692"/>
      <c r="AH26" s="692"/>
      <c r="AI26" s="692"/>
      <c r="AJ26" s="692"/>
      <c r="AK26" s="692"/>
      <c r="AL26" s="673" t="s">
        <v>124</v>
      </c>
      <c r="AM26" s="676"/>
      <c r="AN26" s="676"/>
      <c r="AO26" s="693"/>
      <c r="AP26" s="757" t="s">
        <v>290</v>
      </c>
      <c r="AQ26" s="758"/>
      <c r="AR26" s="758"/>
      <c r="AS26" s="758"/>
      <c r="AT26" s="758"/>
      <c r="AU26" s="758"/>
      <c r="AV26" s="758"/>
      <c r="AW26" s="758"/>
      <c r="AX26" s="758"/>
      <c r="AY26" s="758"/>
      <c r="AZ26" s="758"/>
      <c r="BA26" s="758"/>
      <c r="BB26" s="758"/>
      <c r="BC26" s="758"/>
      <c r="BD26" s="758"/>
      <c r="BE26" s="758"/>
      <c r="BF26" s="759"/>
      <c r="BG26" s="672" t="s">
        <v>124</v>
      </c>
      <c r="BH26" s="642"/>
      <c r="BI26" s="642"/>
      <c r="BJ26" s="642"/>
      <c r="BK26" s="642"/>
      <c r="BL26" s="642"/>
      <c r="BM26" s="642"/>
      <c r="BN26" s="643"/>
      <c r="BO26" s="691" t="s">
        <v>124</v>
      </c>
      <c r="BP26" s="691"/>
      <c r="BQ26" s="691"/>
      <c r="BR26" s="691"/>
      <c r="BS26" s="692" t="s">
        <v>124</v>
      </c>
      <c r="BT26" s="692"/>
      <c r="BU26" s="692"/>
      <c r="BV26" s="692"/>
      <c r="BW26" s="692"/>
      <c r="BX26" s="692"/>
      <c r="BY26" s="692"/>
      <c r="BZ26" s="692"/>
      <c r="CA26" s="692"/>
      <c r="CB26" s="742"/>
      <c r="CD26" s="701" t="s">
        <v>291</v>
      </c>
      <c r="CE26" s="702"/>
      <c r="CF26" s="702"/>
      <c r="CG26" s="702"/>
      <c r="CH26" s="702"/>
      <c r="CI26" s="702"/>
      <c r="CJ26" s="702"/>
      <c r="CK26" s="702"/>
      <c r="CL26" s="702"/>
      <c r="CM26" s="702"/>
      <c r="CN26" s="702"/>
      <c r="CO26" s="702"/>
      <c r="CP26" s="702"/>
      <c r="CQ26" s="703"/>
      <c r="CR26" s="672">
        <v>706463</v>
      </c>
      <c r="CS26" s="642"/>
      <c r="CT26" s="642"/>
      <c r="CU26" s="642"/>
      <c r="CV26" s="642"/>
      <c r="CW26" s="642"/>
      <c r="CX26" s="642"/>
      <c r="CY26" s="643"/>
      <c r="CZ26" s="673">
        <v>8.6999999999999993</v>
      </c>
      <c r="DA26" s="674"/>
      <c r="DB26" s="674"/>
      <c r="DC26" s="675"/>
      <c r="DD26" s="641">
        <v>665377</v>
      </c>
      <c r="DE26" s="642"/>
      <c r="DF26" s="642"/>
      <c r="DG26" s="642"/>
      <c r="DH26" s="642"/>
      <c r="DI26" s="642"/>
      <c r="DJ26" s="642"/>
      <c r="DK26" s="643"/>
      <c r="DL26" s="641" t="s">
        <v>124</v>
      </c>
      <c r="DM26" s="642"/>
      <c r="DN26" s="642"/>
      <c r="DO26" s="642"/>
      <c r="DP26" s="642"/>
      <c r="DQ26" s="642"/>
      <c r="DR26" s="642"/>
      <c r="DS26" s="642"/>
      <c r="DT26" s="642"/>
      <c r="DU26" s="642"/>
      <c r="DV26" s="643"/>
      <c r="DW26" s="673" t="s">
        <v>124</v>
      </c>
      <c r="DX26" s="674"/>
      <c r="DY26" s="674"/>
      <c r="DZ26" s="674"/>
      <c r="EA26" s="674"/>
      <c r="EB26" s="674"/>
      <c r="EC26" s="713"/>
    </row>
    <row r="27" spans="2:133" ht="11.25" customHeight="1" x14ac:dyDescent="0.2">
      <c r="B27" s="651" t="s">
        <v>292</v>
      </c>
      <c r="C27" s="652"/>
      <c r="D27" s="652"/>
      <c r="E27" s="652"/>
      <c r="F27" s="652"/>
      <c r="G27" s="652"/>
      <c r="H27" s="652"/>
      <c r="I27" s="652"/>
      <c r="J27" s="652"/>
      <c r="K27" s="652"/>
      <c r="L27" s="652"/>
      <c r="M27" s="652"/>
      <c r="N27" s="652"/>
      <c r="O27" s="652"/>
      <c r="P27" s="652"/>
      <c r="Q27" s="653"/>
      <c r="R27" s="672">
        <v>5115600</v>
      </c>
      <c r="S27" s="642"/>
      <c r="T27" s="642"/>
      <c r="U27" s="642"/>
      <c r="V27" s="642"/>
      <c r="W27" s="642"/>
      <c r="X27" s="642"/>
      <c r="Y27" s="643"/>
      <c r="Z27" s="691">
        <v>60.5</v>
      </c>
      <c r="AA27" s="691"/>
      <c r="AB27" s="691"/>
      <c r="AC27" s="691"/>
      <c r="AD27" s="692">
        <v>4782193</v>
      </c>
      <c r="AE27" s="692"/>
      <c r="AF27" s="692"/>
      <c r="AG27" s="692"/>
      <c r="AH27" s="692"/>
      <c r="AI27" s="692"/>
      <c r="AJ27" s="692"/>
      <c r="AK27" s="692"/>
      <c r="AL27" s="673">
        <v>99.699996948242188</v>
      </c>
      <c r="AM27" s="676"/>
      <c r="AN27" s="676"/>
      <c r="AO27" s="693"/>
      <c r="AP27" s="651" t="s">
        <v>293</v>
      </c>
      <c r="AQ27" s="652"/>
      <c r="AR27" s="652"/>
      <c r="AS27" s="652"/>
      <c r="AT27" s="652"/>
      <c r="AU27" s="652"/>
      <c r="AV27" s="652"/>
      <c r="AW27" s="652"/>
      <c r="AX27" s="652"/>
      <c r="AY27" s="652"/>
      <c r="AZ27" s="652"/>
      <c r="BA27" s="652"/>
      <c r="BB27" s="652"/>
      <c r="BC27" s="652"/>
      <c r="BD27" s="652"/>
      <c r="BE27" s="652"/>
      <c r="BF27" s="653"/>
      <c r="BG27" s="672">
        <v>698191</v>
      </c>
      <c r="BH27" s="642"/>
      <c r="BI27" s="642"/>
      <c r="BJ27" s="642"/>
      <c r="BK27" s="642"/>
      <c r="BL27" s="642"/>
      <c r="BM27" s="642"/>
      <c r="BN27" s="643"/>
      <c r="BO27" s="691">
        <v>100</v>
      </c>
      <c r="BP27" s="691"/>
      <c r="BQ27" s="691"/>
      <c r="BR27" s="691"/>
      <c r="BS27" s="692" t="s">
        <v>124</v>
      </c>
      <c r="BT27" s="692"/>
      <c r="BU27" s="692"/>
      <c r="BV27" s="692"/>
      <c r="BW27" s="692"/>
      <c r="BX27" s="692"/>
      <c r="BY27" s="692"/>
      <c r="BZ27" s="692"/>
      <c r="CA27" s="692"/>
      <c r="CB27" s="742"/>
      <c r="CD27" s="701" t="s">
        <v>294</v>
      </c>
      <c r="CE27" s="702"/>
      <c r="CF27" s="702"/>
      <c r="CG27" s="702"/>
      <c r="CH27" s="702"/>
      <c r="CI27" s="702"/>
      <c r="CJ27" s="702"/>
      <c r="CK27" s="702"/>
      <c r="CL27" s="702"/>
      <c r="CM27" s="702"/>
      <c r="CN27" s="702"/>
      <c r="CO27" s="702"/>
      <c r="CP27" s="702"/>
      <c r="CQ27" s="703"/>
      <c r="CR27" s="672">
        <v>638192</v>
      </c>
      <c r="CS27" s="670"/>
      <c r="CT27" s="670"/>
      <c r="CU27" s="670"/>
      <c r="CV27" s="670"/>
      <c r="CW27" s="670"/>
      <c r="CX27" s="670"/>
      <c r="CY27" s="671"/>
      <c r="CZ27" s="673">
        <v>7.9</v>
      </c>
      <c r="DA27" s="674"/>
      <c r="DB27" s="674"/>
      <c r="DC27" s="675"/>
      <c r="DD27" s="641">
        <v>137130</v>
      </c>
      <c r="DE27" s="670"/>
      <c r="DF27" s="670"/>
      <c r="DG27" s="670"/>
      <c r="DH27" s="670"/>
      <c r="DI27" s="670"/>
      <c r="DJ27" s="670"/>
      <c r="DK27" s="671"/>
      <c r="DL27" s="641">
        <v>137130</v>
      </c>
      <c r="DM27" s="670"/>
      <c r="DN27" s="670"/>
      <c r="DO27" s="670"/>
      <c r="DP27" s="670"/>
      <c r="DQ27" s="670"/>
      <c r="DR27" s="670"/>
      <c r="DS27" s="670"/>
      <c r="DT27" s="670"/>
      <c r="DU27" s="670"/>
      <c r="DV27" s="671"/>
      <c r="DW27" s="673">
        <v>2.8</v>
      </c>
      <c r="DX27" s="674"/>
      <c r="DY27" s="674"/>
      <c r="DZ27" s="674"/>
      <c r="EA27" s="674"/>
      <c r="EB27" s="674"/>
      <c r="EC27" s="713"/>
    </row>
    <row r="28" spans="2:133" ht="11.25" customHeight="1" x14ac:dyDescent="0.2">
      <c r="B28" s="651" t="s">
        <v>295</v>
      </c>
      <c r="C28" s="652"/>
      <c r="D28" s="652"/>
      <c r="E28" s="652"/>
      <c r="F28" s="652"/>
      <c r="G28" s="652"/>
      <c r="H28" s="652"/>
      <c r="I28" s="652"/>
      <c r="J28" s="652"/>
      <c r="K28" s="652"/>
      <c r="L28" s="652"/>
      <c r="M28" s="652"/>
      <c r="N28" s="652"/>
      <c r="O28" s="652"/>
      <c r="P28" s="652"/>
      <c r="Q28" s="653"/>
      <c r="R28" s="672">
        <v>530</v>
      </c>
      <c r="S28" s="642"/>
      <c r="T28" s="642"/>
      <c r="U28" s="642"/>
      <c r="V28" s="642"/>
      <c r="W28" s="642"/>
      <c r="X28" s="642"/>
      <c r="Y28" s="643"/>
      <c r="Z28" s="691">
        <v>0</v>
      </c>
      <c r="AA28" s="691"/>
      <c r="AB28" s="691"/>
      <c r="AC28" s="691"/>
      <c r="AD28" s="692">
        <v>530</v>
      </c>
      <c r="AE28" s="692"/>
      <c r="AF28" s="692"/>
      <c r="AG28" s="692"/>
      <c r="AH28" s="692"/>
      <c r="AI28" s="692"/>
      <c r="AJ28" s="692"/>
      <c r="AK28" s="692"/>
      <c r="AL28" s="673">
        <v>0</v>
      </c>
      <c r="AM28" s="676"/>
      <c r="AN28" s="676"/>
      <c r="AO28" s="693"/>
      <c r="AP28" s="651"/>
      <c r="AQ28" s="652"/>
      <c r="AR28" s="652"/>
      <c r="AS28" s="652"/>
      <c r="AT28" s="652"/>
      <c r="AU28" s="652"/>
      <c r="AV28" s="652"/>
      <c r="AW28" s="652"/>
      <c r="AX28" s="652"/>
      <c r="AY28" s="652"/>
      <c r="AZ28" s="652"/>
      <c r="BA28" s="652"/>
      <c r="BB28" s="652"/>
      <c r="BC28" s="652"/>
      <c r="BD28" s="652"/>
      <c r="BE28" s="652"/>
      <c r="BF28" s="653"/>
      <c r="BG28" s="672"/>
      <c r="BH28" s="642"/>
      <c r="BI28" s="642"/>
      <c r="BJ28" s="642"/>
      <c r="BK28" s="642"/>
      <c r="BL28" s="642"/>
      <c r="BM28" s="642"/>
      <c r="BN28" s="643"/>
      <c r="BO28" s="691"/>
      <c r="BP28" s="691"/>
      <c r="BQ28" s="691"/>
      <c r="BR28" s="691"/>
      <c r="BS28" s="641"/>
      <c r="BT28" s="642"/>
      <c r="BU28" s="642"/>
      <c r="BV28" s="642"/>
      <c r="BW28" s="642"/>
      <c r="BX28" s="642"/>
      <c r="BY28" s="642"/>
      <c r="BZ28" s="642"/>
      <c r="CA28" s="642"/>
      <c r="CB28" s="705"/>
      <c r="CD28" s="701" t="s">
        <v>296</v>
      </c>
      <c r="CE28" s="702"/>
      <c r="CF28" s="702"/>
      <c r="CG28" s="702"/>
      <c r="CH28" s="702"/>
      <c r="CI28" s="702"/>
      <c r="CJ28" s="702"/>
      <c r="CK28" s="702"/>
      <c r="CL28" s="702"/>
      <c r="CM28" s="702"/>
      <c r="CN28" s="702"/>
      <c r="CO28" s="702"/>
      <c r="CP28" s="702"/>
      <c r="CQ28" s="703"/>
      <c r="CR28" s="672">
        <v>1221550</v>
      </c>
      <c r="CS28" s="642"/>
      <c r="CT28" s="642"/>
      <c r="CU28" s="642"/>
      <c r="CV28" s="642"/>
      <c r="CW28" s="642"/>
      <c r="CX28" s="642"/>
      <c r="CY28" s="643"/>
      <c r="CZ28" s="673">
        <v>15.1</v>
      </c>
      <c r="DA28" s="674"/>
      <c r="DB28" s="674"/>
      <c r="DC28" s="675"/>
      <c r="DD28" s="641">
        <v>1214982</v>
      </c>
      <c r="DE28" s="642"/>
      <c r="DF28" s="642"/>
      <c r="DG28" s="642"/>
      <c r="DH28" s="642"/>
      <c r="DI28" s="642"/>
      <c r="DJ28" s="642"/>
      <c r="DK28" s="643"/>
      <c r="DL28" s="641">
        <v>1214982</v>
      </c>
      <c r="DM28" s="642"/>
      <c r="DN28" s="642"/>
      <c r="DO28" s="642"/>
      <c r="DP28" s="642"/>
      <c r="DQ28" s="642"/>
      <c r="DR28" s="642"/>
      <c r="DS28" s="642"/>
      <c r="DT28" s="642"/>
      <c r="DU28" s="642"/>
      <c r="DV28" s="643"/>
      <c r="DW28" s="673">
        <v>24.7</v>
      </c>
      <c r="DX28" s="674"/>
      <c r="DY28" s="674"/>
      <c r="DZ28" s="674"/>
      <c r="EA28" s="674"/>
      <c r="EB28" s="674"/>
      <c r="EC28" s="713"/>
    </row>
    <row r="29" spans="2:133" ht="11.25" customHeight="1" x14ac:dyDescent="0.2">
      <c r="B29" s="651" t="s">
        <v>297</v>
      </c>
      <c r="C29" s="652"/>
      <c r="D29" s="652"/>
      <c r="E29" s="652"/>
      <c r="F29" s="652"/>
      <c r="G29" s="652"/>
      <c r="H29" s="652"/>
      <c r="I29" s="652"/>
      <c r="J29" s="652"/>
      <c r="K29" s="652"/>
      <c r="L29" s="652"/>
      <c r="M29" s="652"/>
      <c r="N29" s="652"/>
      <c r="O29" s="652"/>
      <c r="P29" s="652"/>
      <c r="Q29" s="653"/>
      <c r="R29" s="672">
        <v>4171</v>
      </c>
      <c r="S29" s="642"/>
      <c r="T29" s="642"/>
      <c r="U29" s="642"/>
      <c r="V29" s="642"/>
      <c r="W29" s="642"/>
      <c r="X29" s="642"/>
      <c r="Y29" s="643"/>
      <c r="Z29" s="691">
        <v>0</v>
      </c>
      <c r="AA29" s="691"/>
      <c r="AB29" s="691"/>
      <c r="AC29" s="691"/>
      <c r="AD29" s="692" t="s">
        <v>124</v>
      </c>
      <c r="AE29" s="692"/>
      <c r="AF29" s="692"/>
      <c r="AG29" s="692"/>
      <c r="AH29" s="692"/>
      <c r="AI29" s="692"/>
      <c r="AJ29" s="692"/>
      <c r="AK29" s="692"/>
      <c r="AL29" s="673" t="s">
        <v>124</v>
      </c>
      <c r="AM29" s="676"/>
      <c r="AN29" s="676"/>
      <c r="AO29" s="693"/>
      <c r="AP29" s="654"/>
      <c r="AQ29" s="655"/>
      <c r="AR29" s="655"/>
      <c r="AS29" s="655"/>
      <c r="AT29" s="655"/>
      <c r="AU29" s="655"/>
      <c r="AV29" s="655"/>
      <c r="AW29" s="655"/>
      <c r="AX29" s="655"/>
      <c r="AY29" s="655"/>
      <c r="AZ29" s="655"/>
      <c r="BA29" s="655"/>
      <c r="BB29" s="655"/>
      <c r="BC29" s="655"/>
      <c r="BD29" s="655"/>
      <c r="BE29" s="655"/>
      <c r="BF29" s="656"/>
      <c r="BG29" s="672"/>
      <c r="BH29" s="642"/>
      <c r="BI29" s="642"/>
      <c r="BJ29" s="642"/>
      <c r="BK29" s="642"/>
      <c r="BL29" s="642"/>
      <c r="BM29" s="642"/>
      <c r="BN29" s="643"/>
      <c r="BO29" s="691"/>
      <c r="BP29" s="691"/>
      <c r="BQ29" s="691"/>
      <c r="BR29" s="691"/>
      <c r="BS29" s="692"/>
      <c r="BT29" s="692"/>
      <c r="BU29" s="692"/>
      <c r="BV29" s="692"/>
      <c r="BW29" s="692"/>
      <c r="BX29" s="692"/>
      <c r="BY29" s="692"/>
      <c r="BZ29" s="692"/>
      <c r="CA29" s="692"/>
      <c r="CB29" s="742"/>
      <c r="CD29" s="731" t="s">
        <v>298</v>
      </c>
      <c r="CE29" s="732"/>
      <c r="CF29" s="701" t="s">
        <v>68</v>
      </c>
      <c r="CG29" s="702"/>
      <c r="CH29" s="702"/>
      <c r="CI29" s="702"/>
      <c r="CJ29" s="702"/>
      <c r="CK29" s="702"/>
      <c r="CL29" s="702"/>
      <c r="CM29" s="702"/>
      <c r="CN29" s="702"/>
      <c r="CO29" s="702"/>
      <c r="CP29" s="702"/>
      <c r="CQ29" s="703"/>
      <c r="CR29" s="672">
        <v>1221550</v>
      </c>
      <c r="CS29" s="670"/>
      <c r="CT29" s="670"/>
      <c r="CU29" s="670"/>
      <c r="CV29" s="670"/>
      <c r="CW29" s="670"/>
      <c r="CX29" s="670"/>
      <c r="CY29" s="671"/>
      <c r="CZ29" s="673">
        <v>15.1</v>
      </c>
      <c r="DA29" s="674"/>
      <c r="DB29" s="674"/>
      <c r="DC29" s="675"/>
      <c r="DD29" s="641">
        <v>1214982</v>
      </c>
      <c r="DE29" s="670"/>
      <c r="DF29" s="670"/>
      <c r="DG29" s="670"/>
      <c r="DH29" s="670"/>
      <c r="DI29" s="670"/>
      <c r="DJ29" s="670"/>
      <c r="DK29" s="671"/>
      <c r="DL29" s="641">
        <v>1214982</v>
      </c>
      <c r="DM29" s="670"/>
      <c r="DN29" s="670"/>
      <c r="DO29" s="670"/>
      <c r="DP29" s="670"/>
      <c r="DQ29" s="670"/>
      <c r="DR29" s="670"/>
      <c r="DS29" s="670"/>
      <c r="DT29" s="670"/>
      <c r="DU29" s="670"/>
      <c r="DV29" s="671"/>
      <c r="DW29" s="673">
        <v>24.7</v>
      </c>
      <c r="DX29" s="674"/>
      <c r="DY29" s="674"/>
      <c r="DZ29" s="674"/>
      <c r="EA29" s="674"/>
      <c r="EB29" s="674"/>
      <c r="EC29" s="713"/>
    </row>
    <row r="30" spans="2:133" ht="11.25" customHeight="1" x14ac:dyDescent="0.2">
      <c r="B30" s="651" t="s">
        <v>299</v>
      </c>
      <c r="C30" s="652"/>
      <c r="D30" s="652"/>
      <c r="E30" s="652"/>
      <c r="F30" s="652"/>
      <c r="G30" s="652"/>
      <c r="H30" s="652"/>
      <c r="I30" s="652"/>
      <c r="J30" s="652"/>
      <c r="K30" s="652"/>
      <c r="L30" s="652"/>
      <c r="M30" s="652"/>
      <c r="N30" s="652"/>
      <c r="O30" s="652"/>
      <c r="P30" s="652"/>
      <c r="Q30" s="653"/>
      <c r="R30" s="672">
        <v>18792</v>
      </c>
      <c r="S30" s="642"/>
      <c r="T30" s="642"/>
      <c r="U30" s="642"/>
      <c r="V30" s="642"/>
      <c r="W30" s="642"/>
      <c r="X30" s="642"/>
      <c r="Y30" s="643"/>
      <c r="Z30" s="691">
        <v>0.2</v>
      </c>
      <c r="AA30" s="691"/>
      <c r="AB30" s="691"/>
      <c r="AC30" s="691"/>
      <c r="AD30" s="692" t="s">
        <v>124</v>
      </c>
      <c r="AE30" s="692"/>
      <c r="AF30" s="692"/>
      <c r="AG30" s="692"/>
      <c r="AH30" s="692"/>
      <c r="AI30" s="692"/>
      <c r="AJ30" s="692"/>
      <c r="AK30" s="692"/>
      <c r="AL30" s="673" t="s">
        <v>124</v>
      </c>
      <c r="AM30" s="676"/>
      <c r="AN30" s="676"/>
      <c r="AO30" s="693"/>
      <c r="AP30" s="723" t="s">
        <v>217</v>
      </c>
      <c r="AQ30" s="724"/>
      <c r="AR30" s="724"/>
      <c r="AS30" s="724"/>
      <c r="AT30" s="724"/>
      <c r="AU30" s="724"/>
      <c r="AV30" s="724"/>
      <c r="AW30" s="724"/>
      <c r="AX30" s="724"/>
      <c r="AY30" s="724"/>
      <c r="AZ30" s="724"/>
      <c r="BA30" s="724"/>
      <c r="BB30" s="724"/>
      <c r="BC30" s="724"/>
      <c r="BD30" s="724"/>
      <c r="BE30" s="724"/>
      <c r="BF30" s="725"/>
      <c r="BG30" s="723" t="s">
        <v>300</v>
      </c>
      <c r="BH30" s="740"/>
      <c r="BI30" s="740"/>
      <c r="BJ30" s="740"/>
      <c r="BK30" s="740"/>
      <c r="BL30" s="740"/>
      <c r="BM30" s="740"/>
      <c r="BN30" s="740"/>
      <c r="BO30" s="740"/>
      <c r="BP30" s="740"/>
      <c r="BQ30" s="741"/>
      <c r="BR30" s="723" t="s">
        <v>301</v>
      </c>
      <c r="BS30" s="740"/>
      <c r="BT30" s="740"/>
      <c r="BU30" s="740"/>
      <c r="BV30" s="740"/>
      <c r="BW30" s="740"/>
      <c r="BX30" s="740"/>
      <c r="BY30" s="740"/>
      <c r="BZ30" s="740"/>
      <c r="CA30" s="740"/>
      <c r="CB30" s="741"/>
      <c r="CD30" s="733"/>
      <c r="CE30" s="734"/>
      <c r="CF30" s="701" t="s">
        <v>302</v>
      </c>
      <c r="CG30" s="702"/>
      <c r="CH30" s="702"/>
      <c r="CI30" s="702"/>
      <c r="CJ30" s="702"/>
      <c r="CK30" s="702"/>
      <c r="CL30" s="702"/>
      <c r="CM30" s="702"/>
      <c r="CN30" s="702"/>
      <c r="CO30" s="702"/>
      <c r="CP30" s="702"/>
      <c r="CQ30" s="703"/>
      <c r="CR30" s="672">
        <v>1182856</v>
      </c>
      <c r="CS30" s="642"/>
      <c r="CT30" s="642"/>
      <c r="CU30" s="642"/>
      <c r="CV30" s="642"/>
      <c r="CW30" s="642"/>
      <c r="CX30" s="642"/>
      <c r="CY30" s="643"/>
      <c r="CZ30" s="673">
        <v>14.6</v>
      </c>
      <c r="DA30" s="674"/>
      <c r="DB30" s="674"/>
      <c r="DC30" s="675"/>
      <c r="DD30" s="641">
        <v>1176622</v>
      </c>
      <c r="DE30" s="642"/>
      <c r="DF30" s="642"/>
      <c r="DG30" s="642"/>
      <c r="DH30" s="642"/>
      <c r="DI30" s="642"/>
      <c r="DJ30" s="642"/>
      <c r="DK30" s="643"/>
      <c r="DL30" s="641">
        <v>1176622</v>
      </c>
      <c r="DM30" s="642"/>
      <c r="DN30" s="642"/>
      <c r="DO30" s="642"/>
      <c r="DP30" s="642"/>
      <c r="DQ30" s="642"/>
      <c r="DR30" s="642"/>
      <c r="DS30" s="642"/>
      <c r="DT30" s="642"/>
      <c r="DU30" s="642"/>
      <c r="DV30" s="643"/>
      <c r="DW30" s="673">
        <v>24</v>
      </c>
      <c r="DX30" s="674"/>
      <c r="DY30" s="674"/>
      <c r="DZ30" s="674"/>
      <c r="EA30" s="674"/>
      <c r="EB30" s="674"/>
      <c r="EC30" s="713"/>
    </row>
    <row r="31" spans="2:133" ht="11.25" customHeight="1" x14ac:dyDescent="0.2">
      <c r="B31" s="651" t="s">
        <v>303</v>
      </c>
      <c r="C31" s="652"/>
      <c r="D31" s="652"/>
      <c r="E31" s="652"/>
      <c r="F31" s="652"/>
      <c r="G31" s="652"/>
      <c r="H31" s="652"/>
      <c r="I31" s="652"/>
      <c r="J31" s="652"/>
      <c r="K31" s="652"/>
      <c r="L31" s="652"/>
      <c r="M31" s="652"/>
      <c r="N31" s="652"/>
      <c r="O31" s="652"/>
      <c r="P31" s="652"/>
      <c r="Q31" s="653"/>
      <c r="R31" s="672">
        <v>4348</v>
      </c>
      <c r="S31" s="642"/>
      <c r="T31" s="642"/>
      <c r="U31" s="642"/>
      <c r="V31" s="642"/>
      <c r="W31" s="642"/>
      <c r="X31" s="642"/>
      <c r="Y31" s="643"/>
      <c r="Z31" s="691">
        <v>0.1</v>
      </c>
      <c r="AA31" s="691"/>
      <c r="AB31" s="691"/>
      <c r="AC31" s="691"/>
      <c r="AD31" s="692" t="s">
        <v>124</v>
      </c>
      <c r="AE31" s="692"/>
      <c r="AF31" s="692"/>
      <c r="AG31" s="692"/>
      <c r="AH31" s="692"/>
      <c r="AI31" s="692"/>
      <c r="AJ31" s="692"/>
      <c r="AK31" s="692"/>
      <c r="AL31" s="673" t="s">
        <v>124</v>
      </c>
      <c r="AM31" s="676"/>
      <c r="AN31" s="676"/>
      <c r="AO31" s="693"/>
      <c r="AP31" s="747" t="s">
        <v>304</v>
      </c>
      <c r="AQ31" s="748"/>
      <c r="AR31" s="748"/>
      <c r="AS31" s="748"/>
      <c r="AT31" s="753" t="s">
        <v>305</v>
      </c>
      <c r="AU31" s="360"/>
      <c r="AV31" s="360"/>
      <c r="AW31" s="360"/>
      <c r="AX31" s="743" t="s">
        <v>184</v>
      </c>
      <c r="AY31" s="744"/>
      <c r="AZ31" s="744"/>
      <c r="BA31" s="744"/>
      <c r="BB31" s="744"/>
      <c r="BC31" s="744"/>
      <c r="BD31" s="744"/>
      <c r="BE31" s="744"/>
      <c r="BF31" s="745"/>
      <c r="BG31" s="746">
        <v>98.8</v>
      </c>
      <c r="BH31" s="738"/>
      <c r="BI31" s="738"/>
      <c r="BJ31" s="738"/>
      <c r="BK31" s="738"/>
      <c r="BL31" s="738"/>
      <c r="BM31" s="737">
        <v>97.3</v>
      </c>
      <c r="BN31" s="738"/>
      <c r="BO31" s="738"/>
      <c r="BP31" s="738"/>
      <c r="BQ31" s="739"/>
      <c r="BR31" s="746">
        <v>99</v>
      </c>
      <c r="BS31" s="738"/>
      <c r="BT31" s="738"/>
      <c r="BU31" s="738"/>
      <c r="BV31" s="738"/>
      <c r="BW31" s="738"/>
      <c r="BX31" s="737">
        <v>97.7</v>
      </c>
      <c r="BY31" s="738"/>
      <c r="BZ31" s="738"/>
      <c r="CA31" s="738"/>
      <c r="CB31" s="739"/>
      <c r="CD31" s="733"/>
      <c r="CE31" s="734"/>
      <c r="CF31" s="701" t="s">
        <v>306</v>
      </c>
      <c r="CG31" s="702"/>
      <c r="CH31" s="702"/>
      <c r="CI31" s="702"/>
      <c r="CJ31" s="702"/>
      <c r="CK31" s="702"/>
      <c r="CL31" s="702"/>
      <c r="CM31" s="702"/>
      <c r="CN31" s="702"/>
      <c r="CO31" s="702"/>
      <c r="CP31" s="702"/>
      <c r="CQ31" s="703"/>
      <c r="CR31" s="672">
        <v>38694</v>
      </c>
      <c r="CS31" s="670"/>
      <c r="CT31" s="670"/>
      <c r="CU31" s="670"/>
      <c r="CV31" s="670"/>
      <c r="CW31" s="670"/>
      <c r="CX31" s="670"/>
      <c r="CY31" s="671"/>
      <c r="CZ31" s="673">
        <v>0.5</v>
      </c>
      <c r="DA31" s="674"/>
      <c r="DB31" s="674"/>
      <c r="DC31" s="675"/>
      <c r="DD31" s="641">
        <v>38360</v>
      </c>
      <c r="DE31" s="670"/>
      <c r="DF31" s="670"/>
      <c r="DG31" s="670"/>
      <c r="DH31" s="670"/>
      <c r="DI31" s="670"/>
      <c r="DJ31" s="670"/>
      <c r="DK31" s="671"/>
      <c r="DL31" s="641">
        <v>38360</v>
      </c>
      <c r="DM31" s="670"/>
      <c r="DN31" s="670"/>
      <c r="DO31" s="670"/>
      <c r="DP31" s="670"/>
      <c r="DQ31" s="670"/>
      <c r="DR31" s="670"/>
      <c r="DS31" s="670"/>
      <c r="DT31" s="670"/>
      <c r="DU31" s="670"/>
      <c r="DV31" s="671"/>
      <c r="DW31" s="673">
        <v>0.8</v>
      </c>
      <c r="DX31" s="674"/>
      <c r="DY31" s="674"/>
      <c r="DZ31" s="674"/>
      <c r="EA31" s="674"/>
      <c r="EB31" s="674"/>
      <c r="EC31" s="713"/>
    </row>
    <row r="32" spans="2:133" ht="11.25" customHeight="1" x14ac:dyDescent="0.2">
      <c r="B32" s="651" t="s">
        <v>307</v>
      </c>
      <c r="C32" s="652"/>
      <c r="D32" s="652"/>
      <c r="E32" s="652"/>
      <c r="F32" s="652"/>
      <c r="G32" s="652"/>
      <c r="H32" s="652"/>
      <c r="I32" s="652"/>
      <c r="J32" s="652"/>
      <c r="K32" s="652"/>
      <c r="L32" s="652"/>
      <c r="M32" s="652"/>
      <c r="N32" s="652"/>
      <c r="O32" s="652"/>
      <c r="P32" s="652"/>
      <c r="Q32" s="653"/>
      <c r="R32" s="672">
        <v>761578</v>
      </c>
      <c r="S32" s="642"/>
      <c r="T32" s="642"/>
      <c r="U32" s="642"/>
      <c r="V32" s="642"/>
      <c r="W32" s="642"/>
      <c r="X32" s="642"/>
      <c r="Y32" s="643"/>
      <c r="Z32" s="691">
        <v>9</v>
      </c>
      <c r="AA32" s="691"/>
      <c r="AB32" s="691"/>
      <c r="AC32" s="691"/>
      <c r="AD32" s="692" t="s">
        <v>124</v>
      </c>
      <c r="AE32" s="692"/>
      <c r="AF32" s="692"/>
      <c r="AG32" s="692"/>
      <c r="AH32" s="692"/>
      <c r="AI32" s="692"/>
      <c r="AJ32" s="692"/>
      <c r="AK32" s="692"/>
      <c r="AL32" s="673" t="s">
        <v>124</v>
      </c>
      <c r="AM32" s="676"/>
      <c r="AN32" s="676"/>
      <c r="AO32" s="693"/>
      <c r="AP32" s="749"/>
      <c r="AQ32" s="750"/>
      <c r="AR32" s="750"/>
      <c r="AS32" s="750"/>
      <c r="AT32" s="754"/>
      <c r="AU32" s="361" t="s">
        <v>308</v>
      </c>
      <c r="AV32" s="361"/>
      <c r="AW32" s="361"/>
      <c r="AX32" s="651" t="s">
        <v>309</v>
      </c>
      <c r="AY32" s="652"/>
      <c r="AZ32" s="652"/>
      <c r="BA32" s="652"/>
      <c r="BB32" s="652"/>
      <c r="BC32" s="652"/>
      <c r="BD32" s="652"/>
      <c r="BE32" s="652"/>
      <c r="BF32" s="653"/>
      <c r="BG32" s="756">
        <v>99.2</v>
      </c>
      <c r="BH32" s="670"/>
      <c r="BI32" s="670"/>
      <c r="BJ32" s="670"/>
      <c r="BK32" s="670"/>
      <c r="BL32" s="670"/>
      <c r="BM32" s="676">
        <v>98.3</v>
      </c>
      <c r="BN32" s="730"/>
      <c r="BO32" s="730"/>
      <c r="BP32" s="730"/>
      <c r="BQ32" s="704"/>
      <c r="BR32" s="756">
        <v>99.3</v>
      </c>
      <c r="BS32" s="670"/>
      <c r="BT32" s="670"/>
      <c r="BU32" s="670"/>
      <c r="BV32" s="670"/>
      <c r="BW32" s="670"/>
      <c r="BX32" s="676">
        <v>98.5</v>
      </c>
      <c r="BY32" s="730"/>
      <c r="BZ32" s="730"/>
      <c r="CA32" s="730"/>
      <c r="CB32" s="704"/>
      <c r="CD32" s="735"/>
      <c r="CE32" s="736"/>
      <c r="CF32" s="701" t="s">
        <v>310</v>
      </c>
      <c r="CG32" s="702"/>
      <c r="CH32" s="702"/>
      <c r="CI32" s="702"/>
      <c r="CJ32" s="702"/>
      <c r="CK32" s="702"/>
      <c r="CL32" s="702"/>
      <c r="CM32" s="702"/>
      <c r="CN32" s="702"/>
      <c r="CO32" s="702"/>
      <c r="CP32" s="702"/>
      <c r="CQ32" s="703"/>
      <c r="CR32" s="672" t="s">
        <v>124</v>
      </c>
      <c r="CS32" s="642"/>
      <c r="CT32" s="642"/>
      <c r="CU32" s="642"/>
      <c r="CV32" s="642"/>
      <c r="CW32" s="642"/>
      <c r="CX32" s="642"/>
      <c r="CY32" s="643"/>
      <c r="CZ32" s="673" t="s">
        <v>124</v>
      </c>
      <c r="DA32" s="674"/>
      <c r="DB32" s="674"/>
      <c r="DC32" s="675"/>
      <c r="DD32" s="641" t="s">
        <v>124</v>
      </c>
      <c r="DE32" s="642"/>
      <c r="DF32" s="642"/>
      <c r="DG32" s="642"/>
      <c r="DH32" s="642"/>
      <c r="DI32" s="642"/>
      <c r="DJ32" s="642"/>
      <c r="DK32" s="643"/>
      <c r="DL32" s="641" t="s">
        <v>124</v>
      </c>
      <c r="DM32" s="642"/>
      <c r="DN32" s="642"/>
      <c r="DO32" s="642"/>
      <c r="DP32" s="642"/>
      <c r="DQ32" s="642"/>
      <c r="DR32" s="642"/>
      <c r="DS32" s="642"/>
      <c r="DT32" s="642"/>
      <c r="DU32" s="642"/>
      <c r="DV32" s="643"/>
      <c r="DW32" s="673" t="s">
        <v>124</v>
      </c>
      <c r="DX32" s="674"/>
      <c r="DY32" s="674"/>
      <c r="DZ32" s="674"/>
      <c r="EA32" s="674"/>
      <c r="EB32" s="674"/>
      <c r="EC32" s="713"/>
    </row>
    <row r="33" spans="2:133" ht="11.25" customHeight="1" x14ac:dyDescent="0.2">
      <c r="B33" s="727" t="s">
        <v>311</v>
      </c>
      <c r="C33" s="728"/>
      <c r="D33" s="728"/>
      <c r="E33" s="728"/>
      <c r="F33" s="728"/>
      <c r="G33" s="728"/>
      <c r="H33" s="728"/>
      <c r="I33" s="728"/>
      <c r="J33" s="728"/>
      <c r="K33" s="728"/>
      <c r="L33" s="728"/>
      <c r="M33" s="728"/>
      <c r="N33" s="728"/>
      <c r="O33" s="728"/>
      <c r="P33" s="728"/>
      <c r="Q33" s="729"/>
      <c r="R33" s="672" t="s">
        <v>124</v>
      </c>
      <c r="S33" s="642"/>
      <c r="T33" s="642"/>
      <c r="U33" s="642"/>
      <c r="V33" s="642"/>
      <c r="W33" s="642"/>
      <c r="X33" s="642"/>
      <c r="Y33" s="643"/>
      <c r="Z33" s="691" t="s">
        <v>124</v>
      </c>
      <c r="AA33" s="691"/>
      <c r="AB33" s="691"/>
      <c r="AC33" s="691"/>
      <c r="AD33" s="692" t="s">
        <v>124</v>
      </c>
      <c r="AE33" s="692"/>
      <c r="AF33" s="692"/>
      <c r="AG33" s="692"/>
      <c r="AH33" s="692"/>
      <c r="AI33" s="692"/>
      <c r="AJ33" s="692"/>
      <c r="AK33" s="692"/>
      <c r="AL33" s="673" t="s">
        <v>124</v>
      </c>
      <c r="AM33" s="676"/>
      <c r="AN33" s="676"/>
      <c r="AO33" s="693"/>
      <c r="AP33" s="751"/>
      <c r="AQ33" s="752"/>
      <c r="AR33" s="752"/>
      <c r="AS33" s="752"/>
      <c r="AT33" s="755"/>
      <c r="AU33" s="362"/>
      <c r="AV33" s="362"/>
      <c r="AW33" s="362"/>
      <c r="AX33" s="654" t="s">
        <v>312</v>
      </c>
      <c r="AY33" s="655"/>
      <c r="AZ33" s="655"/>
      <c r="BA33" s="655"/>
      <c r="BB33" s="655"/>
      <c r="BC33" s="655"/>
      <c r="BD33" s="655"/>
      <c r="BE33" s="655"/>
      <c r="BF33" s="656"/>
      <c r="BG33" s="726">
        <v>98.5</v>
      </c>
      <c r="BH33" s="658"/>
      <c r="BI33" s="658"/>
      <c r="BJ33" s="658"/>
      <c r="BK33" s="658"/>
      <c r="BL33" s="658"/>
      <c r="BM33" s="682">
        <v>96.5</v>
      </c>
      <c r="BN33" s="658"/>
      <c r="BO33" s="658"/>
      <c r="BP33" s="658"/>
      <c r="BQ33" s="694"/>
      <c r="BR33" s="726">
        <v>98.7</v>
      </c>
      <c r="BS33" s="658"/>
      <c r="BT33" s="658"/>
      <c r="BU33" s="658"/>
      <c r="BV33" s="658"/>
      <c r="BW33" s="658"/>
      <c r="BX33" s="682">
        <v>96.9</v>
      </c>
      <c r="BY33" s="658"/>
      <c r="BZ33" s="658"/>
      <c r="CA33" s="658"/>
      <c r="CB33" s="694"/>
      <c r="CD33" s="701" t="s">
        <v>313</v>
      </c>
      <c r="CE33" s="702"/>
      <c r="CF33" s="702"/>
      <c r="CG33" s="702"/>
      <c r="CH33" s="702"/>
      <c r="CI33" s="702"/>
      <c r="CJ33" s="702"/>
      <c r="CK33" s="702"/>
      <c r="CL33" s="702"/>
      <c r="CM33" s="702"/>
      <c r="CN33" s="702"/>
      <c r="CO33" s="702"/>
      <c r="CP33" s="702"/>
      <c r="CQ33" s="703"/>
      <c r="CR33" s="672">
        <v>3388279</v>
      </c>
      <c r="CS33" s="670"/>
      <c r="CT33" s="670"/>
      <c r="CU33" s="670"/>
      <c r="CV33" s="670"/>
      <c r="CW33" s="670"/>
      <c r="CX33" s="670"/>
      <c r="CY33" s="671"/>
      <c r="CZ33" s="673">
        <v>41.9</v>
      </c>
      <c r="DA33" s="674"/>
      <c r="DB33" s="674"/>
      <c r="DC33" s="675"/>
      <c r="DD33" s="641">
        <v>2767433</v>
      </c>
      <c r="DE33" s="670"/>
      <c r="DF33" s="670"/>
      <c r="DG33" s="670"/>
      <c r="DH33" s="670"/>
      <c r="DI33" s="670"/>
      <c r="DJ33" s="670"/>
      <c r="DK33" s="671"/>
      <c r="DL33" s="641">
        <v>1663500</v>
      </c>
      <c r="DM33" s="670"/>
      <c r="DN33" s="670"/>
      <c r="DO33" s="670"/>
      <c r="DP33" s="670"/>
      <c r="DQ33" s="670"/>
      <c r="DR33" s="670"/>
      <c r="DS33" s="670"/>
      <c r="DT33" s="670"/>
      <c r="DU33" s="670"/>
      <c r="DV33" s="671"/>
      <c r="DW33" s="673">
        <v>33.9</v>
      </c>
      <c r="DX33" s="674"/>
      <c r="DY33" s="674"/>
      <c r="DZ33" s="674"/>
      <c r="EA33" s="674"/>
      <c r="EB33" s="674"/>
      <c r="EC33" s="713"/>
    </row>
    <row r="34" spans="2:133" ht="11.25" customHeight="1" x14ac:dyDescent="0.2">
      <c r="B34" s="651" t="s">
        <v>314</v>
      </c>
      <c r="C34" s="652"/>
      <c r="D34" s="652"/>
      <c r="E34" s="652"/>
      <c r="F34" s="652"/>
      <c r="G34" s="652"/>
      <c r="H34" s="652"/>
      <c r="I34" s="652"/>
      <c r="J34" s="652"/>
      <c r="K34" s="652"/>
      <c r="L34" s="652"/>
      <c r="M34" s="652"/>
      <c r="N34" s="652"/>
      <c r="O34" s="652"/>
      <c r="P34" s="652"/>
      <c r="Q34" s="653"/>
      <c r="R34" s="672">
        <v>284723</v>
      </c>
      <c r="S34" s="642"/>
      <c r="T34" s="642"/>
      <c r="U34" s="642"/>
      <c r="V34" s="642"/>
      <c r="W34" s="642"/>
      <c r="X34" s="642"/>
      <c r="Y34" s="643"/>
      <c r="Z34" s="691">
        <v>3.4</v>
      </c>
      <c r="AA34" s="691"/>
      <c r="AB34" s="691"/>
      <c r="AC34" s="691"/>
      <c r="AD34" s="692" t="s">
        <v>124</v>
      </c>
      <c r="AE34" s="692"/>
      <c r="AF34" s="692"/>
      <c r="AG34" s="692"/>
      <c r="AH34" s="692"/>
      <c r="AI34" s="692"/>
      <c r="AJ34" s="692"/>
      <c r="AK34" s="692"/>
      <c r="AL34" s="673" t="s">
        <v>124</v>
      </c>
      <c r="AM34" s="676"/>
      <c r="AN34" s="676"/>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1" t="s">
        <v>315</v>
      </c>
      <c r="CE34" s="702"/>
      <c r="CF34" s="702"/>
      <c r="CG34" s="702"/>
      <c r="CH34" s="702"/>
      <c r="CI34" s="702"/>
      <c r="CJ34" s="702"/>
      <c r="CK34" s="702"/>
      <c r="CL34" s="702"/>
      <c r="CM34" s="702"/>
      <c r="CN34" s="702"/>
      <c r="CO34" s="702"/>
      <c r="CP34" s="702"/>
      <c r="CQ34" s="703"/>
      <c r="CR34" s="672">
        <v>648709</v>
      </c>
      <c r="CS34" s="642"/>
      <c r="CT34" s="642"/>
      <c r="CU34" s="642"/>
      <c r="CV34" s="642"/>
      <c r="CW34" s="642"/>
      <c r="CX34" s="642"/>
      <c r="CY34" s="643"/>
      <c r="CZ34" s="673">
        <v>8</v>
      </c>
      <c r="DA34" s="674"/>
      <c r="DB34" s="674"/>
      <c r="DC34" s="675"/>
      <c r="DD34" s="641">
        <v>494222</v>
      </c>
      <c r="DE34" s="642"/>
      <c r="DF34" s="642"/>
      <c r="DG34" s="642"/>
      <c r="DH34" s="642"/>
      <c r="DI34" s="642"/>
      <c r="DJ34" s="642"/>
      <c r="DK34" s="643"/>
      <c r="DL34" s="641">
        <v>391810</v>
      </c>
      <c r="DM34" s="642"/>
      <c r="DN34" s="642"/>
      <c r="DO34" s="642"/>
      <c r="DP34" s="642"/>
      <c r="DQ34" s="642"/>
      <c r="DR34" s="642"/>
      <c r="DS34" s="642"/>
      <c r="DT34" s="642"/>
      <c r="DU34" s="642"/>
      <c r="DV34" s="643"/>
      <c r="DW34" s="673">
        <v>8</v>
      </c>
      <c r="DX34" s="674"/>
      <c r="DY34" s="674"/>
      <c r="DZ34" s="674"/>
      <c r="EA34" s="674"/>
      <c r="EB34" s="674"/>
      <c r="EC34" s="713"/>
    </row>
    <row r="35" spans="2:133" ht="11.25" customHeight="1" x14ac:dyDescent="0.2">
      <c r="B35" s="651" t="s">
        <v>316</v>
      </c>
      <c r="C35" s="652"/>
      <c r="D35" s="652"/>
      <c r="E35" s="652"/>
      <c r="F35" s="652"/>
      <c r="G35" s="652"/>
      <c r="H35" s="652"/>
      <c r="I35" s="652"/>
      <c r="J35" s="652"/>
      <c r="K35" s="652"/>
      <c r="L35" s="652"/>
      <c r="M35" s="652"/>
      <c r="N35" s="652"/>
      <c r="O35" s="652"/>
      <c r="P35" s="652"/>
      <c r="Q35" s="653"/>
      <c r="R35" s="672">
        <v>25479</v>
      </c>
      <c r="S35" s="642"/>
      <c r="T35" s="642"/>
      <c r="U35" s="642"/>
      <c r="V35" s="642"/>
      <c r="W35" s="642"/>
      <c r="X35" s="642"/>
      <c r="Y35" s="643"/>
      <c r="Z35" s="691">
        <v>0.3</v>
      </c>
      <c r="AA35" s="691"/>
      <c r="AB35" s="691"/>
      <c r="AC35" s="691"/>
      <c r="AD35" s="692">
        <v>14073</v>
      </c>
      <c r="AE35" s="692"/>
      <c r="AF35" s="692"/>
      <c r="AG35" s="692"/>
      <c r="AH35" s="692"/>
      <c r="AI35" s="692"/>
      <c r="AJ35" s="692"/>
      <c r="AK35" s="692"/>
      <c r="AL35" s="673">
        <v>0.3</v>
      </c>
      <c r="AM35" s="676"/>
      <c r="AN35" s="676"/>
      <c r="AO35" s="693"/>
      <c r="AP35" s="218"/>
      <c r="AQ35" s="723" t="s">
        <v>317</v>
      </c>
      <c r="AR35" s="724"/>
      <c r="AS35" s="724"/>
      <c r="AT35" s="724"/>
      <c r="AU35" s="724"/>
      <c r="AV35" s="724"/>
      <c r="AW35" s="724"/>
      <c r="AX35" s="724"/>
      <c r="AY35" s="724"/>
      <c r="AZ35" s="724"/>
      <c r="BA35" s="724"/>
      <c r="BB35" s="724"/>
      <c r="BC35" s="724"/>
      <c r="BD35" s="724"/>
      <c r="BE35" s="724"/>
      <c r="BF35" s="725"/>
      <c r="BG35" s="723" t="s">
        <v>318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1" t="s">
        <v>319</v>
      </c>
      <c r="CE35" s="702"/>
      <c r="CF35" s="702"/>
      <c r="CG35" s="702"/>
      <c r="CH35" s="702"/>
      <c r="CI35" s="702"/>
      <c r="CJ35" s="702"/>
      <c r="CK35" s="702"/>
      <c r="CL35" s="702"/>
      <c r="CM35" s="702"/>
      <c r="CN35" s="702"/>
      <c r="CO35" s="702"/>
      <c r="CP35" s="702"/>
      <c r="CQ35" s="703"/>
      <c r="CR35" s="672">
        <v>134918</v>
      </c>
      <c r="CS35" s="670"/>
      <c r="CT35" s="670"/>
      <c r="CU35" s="670"/>
      <c r="CV35" s="670"/>
      <c r="CW35" s="670"/>
      <c r="CX35" s="670"/>
      <c r="CY35" s="671"/>
      <c r="CZ35" s="673">
        <v>1.7</v>
      </c>
      <c r="DA35" s="674"/>
      <c r="DB35" s="674"/>
      <c r="DC35" s="675"/>
      <c r="DD35" s="641">
        <v>130033</v>
      </c>
      <c r="DE35" s="670"/>
      <c r="DF35" s="670"/>
      <c r="DG35" s="670"/>
      <c r="DH35" s="670"/>
      <c r="DI35" s="670"/>
      <c r="DJ35" s="670"/>
      <c r="DK35" s="671"/>
      <c r="DL35" s="641">
        <v>98328</v>
      </c>
      <c r="DM35" s="670"/>
      <c r="DN35" s="670"/>
      <c r="DO35" s="670"/>
      <c r="DP35" s="670"/>
      <c r="DQ35" s="670"/>
      <c r="DR35" s="670"/>
      <c r="DS35" s="670"/>
      <c r="DT35" s="670"/>
      <c r="DU35" s="670"/>
      <c r="DV35" s="671"/>
      <c r="DW35" s="673">
        <v>2</v>
      </c>
      <c r="DX35" s="674"/>
      <c r="DY35" s="674"/>
      <c r="DZ35" s="674"/>
      <c r="EA35" s="674"/>
      <c r="EB35" s="674"/>
      <c r="EC35" s="713"/>
    </row>
    <row r="36" spans="2:133" ht="11.25" customHeight="1" x14ac:dyDescent="0.2">
      <c r="B36" s="651" t="s">
        <v>320</v>
      </c>
      <c r="C36" s="652"/>
      <c r="D36" s="652"/>
      <c r="E36" s="652"/>
      <c r="F36" s="652"/>
      <c r="G36" s="652"/>
      <c r="H36" s="652"/>
      <c r="I36" s="652"/>
      <c r="J36" s="652"/>
      <c r="K36" s="652"/>
      <c r="L36" s="652"/>
      <c r="M36" s="652"/>
      <c r="N36" s="652"/>
      <c r="O36" s="652"/>
      <c r="P36" s="652"/>
      <c r="Q36" s="653"/>
      <c r="R36" s="672">
        <v>41926</v>
      </c>
      <c r="S36" s="642"/>
      <c r="T36" s="642"/>
      <c r="U36" s="642"/>
      <c r="V36" s="642"/>
      <c r="W36" s="642"/>
      <c r="X36" s="642"/>
      <c r="Y36" s="643"/>
      <c r="Z36" s="691">
        <v>0.5</v>
      </c>
      <c r="AA36" s="691"/>
      <c r="AB36" s="691"/>
      <c r="AC36" s="691"/>
      <c r="AD36" s="692" t="s">
        <v>124</v>
      </c>
      <c r="AE36" s="692"/>
      <c r="AF36" s="692"/>
      <c r="AG36" s="692"/>
      <c r="AH36" s="692"/>
      <c r="AI36" s="692"/>
      <c r="AJ36" s="692"/>
      <c r="AK36" s="692"/>
      <c r="AL36" s="673" t="s">
        <v>124</v>
      </c>
      <c r="AM36" s="676"/>
      <c r="AN36" s="676"/>
      <c r="AO36" s="693"/>
      <c r="AP36" s="218"/>
      <c r="AQ36" s="714" t="s">
        <v>321</v>
      </c>
      <c r="AR36" s="715"/>
      <c r="AS36" s="715"/>
      <c r="AT36" s="715"/>
      <c r="AU36" s="715"/>
      <c r="AV36" s="715"/>
      <c r="AW36" s="715"/>
      <c r="AX36" s="715"/>
      <c r="AY36" s="716"/>
      <c r="AZ36" s="717">
        <v>940977</v>
      </c>
      <c r="BA36" s="718"/>
      <c r="BB36" s="718"/>
      <c r="BC36" s="718"/>
      <c r="BD36" s="718"/>
      <c r="BE36" s="718"/>
      <c r="BF36" s="719"/>
      <c r="BG36" s="720" t="s">
        <v>322</v>
      </c>
      <c r="BH36" s="721"/>
      <c r="BI36" s="721"/>
      <c r="BJ36" s="721"/>
      <c r="BK36" s="721"/>
      <c r="BL36" s="721"/>
      <c r="BM36" s="721"/>
      <c r="BN36" s="721"/>
      <c r="BO36" s="721"/>
      <c r="BP36" s="721"/>
      <c r="BQ36" s="721"/>
      <c r="BR36" s="721"/>
      <c r="BS36" s="721"/>
      <c r="BT36" s="721"/>
      <c r="BU36" s="722"/>
      <c r="BV36" s="717">
        <v>5711</v>
      </c>
      <c r="BW36" s="718"/>
      <c r="BX36" s="718"/>
      <c r="BY36" s="718"/>
      <c r="BZ36" s="718"/>
      <c r="CA36" s="718"/>
      <c r="CB36" s="719"/>
      <c r="CD36" s="701" t="s">
        <v>323</v>
      </c>
      <c r="CE36" s="702"/>
      <c r="CF36" s="702"/>
      <c r="CG36" s="702"/>
      <c r="CH36" s="702"/>
      <c r="CI36" s="702"/>
      <c r="CJ36" s="702"/>
      <c r="CK36" s="702"/>
      <c r="CL36" s="702"/>
      <c r="CM36" s="702"/>
      <c r="CN36" s="702"/>
      <c r="CO36" s="702"/>
      <c r="CP36" s="702"/>
      <c r="CQ36" s="703"/>
      <c r="CR36" s="672">
        <v>1273715</v>
      </c>
      <c r="CS36" s="642"/>
      <c r="CT36" s="642"/>
      <c r="CU36" s="642"/>
      <c r="CV36" s="642"/>
      <c r="CW36" s="642"/>
      <c r="CX36" s="642"/>
      <c r="CY36" s="643"/>
      <c r="CZ36" s="673">
        <v>15.8</v>
      </c>
      <c r="DA36" s="674"/>
      <c r="DB36" s="674"/>
      <c r="DC36" s="675"/>
      <c r="DD36" s="641">
        <v>952171</v>
      </c>
      <c r="DE36" s="642"/>
      <c r="DF36" s="642"/>
      <c r="DG36" s="642"/>
      <c r="DH36" s="642"/>
      <c r="DI36" s="642"/>
      <c r="DJ36" s="642"/>
      <c r="DK36" s="643"/>
      <c r="DL36" s="641">
        <v>695651</v>
      </c>
      <c r="DM36" s="642"/>
      <c r="DN36" s="642"/>
      <c r="DO36" s="642"/>
      <c r="DP36" s="642"/>
      <c r="DQ36" s="642"/>
      <c r="DR36" s="642"/>
      <c r="DS36" s="642"/>
      <c r="DT36" s="642"/>
      <c r="DU36" s="642"/>
      <c r="DV36" s="643"/>
      <c r="DW36" s="673">
        <v>14.2</v>
      </c>
      <c r="DX36" s="674"/>
      <c r="DY36" s="674"/>
      <c r="DZ36" s="674"/>
      <c r="EA36" s="674"/>
      <c r="EB36" s="674"/>
      <c r="EC36" s="713"/>
    </row>
    <row r="37" spans="2:133" ht="11.25" customHeight="1" x14ac:dyDescent="0.2">
      <c r="B37" s="651" t="s">
        <v>324</v>
      </c>
      <c r="C37" s="652"/>
      <c r="D37" s="652"/>
      <c r="E37" s="652"/>
      <c r="F37" s="652"/>
      <c r="G37" s="652"/>
      <c r="H37" s="652"/>
      <c r="I37" s="652"/>
      <c r="J37" s="652"/>
      <c r="K37" s="652"/>
      <c r="L37" s="652"/>
      <c r="M37" s="652"/>
      <c r="N37" s="652"/>
      <c r="O37" s="652"/>
      <c r="P37" s="652"/>
      <c r="Q37" s="653"/>
      <c r="R37" s="672">
        <v>210882</v>
      </c>
      <c r="S37" s="642"/>
      <c r="T37" s="642"/>
      <c r="U37" s="642"/>
      <c r="V37" s="642"/>
      <c r="W37" s="642"/>
      <c r="X37" s="642"/>
      <c r="Y37" s="643"/>
      <c r="Z37" s="691">
        <v>2.5</v>
      </c>
      <c r="AA37" s="691"/>
      <c r="AB37" s="691"/>
      <c r="AC37" s="691"/>
      <c r="AD37" s="692" t="s">
        <v>124</v>
      </c>
      <c r="AE37" s="692"/>
      <c r="AF37" s="692"/>
      <c r="AG37" s="692"/>
      <c r="AH37" s="692"/>
      <c r="AI37" s="692"/>
      <c r="AJ37" s="692"/>
      <c r="AK37" s="692"/>
      <c r="AL37" s="673" t="s">
        <v>124</v>
      </c>
      <c r="AM37" s="676"/>
      <c r="AN37" s="676"/>
      <c r="AO37" s="693"/>
      <c r="AQ37" s="706" t="s">
        <v>325</v>
      </c>
      <c r="AR37" s="707"/>
      <c r="AS37" s="707"/>
      <c r="AT37" s="707"/>
      <c r="AU37" s="707"/>
      <c r="AV37" s="707"/>
      <c r="AW37" s="707"/>
      <c r="AX37" s="707"/>
      <c r="AY37" s="708"/>
      <c r="AZ37" s="672">
        <v>276400</v>
      </c>
      <c r="BA37" s="642"/>
      <c r="BB37" s="642"/>
      <c r="BC37" s="642"/>
      <c r="BD37" s="670"/>
      <c r="BE37" s="670"/>
      <c r="BF37" s="704"/>
      <c r="BG37" s="701" t="s">
        <v>326</v>
      </c>
      <c r="BH37" s="702"/>
      <c r="BI37" s="702"/>
      <c r="BJ37" s="702"/>
      <c r="BK37" s="702"/>
      <c r="BL37" s="702"/>
      <c r="BM37" s="702"/>
      <c r="BN37" s="702"/>
      <c r="BO37" s="702"/>
      <c r="BP37" s="702"/>
      <c r="BQ37" s="702"/>
      <c r="BR37" s="702"/>
      <c r="BS37" s="702"/>
      <c r="BT37" s="702"/>
      <c r="BU37" s="703"/>
      <c r="BV37" s="672">
        <v>-50153</v>
      </c>
      <c r="BW37" s="642"/>
      <c r="BX37" s="642"/>
      <c r="BY37" s="642"/>
      <c r="BZ37" s="642"/>
      <c r="CA37" s="642"/>
      <c r="CB37" s="705"/>
      <c r="CD37" s="701" t="s">
        <v>327</v>
      </c>
      <c r="CE37" s="702"/>
      <c r="CF37" s="702"/>
      <c r="CG37" s="702"/>
      <c r="CH37" s="702"/>
      <c r="CI37" s="702"/>
      <c r="CJ37" s="702"/>
      <c r="CK37" s="702"/>
      <c r="CL37" s="702"/>
      <c r="CM37" s="702"/>
      <c r="CN37" s="702"/>
      <c r="CO37" s="702"/>
      <c r="CP37" s="702"/>
      <c r="CQ37" s="703"/>
      <c r="CR37" s="672">
        <v>565487</v>
      </c>
      <c r="CS37" s="670"/>
      <c r="CT37" s="670"/>
      <c r="CU37" s="670"/>
      <c r="CV37" s="670"/>
      <c r="CW37" s="670"/>
      <c r="CX37" s="670"/>
      <c r="CY37" s="671"/>
      <c r="CZ37" s="673">
        <v>7</v>
      </c>
      <c r="DA37" s="674"/>
      <c r="DB37" s="674"/>
      <c r="DC37" s="675"/>
      <c r="DD37" s="641">
        <v>415487</v>
      </c>
      <c r="DE37" s="670"/>
      <c r="DF37" s="670"/>
      <c r="DG37" s="670"/>
      <c r="DH37" s="670"/>
      <c r="DI37" s="670"/>
      <c r="DJ37" s="670"/>
      <c r="DK37" s="671"/>
      <c r="DL37" s="641">
        <v>402428</v>
      </c>
      <c r="DM37" s="670"/>
      <c r="DN37" s="670"/>
      <c r="DO37" s="670"/>
      <c r="DP37" s="670"/>
      <c r="DQ37" s="670"/>
      <c r="DR37" s="670"/>
      <c r="DS37" s="670"/>
      <c r="DT37" s="670"/>
      <c r="DU37" s="670"/>
      <c r="DV37" s="671"/>
      <c r="DW37" s="673">
        <v>8.1999999999999993</v>
      </c>
      <c r="DX37" s="674"/>
      <c r="DY37" s="674"/>
      <c r="DZ37" s="674"/>
      <c r="EA37" s="674"/>
      <c r="EB37" s="674"/>
      <c r="EC37" s="713"/>
    </row>
    <row r="38" spans="2:133" ht="11.25" customHeight="1" x14ac:dyDescent="0.2">
      <c r="B38" s="651" t="s">
        <v>328</v>
      </c>
      <c r="C38" s="652"/>
      <c r="D38" s="652"/>
      <c r="E38" s="652"/>
      <c r="F38" s="652"/>
      <c r="G38" s="652"/>
      <c r="H38" s="652"/>
      <c r="I38" s="652"/>
      <c r="J38" s="652"/>
      <c r="K38" s="652"/>
      <c r="L38" s="652"/>
      <c r="M38" s="652"/>
      <c r="N38" s="652"/>
      <c r="O38" s="652"/>
      <c r="P38" s="652"/>
      <c r="Q38" s="653"/>
      <c r="R38" s="672">
        <v>389778</v>
      </c>
      <c r="S38" s="642"/>
      <c r="T38" s="642"/>
      <c r="U38" s="642"/>
      <c r="V38" s="642"/>
      <c r="W38" s="642"/>
      <c r="X38" s="642"/>
      <c r="Y38" s="643"/>
      <c r="Z38" s="691">
        <v>4.5999999999999996</v>
      </c>
      <c r="AA38" s="691"/>
      <c r="AB38" s="691"/>
      <c r="AC38" s="691"/>
      <c r="AD38" s="692" t="s">
        <v>124</v>
      </c>
      <c r="AE38" s="692"/>
      <c r="AF38" s="692"/>
      <c r="AG38" s="692"/>
      <c r="AH38" s="692"/>
      <c r="AI38" s="692"/>
      <c r="AJ38" s="692"/>
      <c r="AK38" s="692"/>
      <c r="AL38" s="673" t="s">
        <v>124</v>
      </c>
      <c r="AM38" s="676"/>
      <c r="AN38" s="676"/>
      <c r="AO38" s="693"/>
      <c r="AQ38" s="706" t="s">
        <v>329</v>
      </c>
      <c r="AR38" s="707"/>
      <c r="AS38" s="707"/>
      <c r="AT38" s="707"/>
      <c r="AU38" s="707"/>
      <c r="AV38" s="707"/>
      <c r="AW38" s="707"/>
      <c r="AX38" s="707"/>
      <c r="AY38" s="708"/>
      <c r="AZ38" s="672" t="s">
        <v>124</v>
      </c>
      <c r="BA38" s="642"/>
      <c r="BB38" s="642"/>
      <c r="BC38" s="642"/>
      <c r="BD38" s="670"/>
      <c r="BE38" s="670"/>
      <c r="BF38" s="704"/>
      <c r="BG38" s="701" t="s">
        <v>330</v>
      </c>
      <c r="BH38" s="702"/>
      <c r="BI38" s="702"/>
      <c r="BJ38" s="702"/>
      <c r="BK38" s="702"/>
      <c r="BL38" s="702"/>
      <c r="BM38" s="702"/>
      <c r="BN38" s="702"/>
      <c r="BO38" s="702"/>
      <c r="BP38" s="702"/>
      <c r="BQ38" s="702"/>
      <c r="BR38" s="702"/>
      <c r="BS38" s="702"/>
      <c r="BT38" s="702"/>
      <c r="BU38" s="703"/>
      <c r="BV38" s="672">
        <v>1429</v>
      </c>
      <c r="BW38" s="642"/>
      <c r="BX38" s="642"/>
      <c r="BY38" s="642"/>
      <c r="BZ38" s="642"/>
      <c r="CA38" s="642"/>
      <c r="CB38" s="705"/>
      <c r="CD38" s="701" t="s">
        <v>331</v>
      </c>
      <c r="CE38" s="702"/>
      <c r="CF38" s="702"/>
      <c r="CG38" s="702"/>
      <c r="CH38" s="702"/>
      <c r="CI38" s="702"/>
      <c r="CJ38" s="702"/>
      <c r="CK38" s="702"/>
      <c r="CL38" s="702"/>
      <c r="CM38" s="702"/>
      <c r="CN38" s="702"/>
      <c r="CO38" s="702"/>
      <c r="CP38" s="702"/>
      <c r="CQ38" s="703"/>
      <c r="CR38" s="672">
        <v>664577</v>
      </c>
      <c r="CS38" s="642"/>
      <c r="CT38" s="642"/>
      <c r="CU38" s="642"/>
      <c r="CV38" s="642"/>
      <c r="CW38" s="642"/>
      <c r="CX38" s="642"/>
      <c r="CY38" s="643"/>
      <c r="CZ38" s="673">
        <v>8.1999999999999993</v>
      </c>
      <c r="DA38" s="674"/>
      <c r="DB38" s="674"/>
      <c r="DC38" s="675"/>
      <c r="DD38" s="641">
        <v>574287</v>
      </c>
      <c r="DE38" s="642"/>
      <c r="DF38" s="642"/>
      <c r="DG38" s="642"/>
      <c r="DH38" s="642"/>
      <c r="DI38" s="642"/>
      <c r="DJ38" s="642"/>
      <c r="DK38" s="643"/>
      <c r="DL38" s="641">
        <v>477711</v>
      </c>
      <c r="DM38" s="642"/>
      <c r="DN38" s="642"/>
      <c r="DO38" s="642"/>
      <c r="DP38" s="642"/>
      <c r="DQ38" s="642"/>
      <c r="DR38" s="642"/>
      <c r="DS38" s="642"/>
      <c r="DT38" s="642"/>
      <c r="DU38" s="642"/>
      <c r="DV38" s="643"/>
      <c r="DW38" s="673">
        <v>9.6999999999999993</v>
      </c>
      <c r="DX38" s="674"/>
      <c r="DY38" s="674"/>
      <c r="DZ38" s="674"/>
      <c r="EA38" s="674"/>
      <c r="EB38" s="674"/>
      <c r="EC38" s="713"/>
    </row>
    <row r="39" spans="2:133" ht="11.25" customHeight="1" x14ac:dyDescent="0.2">
      <c r="B39" s="651" t="s">
        <v>332</v>
      </c>
      <c r="C39" s="652"/>
      <c r="D39" s="652"/>
      <c r="E39" s="652"/>
      <c r="F39" s="652"/>
      <c r="G39" s="652"/>
      <c r="H39" s="652"/>
      <c r="I39" s="652"/>
      <c r="J39" s="652"/>
      <c r="K39" s="652"/>
      <c r="L39" s="652"/>
      <c r="M39" s="652"/>
      <c r="N39" s="652"/>
      <c r="O39" s="652"/>
      <c r="P39" s="652"/>
      <c r="Q39" s="653"/>
      <c r="R39" s="672">
        <v>85754</v>
      </c>
      <c r="S39" s="642"/>
      <c r="T39" s="642"/>
      <c r="U39" s="642"/>
      <c r="V39" s="642"/>
      <c r="W39" s="642"/>
      <c r="X39" s="642"/>
      <c r="Y39" s="643"/>
      <c r="Z39" s="691">
        <v>1</v>
      </c>
      <c r="AA39" s="691"/>
      <c r="AB39" s="691"/>
      <c r="AC39" s="691"/>
      <c r="AD39" s="692">
        <v>1691</v>
      </c>
      <c r="AE39" s="692"/>
      <c r="AF39" s="692"/>
      <c r="AG39" s="692"/>
      <c r="AH39" s="692"/>
      <c r="AI39" s="692"/>
      <c r="AJ39" s="692"/>
      <c r="AK39" s="692"/>
      <c r="AL39" s="673">
        <v>0</v>
      </c>
      <c r="AM39" s="676"/>
      <c r="AN39" s="676"/>
      <c r="AO39" s="693"/>
      <c r="AQ39" s="706" t="s">
        <v>333</v>
      </c>
      <c r="AR39" s="707"/>
      <c r="AS39" s="707"/>
      <c r="AT39" s="707"/>
      <c r="AU39" s="707"/>
      <c r="AV39" s="707"/>
      <c r="AW39" s="707"/>
      <c r="AX39" s="707"/>
      <c r="AY39" s="708"/>
      <c r="AZ39" s="672" t="s">
        <v>124</v>
      </c>
      <c r="BA39" s="642"/>
      <c r="BB39" s="642"/>
      <c r="BC39" s="642"/>
      <c r="BD39" s="670"/>
      <c r="BE39" s="670"/>
      <c r="BF39" s="704"/>
      <c r="BG39" s="701" t="s">
        <v>334</v>
      </c>
      <c r="BH39" s="702"/>
      <c r="BI39" s="702"/>
      <c r="BJ39" s="702"/>
      <c r="BK39" s="702"/>
      <c r="BL39" s="702"/>
      <c r="BM39" s="702"/>
      <c r="BN39" s="702"/>
      <c r="BO39" s="702"/>
      <c r="BP39" s="702"/>
      <c r="BQ39" s="702"/>
      <c r="BR39" s="702"/>
      <c r="BS39" s="702"/>
      <c r="BT39" s="702"/>
      <c r="BU39" s="703"/>
      <c r="BV39" s="672">
        <v>2097</v>
      </c>
      <c r="BW39" s="642"/>
      <c r="BX39" s="642"/>
      <c r="BY39" s="642"/>
      <c r="BZ39" s="642"/>
      <c r="CA39" s="642"/>
      <c r="CB39" s="705"/>
      <c r="CD39" s="701" t="s">
        <v>335</v>
      </c>
      <c r="CE39" s="702"/>
      <c r="CF39" s="702"/>
      <c r="CG39" s="702"/>
      <c r="CH39" s="702"/>
      <c r="CI39" s="702"/>
      <c r="CJ39" s="702"/>
      <c r="CK39" s="702"/>
      <c r="CL39" s="702"/>
      <c r="CM39" s="702"/>
      <c r="CN39" s="702"/>
      <c r="CO39" s="702"/>
      <c r="CP39" s="702"/>
      <c r="CQ39" s="703"/>
      <c r="CR39" s="672">
        <v>666360</v>
      </c>
      <c r="CS39" s="670"/>
      <c r="CT39" s="670"/>
      <c r="CU39" s="670"/>
      <c r="CV39" s="670"/>
      <c r="CW39" s="670"/>
      <c r="CX39" s="670"/>
      <c r="CY39" s="671"/>
      <c r="CZ39" s="673">
        <v>8.1999999999999993</v>
      </c>
      <c r="DA39" s="674"/>
      <c r="DB39" s="674"/>
      <c r="DC39" s="675"/>
      <c r="DD39" s="641">
        <v>616720</v>
      </c>
      <c r="DE39" s="670"/>
      <c r="DF39" s="670"/>
      <c r="DG39" s="670"/>
      <c r="DH39" s="670"/>
      <c r="DI39" s="670"/>
      <c r="DJ39" s="670"/>
      <c r="DK39" s="671"/>
      <c r="DL39" s="641" t="s">
        <v>124</v>
      </c>
      <c r="DM39" s="670"/>
      <c r="DN39" s="670"/>
      <c r="DO39" s="670"/>
      <c r="DP39" s="670"/>
      <c r="DQ39" s="670"/>
      <c r="DR39" s="670"/>
      <c r="DS39" s="670"/>
      <c r="DT39" s="670"/>
      <c r="DU39" s="670"/>
      <c r="DV39" s="671"/>
      <c r="DW39" s="673" t="s">
        <v>124</v>
      </c>
      <c r="DX39" s="674"/>
      <c r="DY39" s="674"/>
      <c r="DZ39" s="674"/>
      <c r="EA39" s="674"/>
      <c r="EB39" s="674"/>
      <c r="EC39" s="713"/>
    </row>
    <row r="40" spans="2:133" ht="11.25" customHeight="1" x14ac:dyDescent="0.2">
      <c r="B40" s="651" t="s">
        <v>336</v>
      </c>
      <c r="C40" s="652"/>
      <c r="D40" s="652"/>
      <c r="E40" s="652"/>
      <c r="F40" s="652"/>
      <c r="G40" s="652"/>
      <c r="H40" s="652"/>
      <c r="I40" s="652"/>
      <c r="J40" s="652"/>
      <c r="K40" s="652"/>
      <c r="L40" s="652"/>
      <c r="M40" s="652"/>
      <c r="N40" s="652"/>
      <c r="O40" s="652"/>
      <c r="P40" s="652"/>
      <c r="Q40" s="653"/>
      <c r="R40" s="672">
        <v>1509700</v>
      </c>
      <c r="S40" s="642"/>
      <c r="T40" s="642"/>
      <c r="U40" s="642"/>
      <c r="V40" s="642"/>
      <c r="W40" s="642"/>
      <c r="X40" s="642"/>
      <c r="Y40" s="643"/>
      <c r="Z40" s="691">
        <v>17.899999999999999</v>
      </c>
      <c r="AA40" s="691"/>
      <c r="AB40" s="691"/>
      <c r="AC40" s="691"/>
      <c r="AD40" s="692" t="s">
        <v>124</v>
      </c>
      <c r="AE40" s="692"/>
      <c r="AF40" s="692"/>
      <c r="AG40" s="692"/>
      <c r="AH40" s="692"/>
      <c r="AI40" s="692"/>
      <c r="AJ40" s="692"/>
      <c r="AK40" s="692"/>
      <c r="AL40" s="673" t="s">
        <v>124</v>
      </c>
      <c r="AM40" s="676"/>
      <c r="AN40" s="676"/>
      <c r="AO40" s="693"/>
      <c r="AQ40" s="706" t="s">
        <v>337</v>
      </c>
      <c r="AR40" s="707"/>
      <c r="AS40" s="707"/>
      <c r="AT40" s="707"/>
      <c r="AU40" s="707"/>
      <c r="AV40" s="707"/>
      <c r="AW40" s="707"/>
      <c r="AX40" s="707"/>
      <c r="AY40" s="708"/>
      <c r="AZ40" s="672" t="s">
        <v>124</v>
      </c>
      <c r="BA40" s="642"/>
      <c r="BB40" s="642"/>
      <c r="BC40" s="642"/>
      <c r="BD40" s="670"/>
      <c r="BE40" s="670"/>
      <c r="BF40" s="704"/>
      <c r="BG40" s="709" t="s">
        <v>338</v>
      </c>
      <c r="BH40" s="710"/>
      <c r="BI40" s="710"/>
      <c r="BJ40" s="710"/>
      <c r="BK40" s="710"/>
      <c r="BL40" s="363"/>
      <c r="BM40" s="702" t="s">
        <v>339</v>
      </c>
      <c r="BN40" s="702"/>
      <c r="BO40" s="702"/>
      <c r="BP40" s="702"/>
      <c r="BQ40" s="702"/>
      <c r="BR40" s="702"/>
      <c r="BS40" s="702"/>
      <c r="BT40" s="702"/>
      <c r="BU40" s="703"/>
      <c r="BV40" s="672">
        <v>71</v>
      </c>
      <c r="BW40" s="642"/>
      <c r="BX40" s="642"/>
      <c r="BY40" s="642"/>
      <c r="BZ40" s="642"/>
      <c r="CA40" s="642"/>
      <c r="CB40" s="705"/>
      <c r="CD40" s="701" t="s">
        <v>340</v>
      </c>
      <c r="CE40" s="702"/>
      <c r="CF40" s="702"/>
      <c r="CG40" s="702"/>
      <c r="CH40" s="702"/>
      <c r="CI40" s="702"/>
      <c r="CJ40" s="702"/>
      <c r="CK40" s="702"/>
      <c r="CL40" s="702"/>
      <c r="CM40" s="702"/>
      <c r="CN40" s="702"/>
      <c r="CO40" s="702"/>
      <c r="CP40" s="702"/>
      <c r="CQ40" s="703"/>
      <c r="CR40" s="672" t="s">
        <v>124</v>
      </c>
      <c r="CS40" s="642"/>
      <c r="CT40" s="642"/>
      <c r="CU40" s="642"/>
      <c r="CV40" s="642"/>
      <c r="CW40" s="642"/>
      <c r="CX40" s="642"/>
      <c r="CY40" s="643"/>
      <c r="CZ40" s="673" t="s">
        <v>124</v>
      </c>
      <c r="DA40" s="674"/>
      <c r="DB40" s="674"/>
      <c r="DC40" s="675"/>
      <c r="DD40" s="641" t="s">
        <v>124</v>
      </c>
      <c r="DE40" s="642"/>
      <c r="DF40" s="642"/>
      <c r="DG40" s="642"/>
      <c r="DH40" s="642"/>
      <c r="DI40" s="642"/>
      <c r="DJ40" s="642"/>
      <c r="DK40" s="643"/>
      <c r="DL40" s="641" t="s">
        <v>124</v>
      </c>
      <c r="DM40" s="642"/>
      <c r="DN40" s="642"/>
      <c r="DO40" s="642"/>
      <c r="DP40" s="642"/>
      <c r="DQ40" s="642"/>
      <c r="DR40" s="642"/>
      <c r="DS40" s="642"/>
      <c r="DT40" s="642"/>
      <c r="DU40" s="642"/>
      <c r="DV40" s="643"/>
      <c r="DW40" s="673" t="s">
        <v>124</v>
      </c>
      <c r="DX40" s="674"/>
      <c r="DY40" s="674"/>
      <c r="DZ40" s="674"/>
      <c r="EA40" s="674"/>
      <c r="EB40" s="674"/>
      <c r="EC40" s="713"/>
    </row>
    <row r="41" spans="2:133" ht="11.25" customHeight="1" x14ac:dyDescent="0.2">
      <c r="B41" s="651" t="s">
        <v>341</v>
      </c>
      <c r="C41" s="652"/>
      <c r="D41" s="652"/>
      <c r="E41" s="652"/>
      <c r="F41" s="652"/>
      <c r="G41" s="652"/>
      <c r="H41" s="652"/>
      <c r="I41" s="652"/>
      <c r="J41" s="652"/>
      <c r="K41" s="652"/>
      <c r="L41" s="652"/>
      <c r="M41" s="652"/>
      <c r="N41" s="652"/>
      <c r="O41" s="652"/>
      <c r="P41" s="652"/>
      <c r="Q41" s="653"/>
      <c r="R41" s="672" t="s">
        <v>124</v>
      </c>
      <c r="S41" s="642"/>
      <c r="T41" s="642"/>
      <c r="U41" s="642"/>
      <c r="V41" s="642"/>
      <c r="W41" s="642"/>
      <c r="X41" s="642"/>
      <c r="Y41" s="643"/>
      <c r="Z41" s="691" t="s">
        <v>124</v>
      </c>
      <c r="AA41" s="691"/>
      <c r="AB41" s="691"/>
      <c r="AC41" s="691"/>
      <c r="AD41" s="692" t="s">
        <v>124</v>
      </c>
      <c r="AE41" s="692"/>
      <c r="AF41" s="692"/>
      <c r="AG41" s="692"/>
      <c r="AH41" s="692"/>
      <c r="AI41" s="692"/>
      <c r="AJ41" s="692"/>
      <c r="AK41" s="692"/>
      <c r="AL41" s="673" t="s">
        <v>124</v>
      </c>
      <c r="AM41" s="676"/>
      <c r="AN41" s="676"/>
      <c r="AO41" s="693"/>
      <c r="AQ41" s="706" t="s">
        <v>342</v>
      </c>
      <c r="AR41" s="707"/>
      <c r="AS41" s="707"/>
      <c r="AT41" s="707"/>
      <c r="AU41" s="707"/>
      <c r="AV41" s="707"/>
      <c r="AW41" s="707"/>
      <c r="AX41" s="707"/>
      <c r="AY41" s="708"/>
      <c r="AZ41" s="672">
        <v>127293</v>
      </c>
      <c r="BA41" s="642"/>
      <c r="BB41" s="642"/>
      <c r="BC41" s="642"/>
      <c r="BD41" s="670"/>
      <c r="BE41" s="670"/>
      <c r="BF41" s="704"/>
      <c r="BG41" s="709"/>
      <c r="BH41" s="710"/>
      <c r="BI41" s="710"/>
      <c r="BJ41" s="710"/>
      <c r="BK41" s="710"/>
      <c r="BL41" s="363"/>
      <c r="BM41" s="702" t="s">
        <v>343</v>
      </c>
      <c r="BN41" s="702"/>
      <c r="BO41" s="702"/>
      <c r="BP41" s="702"/>
      <c r="BQ41" s="702"/>
      <c r="BR41" s="702"/>
      <c r="BS41" s="702"/>
      <c r="BT41" s="702"/>
      <c r="BU41" s="703"/>
      <c r="BV41" s="672" t="s">
        <v>124</v>
      </c>
      <c r="BW41" s="642"/>
      <c r="BX41" s="642"/>
      <c r="BY41" s="642"/>
      <c r="BZ41" s="642"/>
      <c r="CA41" s="642"/>
      <c r="CB41" s="705"/>
      <c r="CD41" s="701" t="s">
        <v>344</v>
      </c>
      <c r="CE41" s="702"/>
      <c r="CF41" s="702"/>
      <c r="CG41" s="702"/>
      <c r="CH41" s="702"/>
      <c r="CI41" s="702"/>
      <c r="CJ41" s="702"/>
      <c r="CK41" s="702"/>
      <c r="CL41" s="702"/>
      <c r="CM41" s="702"/>
      <c r="CN41" s="702"/>
      <c r="CO41" s="702"/>
      <c r="CP41" s="702"/>
      <c r="CQ41" s="703"/>
      <c r="CR41" s="672" t="s">
        <v>124</v>
      </c>
      <c r="CS41" s="670"/>
      <c r="CT41" s="670"/>
      <c r="CU41" s="670"/>
      <c r="CV41" s="670"/>
      <c r="CW41" s="670"/>
      <c r="CX41" s="670"/>
      <c r="CY41" s="671"/>
      <c r="CZ41" s="673" t="s">
        <v>124</v>
      </c>
      <c r="DA41" s="674"/>
      <c r="DB41" s="674"/>
      <c r="DC41" s="675"/>
      <c r="DD41" s="641" t="s">
        <v>124</v>
      </c>
      <c r="DE41" s="670"/>
      <c r="DF41" s="670"/>
      <c r="DG41" s="670"/>
      <c r="DH41" s="670"/>
      <c r="DI41" s="670"/>
      <c r="DJ41" s="670"/>
      <c r="DK41" s="671"/>
      <c r="DL41" s="644"/>
      <c r="DM41" s="645"/>
      <c r="DN41" s="645"/>
      <c r="DO41" s="645"/>
      <c r="DP41" s="645"/>
      <c r="DQ41" s="645"/>
      <c r="DR41" s="645"/>
      <c r="DS41" s="645"/>
      <c r="DT41" s="645"/>
      <c r="DU41" s="645"/>
      <c r="DV41" s="646"/>
      <c r="DW41" s="647"/>
      <c r="DX41" s="648"/>
      <c r="DY41" s="648"/>
      <c r="DZ41" s="648"/>
      <c r="EA41" s="648"/>
      <c r="EB41" s="648"/>
      <c r="EC41" s="649"/>
    </row>
    <row r="42" spans="2:133" ht="11.25" customHeight="1" x14ac:dyDescent="0.2">
      <c r="B42" s="651" t="s">
        <v>345</v>
      </c>
      <c r="C42" s="652"/>
      <c r="D42" s="652"/>
      <c r="E42" s="652"/>
      <c r="F42" s="652"/>
      <c r="G42" s="652"/>
      <c r="H42" s="652"/>
      <c r="I42" s="652"/>
      <c r="J42" s="652"/>
      <c r="K42" s="652"/>
      <c r="L42" s="652"/>
      <c r="M42" s="652"/>
      <c r="N42" s="652"/>
      <c r="O42" s="652"/>
      <c r="P42" s="652"/>
      <c r="Q42" s="653"/>
      <c r="R42" s="672" t="s">
        <v>124</v>
      </c>
      <c r="S42" s="642"/>
      <c r="T42" s="642"/>
      <c r="U42" s="642"/>
      <c r="V42" s="642"/>
      <c r="W42" s="642"/>
      <c r="X42" s="642"/>
      <c r="Y42" s="643"/>
      <c r="Z42" s="691" t="s">
        <v>124</v>
      </c>
      <c r="AA42" s="691"/>
      <c r="AB42" s="691"/>
      <c r="AC42" s="691"/>
      <c r="AD42" s="692" t="s">
        <v>124</v>
      </c>
      <c r="AE42" s="692"/>
      <c r="AF42" s="692"/>
      <c r="AG42" s="692"/>
      <c r="AH42" s="692"/>
      <c r="AI42" s="692"/>
      <c r="AJ42" s="692"/>
      <c r="AK42" s="692"/>
      <c r="AL42" s="673" t="s">
        <v>124</v>
      </c>
      <c r="AM42" s="676"/>
      <c r="AN42" s="676"/>
      <c r="AO42" s="693"/>
      <c r="AQ42" s="698" t="s">
        <v>346</v>
      </c>
      <c r="AR42" s="699"/>
      <c r="AS42" s="699"/>
      <c r="AT42" s="699"/>
      <c r="AU42" s="699"/>
      <c r="AV42" s="699"/>
      <c r="AW42" s="699"/>
      <c r="AX42" s="699"/>
      <c r="AY42" s="700"/>
      <c r="AZ42" s="657">
        <v>537284</v>
      </c>
      <c r="BA42" s="678"/>
      <c r="BB42" s="678"/>
      <c r="BC42" s="678"/>
      <c r="BD42" s="658"/>
      <c r="BE42" s="658"/>
      <c r="BF42" s="694"/>
      <c r="BG42" s="711"/>
      <c r="BH42" s="712"/>
      <c r="BI42" s="712"/>
      <c r="BJ42" s="712"/>
      <c r="BK42" s="712"/>
      <c r="BL42" s="364"/>
      <c r="BM42" s="695" t="s">
        <v>347</v>
      </c>
      <c r="BN42" s="695"/>
      <c r="BO42" s="695"/>
      <c r="BP42" s="695"/>
      <c r="BQ42" s="695"/>
      <c r="BR42" s="695"/>
      <c r="BS42" s="695"/>
      <c r="BT42" s="695"/>
      <c r="BU42" s="696"/>
      <c r="BV42" s="657">
        <v>434</v>
      </c>
      <c r="BW42" s="678"/>
      <c r="BX42" s="678"/>
      <c r="BY42" s="678"/>
      <c r="BZ42" s="678"/>
      <c r="CA42" s="678"/>
      <c r="CB42" s="697"/>
      <c r="CD42" s="651" t="s">
        <v>348</v>
      </c>
      <c r="CE42" s="652"/>
      <c r="CF42" s="652"/>
      <c r="CG42" s="652"/>
      <c r="CH42" s="652"/>
      <c r="CI42" s="652"/>
      <c r="CJ42" s="652"/>
      <c r="CK42" s="652"/>
      <c r="CL42" s="652"/>
      <c r="CM42" s="652"/>
      <c r="CN42" s="652"/>
      <c r="CO42" s="652"/>
      <c r="CP42" s="652"/>
      <c r="CQ42" s="653"/>
      <c r="CR42" s="672">
        <v>1650139</v>
      </c>
      <c r="CS42" s="670"/>
      <c r="CT42" s="670"/>
      <c r="CU42" s="670"/>
      <c r="CV42" s="670"/>
      <c r="CW42" s="670"/>
      <c r="CX42" s="670"/>
      <c r="CY42" s="671"/>
      <c r="CZ42" s="673">
        <v>20.399999999999999</v>
      </c>
      <c r="DA42" s="674"/>
      <c r="DB42" s="674"/>
      <c r="DC42" s="675"/>
      <c r="DD42" s="641">
        <v>220701</v>
      </c>
      <c r="DE42" s="670"/>
      <c r="DF42" s="670"/>
      <c r="DG42" s="670"/>
      <c r="DH42" s="670"/>
      <c r="DI42" s="670"/>
      <c r="DJ42" s="670"/>
      <c r="DK42" s="671"/>
      <c r="DL42" s="644"/>
      <c r="DM42" s="645"/>
      <c r="DN42" s="645"/>
      <c r="DO42" s="645"/>
      <c r="DP42" s="645"/>
      <c r="DQ42" s="645"/>
      <c r="DR42" s="645"/>
      <c r="DS42" s="645"/>
      <c r="DT42" s="645"/>
      <c r="DU42" s="645"/>
      <c r="DV42" s="646"/>
      <c r="DW42" s="647"/>
      <c r="DX42" s="648"/>
      <c r="DY42" s="648"/>
      <c r="DZ42" s="648"/>
      <c r="EA42" s="648"/>
      <c r="EB42" s="648"/>
      <c r="EC42" s="649"/>
    </row>
    <row r="43" spans="2:133" ht="11.25" customHeight="1" x14ac:dyDescent="0.2">
      <c r="B43" s="651" t="s">
        <v>349</v>
      </c>
      <c r="C43" s="652"/>
      <c r="D43" s="652"/>
      <c r="E43" s="652"/>
      <c r="F43" s="652"/>
      <c r="G43" s="652"/>
      <c r="H43" s="652"/>
      <c r="I43" s="652"/>
      <c r="J43" s="652"/>
      <c r="K43" s="652"/>
      <c r="L43" s="652"/>
      <c r="M43" s="652"/>
      <c r="N43" s="652"/>
      <c r="O43" s="652"/>
      <c r="P43" s="652"/>
      <c r="Q43" s="653"/>
      <c r="R43" s="672">
        <v>113200</v>
      </c>
      <c r="S43" s="642"/>
      <c r="T43" s="642"/>
      <c r="U43" s="642"/>
      <c r="V43" s="642"/>
      <c r="W43" s="642"/>
      <c r="X43" s="642"/>
      <c r="Y43" s="643"/>
      <c r="Z43" s="691">
        <v>1.3</v>
      </c>
      <c r="AA43" s="691"/>
      <c r="AB43" s="691"/>
      <c r="AC43" s="691"/>
      <c r="AD43" s="692" t="s">
        <v>124</v>
      </c>
      <c r="AE43" s="692"/>
      <c r="AF43" s="692"/>
      <c r="AG43" s="692"/>
      <c r="AH43" s="692"/>
      <c r="AI43" s="692"/>
      <c r="AJ43" s="692"/>
      <c r="AK43" s="692"/>
      <c r="AL43" s="673" t="s">
        <v>124</v>
      </c>
      <c r="AM43" s="676"/>
      <c r="AN43" s="676"/>
      <c r="AO43" s="693"/>
      <c r="BV43" s="219"/>
      <c r="BW43" s="219"/>
      <c r="BX43" s="219"/>
      <c r="BY43" s="219"/>
      <c r="BZ43" s="219"/>
      <c r="CA43" s="219"/>
      <c r="CB43" s="219"/>
      <c r="CD43" s="651" t="s">
        <v>350</v>
      </c>
      <c r="CE43" s="652"/>
      <c r="CF43" s="652"/>
      <c r="CG43" s="652"/>
      <c r="CH43" s="652"/>
      <c r="CI43" s="652"/>
      <c r="CJ43" s="652"/>
      <c r="CK43" s="652"/>
      <c r="CL43" s="652"/>
      <c r="CM43" s="652"/>
      <c r="CN43" s="652"/>
      <c r="CO43" s="652"/>
      <c r="CP43" s="652"/>
      <c r="CQ43" s="653"/>
      <c r="CR43" s="672">
        <v>44693</v>
      </c>
      <c r="CS43" s="670"/>
      <c r="CT43" s="670"/>
      <c r="CU43" s="670"/>
      <c r="CV43" s="670"/>
      <c r="CW43" s="670"/>
      <c r="CX43" s="670"/>
      <c r="CY43" s="671"/>
      <c r="CZ43" s="673">
        <v>0.6</v>
      </c>
      <c r="DA43" s="674"/>
      <c r="DB43" s="674"/>
      <c r="DC43" s="675"/>
      <c r="DD43" s="641">
        <v>44693</v>
      </c>
      <c r="DE43" s="670"/>
      <c r="DF43" s="670"/>
      <c r="DG43" s="670"/>
      <c r="DH43" s="670"/>
      <c r="DI43" s="670"/>
      <c r="DJ43" s="670"/>
      <c r="DK43" s="671"/>
      <c r="DL43" s="644"/>
      <c r="DM43" s="645"/>
      <c r="DN43" s="645"/>
      <c r="DO43" s="645"/>
      <c r="DP43" s="645"/>
      <c r="DQ43" s="645"/>
      <c r="DR43" s="645"/>
      <c r="DS43" s="645"/>
      <c r="DT43" s="645"/>
      <c r="DU43" s="645"/>
      <c r="DV43" s="646"/>
      <c r="DW43" s="647"/>
      <c r="DX43" s="648"/>
      <c r="DY43" s="648"/>
      <c r="DZ43" s="648"/>
      <c r="EA43" s="648"/>
      <c r="EB43" s="648"/>
      <c r="EC43" s="649"/>
    </row>
    <row r="44" spans="2:133" ht="11.25" customHeight="1" x14ac:dyDescent="0.2">
      <c r="B44" s="654" t="s">
        <v>351</v>
      </c>
      <c r="C44" s="655"/>
      <c r="D44" s="655"/>
      <c r="E44" s="655"/>
      <c r="F44" s="655"/>
      <c r="G44" s="655"/>
      <c r="H44" s="655"/>
      <c r="I44" s="655"/>
      <c r="J44" s="655"/>
      <c r="K44" s="655"/>
      <c r="L44" s="655"/>
      <c r="M44" s="655"/>
      <c r="N44" s="655"/>
      <c r="O44" s="655"/>
      <c r="P44" s="655"/>
      <c r="Q44" s="656"/>
      <c r="R44" s="657">
        <v>8453261</v>
      </c>
      <c r="S44" s="678"/>
      <c r="T44" s="678"/>
      <c r="U44" s="678"/>
      <c r="V44" s="678"/>
      <c r="W44" s="678"/>
      <c r="X44" s="678"/>
      <c r="Y44" s="679"/>
      <c r="Z44" s="680">
        <v>100</v>
      </c>
      <c r="AA44" s="680"/>
      <c r="AB44" s="680"/>
      <c r="AC44" s="680"/>
      <c r="AD44" s="681">
        <v>4798487</v>
      </c>
      <c r="AE44" s="681"/>
      <c r="AF44" s="681"/>
      <c r="AG44" s="681"/>
      <c r="AH44" s="681"/>
      <c r="AI44" s="681"/>
      <c r="AJ44" s="681"/>
      <c r="AK44" s="681"/>
      <c r="AL44" s="660">
        <v>100</v>
      </c>
      <c r="AM44" s="682"/>
      <c r="AN44" s="682"/>
      <c r="AO44" s="683"/>
      <c r="CD44" s="684" t="s">
        <v>298</v>
      </c>
      <c r="CE44" s="685"/>
      <c r="CF44" s="651" t="s">
        <v>352</v>
      </c>
      <c r="CG44" s="652"/>
      <c r="CH44" s="652"/>
      <c r="CI44" s="652"/>
      <c r="CJ44" s="652"/>
      <c r="CK44" s="652"/>
      <c r="CL44" s="652"/>
      <c r="CM44" s="652"/>
      <c r="CN44" s="652"/>
      <c r="CO44" s="652"/>
      <c r="CP44" s="652"/>
      <c r="CQ44" s="653"/>
      <c r="CR44" s="672">
        <v>1625272</v>
      </c>
      <c r="CS44" s="642"/>
      <c r="CT44" s="642"/>
      <c r="CU44" s="642"/>
      <c r="CV44" s="642"/>
      <c r="CW44" s="642"/>
      <c r="CX44" s="642"/>
      <c r="CY44" s="643"/>
      <c r="CZ44" s="673">
        <v>20.100000000000001</v>
      </c>
      <c r="DA44" s="676"/>
      <c r="DB44" s="676"/>
      <c r="DC44" s="677"/>
      <c r="DD44" s="641">
        <v>220701</v>
      </c>
      <c r="DE44" s="642"/>
      <c r="DF44" s="642"/>
      <c r="DG44" s="642"/>
      <c r="DH44" s="642"/>
      <c r="DI44" s="642"/>
      <c r="DJ44" s="642"/>
      <c r="DK44" s="643"/>
      <c r="DL44" s="644"/>
      <c r="DM44" s="645"/>
      <c r="DN44" s="645"/>
      <c r="DO44" s="645"/>
      <c r="DP44" s="645"/>
      <c r="DQ44" s="645"/>
      <c r="DR44" s="645"/>
      <c r="DS44" s="645"/>
      <c r="DT44" s="645"/>
      <c r="DU44" s="645"/>
      <c r="DV44" s="646"/>
      <c r="DW44" s="647"/>
      <c r="DX44" s="648"/>
      <c r="DY44" s="648"/>
      <c r="DZ44" s="648"/>
      <c r="EA44" s="648"/>
      <c r="EB44" s="648"/>
      <c r="EC44" s="64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6"/>
      <c r="CE45" s="687"/>
      <c r="CF45" s="651" t="s">
        <v>353</v>
      </c>
      <c r="CG45" s="652"/>
      <c r="CH45" s="652"/>
      <c r="CI45" s="652"/>
      <c r="CJ45" s="652"/>
      <c r="CK45" s="652"/>
      <c r="CL45" s="652"/>
      <c r="CM45" s="652"/>
      <c r="CN45" s="652"/>
      <c r="CO45" s="652"/>
      <c r="CP45" s="652"/>
      <c r="CQ45" s="653"/>
      <c r="CR45" s="672">
        <v>157619</v>
      </c>
      <c r="CS45" s="670"/>
      <c r="CT45" s="670"/>
      <c r="CU45" s="670"/>
      <c r="CV45" s="670"/>
      <c r="CW45" s="670"/>
      <c r="CX45" s="670"/>
      <c r="CY45" s="671"/>
      <c r="CZ45" s="673">
        <v>1.9</v>
      </c>
      <c r="DA45" s="674"/>
      <c r="DB45" s="674"/>
      <c r="DC45" s="675"/>
      <c r="DD45" s="641">
        <v>15435</v>
      </c>
      <c r="DE45" s="670"/>
      <c r="DF45" s="670"/>
      <c r="DG45" s="670"/>
      <c r="DH45" s="670"/>
      <c r="DI45" s="670"/>
      <c r="DJ45" s="670"/>
      <c r="DK45" s="671"/>
      <c r="DL45" s="644"/>
      <c r="DM45" s="645"/>
      <c r="DN45" s="645"/>
      <c r="DO45" s="645"/>
      <c r="DP45" s="645"/>
      <c r="DQ45" s="645"/>
      <c r="DR45" s="645"/>
      <c r="DS45" s="645"/>
      <c r="DT45" s="645"/>
      <c r="DU45" s="645"/>
      <c r="DV45" s="646"/>
      <c r="DW45" s="647"/>
      <c r="DX45" s="648"/>
      <c r="DY45" s="648"/>
      <c r="DZ45" s="648"/>
      <c r="EA45" s="648"/>
      <c r="EB45" s="648"/>
      <c r="EC45" s="649"/>
    </row>
    <row r="46" spans="2:133" ht="11.25" customHeight="1" x14ac:dyDescent="0.2">
      <c r="B46" s="221" t="s">
        <v>354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6"/>
      <c r="CE46" s="687"/>
      <c r="CF46" s="651" t="s">
        <v>355</v>
      </c>
      <c r="CG46" s="652"/>
      <c r="CH46" s="652"/>
      <c r="CI46" s="652"/>
      <c r="CJ46" s="652"/>
      <c r="CK46" s="652"/>
      <c r="CL46" s="652"/>
      <c r="CM46" s="652"/>
      <c r="CN46" s="652"/>
      <c r="CO46" s="652"/>
      <c r="CP46" s="652"/>
      <c r="CQ46" s="653"/>
      <c r="CR46" s="672">
        <v>1446463</v>
      </c>
      <c r="CS46" s="642"/>
      <c r="CT46" s="642"/>
      <c r="CU46" s="642"/>
      <c r="CV46" s="642"/>
      <c r="CW46" s="642"/>
      <c r="CX46" s="642"/>
      <c r="CY46" s="643"/>
      <c r="CZ46" s="673">
        <v>17.899999999999999</v>
      </c>
      <c r="DA46" s="676"/>
      <c r="DB46" s="676"/>
      <c r="DC46" s="677"/>
      <c r="DD46" s="641">
        <v>201576</v>
      </c>
      <c r="DE46" s="642"/>
      <c r="DF46" s="642"/>
      <c r="DG46" s="642"/>
      <c r="DH46" s="642"/>
      <c r="DI46" s="642"/>
      <c r="DJ46" s="642"/>
      <c r="DK46" s="643"/>
      <c r="DL46" s="644"/>
      <c r="DM46" s="645"/>
      <c r="DN46" s="645"/>
      <c r="DO46" s="645"/>
      <c r="DP46" s="645"/>
      <c r="DQ46" s="645"/>
      <c r="DR46" s="645"/>
      <c r="DS46" s="645"/>
      <c r="DT46" s="645"/>
      <c r="DU46" s="645"/>
      <c r="DV46" s="646"/>
      <c r="DW46" s="647"/>
      <c r="DX46" s="648"/>
      <c r="DY46" s="648"/>
      <c r="DZ46" s="648"/>
      <c r="EA46" s="648"/>
      <c r="EB46" s="648"/>
      <c r="EC46" s="649"/>
    </row>
    <row r="47" spans="2:133" ht="11.25" customHeight="1" x14ac:dyDescent="0.2">
      <c r="B47" s="650" t="s">
        <v>356</v>
      </c>
      <c r="C47" s="650"/>
      <c r="D47" s="650"/>
      <c r="E47" s="650"/>
      <c r="F47" s="650"/>
      <c r="G47" s="650"/>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c r="AF47" s="650"/>
      <c r="AG47" s="650"/>
      <c r="AH47" s="650"/>
      <c r="AI47" s="650"/>
      <c r="AJ47" s="650"/>
      <c r="AK47" s="650"/>
      <c r="AL47" s="650"/>
      <c r="AM47" s="650"/>
      <c r="AN47" s="650"/>
      <c r="AO47" s="650"/>
      <c r="AP47" s="650"/>
      <c r="AQ47" s="650"/>
      <c r="AR47" s="650"/>
      <c r="AS47" s="650"/>
      <c r="AT47" s="650"/>
      <c r="AU47" s="650"/>
      <c r="AV47" s="650"/>
      <c r="AW47" s="650"/>
      <c r="AX47" s="650"/>
      <c r="AY47" s="650"/>
      <c r="AZ47" s="650"/>
      <c r="BA47" s="650"/>
      <c r="BB47" s="650"/>
      <c r="BC47" s="650"/>
      <c r="BD47" s="650"/>
      <c r="BE47" s="650"/>
      <c r="BF47" s="650"/>
      <c r="BG47" s="650"/>
      <c r="BH47" s="650"/>
      <c r="BI47" s="650"/>
      <c r="BJ47" s="650"/>
      <c r="BK47" s="650"/>
      <c r="BL47" s="650"/>
      <c r="BM47" s="650"/>
      <c r="BN47" s="650"/>
      <c r="BO47" s="650"/>
      <c r="BP47" s="650"/>
      <c r="BQ47" s="650"/>
      <c r="BR47" s="650"/>
      <c r="BS47" s="650"/>
      <c r="BT47" s="650"/>
      <c r="BU47" s="650"/>
      <c r="BV47" s="650"/>
      <c r="BW47" s="650"/>
      <c r="BX47" s="650"/>
      <c r="BY47" s="650"/>
      <c r="BZ47" s="650"/>
      <c r="CA47" s="650"/>
      <c r="CB47" s="650"/>
      <c r="CD47" s="686"/>
      <c r="CE47" s="687"/>
      <c r="CF47" s="651" t="s">
        <v>357</v>
      </c>
      <c r="CG47" s="652"/>
      <c r="CH47" s="652"/>
      <c r="CI47" s="652"/>
      <c r="CJ47" s="652"/>
      <c r="CK47" s="652"/>
      <c r="CL47" s="652"/>
      <c r="CM47" s="652"/>
      <c r="CN47" s="652"/>
      <c r="CO47" s="652"/>
      <c r="CP47" s="652"/>
      <c r="CQ47" s="653"/>
      <c r="CR47" s="672">
        <v>24867</v>
      </c>
      <c r="CS47" s="670"/>
      <c r="CT47" s="670"/>
      <c r="CU47" s="670"/>
      <c r="CV47" s="670"/>
      <c r="CW47" s="670"/>
      <c r="CX47" s="670"/>
      <c r="CY47" s="671"/>
      <c r="CZ47" s="673">
        <v>0.3</v>
      </c>
      <c r="DA47" s="674"/>
      <c r="DB47" s="674"/>
      <c r="DC47" s="675"/>
      <c r="DD47" s="641" t="s">
        <v>124</v>
      </c>
      <c r="DE47" s="670"/>
      <c r="DF47" s="670"/>
      <c r="DG47" s="670"/>
      <c r="DH47" s="670"/>
      <c r="DI47" s="670"/>
      <c r="DJ47" s="670"/>
      <c r="DK47" s="671"/>
      <c r="DL47" s="644"/>
      <c r="DM47" s="645"/>
      <c r="DN47" s="645"/>
      <c r="DO47" s="645"/>
      <c r="DP47" s="645"/>
      <c r="DQ47" s="645"/>
      <c r="DR47" s="645"/>
      <c r="DS47" s="645"/>
      <c r="DT47" s="645"/>
      <c r="DU47" s="645"/>
      <c r="DV47" s="646"/>
      <c r="DW47" s="647"/>
      <c r="DX47" s="648"/>
      <c r="DY47" s="648"/>
      <c r="DZ47" s="648"/>
      <c r="EA47" s="648"/>
      <c r="EB47" s="648"/>
      <c r="EC47" s="649"/>
    </row>
    <row r="48" spans="2:133" ht="10.8" x14ac:dyDescent="0.2">
      <c r="B48" s="690" t="s">
        <v>358</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690"/>
      <c r="CA48" s="690"/>
      <c r="CB48" s="690"/>
      <c r="CD48" s="688"/>
      <c r="CE48" s="689"/>
      <c r="CF48" s="651" t="s">
        <v>359</v>
      </c>
      <c r="CG48" s="652"/>
      <c r="CH48" s="652"/>
      <c r="CI48" s="652"/>
      <c r="CJ48" s="652"/>
      <c r="CK48" s="652"/>
      <c r="CL48" s="652"/>
      <c r="CM48" s="652"/>
      <c r="CN48" s="652"/>
      <c r="CO48" s="652"/>
      <c r="CP48" s="652"/>
      <c r="CQ48" s="653"/>
      <c r="CR48" s="672" t="s">
        <v>124</v>
      </c>
      <c r="CS48" s="642"/>
      <c r="CT48" s="642"/>
      <c r="CU48" s="642"/>
      <c r="CV48" s="642"/>
      <c r="CW48" s="642"/>
      <c r="CX48" s="642"/>
      <c r="CY48" s="643"/>
      <c r="CZ48" s="673" t="s">
        <v>124</v>
      </c>
      <c r="DA48" s="676"/>
      <c r="DB48" s="676"/>
      <c r="DC48" s="677"/>
      <c r="DD48" s="641" t="s">
        <v>124</v>
      </c>
      <c r="DE48" s="642"/>
      <c r="DF48" s="642"/>
      <c r="DG48" s="642"/>
      <c r="DH48" s="642"/>
      <c r="DI48" s="642"/>
      <c r="DJ48" s="642"/>
      <c r="DK48" s="643"/>
      <c r="DL48" s="644"/>
      <c r="DM48" s="645"/>
      <c r="DN48" s="645"/>
      <c r="DO48" s="645"/>
      <c r="DP48" s="645"/>
      <c r="DQ48" s="645"/>
      <c r="DR48" s="645"/>
      <c r="DS48" s="645"/>
      <c r="DT48" s="645"/>
      <c r="DU48" s="645"/>
      <c r="DV48" s="646"/>
      <c r="DW48" s="647"/>
      <c r="DX48" s="648"/>
      <c r="DY48" s="648"/>
      <c r="DZ48" s="648"/>
      <c r="EA48" s="648"/>
      <c r="EB48" s="648"/>
      <c r="EC48" s="64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54" t="s">
        <v>360</v>
      </c>
      <c r="CE49" s="655"/>
      <c r="CF49" s="655"/>
      <c r="CG49" s="655"/>
      <c r="CH49" s="655"/>
      <c r="CI49" s="655"/>
      <c r="CJ49" s="655"/>
      <c r="CK49" s="655"/>
      <c r="CL49" s="655"/>
      <c r="CM49" s="655"/>
      <c r="CN49" s="655"/>
      <c r="CO49" s="655"/>
      <c r="CP49" s="655"/>
      <c r="CQ49" s="656"/>
      <c r="CR49" s="657">
        <v>8084477</v>
      </c>
      <c r="CS49" s="658"/>
      <c r="CT49" s="658"/>
      <c r="CU49" s="658"/>
      <c r="CV49" s="658"/>
      <c r="CW49" s="658"/>
      <c r="CX49" s="658"/>
      <c r="CY49" s="659"/>
      <c r="CZ49" s="660">
        <v>100</v>
      </c>
      <c r="DA49" s="661"/>
      <c r="DB49" s="661"/>
      <c r="DC49" s="662"/>
      <c r="DD49" s="663">
        <v>5466903</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G12:BN12"/>
    <mergeCell ref="BO13:BR13"/>
    <mergeCell ref="BS13:CB13"/>
    <mergeCell ref="BO12:BR12"/>
    <mergeCell ref="BS12:CB12"/>
    <mergeCell ref="B13:Q13"/>
    <mergeCell ref="R13:Y13"/>
    <mergeCell ref="Z13:AC13"/>
    <mergeCell ref="AD13:AK13"/>
    <mergeCell ref="AL13:AO13"/>
    <mergeCell ref="AP13:BF13"/>
    <mergeCell ref="BG13:BN13"/>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BO28:BR28"/>
    <mergeCell ref="BS28:CB28"/>
    <mergeCell ref="CD28:CQ28"/>
    <mergeCell ref="CR28:CY28"/>
    <mergeCell ref="CZ28:DC28"/>
    <mergeCell ref="B28:Q28"/>
    <mergeCell ref="R28:Y28"/>
    <mergeCell ref="Z28:AC28"/>
    <mergeCell ref="AD28:AK28"/>
    <mergeCell ref="AL28:AO28"/>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B32:Q32"/>
    <mergeCell ref="R32:Y32"/>
    <mergeCell ref="Z32:AC32"/>
    <mergeCell ref="AD32:AK32"/>
    <mergeCell ref="AL32:AO32"/>
    <mergeCell ref="B33:Q33"/>
    <mergeCell ref="R33:Y33"/>
    <mergeCell ref="Z33:AC33"/>
    <mergeCell ref="AD33:AK33"/>
    <mergeCell ref="AL33:AO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CD36:CQ36"/>
    <mergeCell ref="CR36:CY36"/>
    <mergeCell ref="CZ36:DC36"/>
    <mergeCell ref="DD36:DK36"/>
    <mergeCell ref="DL36:DV36"/>
    <mergeCell ref="DW36:EC36"/>
    <mergeCell ref="CR37:CY37"/>
    <mergeCell ref="CZ37:DC37"/>
    <mergeCell ref="BG37:BU37"/>
    <mergeCell ref="BV37:CB37"/>
    <mergeCell ref="CD37:CQ37"/>
    <mergeCell ref="DD37:DK37"/>
    <mergeCell ref="DL37:DV37"/>
    <mergeCell ref="DW37:EC37"/>
    <mergeCell ref="B37:Q37"/>
    <mergeCell ref="R37:Y37"/>
    <mergeCell ref="Z37:AC37"/>
    <mergeCell ref="AD37:AK37"/>
    <mergeCell ref="AL37:AO37"/>
    <mergeCell ref="AQ37:AY37"/>
    <mergeCell ref="AQ38:AY38"/>
    <mergeCell ref="AZ37:BF37"/>
    <mergeCell ref="DL38:DV38"/>
    <mergeCell ref="B38:Q38"/>
    <mergeCell ref="R38:Y38"/>
    <mergeCell ref="Z38:AC38"/>
    <mergeCell ref="AD38:AK38"/>
    <mergeCell ref="AL38:AO38"/>
    <mergeCell ref="CD38:CQ38"/>
    <mergeCell ref="CR38:CY38"/>
    <mergeCell ref="CZ38:DC38"/>
    <mergeCell ref="DD38:DK38"/>
    <mergeCell ref="DW38:EC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BG39:BU39"/>
    <mergeCell ref="BG38:BU38"/>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AZ41:BF41"/>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361</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362</v>
      </c>
      <c r="DK2" s="1156"/>
      <c r="DL2" s="1156"/>
      <c r="DM2" s="1156"/>
      <c r="DN2" s="1156"/>
      <c r="DO2" s="1157"/>
      <c r="DP2" s="224"/>
      <c r="DQ2" s="1155" t="s">
        <v>363</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364</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365</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366</v>
      </c>
      <c r="B5" s="1060"/>
      <c r="C5" s="1060"/>
      <c r="D5" s="1060"/>
      <c r="E5" s="1060"/>
      <c r="F5" s="1060"/>
      <c r="G5" s="1060"/>
      <c r="H5" s="1060"/>
      <c r="I5" s="1060"/>
      <c r="J5" s="1060"/>
      <c r="K5" s="1060"/>
      <c r="L5" s="1060"/>
      <c r="M5" s="1060"/>
      <c r="N5" s="1060"/>
      <c r="O5" s="1060"/>
      <c r="P5" s="1061"/>
      <c r="Q5" s="1065" t="s">
        <v>367</v>
      </c>
      <c r="R5" s="1066"/>
      <c r="S5" s="1066"/>
      <c r="T5" s="1066"/>
      <c r="U5" s="1067"/>
      <c r="V5" s="1065" t="s">
        <v>368</v>
      </c>
      <c r="W5" s="1066"/>
      <c r="X5" s="1066"/>
      <c r="Y5" s="1066"/>
      <c r="Z5" s="1067"/>
      <c r="AA5" s="1065" t="s">
        <v>369</v>
      </c>
      <c r="AB5" s="1066"/>
      <c r="AC5" s="1066"/>
      <c r="AD5" s="1066"/>
      <c r="AE5" s="1066"/>
      <c r="AF5" s="1158" t="s">
        <v>370</v>
      </c>
      <c r="AG5" s="1066"/>
      <c r="AH5" s="1066"/>
      <c r="AI5" s="1066"/>
      <c r="AJ5" s="1079"/>
      <c r="AK5" s="1066" t="s">
        <v>371</v>
      </c>
      <c r="AL5" s="1066"/>
      <c r="AM5" s="1066"/>
      <c r="AN5" s="1066"/>
      <c r="AO5" s="1067"/>
      <c r="AP5" s="1065" t="s">
        <v>372</v>
      </c>
      <c r="AQ5" s="1066"/>
      <c r="AR5" s="1066"/>
      <c r="AS5" s="1066"/>
      <c r="AT5" s="1067"/>
      <c r="AU5" s="1065" t="s">
        <v>373</v>
      </c>
      <c r="AV5" s="1066"/>
      <c r="AW5" s="1066"/>
      <c r="AX5" s="1066"/>
      <c r="AY5" s="1079"/>
      <c r="AZ5" s="228"/>
      <c r="BA5" s="228"/>
      <c r="BB5" s="228"/>
      <c r="BC5" s="228"/>
      <c r="BD5" s="228"/>
      <c r="BE5" s="229"/>
      <c r="BF5" s="229"/>
      <c r="BG5" s="229"/>
      <c r="BH5" s="229"/>
      <c r="BI5" s="229"/>
      <c r="BJ5" s="229"/>
      <c r="BK5" s="229"/>
      <c r="BL5" s="229"/>
      <c r="BM5" s="229"/>
      <c r="BN5" s="229"/>
      <c r="BO5" s="229"/>
      <c r="BP5" s="229"/>
      <c r="BQ5" s="1059" t="s">
        <v>374</v>
      </c>
      <c r="BR5" s="1060"/>
      <c r="BS5" s="1060"/>
      <c r="BT5" s="1060"/>
      <c r="BU5" s="1060"/>
      <c r="BV5" s="1060"/>
      <c r="BW5" s="1060"/>
      <c r="BX5" s="1060"/>
      <c r="BY5" s="1060"/>
      <c r="BZ5" s="1060"/>
      <c r="CA5" s="1060"/>
      <c r="CB5" s="1060"/>
      <c r="CC5" s="1060"/>
      <c r="CD5" s="1060"/>
      <c r="CE5" s="1060"/>
      <c r="CF5" s="1060"/>
      <c r="CG5" s="1061"/>
      <c r="CH5" s="1065" t="s">
        <v>375</v>
      </c>
      <c r="CI5" s="1066"/>
      <c r="CJ5" s="1066"/>
      <c r="CK5" s="1066"/>
      <c r="CL5" s="1067"/>
      <c r="CM5" s="1065" t="s">
        <v>376</v>
      </c>
      <c r="CN5" s="1066"/>
      <c r="CO5" s="1066"/>
      <c r="CP5" s="1066"/>
      <c r="CQ5" s="1067"/>
      <c r="CR5" s="1065" t="s">
        <v>377</v>
      </c>
      <c r="CS5" s="1066"/>
      <c r="CT5" s="1066"/>
      <c r="CU5" s="1066"/>
      <c r="CV5" s="1067"/>
      <c r="CW5" s="1065" t="s">
        <v>378</v>
      </c>
      <c r="CX5" s="1066"/>
      <c r="CY5" s="1066"/>
      <c r="CZ5" s="1066"/>
      <c r="DA5" s="1067"/>
      <c r="DB5" s="1065" t="s">
        <v>379</v>
      </c>
      <c r="DC5" s="1066"/>
      <c r="DD5" s="1066"/>
      <c r="DE5" s="1066"/>
      <c r="DF5" s="1067"/>
      <c r="DG5" s="1148" t="s">
        <v>380</v>
      </c>
      <c r="DH5" s="1149"/>
      <c r="DI5" s="1149"/>
      <c r="DJ5" s="1149"/>
      <c r="DK5" s="1150"/>
      <c r="DL5" s="1148" t="s">
        <v>381</v>
      </c>
      <c r="DM5" s="1149"/>
      <c r="DN5" s="1149"/>
      <c r="DO5" s="1149"/>
      <c r="DP5" s="1150"/>
      <c r="DQ5" s="1065" t="s">
        <v>382</v>
      </c>
      <c r="DR5" s="1066"/>
      <c r="DS5" s="1066"/>
      <c r="DT5" s="1066"/>
      <c r="DU5" s="1067"/>
      <c r="DV5" s="1065" t="s">
        <v>373</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383</v>
      </c>
      <c r="C7" s="1112"/>
      <c r="D7" s="1112"/>
      <c r="E7" s="1112"/>
      <c r="F7" s="1112"/>
      <c r="G7" s="1112"/>
      <c r="H7" s="1112"/>
      <c r="I7" s="1112"/>
      <c r="J7" s="1112"/>
      <c r="K7" s="1112"/>
      <c r="L7" s="1112"/>
      <c r="M7" s="1112"/>
      <c r="N7" s="1112"/>
      <c r="O7" s="1112"/>
      <c r="P7" s="1113"/>
      <c r="Q7" s="1166">
        <v>8453</v>
      </c>
      <c r="R7" s="1167"/>
      <c r="S7" s="1167"/>
      <c r="T7" s="1167"/>
      <c r="U7" s="1167"/>
      <c r="V7" s="1167">
        <v>8084</v>
      </c>
      <c r="W7" s="1167"/>
      <c r="X7" s="1167"/>
      <c r="Y7" s="1167"/>
      <c r="Z7" s="1167"/>
      <c r="AA7" s="1167">
        <v>369</v>
      </c>
      <c r="AB7" s="1167"/>
      <c r="AC7" s="1167"/>
      <c r="AD7" s="1167"/>
      <c r="AE7" s="1168"/>
      <c r="AF7" s="1169">
        <v>366</v>
      </c>
      <c r="AG7" s="1170"/>
      <c r="AH7" s="1170"/>
      <c r="AI7" s="1170"/>
      <c r="AJ7" s="1171"/>
      <c r="AK7" s="1172">
        <v>211</v>
      </c>
      <c r="AL7" s="1173"/>
      <c r="AM7" s="1173"/>
      <c r="AN7" s="1173"/>
      <c r="AO7" s="1173"/>
      <c r="AP7" s="1173">
        <v>10600</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567</v>
      </c>
      <c r="BT7" s="1164"/>
      <c r="BU7" s="1164"/>
      <c r="BV7" s="1164"/>
      <c r="BW7" s="1164"/>
      <c r="BX7" s="1164"/>
      <c r="BY7" s="1164"/>
      <c r="BZ7" s="1164"/>
      <c r="CA7" s="1164"/>
      <c r="CB7" s="1164"/>
      <c r="CC7" s="1164"/>
      <c r="CD7" s="1164"/>
      <c r="CE7" s="1164"/>
      <c r="CF7" s="1164"/>
      <c r="CG7" s="1176"/>
      <c r="CH7" s="1160">
        <v>0</v>
      </c>
      <c r="CI7" s="1161"/>
      <c r="CJ7" s="1161"/>
      <c r="CK7" s="1161"/>
      <c r="CL7" s="1162"/>
      <c r="CM7" s="1160">
        <v>61</v>
      </c>
      <c r="CN7" s="1161"/>
      <c r="CO7" s="1161"/>
      <c r="CP7" s="1161"/>
      <c r="CQ7" s="1162"/>
      <c r="CR7" s="1160">
        <v>30</v>
      </c>
      <c r="CS7" s="1161"/>
      <c r="CT7" s="1161"/>
      <c r="CU7" s="1161"/>
      <c r="CV7" s="1162"/>
      <c r="CW7" s="1160" t="s">
        <v>574</v>
      </c>
      <c r="CX7" s="1161"/>
      <c r="CY7" s="1161"/>
      <c r="CZ7" s="1161"/>
      <c r="DA7" s="1162"/>
      <c r="DB7" s="1160" t="s">
        <v>574</v>
      </c>
      <c r="DC7" s="1161"/>
      <c r="DD7" s="1161"/>
      <c r="DE7" s="1161"/>
      <c r="DF7" s="1162"/>
      <c r="DG7" s="1160" t="s">
        <v>574</v>
      </c>
      <c r="DH7" s="1161"/>
      <c r="DI7" s="1161"/>
      <c r="DJ7" s="1161"/>
      <c r="DK7" s="1162"/>
      <c r="DL7" s="1160" t="s">
        <v>574</v>
      </c>
      <c r="DM7" s="1161"/>
      <c r="DN7" s="1161"/>
      <c r="DO7" s="1161"/>
      <c r="DP7" s="1162"/>
      <c r="DQ7" s="1160" t="s">
        <v>574</v>
      </c>
      <c r="DR7" s="1161"/>
      <c r="DS7" s="1161"/>
      <c r="DT7" s="1161"/>
      <c r="DU7" s="1162"/>
      <c r="DV7" s="1163"/>
      <c r="DW7" s="1164"/>
      <c r="DX7" s="1164"/>
      <c r="DY7" s="1164"/>
      <c r="DZ7" s="1165"/>
      <c r="EA7" s="230"/>
    </row>
    <row r="8" spans="1:131" s="231" customFormat="1" ht="26.25" customHeight="1" x14ac:dyDescent="0.2">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384</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385</v>
      </c>
      <c r="B23" s="1001" t="s">
        <v>386</v>
      </c>
      <c r="C23" s="1002"/>
      <c r="D23" s="1002"/>
      <c r="E23" s="1002"/>
      <c r="F23" s="1002"/>
      <c r="G23" s="1002"/>
      <c r="H23" s="1002"/>
      <c r="I23" s="1002"/>
      <c r="J23" s="1002"/>
      <c r="K23" s="1002"/>
      <c r="L23" s="1002"/>
      <c r="M23" s="1002"/>
      <c r="N23" s="1002"/>
      <c r="O23" s="1002"/>
      <c r="P23" s="1012"/>
      <c r="Q23" s="1131">
        <v>8453</v>
      </c>
      <c r="R23" s="1125"/>
      <c r="S23" s="1125"/>
      <c r="T23" s="1125"/>
      <c r="U23" s="1125"/>
      <c r="V23" s="1125">
        <v>8084</v>
      </c>
      <c r="W23" s="1125"/>
      <c r="X23" s="1125"/>
      <c r="Y23" s="1125"/>
      <c r="Z23" s="1125"/>
      <c r="AA23" s="1125">
        <v>369</v>
      </c>
      <c r="AB23" s="1125"/>
      <c r="AC23" s="1125"/>
      <c r="AD23" s="1125"/>
      <c r="AE23" s="1132"/>
      <c r="AF23" s="1133">
        <v>366</v>
      </c>
      <c r="AG23" s="1125"/>
      <c r="AH23" s="1125"/>
      <c r="AI23" s="1125"/>
      <c r="AJ23" s="1134"/>
      <c r="AK23" s="1135"/>
      <c r="AL23" s="1136"/>
      <c r="AM23" s="1136"/>
      <c r="AN23" s="1136"/>
      <c r="AO23" s="1136"/>
      <c r="AP23" s="1125">
        <v>10600</v>
      </c>
      <c r="AQ23" s="1125"/>
      <c r="AR23" s="1125"/>
      <c r="AS23" s="1125"/>
      <c r="AT23" s="1125"/>
      <c r="AU23" s="1126"/>
      <c r="AV23" s="1126"/>
      <c r="AW23" s="1126"/>
      <c r="AX23" s="1126"/>
      <c r="AY23" s="1127"/>
      <c r="AZ23" s="1128" t="s">
        <v>125</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387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388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366</v>
      </c>
      <c r="B26" s="1060"/>
      <c r="C26" s="1060"/>
      <c r="D26" s="1060"/>
      <c r="E26" s="1060"/>
      <c r="F26" s="1060"/>
      <c r="G26" s="1060"/>
      <c r="H26" s="1060"/>
      <c r="I26" s="1060"/>
      <c r="J26" s="1060"/>
      <c r="K26" s="1060"/>
      <c r="L26" s="1060"/>
      <c r="M26" s="1060"/>
      <c r="N26" s="1060"/>
      <c r="O26" s="1060"/>
      <c r="P26" s="1061"/>
      <c r="Q26" s="1065" t="s">
        <v>389</v>
      </c>
      <c r="R26" s="1066"/>
      <c r="S26" s="1066"/>
      <c r="T26" s="1066"/>
      <c r="U26" s="1067"/>
      <c r="V26" s="1065" t="s">
        <v>390</v>
      </c>
      <c r="W26" s="1066"/>
      <c r="X26" s="1066"/>
      <c r="Y26" s="1066"/>
      <c r="Z26" s="1067"/>
      <c r="AA26" s="1065" t="s">
        <v>391</v>
      </c>
      <c r="AB26" s="1066"/>
      <c r="AC26" s="1066"/>
      <c r="AD26" s="1066"/>
      <c r="AE26" s="1066"/>
      <c r="AF26" s="1119" t="s">
        <v>392</v>
      </c>
      <c r="AG26" s="1072"/>
      <c r="AH26" s="1072"/>
      <c r="AI26" s="1072"/>
      <c r="AJ26" s="1120"/>
      <c r="AK26" s="1066" t="s">
        <v>393</v>
      </c>
      <c r="AL26" s="1066"/>
      <c r="AM26" s="1066"/>
      <c r="AN26" s="1066"/>
      <c r="AO26" s="1067"/>
      <c r="AP26" s="1065" t="s">
        <v>394</v>
      </c>
      <c r="AQ26" s="1066"/>
      <c r="AR26" s="1066"/>
      <c r="AS26" s="1066"/>
      <c r="AT26" s="1067"/>
      <c r="AU26" s="1065" t="s">
        <v>395</v>
      </c>
      <c r="AV26" s="1066"/>
      <c r="AW26" s="1066"/>
      <c r="AX26" s="1066"/>
      <c r="AY26" s="1067"/>
      <c r="AZ26" s="1065" t="s">
        <v>396</v>
      </c>
      <c r="BA26" s="1066"/>
      <c r="BB26" s="1066"/>
      <c r="BC26" s="1066"/>
      <c r="BD26" s="1067"/>
      <c r="BE26" s="1065" t="s">
        <v>373</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397</v>
      </c>
      <c r="C28" s="1112"/>
      <c r="D28" s="1112"/>
      <c r="E28" s="1112"/>
      <c r="F28" s="1112"/>
      <c r="G28" s="1112"/>
      <c r="H28" s="1112"/>
      <c r="I28" s="1112"/>
      <c r="J28" s="1112"/>
      <c r="K28" s="1112"/>
      <c r="L28" s="1112"/>
      <c r="M28" s="1112"/>
      <c r="N28" s="1112"/>
      <c r="O28" s="1112"/>
      <c r="P28" s="1113"/>
      <c r="Q28" s="1114">
        <v>1234</v>
      </c>
      <c r="R28" s="1115"/>
      <c r="S28" s="1115"/>
      <c r="T28" s="1115"/>
      <c r="U28" s="1115"/>
      <c r="V28" s="1115">
        <v>1228</v>
      </c>
      <c r="W28" s="1115"/>
      <c r="X28" s="1115"/>
      <c r="Y28" s="1115"/>
      <c r="Z28" s="1115"/>
      <c r="AA28" s="1115">
        <v>6</v>
      </c>
      <c r="AB28" s="1115"/>
      <c r="AC28" s="1115"/>
      <c r="AD28" s="1115"/>
      <c r="AE28" s="1116"/>
      <c r="AF28" s="1117">
        <v>6</v>
      </c>
      <c r="AG28" s="1115"/>
      <c r="AH28" s="1115"/>
      <c r="AI28" s="1115"/>
      <c r="AJ28" s="1118"/>
      <c r="AK28" s="1106">
        <v>127</v>
      </c>
      <c r="AL28" s="1107"/>
      <c r="AM28" s="1107"/>
      <c r="AN28" s="1107"/>
      <c r="AO28" s="1107"/>
      <c r="AP28" s="1107" t="s">
        <v>574</v>
      </c>
      <c r="AQ28" s="1107"/>
      <c r="AR28" s="1107"/>
      <c r="AS28" s="1107"/>
      <c r="AT28" s="1107"/>
      <c r="AU28" s="1107" t="s">
        <v>574</v>
      </c>
      <c r="AV28" s="1107"/>
      <c r="AW28" s="1107"/>
      <c r="AX28" s="1107"/>
      <c r="AY28" s="1107"/>
      <c r="AZ28" s="1108" t="s">
        <v>574</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398</v>
      </c>
      <c r="C29" s="1095"/>
      <c r="D29" s="1095"/>
      <c r="E29" s="1095"/>
      <c r="F29" s="1095"/>
      <c r="G29" s="1095"/>
      <c r="H29" s="1095"/>
      <c r="I29" s="1095"/>
      <c r="J29" s="1095"/>
      <c r="K29" s="1095"/>
      <c r="L29" s="1095"/>
      <c r="M29" s="1095"/>
      <c r="N29" s="1095"/>
      <c r="O29" s="1095"/>
      <c r="P29" s="1096"/>
      <c r="Q29" s="1102">
        <v>1656</v>
      </c>
      <c r="R29" s="1103"/>
      <c r="S29" s="1103"/>
      <c r="T29" s="1103"/>
      <c r="U29" s="1103"/>
      <c r="V29" s="1103">
        <v>1584</v>
      </c>
      <c r="W29" s="1103"/>
      <c r="X29" s="1103"/>
      <c r="Y29" s="1103"/>
      <c r="Z29" s="1103"/>
      <c r="AA29" s="1103">
        <v>72</v>
      </c>
      <c r="AB29" s="1103"/>
      <c r="AC29" s="1103"/>
      <c r="AD29" s="1103"/>
      <c r="AE29" s="1104"/>
      <c r="AF29" s="1099">
        <v>72</v>
      </c>
      <c r="AG29" s="1100"/>
      <c r="AH29" s="1100"/>
      <c r="AI29" s="1100"/>
      <c r="AJ29" s="1101"/>
      <c r="AK29" s="1044">
        <v>300</v>
      </c>
      <c r="AL29" s="1035"/>
      <c r="AM29" s="1035"/>
      <c r="AN29" s="1035"/>
      <c r="AO29" s="1035"/>
      <c r="AP29" s="1035" t="s">
        <v>574</v>
      </c>
      <c r="AQ29" s="1035"/>
      <c r="AR29" s="1035"/>
      <c r="AS29" s="1035"/>
      <c r="AT29" s="1035"/>
      <c r="AU29" s="1035" t="s">
        <v>574</v>
      </c>
      <c r="AV29" s="1035"/>
      <c r="AW29" s="1035"/>
      <c r="AX29" s="1035"/>
      <c r="AY29" s="1035"/>
      <c r="AZ29" s="1105" t="s">
        <v>574</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399</v>
      </c>
      <c r="C30" s="1095"/>
      <c r="D30" s="1095"/>
      <c r="E30" s="1095"/>
      <c r="F30" s="1095"/>
      <c r="G30" s="1095"/>
      <c r="H30" s="1095"/>
      <c r="I30" s="1095"/>
      <c r="J30" s="1095"/>
      <c r="K30" s="1095"/>
      <c r="L30" s="1095"/>
      <c r="M30" s="1095"/>
      <c r="N30" s="1095"/>
      <c r="O30" s="1095"/>
      <c r="P30" s="1096"/>
      <c r="Q30" s="1102">
        <v>373</v>
      </c>
      <c r="R30" s="1103"/>
      <c r="S30" s="1103"/>
      <c r="T30" s="1103"/>
      <c r="U30" s="1103"/>
      <c r="V30" s="1103">
        <v>372</v>
      </c>
      <c r="W30" s="1103"/>
      <c r="X30" s="1103"/>
      <c r="Y30" s="1103"/>
      <c r="Z30" s="1103"/>
      <c r="AA30" s="1103">
        <v>1</v>
      </c>
      <c r="AB30" s="1103"/>
      <c r="AC30" s="1103"/>
      <c r="AD30" s="1103"/>
      <c r="AE30" s="1104"/>
      <c r="AF30" s="1099">
        <v>1</v>
      </c>
      <c r="AG30" s="1100"/>
      <c r="AH30" s="1100"/>
      <c r="AI30" s="1100"/>
      <c r="AJ30" s="1101"/>
      <c r="AK30" s="1044">
        <v>248</v>
      </c>
      <c r="AL30" s="1035"/>
      <c r="AM30" s="1035"/>
      <c r="AN30" s="1035"/>
      <c r="AO30" s="1035"/>
      <c r="AP30" s="1035" t="s">
        <v>574</v>
      </c>
      <c r="AQ30" s="1035"/>
      <c r="AR30" s="1035"/>
      <c r="AS30" s="1035"/>
      <c r="AT30" s="1035"/>
      <c r="AU30" s="1035" t="s">
        <v>574</v>
      </c>
      <c r="AV30" s="1035"/>
      <c r="AW30" s="1035"/>
      <c r="AX30" s="1035"/>
      <c r="AY30" s="1035"/>
      <c r="AZ30" s="1105" t="s">
        <v>574</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400</v>
      </c>
      <c r="C31" s="1095"/>
      <c r="D31" s="1095"/>
      <c r="E31" s="1095"/>
      <c r="F31" s="1095"/>
      <c r="G31" s="1095"/>
      <c r="H31" s="1095"/>
      <c r="I31" s="1095"/>
      <c r="J31" s="1095"/>
      <c r="K31" s="1095"/>
      <c r="L31" s="1095"/>
      <c r="M31" s="1095"/>
      <c r="N31" s="1095"/>
      <c r="O31" s="1095"/>
      <c r="P31" s="1096"/>
      <c r="Q31" s="1102">
        <v>302</v>
      </c>
      <c r="R31" s="1103"/>
      <c r="S31" s="1103"/>
      <c r="T31" s="1103"/>
      <c r="U31" s="1103"/>
      <c r="V31" s="1103">
        <v>444</v>
      </c>
      <c r="W31" s="1103"/>
      <c r="X31" s="1103"/>
      <c r="Y31" s="1103"/>
      <c r="Z31" s="1103"/>
      <c r="AA31" s="1103">
        <v>-142</v>
      </c>
      <c r="AB31" s="1103"/>
      <c r="AC31" s="1103"/>
      <c r="AD31" s="1103"/>
      <c r="AE31" s="1104"/>
      <c r="AF31" s="1099">
        <v>23</v>
      </c>
      <c r="AG31" s="1100"/>
      <c r="AH31" s="1100"/>
      <c r="AI31" s="1100"/>
      <c r="AJ31" s="1101"/>
      <c r="AK31" s="1044">
        <v>276</v>
      </c>
      <c r="AL31" s="1035"/>
      <c r="AM31" s="1035"/>
      <c r="AN31" s="1035"/>
      <c r="AO31" s="1035"/>
      <c r="AP31" s="1035">
        <v>2510</v>
      </c>
      <c r="AQ31" s="1035"/>
      <c r="AR31" s="1035"/>
      <c r="AS31" s="1035"/>
      <c r="AT31" s="1035"/>
      <c r="AU31" s="1035">
        <v>1920</v>
      </c>
      <c r="AV31" s="1035"/>
      <c r="AW31" s="1035"/>
      <c r="AX31" s="1035"/>
      <c r="AY31" s="1035"/>
      <c r="AZ31" s="1105" t="s">
        <v>574</v>
      </c>
      <c r="BA31" s="1105"/>
      <c r="BB31" s="1105"/>
      <c r="BC31" s="1105"/>
      <c r="BD31" s="1105"/>
      <c r="BE31" s="1036" t="s">
        <v>401</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402</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385</v>
      </c>
      <c r="B63" s="1001" t="s">
        <v>403</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102</v>
      </c>
      <c r="AG63" s="1023"/>
      <c r="AH63" s="1023"/>
      <c r="AI63" s="1023"/>
      <c r="AJ63" s="1086"/>
      <c r="AK63" s="1087"/>
      <c r="AL63" s="1027"/>
      <c r="AM63" s="1027"/>
      <c r="AN63" s="1027"/>
      <c r="AO63" s="1027"/>
      <c r="AP63" s="1023">
        <v>2510</v>
      </c>
      <c r="AQ63" s="1023"/>
      <c r="AR63" s="1023"/>
      <c r="AS63" s="1023"/>
      <c r="AT63" s="1023"/>
      <c r="AU63" s="1023">
        <v>1920</v>
      </c>
      <c r="AV63" s="1023"/>
      <c r="AW63" s="1023"/>
      <c r="AX63" s="1023"/>
      <c r="AY63" s="1023"/>
      <c r="AZ63" s="1081"/>
      <c r="BA63" s="1081"/>
      <c r="BB63" s="1081"/>
      <c r="BC63" s="1081"/>
      <c r="BD63" s="1081"/>
      <c r="BE63" s="1024"/>
      <c r="BF63" s="1024"/>
      <c r="BG63" s="1024"/>
      <c r="BH63" s="1024"/>
      <c r="BI63" s="1025"/>
      <c r="BJ63" s="1082" t="s">
        <v>125</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404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405</v>
      </c>
      <c r="B66" s="1060"/>
      <c r="C66" s="1060"/>
      <c r="D66" s="1060"/>
      <c r="E66" s="1060"/>
      <c r="F66" s="1060"/>
      <c r="G66" s="1060"/>
      <c r="H66" s="1060"/>
      <c r="I66" s="1060"/>
      <c r="J66" s="1060"/>
      <c r="K66" s="1060"/>
      <c r="L66" s="1060"/>
      <c r="M66" s="1060"/>
      <c r="N66" s="1060"/>
      <c r="O66" s="1060"/>
      <c r="P66" s="1061"/>
      <c r="Q66" s="1065" t="s">
        <v>389</v>
      </c>
      <c r="R66" s="1066"/>
      <c r="S66" s="1066"/>
      <c r="T66" s="1066"/>
      <c r="U66" s="1067"/>
      <c r="V66" s="1065" t="s">
        <v>390</v>
      </c>
      <c r="W66" s="1066"/>
      <c r="X66" s="1066"/>
      <c r="Y66" s="1066"/>
      <c r="Z66" s="1067"/>
      <c r="AA66" s="1065" t="s">
        <v>406</v>
      </c>
      <c r="AB66" s="1066"/>
      <c r="AC66" s="1066"/>
      <c r="AD66" s="1066"/>
      <c r="AE66" s="1067"/>
      <c r="AF66" s="1071" t="s">
        <v>392</v>
      </c>
      <c r="AG66" s="1072"/>
      <c r="AH66" s="1072"/>
      <c r="AI66" s="1072"/>
      <c r="AJ66" s="1073"/>
      <c r="AK66" s="1065" t="s">
        <v>393</v>
      </c>
      <c r="AL66" s="1060"/>
      <c r="AM66" s="1060"/>
      <c r="AN66" s="1060"/>
      <c r="AO66" s="1061"/>
      <c r="AP66" s="1065" t="s">
        <v>394</v>
      </c>
      <c r="AQ66" s="1066"/>
      <c r="AR66" s="1066"/>
      <c r="AS66" s="1066"/>
      <c r="AT66" s="1067"/>
      <c r="AU66" s="1065" t="s">
        <v>407</v>
      </c>
      <c r="AV66" s="1066"/>
      <c r="AW66" s="1066"/>
      <c r="AX66" s="1066"/>
      <c r="AY66" s="1067"/>
      <c r="AZ66" s="1065" t="s">
        <v>373</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558</v>
      </c>
      <c r="C68" s="1050"/>
      <c r="D68" s="1050"/>
      <c r="E68" s="1050"/>
      <c r="F68" s="1050"/>
      <c r="G68" s="1050"/>
      <c r="H68" s="1050"/>
      <c r="I68" s="1050"/>
      <c r="J68" s="1050"/>
      <c r="K68" s="1050"/>
      <c r="L68" s="1050"/>
      <c r="M68" s="1050"/>
      <c r="N68" s="1050"/>
      <c r="O68" s="1050"/>
      <c r="P68" s="1051"/>
      <c r="Q68" s="1052">
        <v>1275</v>
      </c>
      <c r="R68" s="1046"/>
      <c r="S68" s="1046"/>
      <c r="T68" s="1046"/>
      <c r="U68" s="1046"/>
      <c r="V68" s="1046">
        <v>1234</v>
      </c>
      <c r="W68" s="1046"/>
      <c r="X68" s="1046"/>
      <c r="Y68" s="1046"/>
      <c r="Z68" s="1046"/>
      <c r="AA68" s="1046">
        <v>41</v>
      </c>
      <c r="AB68" s="1046"/>
      <c r="AC68" s="1046"/>
      <c r="AD68" s="1046"/>
      <c r="AE68" s="1046"/>
      <c r="AF68" s="1046">
        <v>41</v>
      </c>
      <c r="AG68" s="1046"/>
      <c r="AH68" s="1046"/>
      <c r="AI68" s="1046"/>
      <c r="AJ68" s="1046"/>
      <c r="AK68" s="1046">
        <v>3</v>
      </c>
      <c r="AL68" s="1046"/>
      <c r="AM68" s="1046"/>
      <c r="AN68" s="1046"/>
      <c r="AO68" s="1046"/>
      <c r="AP68" s="1046">
        <v>746</v>
      </c>
      <c r="AQ68" s="1046"/>
      <c r="AR68" s="1046"/>
      <c r="AS68" s="1046"/>
      <c r="AT68" s="1046"/>
      <c r="AU68" s="1046" t="s">
        <v>574</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559</v>
      </c>
      <c r="C69" s="1039"/>
      <c r="D69" s="1039"/>
      <c r="E69" s="1039"/>
      <c r="F69" s="1039"/>
      <c r="G69" s="1039"/>
      <c r="H69" s="1039"/>
      <c r="I69" s="1039"/>
      <c r="J69" s="1039"/>
      <c r="K69" s="1039"/>
      <c r="L69" s="1039"/>
      <c r="M69" s="1039"/>
      <c r="N69" s="1039"/>
      <c r="O69" s="1039"/>
      <c r="P69" s="1040"/>
      <c r="Q69" s="1041">
        <v>158</v>
      </c>
      <c r="R69" s="1035"/>
      <c r="S69" s="1035"/>
      <c r="T69" s="1035"/>
      <c r="U69" s="1035"/>
      <c r="V69" s="1035">
        <v>138</v>
      </c>
      <c r="W69" s="1035"/>
      <c r="X69" s="1035"/>
      <c r="Y69" s="1035"/>
      <c r="Z69" s="1035"/>
      <c r="AA69" s="1035">
        <v>20</v>
      </c>
      <c r="AB69" s="1035"/>
      <c r="AC69" s="1035"/>
      <c r="AD69" s="1035"/>
      <c r="AE69" s="1035"/>
      <c r="AF69" s="1035">
        <v>20</v>
      </c>
      <c r="AG69" s="1035"/>
      <c r="AH69" s="1035"/>
      <c r="AI69" s="1035"/>
      <c r="AJ69" s="1035"/>
      <c r="AK69" s="1035" t="s">
        <v>574</v>
      </c>
      <c r="AL69" s="1035"/>
      <c r="AM69" s="1035"/>
      <c r="AN69" s="1035"/>
      <c r="AO69" s="1035"/>
      <c r="AP69" s="1035" t="s">
        <v>574</v>
      </c>
      <c r="AQ69" s="1035"/>
      <c r="AR69" s="1035"/>
      <c r="AS69" s="1035"/>
      <c r="AT69" s="1035"/>
      <c r="AU69" s="1035" t="s">
        <v>574</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560</v>
      </c>
      <c r="C70" s="1039"/>
      <c r="D70" s="1039"/>
      <c r="E70" s="1039"/>
      <c r="F70" s="1039"/>
      <c r="G70" s="1039"/>
      <c r="H70" s="1039"/>
      <c r="I70" s="1039"/>
      <c r="J70" s="1039"/>
      <c r="K70" s="1039"/>
      <c r="L70" s="1039"/>
      <c r="M70" s="1039"/>
      <c r="N70" s="1039"/>
      <c r="O70" s="1039"/>
      <c r="P70" s="1040"/>
      <c r="Q70" s="1041">
        <v>8290</v>
      </c>
      <c r="R70" s="1035"/>
      <c r="S70" s="1035"/>
      <c r="T70" s="1035"/>
      <c r="U70" s="1035"/>
      <c r="V70" s="1035">
        <v>6730</v>
      </c>
      <c r="W70" s="1035"/>
      <c r="X70" s="1035"/>
      <c r="Y70" s="1035"/>
      <c r="Z70" s="1035"/>
      <c r="AA70" s="1035">
        <v>1560</v>
      </c>
      <c r="AB70" s="1035"/>
      <c r="AC70" s="1035"/>
      <c r="AD70" s="1035"/>
      <c r="AE70" s="1035"/>
      <c r="AF70" s="1035">
        <v>1560</v>
      </c>
      <c r="AG70" s="1035"/>
      <c r="AH70" s="1035"/>
      <c r="AI70" s="1035"/>
      <c r="AJ70" s="1035"/>
      <c r="AK70" s="1035">
        <v>100</v>
      </c>
      <c r="AL70" s="1035"/>
      <c r="AM70" s="1035"/>
      <c r="AN70" s="1035"/>
      <c r="AO70" s="1035"/>
      <c r="AP70" s="1035">
        <v>528</v>
      </c>
      <c r="AQ70" s="1035"/>
      <c r="AR70" s="1035"/>
      <c r="AS70" s="1035"/>
      <c r="AT70" s="1035"/>
      <c r="AU70" s="1035">
        <v>27</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561</v>
      </c>
      <c r="C71" s="1039"/>
      <c r="D71" s="1039"/>
      <c r="E71" s="1039"/>
      <c r="F71" s="1039"/>
      <c r="G71" s="1039"/>
      <c r="H71" s="1039"/>
      <c r="I71" s="1039"/>
      <c r="J71" s="1039"/>
      <c r="K71" s="1039"/>
      <c r="L71" s="1039"/>
      <c r="M71" s="1039"/>
      <c r="N71" s="1039"/>
      <c r="O71" s="1039"/>
      <c r="P71" s="1040"/>
      <c r="Q71" s="1041">
        <v>828</v>
      </c>
      <c r="R71" s="1035"/>
      <c r="S71" s="1035"/>
      <c r="T71" s="1035"/>
      <c r="U71" s="1035"/>
      <c r="V71" s="1035">
        <v>808</v>
      </c>
      <c r="W71" s="1035"/>
      <c r="X71" s="1035"/>
      <c r="Y71" s="1035"/>
      <c r="Z71" s="1035"/>
      <c r="AA71" s="1035">
        <v>20</v>
      </c>
      <c r="AB71" s="1035"/>
      <c r="AC71" s="1035"/>
      <c r="AD71" s="1035"/>
      <c r="AE71" s="1035"/>
      <c r="AF71" s="1035">
        <v>20</v>
      </c>
      <c r="AG71" s="1035"/>
      <c r="AH71" s="1035"/>
      <c r="AI71" s="1035"/>
      <c r="AJ71" s="1035"/>
      <c r="AK71" s="1035">
        <v>21</v>
      </c>
      <c r="AL71" s="1035"/>
      <c r="AM71" s="1035"/>
      <c r="AN71" s="1035"/>
      <c r="AO71" s="1035"/>
      <c r="AP71" s="1035" t="s">
        <v>574</v>
      </c>
      <c r="AQ71" s="1035"/>
      <c r="AR71" s="1035"/>
      <c r="AS71" s="1035"/>
      <c r="AT71" s="1035"/>
      <c r="AU71" s="1035" t="s">
        <v>574</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562</v>
      </c>
      <c r="C72" s="1039"/>
      <c r="D72" s="1039"/>
      <c r="E72" s="1039"/>
      <c r="F72" s="1039"/>
      <c r="G72" s="1039"/>
      <c r="H72" s="1039"/>
      <c r="I72" s="1039"/>
      <c r="J72" s="1039"/>
      <c r="K72" s="1039"/>
      <c r="L72" s="1039"/>
      <c r="M72" s="1039"/>
      <c r="N72" s="1039"/>
      <c r="O72" s="1039"/>
      <c r="P72" s="1040"/>
      <c r="Q72" s="1041">
        <v>30</v>
      </c>
      <c r="R72" s="1035"/>
      <c r="S72" s="1035"/>
      <c r="T72" s="1035"/>
      <c r="U72" s="1035"/>
      <c r="V72" s="1035">
        <v>28</v>
      </c>
      <c r="W72" s="1035"/>
      <c r="X72" s="1035"/>
      <c r="Y72" s="1035"/>
      <c r="Z72" s="1035"/>
      <c r="AA72" s="1035">
        <v>2</v>
      </c>
      <c r="AB72" s="1035"/>
      <c r="AC72" s="1035"/>
      <c r="AD72" s="1035"/>
      <c r="AE72" s="1035"/>
      <c r="AF72" s="1035">
        <v>2</v>
      </c>
      <c r="AG72" s="1035"/>
      <c r="AH72" s="1035"/>
      <c r="AI72" s="1035"/>
      <c r="AJ72" s="1035"/>
      <c r="AK72" s="1035" t="s">
        <v>574</v>
      </c>
      <c r="AL72" s="1035"/>
      <c r="AM72" s="1035"/>
      <c r="AN72" s="1035"/>
      <c r="AO72" s="1035"/>
      <c r="AP72" s="1035" t="s">
        <v>574</v>
      </c>
      <c r="AQ72" s="1035"/>
      <c r="AR72" s="1035"/>
      <c r="AS72" s="1035"/>
      <c r="AT72" s="1035"/>
      <c r="AU72" s="1035" t="s">
        <v>574</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563</v>
      </c>
      <c r="C73" s="1039"/>
      <c r="D73" s="1039"/>
      <c r="E73" s="1039"/>
      <c r="F73" s="1039"/>
      <c r="G73" s="1039"/>
      <c r="H73" s="1039"/>
      <c r="I73" s="1039"/>
      <c r="J73" s="1039"/>
      <c r="K73" s="1039"/>
      <c r="L73" s="1039"/>
      <c r="M73" s="1039"/>
      <c r="N73" s="1039"/>
      <c r="O73" s="1039"/>
      <c r="P73" s="1040"/>
      <c r="Q73" s="1041">
        <v>765</v>
      </c>
      <c r="R73" s="1035"/>
      <c r="S73" s="1035"/>
      <c r="T73" s="1035"/>
      <c r="U73" s="1035"/>
      <c r="V73" s="1035">
        <v>741</v>
      </c>
      <c r="W73" s="1035"/>
      <c r="X73" s="1035"/>
      <c r="Y73" s="1035"/>
      <c r="Z73" s="1035"/>
      <c r="AA73" s="1035">
        <v>24</v>
      </c>
      <c r="AB73" s="1035"/>
      <c r="AC73" s="1035"/>
      <c r="AD73" s="1035"/>
      <c r="AE73" s="1035"/>
      <c r="AF73" s="1035">
        <v>24</v>
      </c>
      <c r="AG73" s="1035"/>
      <c r="AH73" s="1035"/>
      <c r="AI73" s="1035"/>
      <c r="AJ73" s="1035"/>
      <c r="AK73" s="1035">
        <v>5</v>
      </c>
      <c r="AL73" s="1035"/>
      <c r="AM73" s="1035"/>
      <c r="AN73" s="1035"/>
      <c r="AO73" s="1035"/>
      <c r="AP73" s="1035">
        <v>112</v>
      </c>
      <c r="AQ73" s="1035"/>
      <c r="AR73" s="1035"/>
      <c r="AS73" s="1035"/>
      <c r="AT73" s="1035"/>
      <c r="AU73" s="1035">
        <v>31</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564</v>
      </c>
      <c r="C74" s="1039"/>
      <c r="D74" s="1039"/>
      <c r="E74" s="1039"/>
      <c r="F74" s="1039"/>
      <c r="G74" s="1039"/>
      <c r="H74" s="1039"/>
      <c r="I74" s="1039"/>
      <c r="J74" s="1039"/>
      <c r="K74" s="1039"/>
      <c r="L74" s="1039"/>
      <c r="M74" s="1039"/>
      <c r="N74" s="1039"/>
      <c r="O74" s="1039"/>
      <c r="P74" s="1040"/>
      <c r="Q74" s="1041">
        <v>107</v>
      </c>
      <c r="R74" s="1035"/>
      <c r="S74" s="1035"/>
      <c r="T74" s="1035"/>
      <c r="U74" s="1035"/>
      <c r="V74" s="1035">
        <v>98</v>
      </c>
      <c r="W74" s="1035"/>
      <c r="X74" s="1035"/>
      <c r="Y74" s="1035"/>
      <c r="Z74" s="1035"/>
      <c r="AA74" s="1035">
        <v>9</v>
      </c>
      <c r="AB74" s="1035"/>
      <c r="AC74" s="1035"/>
      <c r="AD74" s="1035"/>
      <c r="AE74" s="1035"/>
      <c r="AF74" s="1035">
        <v>9</v>
      </c>
      <c r="AG74" s="1035"/>
      <c r="AH74" s="1035"/>
      <c r="AI74" s="1035"/>
      <c r="AJ74" s="1035"/>
      <c r="AK74" s="1035" t="s">
        <v>574</v>
      </c>
      <c r="AL74" s="1035"/>
      <c r="AM74" s="1035"/>
      <c r="AN74" s="1035"/>
      <c r="AO74" s="1035"/>
      <c r="AP74" s="1035" t="s">
        <v>574</v>
      </c>
      <c r="AQ74" s="1035"/>
      <c r="AR74" s="1035"/>
      <c r="AS74" s="1035"/>
      <c r="AT74" s="1035"/>
      <c r="AU74" s="1035" t="s">
        <v>574</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565</v>
      </c>
      <c r="C75" s="1039"/>
      <c r="D75" s="1039"/>
      <c r="E75" s="1039"/>
      <c r="F75" s="1039"/>
      <c r="G75" s="1039"/>
      <c r="H75" s="1039"/>
      <c r="I75" s="1039"/>
      <c r="J75" s="1039"/>
      <c r="K75" s="1039"/>
      <c r="L75" s="1039"/>
      <c r="M75" s="1039"/>
      <c r="N75" s="1039"/>
      <c r="O75" s="1039"/>
      <c r="P75" s="1040"/>
      <c r="Q75" s="1042">
        <v>266</v>
      </c>
      <c r="R75" s="1043"/>
      <c r="S75" s="1043"/>
      <c r="T75" s="1043"/>
      <c r="U75" s="1044"/>
      <c r="V75" s="1045">
        <v>173</v>
      </c>
      <c r="W75" s="1043"/>
      <c r="X75" s="1043"/>
      <c r="Y75" s="1043"/>
      <c r="Z75" s="1044"/>
      <c r="AA75" s="1045">
        <v>93</v>
      </c>
      <c r="AB75" s="1043"/>
      <c r="AC75" s="1043"/>
      <c r="AD75" s="1043"/>
      <c r="AE75" s="1044"/>
      <c r="AF75" s="1045">
        <v>93</v>
      </c>
      <c r="AG75" s="1043"/>
      <c r="AH75" s="1043"/>
      <c r="AI75" s="1043"/>
      <c r="AJ75" s="1044"/>
      <c r="AK75" s="1045" t="s">
        <v>574</v>
      </c>
      <c r="AL75" s="1043"/>
      <c r="AM75" s="1043"/>
      <c r="AN75" s="1043"/>
      <c r="AO75" s="1044"/>
      <c r="AP75" s="1045" t="s">
        <v>574</v>
      </c>
      <c r="AQ75" s="1043"/>
      <c r="AR75" s="1043"/>
      <c r="AS75" s="1043"/>
      <c r="AT75" s="1044"/>
      <c r="AU75" s="1045" t="s">
        <v>574</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566</v>
      </c>
      <c r="C76" s="1039"/>
      <c r="D76" s="1039"/>
      <c r="E76" s="1039"/>
      <c r="F76" s="1039"/>
      <c r="G76" s="1039"/>
      <c r="H76" s="1039"/>
      <c r="I76" s="1039"/>
      <c r="J76" s="1039"/>
      <c r="K76" s="1039"/>
      <c r="L76" s="1039"/>
      <c r="M76" s="1039"/>
      <c r="N76" s="1039"/>
      <c r="O76" s="1039"/>
      <c r="P76" s="1040"/>
      <c r="Q76" s="1042">
        <v>239570</v>
      </c>
      <c r="R76" s="1043"/>
      <c r="S76" s="1043"/>
      <c r="T76" s="1043"/>
      <c r="U76" s="1044"/>
      <c r="V76" s="1045">
        <v>224882</v>
      </c>
      <c r="W76" s="1043"/>
      <c r="X76" s="1043"/>
      <c r="Y76" s="1043"/>
      <c r="Z76" s="1044"/>
      <c r="AA76" s="1045">
        <v>14688</v>
      </c>
      <c r="AB76" s="1043"/>
      <c r="AC76" s="1043"/>
      <c r="AD76" s="1043"/>
      <c r="AE76" s="1044"/>
      <c r="AF76" s="1045">
        <v>14688</v>
      </c>
      <c r="AG76" s="1043"/>
      <c r="AH76" s="1043"/>
      <c r="AI76" s="1043"/>
      <c r="AJ76" s="1044"/>
      <c r="AK76" s="1045" t="s">
        <v>574</v>
      </c>
      <c r="AL76" s="1043"/>
      <c r="AM76" s="1043"/>
      <c r="AN76" s="1043"/>
      <c r="AO76" s="1044"/>
      <c r="AP76" s="1045" t="s">
        <v>574</v>
      </c>
      <c r="AQ76" s="1043"/>
      <c r="AR76" s="1043"/>
      <c r="AS76" s="1043"/>
      <c r="AT76" s="1044"/>
      <c r="AU76" s="1045" t="s">
        <v>574</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385</v>
      </c>
      <c r="B88" s="1001" t="s">
        <v>408</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16457</v>
      </c>
      <c r="AG88" s="1023"/>
      <c r="AH88" s="1023"/>
      <c r="AI88" s="1023"/>
      <c r="AJ88" s="1023"/>
      <c r="AK88" s="1027"/>
      <c r="AL88" s="1027"/>
      <c r="AM88" s="1027"/>
      <c r="AN88" s="1027"/>
      <c r="AO88" s="1027"/>
      <c r="AP88" s="1023">
        <v>1386</v>
      </c>
      <c r="AQ88" s="1023"/>
      <c r="AR88" s="1023"/>
      <c r="AS88" s="1023"/>
      <c r="AT88" s="1023"/>
      <c r="AU88" s="1023">
        <v>58</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385</v>
      </c>
      <c r="BR102" s="1001" t="s">
        <v>409</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30</v>
      </c>
      <c r="CS102" s="1017"/>
      <c r="CT102" s="1017"/>
      <c r="CU102" s="1017"/>
      <c r="CV102" s="1018"/>
      <c r="CW102" s="1016" t="s">
        <v>574</v>
      </c>
      <c r="CX102" s="1017"/>
      <c r="CY102" s="1017"/>
      <c r="CZ102" s="1017"/>
      <c r="DA102" s="1018"/>
      <c r="DB102" s="1016" t="s">
        <v>574</v>
      </c>
      <c r="DC102" s="1017"/>
      <c r="DD102" s="1017"/>
      <c r="DE102" s="1017"/>
      <c r="DF102" s="1018"/>
      <c r="DG102" s="1016" t="s">
        <v>574</v>
      </c>
      <c r="DH102" s="1017"/>
      <c r="DI102" s="1017"/>
      <c r="DJ102" s="1017"/>
      <c r="DK102" s="1018"/>
      <c r="DL102" s="1016" t="s">
        <v>574</v>
      </c>
      <c r="DM102" s="1017"/>
      <c r="DN102" s="1017"/>
      <c r="DO102" s="1017"/>
      <c r="DP102" s="1018"/>
      <c r="DQ102" s="1016" t="s">
        <v>574</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410</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411</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414</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415</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416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417</v>
      </c>
      <c r="AB109" s="960"/>
      <c r="AC109" s="960"/>
      <c r="AD109" s="960"/>
      <c r="AE109" s="961"/>
      <c r="AF109" s="962" t="s">
        <v>418</v>
      </c>
      <c r="AG109" s="960"/>
      <c r="AH109" s="960"/>
      <c r="AI109" s="960"/>
      <c r="AJ109" s="961"/>
      <c r="AK109" s="962" t="s">
        <v>300</v>
      </c>
      <c r="AL109" s="960"/>
      <c r="AM109" s="960"/>
      <c r="AN109" s="960"/>
      <c r="AO109" s="961"/>
      <c r="AP109" s="962" t="s">
        <v>419</v>
      </c>
      <c r="AQ109" s="960"/>
      <c r="AR109" s="960"/>
      <c r="AS109" s="960"/>
      <c r="AT109" s="993"/>
      <c r="AU109" s="959" t="s">
        <v>416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417</v>
      </c>
      <c r="BR109" s="960"/>
      <c r="BS109" s="960"/>
      <c r="BT109" s="960"/>
      <c r="BU109" s="961"/>
      <c r="BV109" s="962" t="s">
        <v>418</v>
      </c>
      <c r="BW109" s="960"/>
      <c r="BX109" s="960"/>
      <c r="BY109" s="960"/>
      <c r="BZ109" s="961"/>
      <c r="CA109" s="962" t="s">
        <v>300</v>
      </c>
      <c r="CB109" s="960"/>
      <c r="CC109" s="960"/>
      <c r="CD109" s="960"/>
      <c r="CE109" s="961"/>
      <c r="CF109" s="1000" t="s">
        <v>419</v>
      </c>
      <c r="CG109" s="1000"/>
      <c r="CH109" s="1000"/>
      <c r="CI109" s="1000"/>
      <c r="CJ109" s="1000"/>
      <c r="CK109" s="962" t="s">
        <v>420</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417</v>
      </c>
      <c r="DH109" s="960"/>
      <c r="DI109" s="960"/>
      <c r="DJ109" s="960"/>
      <c r="DK109" s="961"/>
      <c r="DL109" s="962" t="s">
        <v>418</v>
      </c>
      <c r="DM109" s="960"/>
      <c r="DN109" s="960"/>
      <c r="DO109" s="960"/>
      <c r="DP109" s="961"/>
      <c r="DQ109" s="962" t="s">
        <v>300</v>
      </c>
      <c r="DR109" s="960"/>
      <c r="DS109" s="960"/>
      <c r="DT109" s="960"/>
      <c r="DU109" s="961"/>
      <c r="DV109" s="962" t="s">
        <v>419</v>
      </c>
      <c r="DW109" s="960"/>
      <c r="DX109" s="960"/>
      <c r="DY109" s="960"/>
      <c r="DZ109" s="993"/>
    </row>
    <row r="110" spans="1:131" s="226" customFormat="1" ht="26.25" customHeight="1" x14ac:dyDescent="0.2">
      <c r="A110" s="871" t="s">
        <v>421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1270412</v>
      </c>
      <c r="AB110" s="953"/>
      <c r="AC110" s="953"/>
      <c r="AD110" s="953"/>
      <c r="AE110" s="954"/>
      <c r="AF110" s="955">
        <v>1247813</v>
      </c>
      <c r="AG110" s="953"/>
      <c r="AH110" s="953"/>
      <c r="AI110" s="953"/>
      <c r="AJ110" s="954"/>
      <c r="AK110" s="955">
        <v>1221550</v>
      </c>
      <c r="AL110" s="953"/>
      <c r="AM110" s="953"/>
      <c r="AN110" s="953"/>
      <c r="AO110" s="954"/>
      <c r="AP110" s="956">
        <v>31.6</v>
      </c>
      <c r="AQ110" s="957"/>
      <c r="AR110" s="957"/>
      <c r="AS110" s="957"/>
      <c r="AT110" s="958"/>
      <c r="AU110" s="994" t="s">
        <v>71</v>
      </c>
      <c r="AV110" s="995"/>
      <c r="AW110" s="995"/>
      <c r="AX110" s="995"/>
      <c r="AY110" s="995"/>
      <c r="AZ110" s="924" t="s">
        <v>422</v>
      </c>
      <c r="BA110" s="872"/>
      <c r="BB110" s="872"/>
      <c r="BC110" s="872"/>
      <c r="BD110" s="872"/>
      <c r="BE110" s="872"/>
      <c r="BF110" s="872"/>
      <c r="BG110" s="872"/>
      <c r="BH110" s="872"/>
      <c r="BI110" s="872"/>
      <c r="BJ110" s="872"/>
      <c r="BK110" s="872"/>
      <c r="BL110" s="872"/>
      <c r="BM110" s="872"/>
      <c r="BN110" s="872"/>
      <c r="BO110" s="872"/>
      <c r="BP110" s="873"/>
      <c r="BQ110" s="925">
        <v>10173056</v>
      </c>
      <c r="BR110" s="906"/>
      <c r="BS110" s="906"/>
      <c r="BT110" s="906"/>
      <c r="BU110" s="906"/>
      <c r="BV110" s="906">
        <v>10273652</v>
      </c>
      <c r="BW110" s="906"/>
      <c r="BX110" s="906"/>
      <c r="BY110" s="906"/>
      <c r="BZ110" s="906"/>
      <c r="CA110" s="906">
        <v>10600496</v>
      </c>
      <c r="CB110" s="906"/>
      <c r="CC110" s="906"/>
      <c r="CD110" s="906"/>
      <c r="CE110" s="906"/>
      <c r="CF110" s="930">
        <v>274.10000000000002</v>
      </c>
      <c r="CG110" s="931"/>
      <c r="CH110" s="931"/>
      <c r="CI110" s="931"/>
      <c r="CJ110" s="931"/>
      <c r="CK110" s="990" t="s">
        <v>423</v>
      </c>
      <c r="CL110" s="883"/>
      <c r="CM110" s="924" t="s">
        <v>424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125</v>
      </c>
      <c r="DH110" s="906"/>
      <c r="DI110" s="906"/>
      <c r="DJ110" s="906"/>
      <c r="DK110" s="906"/>
      <c r="DL110" s="906" t="s">
        <v>125</v>
      </c>
      <c r="DM110" s="906"/>
      <c r="DN110" s="906"/>
      <c r="DO110" s="906"/>
      <c r="DP110" s="906"/>
      <c r="DQ110" s="906" t="s">
        <v>125</v>
      </c>
      <c r="DR110" s="906"/>
      <c r="DS110" s="906"/>
      <c r="DT110" s="906"/>
      <c r="DU110" s="906"/>
      <c r="DV110" s="907" t="s">
        <v>125</v>
      </c>
      <c r="DW110" s="907"/>
      <c r="DX110" s="907"/>
      <c r="DY110" s="907"/>
      <c r="DZ110" s="908"/>
    </row>
    <row r="111" spans="1:131" s="226" customFormat="1" ht="26.25" customHeight="1" x14ac:dyDescent="0.2">
      <c r="A111" s="838" t="s">
        <v>425</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125</v>
      </c>
      <c r="AB111" s="983"/>
      <c r="AC111" s="983"/>
      <c r="AD111" s="983"/>
      <c r="AE111" s="984"/>
      <c r="AF111" s="985" t="s">
        <v>125</v>
      </c>
      <c r="AG111" s="983"/>
      <c r="AH111" s="983"/>
      <c r="AI111" s="983"/>
      <c r="AJ111" s="984"/>
      <c r="AK111" s="985" t="s">
        <v>125</v>
      </c>
      <c r="AL111" s="983"/>
      <c r="AM111" s="983"/>
      <c r="AN111" s="983"/>
      <c r="AO111" s="984"/>
      <c r="AP111" s="986" t="s">
        <v>125</v>
      </c>
      <c r="AQ111" s="987"/>
      <c r="AR111" s="987"/>
      <c r="AS111" s="987"/>
      <c r="AT111" s="988"/>
      <c r="AU111" s="996"/>
      <c r="AV111" s="997"/>
      <c r="AW111" s="997"/>
      <c r="AX111" s="997"/>
      <c r="AY111" s="997"/>
      <c r="AZ111" s="879" t="s">
        <v>426</v>
      </c>
      <c r="BA111" s="816"/>
      <c r="BB111" s="816"/>
      <c r="BC111" s="816"/>
      <c r="BD111" s="816"/>
      <c r="BE111" s="816"/>
      <c r="BF111" s="816"/>
      <c r="BG111" s="816"/>
      <c r="BH111" s="816"/>
      <c r="BI111" s="816"/>
      <c r="BJ111" s="816"/>
      <c r="BK111" s="816"/>
      <c r="BL111" s="816"/>
      <c r="BM111" s="816"/>
      <c r="BN111" s="816"/>
      <c r="BO111" s="816"/>
      <c r="BP111" s="817"/>
      <c r="BQ111" s="880" t="s">
        <v>125</v>
      </c>
      <c r="BR111" s="881"/>
      <c r="BS111" s="881"/>
      <c r="BT111" s="881"/>
      <c r="BU111" s="881"/>
      <c r="BV111" s="881" t="s">
        <v>125</v>
      </c>
      <c r="BW111" s="881"/>
      <c r="BX111" s="881"/>
      <c r="BY111" s="881"/>
      <c r="BZ111" s="881"/>
      <c r="CA111" s="881" t="s">
        <v>125</v>
      </c>
      <c r="CB111" s="881"/>
      <c r="CC111" s="881"/>
      <c r="CD111" s="881"/>
      <c r="CE111" s="881"/>
      <c r="CF111" s="939" t="s">
        <v>125</v>
      </c>
      <c r="CG111" s="940"/>
      <c r="CH111" s="940"/>
      <c r="CI111" s="940"/>
      <c r="CJ111" s="940"/>
      <c r="CK111" s="991"/>
      <c r="CL111" s="885"/>
      <c r="CM111" s="879" t="s">
        <v>427</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125</v>
      </c>
      <c r="DH111" s="881"/>
      <c r="DI111" s="881"/>
      <c r="DJ111" s="881"/>
      <c r="DK111" s="881"/>
      <c r="DL111" s="881" t="s">
        <v>125</v>
      </c>
      <c r="DM111" s="881"/>
      <c r="DN111" s="881"/>
      <c r="DO111" s="881"/>
      <c r="DP111" s="881"/>
      <c r="DQ111" s="881" t="s">
        <v>125</v>
      </c>
      <c r="DR111" s="881"/>
      <c r="DS111" s="881"/>
      <c r="DT111" s="881"/>
      <c r="DU111" s="881"/>
      <c r="DV111" s="858" t="s">
        <v>125</v>
      </c>
      <c r="DW111" s="858"/>
      <c r="DX111" s="858"/>
      <c r="DY111" s="858"/>
      <c r="DZ111" s="859"/>
    </row>
    <row r="112" spans="1:131" s="226" customFormat="1" ht="26.25" customHeight="1" x14ac:dyDescent="0.2">
      <c r="A112" s="976" t="s">
        <v>428</v>
      </c>
      <c r="B112" s="977"/>
      <c r="C112" s="816" t="s">
        <v>429</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125</v>
      </c>
      <c r="AB112" s="844"/>
      <c r="AC112" s="844"/>
      <c r="AD112" s="844"/>
      <c r="AE112" s="845"/>
      <c r="AF112" s="846" t="s">
        <v>125</v>
      </c>
      <c r="AG112" s="844"/>
      <c r="AH112" s="844"/>
      <c r="AI112" s="844"/>
      <c r="AJ112" s="845"/>
      <c r="AK112" s="846" t="s">
        <v>125</v>
      </c>
      <c r="AL112" s="844"/>
      <c r="AM112" s="844"/>
      <c r="AN112" s="844"/>
      <c r="AO112" s="845"/>
      <c r="AP112" s="888" t="s">
        <v>125</v>
      </c>
      <c r="AQ112" s="889"/>
      <c r="AR112" s="889"/>
      <c r="AS112" s="889"/>
      <c r="AT112" s="890"/>
      <c r="AU112" s="996"/>
      <c r="AV112" s="997"/>
      <c r="AW112" s="997"/>
      <c r="AX112" s="997"/>
      <c r="AY112" s="997"/>
      <c r="AZ112" s="879" t="s">
        <v>430</v>
      </c>
      <c r="BA112" s="816"/>
      <c r="BB112" s="816"/>
      <c r="BC112" s="816"/>
      <c r="BD112" s="816"/>
      <c r="BE112" s="816"/>
      <c r="BF112" s="816"/>
      <c r="BG112" s="816"/>
      <c r="BH112" s="816"/>
      <c r="BI112" s="816"/>
      <c r="BJ112" s="816"/>
      <c r="BK112" s="816"/>
      <c r="BL112" s="816"/>
      <c r="BM112" s="816"/>
      <c r="BN112" s="816"/>
      <c r="BO112" s="816"/>
      <c r="BP112" s="817"/>
      <c r="BQ112" s="880">
        <v>2219176</v>
      </c>
      <c r="BR112" s="881"/>
      <c r="BS112" s="881"/>
      <c r="BT112" s="881"/>
      <c r="BU112" s="881"/>
      <c r="BV112" s="881">
        <v>2078634</v>
      </c>
      <c r="BW112" s="881"/>
      <c r="BX112" s="881"/>
      <c r="BY112" s="881"/>
      <c r="BZ112" s="881"/>
      <c r="CA112" s="881">
        <v>1920287</v>
      </c>
      <c r="CB112" s="881"/>
      <c r="CC112" s="881"/>
      <c r="CD112" s="881"/>
      <c r="CE112" s="881"/>
      <c r="CF112" s="939">
        <v>49.7</v>
      </c>
      <c r="CG112" s="940"/>
      <c r="CH112" s="940"/>
      <c r="CI112" s="940"/>
      <c r="CJ112" s="940"/>
      <c r="CK112" s="991"/>
      <c r="CL112" s="885"/>
      <c r="CM112" s="879" t="s">
        <v>431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432</v>
      </c>
      <c r="DH112" s="881"/>
      <c r="DI112" s="881"/>
      <c r="DJ112" s="881"/>
      <c r="DK112" s="881"/>
      <c r="DL112" s="881" t="s">
        <v>125</v>
      </c>
      <c r="DM112" s="881"/>
      <c r="DN112" s="881"/>
      <c r="DO112" s="881"/>
      <c r="DP112" s="881"/>
      <c r="DQ112" s="881" t="s">
        <v>125</v>
      </c>
      <c r="DR112" s="881"/>
      <c r="DS112" s="881"/>
      <c r="DT112" s="881"/>
      <c r="DU112" s="881"/>
      <c r="DV112" s="858" t="s">
        <v>125</v>
      </c>
      <c r="DW112" s="858"/>
      <c r="DX112" s="858"/>
      <c r="DY112" s="858"/>
      <c r="DZ112" s="859"/>
    </row>
    <row r="113" spans="1:130" s="226" customFormat="1" ht="26.25" customHeight="1" x14ac:dyDescent="0.2">
      <c r="A113" s="978"/>
      <c r="B113" s="979"/>
      <c r="C113" s="816" t="s">
        <v>433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220133</v>
      </c>
      <c r="AB113" s="983"/>
      <c r="AC113" s="983"/>
      <c r="AD113" s="983"/>
      <c r="AE113" s="984"/>
      <c r="AF113" s="985">
        <v>253115</v>
      </c>
      <c r="AG113" s="983"/>
      <c r="AH113" s="983"/>
      <c r="AI113" s="983"/>
      <c r="AJ113" s="984"/>
      <c r="AK113" s="985">
        <v>244519</v>
      </c>
      <c r="AL113" s="983"/>
      <c r="AM113" s="983"/>
      <c r="AN113" s="983"/>
      <c r="AO113" s="984"/>
      <c r="AP113" s="986">
        <v>6.3</v>
      </c>
      <c r="AQ113" s="987"/>
      <c r="AR113" s="987"/>
      <c r="AS113" s="987"/>
      <c r="AT113" s="988"/>
      <c r="AU113" s="996"/>
      <c r="AV113" s="997"/>
      <c r="AW113" s="997"/>
      <c r="AX113" s="997"/>
      <c r="AY113" s="997"/>
      <c r="AZ113" s="879" t="s">
        <v>434</v>
      </c>
      <c r="BA113" s="816"/>
      <c r="BB113" s="816"/>
      <c r="BC113" s="816"/>
      <c r="BD113" s="816"/>
      <c r="BE113" s="816"/>
      <c r="BF113" s="816"/>
      <c r="BG113" s="816"/>
      <c r="BH113" s="816"/>
      <c r="BI113" s="816"/>
      <c r="BJ113" s="816"/>
      <c r="BK113" s="816"/>
      <c r="BL113" s="816"/>
      <c r="BM113" s="816"/>
      <c r="BN113" s="816"/>
      <c r="BO113" s="816"/>
      <c r="BP113" s="817"/>
      <c r="BQ113" s="880">
        <v>57090</v>
      </c>
      <c r="BR113" s="881"/>
      <c r="BS113" s="881"/>
      <c r="BT113" s="881"/>
      <c r="BU113" s="881"/>
      <c r="BV113" s="881">
        <v>68395</v>
      </c>
      <c r="BW113" s="881"/>
      <c r="BX113" s="881"/>
      <c r="BY113" s="881"/>
      <c r="BZ113" s="881"/>
      <c r="CA113" s="881">
        <v>57620</v>
      </c>
      <c r="CB113" s="881"/>
      <c r="CC113" s="881"/>
      <c r="CD113" s="881"/>
      <c r="CE113" s="881"/>
      <c r="CF113" s="939">
        <v>1.5</v>
      </c>
      <c r="CG113" s="940"/>
      <c r="CH113" s="940"/>
      <c r="CI113" s="940"/>
      <c r="CJ113" s="940"/>
      <c r="CK113" s="991"/>
      <c r="CL113" s="885"/>
      <c r="CM113" s="879" t="s">
        <v>435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125</v>
      </c>
      <c r="DH113" s="844"/>
      <c r="DI113" s="844"/>
      <c r="DJ113" s="844"/>
      <c r="DK113" s="845"/>
      <c r="DL113" s="846" t="s">
        <v>125</v>
      </c>
      <c r="DM113" s="844"/>
      <c r="DN113" s="844"/>
      <c r="DO113" s="844"/>
      <c r="DP113" s="845"/>
      <c r="DQ113" s="846" t="s">
        <v>432</v>
      </c>
      <c r="DR113" s="844"/>
      <c r="DS113" s="844"/>
      <c r="DT113" s="844"/>
      <c r="DU113" s="845"/>
      <c r="DV113" s="888" t="s">
        <v>125</v>
      </c>
      <c r="DW113" s="889"/>
      <c r="DX113" s="889"/>
      <c r="DY113" s="889"/>
      <c r="DZ113" s="890"/>
    </row>
    <row r="114" spans="1:130" s="226" customFormat="1" ht="26.25" customHeight="1" x14ac:dyDescent="0.2">
      <c r="A114" s="978"/>
      <c r="B114" s="979"/>
      <c r="C114" s="816" t="s">
        <v>436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31016</v>
      </c>
      <c r="AB114" s="844"/>
      <c r="AC114" s="844"/>
      <c r="AD114" s="844"/>
      <c r="AE114" s="845"/>
      <c r="AF114" s="846">
        <v>16888</v>
      </c>
      <c r="AG114" s="844"/>
      <c r="AH114" s="844"/>
      <c r="AI114" s="844"/>
      <c r="AJ114" s="845"/>
      <c r="AK114" s="846">
        <v>6874</v>
      </c>
      <c r="AL114" s="844"/>
      <c r="AM114" s="844"/>
      <c r="AN114" s="844"/>
      <c r="AO114" s="845"/>
      <c r="AP114" s="888">
        <v>0.2</v>
      </c>
      <c r="AQ114" s="889"/>
      <c r="AR114" s="889"/>
      <c r="AS114" s="889"/>
      <c r="AT114" s="890"/>
      <c r="AU114" s="996"/>
      <c r="AV114" s="997"/>
      <c r="AW114" s="997"/>
      <c r="AX114" s="997"/>
      <c r="AY114" s="997"/>
      <c r="AZ114" s="879" t="s">
        <v>437</v>
      </c>
      <c r="BA114" s="816"/>
      <c r="BB114" s="816"/>
      <c r="BC114" s="816"/>
      <c r="BD114" s="816"/>
      <c r="BE114" s="816"/>
      <c r="BF114" s="816"/>
      <c r="BG114" s="816"/>
      <c r="BH114" s="816"/>
      <c r="BI114" s="816"/>
      <c r="BJ114" s="816"/>
      <c r="BK114" s="816"/>
      <c r="BL114" s="816"/>
      <c r="BM114" s="816"/>
      <c r="BN114" s="816"/>
      <c r="BO114" s="816"/>
      <c r="BP114" s="817"/>
      <c r="BQ114" s="880">
        <v>1247290</v>
      </c>
      <c r="BR114" s="881"/>
      <c r="BS114" s="881"/>
      <c r="BT114" s="881"/>
      <c r="BU114" s="881"/>
      <c r="BV114" s="881">
        <v>1206587</v>
      </c>
      <c r="BW114" s="881"/>
      <c r="BX114" s="881"/>
      <c r="BY114" s="881"/>
      <c r="BZ114" s="881"/>
      <c r="CA114" s="881">
        <v>1176959</v>
      </c>
      <c r="CB114" s="881"/>
      <c r="CC114" s="881"/>
      <c r="CD114" s="881"/>
      <c r="CE114" s="881"/>
      <c r="CF114" s="939">
        <v>30.4</v>
      </c>
      <c r="CG114" s="940"/>
      <c r="CH114" s="940"/>
      <c r="CI114" s="940"/>
      <c r="CJ114" s="940"/>
      <c r="CK114" s="991"/>
      <c r="CL114" s="885"/>
      <c r="CM114" s="879" t="s">
        <v>438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125</v>
      </c>
      <c r="DH114" s="844"/>
      <c r="DI114" s="844"/>
      <c r="DJ114" s="844"/>
      <c r="DK114" s="845"/>
      <c r="DL114" s="846" t="s">
        <v>125</v>
      </c>
      <c r="DM114" s="844"/>
      <c r="DN114" s="844"/>
      <c r="DO114" s="844"/>
      <c r="DP114" s="845"/>
      <c r="DQ114" s="846" t="s">
        <v>125</v>
      </c>
      <c r="DR114" s="844"/>
      <c r="DS114" s="844"/>
      <c r="DT114" s="844"/>
      <c r="DU114" s="845"/>
      <c r="DV114" s="888" t="s">
        <v>125</v>
      </c>
      <c r="DW114" s="889"/>
      <c r="DX114" s="889"/>
      <c r="DY114" s="889"/>
      <c r="DZ114" s="890"/>
    </row>
    <row r="115" spans="1:130" s="226" customFormat="1" ht="26.25" customHeight="1" x14ac:dyDescent="0.2">
      <c r="A115" s="978"/>
      <c r="B115" s="979"/>
      <c r="C115" s="816" t="s">
        <v>439</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125</v>
      </c>
      <c r="AB115" s="983"/>
      <c r="AC115" s="983"/>
      <c r="AD115" s="983"/>
      <c r="AE115" s="984"/>
      <c r="AF115" s="985" t="s">
        <v>125</v>
      </c>
      <c r="AG115" s="983"/>
      <c r="AH115" s="983"/>
      <c r="AI115" s="983"/>
      <c r="AJ115" s="984"/>
      <c r="AK115" s="985" t="s">
        <v>125</v>
      </c>
      <c r="AL115" s="983"/>
      <c r="AM115" s="983"/>
      <c r="AN115" s="983"/>
      <c r="AO115" s="984"/>
      <c r="AP115" s="986" t="s">
        <v>125</v>
      </c>
      <c r="AQ115" s="987"/>
      <c r="AR115" s="987"/>
      <c r="AS115" s="987"/>
      <c r="AT115" s="988"/>
      <c r="AU115" s="996"/>
      <c r="AV115" s="997"/>
      <c r="AW115" s="997"/>
      <c r="AX115" s="997"/>
      <c r="AY115" s="997"/>
      <c r="AZ115" s="879" t="s">
        <v>440</v>
      </c>
      <c r="BA115" s="816"/>
      <c r="BB115" s="816"/>
      <c r="BC115" s="816"/>
      <c r="BD115" s="816"/>
      <c r="BE115" s="816"/>
      <c r="BF115" s="816"/>
      <c r="BG115" s="816"/>
      <c r="BH115" s="816"/>
      <c r="BI115" s="816"/>
      <c r="BJ115" s="816"/>
      <c r="BK115" s="816"/>
      <c r="BL115" s="816"/>
      <c r="BM115" s="816"/>
      <c r="BN115" s="816"/>
      <c r="BO115" s="816"/>
      <c r="BP115" s="817"/>
      <c r="BQ115" s="880" t="s">
        <v>125</v>
      </c>
      <c r="BR115" s="881"/>
      <c r="BS115" s="881"/>
      <c r="BT115" s="881"/>
      <c r="BU115" s="881"/>
      <c r="BV115" s="881" t="s">
        <v>432</v>
      </c>
      <c r="BW115" s="881"/>
      <c r="BX115" s="881"/>
      <c r="BY115" s="881"/>
      <c r="BZ115" s="881"/>
      <c r="CA115" s="881" t="s">
        <v>125</v>
      </c>
      <c r="CB115" s="881"/>
      <c r="CC115" s="881"/>
      <c r="CD115" s="881"/>
      <c r="CE115" s="881"/>
      <c r="CF115" s="939" t="s">
        <v>125</v>
      </c>
      <c r="CG115" s="940"/>
      <c r="CH115" s="940"/>
      <c r="CI115" s="940"/>
      <c r="CJ115" s="940"/>
      <c r="CK115" s="991"/>
      <c r="CL115" s="885"/>
      <c r="CM115" s="879" t="s">
        <v>441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125</v>
      </c>
      <c r="DH115" s="844"/>
      <c r="DI115" s="844"/>
      <c r="DJ115" s="844"/>
      <c r="DK115" s="845"/>
      <c r="DL115" s="846" t="s">
        <v>125</v>
      </c>
      <c r="DM115" s="844"/>
      <c r="DN115" s="844"/>
      <c r="DO115" s="844"/>
      <c r="DP115" s="845"/>
      <c r="DQ115" s="846" t="s">
        <v>125</v>
      </c>
      <c r="DR115" s="844"/>
      <c r="DS115" s="844"/>
      <c r="DT115" s="844"/>
      <c r="DU115" s="845"/>
      <c r="DV115" s="888" t="s">
        <v>125</v>
      </c>
      <c r="DW115" s="889"/>
      <c r="DX115" s="889"/>
      <c r="DY115" s="889"/>
      <c r="DZ115" s="890"/>
    </row>
    <row r="116" spans="1:130" s="226" customFormat="1" ht="26.25" customHeight="1" x14ac:dyDescent="0.2">
      <c r="A116" s="980"/>
      <c r="B116" s="981"/>
      <c r="C116" s="903" t="s">
        <v>442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125</v>
      </c>
      <c r="AB116" s="844"/>
      <c r="AC116" s="844"/>
      <c r="AD116" s="844"/>
      <c r="AE116" s="845"/>
      <c r="AF116" s="846" t="s">
        <v>125</v>
      </c>
      <c r="AG116" s="844"/>
      <c r="AH116" s="844"/>
      <c r="AI116" s="844"/>
      <c r="AJ116" s="845"/>
      <c r="AK116" s="846" t="s">
        <v>125</v>
      </c>
      <c r="AL116" s="844"/>
      <c r="AM116" s="844"/>
      <c r="AN116" s="844"/>
      <c r="AO116" s="845"/>
      <c r="AP116" s="888" t="s">
        <v>125</v>
      </c>
      <c r="AQ116" s="889"/>
      <c r="AR116" s="889"/>
      <c r="AS116" s="889"/>
      <c r="AT116" s="890"/>
      <c r="AU116" s="996"/>
      <c r="AV116" s="997"/>
      <c r="AW116" s="997"/>
      <c r="AX116" s="997"/>
      <c r="AY116" s="997"/>
      <c r="AZ116" s="973" t="s">
        <v>443</v>
      </c>
      <c r="BA116" s="974"/>
      <c r="BB116" s="974"/>
      <c r="BC116" s="974"/>
      <c r="BD116" s="974"/>
      <c r="BE116" s="974"/>
      <c r="BF116" s="974"/>
      <c r="BG116" s="974"/>
      <c r="BH116" s="974"/>
      <c r="BI116" s="974"/>
      <c r="BJ116" s="974"/>
      <c r="BK116" s="974"/>
      <c r="BL116" s="974"/>
      <c r="BM116" s="974"/>
      <c r="BN116" s="974"/>
      <c r="BO116" s="974"/>
      <c r="BP116" s="975"/>
      <c r="BQ116" s="880" t="s">
        <v>432</v>
      </c>
      <c r="BR116" s="881"/>
      <c r="BS116" s="881"/>
      <c r="BT116" s="881"/>
      <c r="BU116" s="881"/>
      <c r="BV116" s="881" t="s">
        <v>125</v>
      </c>
      <c r="BW116" s="881"/>
      <c r="BX116" s="881"/>
      <c r="BY116" s="881"/>
      <c r="BZ116" s="881"/>
      <c r="CA116" s="881" t="s">
        <v>125</v>
      </c>
      <c r="CB116" s="881"/>
      <c r="CC116" s="881"/>
      <c r="CD116" s="881"/>
      <c r="CE116" s="881"/>
      <c r="CF116" s="939" t="s">
        <v>125</v>
      </c>
      <c r="CG116" s="940"/>
      <c r="CH116" s="940"/>
      <c r="CI116" s="940"/>
      <c r="CJ116" s="940"/>
      <c r="CK116" s="991"/>
      <c r="CL116" s="885"/>
      <c r="CM116" s="879" t="s">
        <v>444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125</v>
      </c>
      <c r="DH116" s="844"/>
      <c r="DI116" s="844"/>
      <c r="DJ116" s="844"/>
      <c r="DK116" s="845"/>
      <c r="DL116" s="846" t="s">
        <v>125</v>
      </c>
      <c r="DM116" s="844"/>
      <c r="DN116" s="844"/>
      <c r="DO116" s="844"/>
      <c r="DP116" s="845"/>
      <c r="DQ116" s="846" t="s">
        <v>125</v>
      </c>
      <c r="DR116" s="844"/>
      <c r="DS116" s="844"/>
      <c r="DT116" s="844"/>
      <c r="DU116" s="845"/>
      <c r="DV116" s="888" t="s">
        <v>125</v>
      </c>
      <c r="DW116" s="889"/>
      <c r="DX116" s="889"/>
      <c r="DY116" s="889"/>
      <c r="DZ116" s="890"/>
    </row>
    <row r="117" spans="1:130" s="226" customFormat="1" ht="26.25" customHeight="1" x14ac:dyDescent="0.2">
      <c r="A117" s="959" t="s">
        <v>184</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445</v>
      </c>
      <c r="Z117" s="961"/>
      <c r="AA117" s="966">
        <v>1521561</v>
      </c>
      <c r="AB117" s="967"/>
      <c r="AC117" s="967"/>
      <c r="AD117" s="967"/>
      <c r="AE117" s="968"/>
      <c r="AF117" s="969">
        <v>1517816</v>
      </c>
      <c r="AG117" s="967"/>
      <c r="AH117" s="967"/>
      <c r="AI117" s="967"/>
      <c r="AJ117" s="968"/>
      <c r="AK117" s="969">
        <v>1472943</v>
      </c>
      <c r="AL117" s="967"/>
      <c r="AM117" s="967"/>
      <c r="AN117" s="967"/>
      <c r="AO117" s="968"/>
      <c r="AP117" s="970"/>
      <c r="AQ117" s="971"/>
      <c r="AR117" s="971"/>
      <c r="AS117" s="971"/>
      <c r="AT117" s="972"/>
      <c r="AU117" s="996"/>
      <c r="AV117" s="997"/>
      <c r="AW117" s="997"/>
      <c r="AX117" s="997"/>
      <c r="AY117" s="997"/>
      <c r="AZ117" s="927" t="s">
        <v>446</v>
      </c>
      <c r="BA117" s="928"/>
      <c r="BB117" s="928"/>
      <c r="BC117" s="928"/>
      <c r="BD117" s="928"/>
      <c r="BE117" s="928"/>
      <c r="BF117" s="928"/>
      <c r="BG117" s="928"/>
      <c r="BH117" s="928"/>
      <c r="BI117" s="928"/>
      <c r="BJ117" s="928"/>
      <c r="BK117" s="928"/>
      <c r="BL117" s="928"/>
      <c r="BM117" s="928"/>
      <c r="BN117" s="928"/>
      <c r="BO117" s="928"/>
      <c r="BP117" s="929"/>
      <c r="BQ117" s="880" t="s">
        <v>432</v>
      </c>
      <c r="BR117" s="881"/>
      <c r="BS117" s="881"/>
      <c r="BT117" s="881"/>
      <c r="BU117" s="881"/>
      <c r="BV117" s="881" t="s">
        <v>432</v>
      </c>
      <c r="BW117" s="881"/>
      <c r="BX117" s="881"/>
      <c r="BY117" s="881"/>
      <c r="BZ117" s="881"/>
      <c r="CA117" s="881" t="s">
        <v>125</v>
      </c>
      <c r="CB117" s="881"/>
      <c r="CC117" s="881"/>
      <c r="CD117" s="881"/>
      <c r="CE117" s="881"/>
      <c r="CF117" s="939" t="s">
        <v>432</v>
      </c>
      <c r="CG117" s="940"/>
      <c r="CH117" s="940"/>
      <c r="CI117" s="940"/>
      <c r="CJ117" s="940"/>
      <c r="CK117" s="991"/>
      <c r="CL117" s="885"/>
      <c r="CM117" s="879" t="s">
        <v>447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125</v>
      </c>
      <c r="DH117" s="844"/>
      <c r="DI117" s="844"/>
      <c r="DJ117" s="844"/>
      <c r="DK117" s="845"/>
      <c r="DL117" s="846" t="s">
        <v>432</v>
      </c>
      <c r="DM117" s="844"/>
      <c r="DN117" s="844"/>
      <c r="DO117" s="844"/>
      <c r="DP117" s="845"/>
      <c r="DQ117" s="846" t="s">
        <v>125</v>
      </c>
      <c r="DR117" s="844"/>
      <c r="DS117" s="844"/>
      <c r="DT117" s="844"/>
      <c r="DU117" s="845"/>
      <c r="DV117" s="888" t="s">
        <v>125</v>
      </c>
      <c r="DW117" s="889"/>
      <c r="DX117" s="889"/>
      <c r="DY117" s="889"/>
      <c r="DZ117" s="890"/>
    </row>
    <row r="118" spans="1:130" s="226" customFormat="1" ht="26.25" customHeight="1" x14ac:dyDescent="0.2">
      <c r="A118" s="959" t="s">
        <v>420</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417</v>
      </c>
      <c r="AB118" s="960"/>
      <c r="AC118" s="960"/>
      <c r="AD118" s="960"/>
      <c r="AE118" s="961"/>
      <c r="AF118" s="962" t="s">
        <v>418</v>
      </c>
      <c r="AG118" s="960"/>
      <c r="AH118" s="960"/>
      <c r="AI118" s="960"/>
      <c r="AJ118" s="961"/>
      <c r="AK118" s="962" t="s">
        <v>300</v>
      </c>
      <c r="AL118" s="960"/>
      <c r="AM118" s="960"/>
      <c r="AN118" s="960"/>
      <c r="AO118" s="961"/>
      <c r="AP118" s="963" t="s">
        <v>419</v>
      </c>
      <c r="AQ118" s="964"/>
      <c r="AR118" s="964"/>
      <c r="AS118" s="964"/>
      <c r="AT118" s="965"/>
      <c r="AU118" s="996"/>
      <c r="AV118" s="997"/>
      <c r="AW118" s="997"/>
      <c r="AX118" s="997"/>
      <c r="AY118" s="997"/>
      <c r="AZ118" s="902" t="s">
        <v>448</v>
      </c>
      <c r="BA118" s="903"/>
      <c r="BB118" s="903"/>
      <c r="BC118" s="903"/>
      <c r="BD118" s="903"/>
      <c r="BE118" s="903"/>
      <c r="BF118" s="903"/>
      <c r="BG118" s="903"/>
      <c r="BH118" s="903"/>
      <c r="BI118" s="903"/>
      <c r="BJ118" s="903"/>
      <c r="BK118" s="903"/>
      <c r="BL118" s="903"/>
      <c r="BM118" s="903"/>
      <c r="BN118" s="903"/>
      <c r="BO118" s="903"/>
      <c r="BP118" s="904"/>
      <c r="BQ118" s="943" t="s">
        <v>432</v>
      </c>
      <c r="BR118" s="909"/>
      <c r="BS118" s="909"/>
      <c r="BT118" s="909"/>
      <c r="BU118" s="909"/>
      <c r="BV118" s="909" t="s">
        <v>432</v>
      </c>
      <c r="BW118" s="909"/>
      <c r="BX118" s="909"/>
      <c r="BY118" s="909"/>
      <c r="BZ118" s="909"/>
      <c r="CA118" s="909" t="s">
        <v>125</v>
      </c>
      <c r="CB118" s="909"/>
      <c r="CC118" s="909"/>
      <c r="CD118" s="909"/>
      <c r="CE118" s="909"/>
      <c r="CF118" s="939" t="s">
        <v>125</v>
      </c>
      <c r="CG118" s="940"/>
      <c r="CH118" s="940"/>
      <c r="CI118" s="940"/>
      <c r="CJ118" s="940"/>
      <c r="CK118" s="991"/>
      <c r="CL118" s="885"/>
      <c r="CM118" s="879" t="s">
        <v>449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125</v>
      </c>
      <c r="DH118" s="844"/>
      <c r="DI118" s="844"/>
      <c r="DJ118" s="844"/>
      <c r="DK118" s="845"/>
      <c r="DL118" s="846" t="s">
        <v>432</v>
      </c>
      <c r="DM118" s="844"/>
      <c r="DN118" s="844"/>
      <c r="DO118" s="844"/>
      <c r="DP118" s="845"/>
      <c r="DQ118" s="846" t="s">
        <v>125</v>
      </c>
      <c r="DR118" s="844"/>
      <c r="DS118" s="844"/>
      <c r="DT118" s="844"/>
      <c r="DU118" s="845"/>
      <c r="DV118" s="888" t="s">
        <v>125</v>
      </c>
      <c r="DW118" s="889"/>
      <c r="DX118" s="889"/>
      <c r="DY118" s="889"/>
      <c r="DZ118" s="890"/>
    </row>
    <row r="119" spans="1:130" s="226" customFormat="1" ht="26.25" customHeight="1" x14ac:dyDescent="0.2">
      <c r="A119" s="882" t="s">
        <v>423</v>
      </c>
      <c r="B119" s="883"/>
      <c r="C119" s="924" t="s">
        <v>424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432</v>
      </c>
      <c r="AB119" s="953"/>
      <c r="AC119" s="953"/>
      <c r="AD119" s="953"/>
      <c r="AE119" s="954"/>
      <c r="AF119" s="955" t="s">
        <v>125</v>
      </c>
      <c r="AG119" s="953"/>
      <c r="AH119" s="953"/>
      <c r="AI119" s="953"/>
      <c r="AJ119" s="954"/>
      <c r="AK119" s="955" t="s">
        <v>432</v>
      </c>
      <c r="AL119" s="953"/>
      <c r="AM119" s="953"/>
      <c r="AN119" s="953"/>
      <c r="AO119" s="954"/>
      <c r="AP119" s="956" t="s">
        <v>432</v>
      </c>
      <c r="AQ119" s="957"/>
      <c r="AR119" s="957"/>
      <c r="AS119" s="957"/>
      <c r="AT119" s="958"/>
      <c r="AU119" s="998"/>
      <c r="AV119" s="999"/>
      <c r="AW119" s="999"/>
      <c r="AX119" s="999"/>
      <c r="AY119" s="999"/>
      <c r="AZ119" s="247" t="s">
        <v>184</v>
      </c>
      <c r="BA119" s="247"/>
      <c r="BB119" s="247"/>
      <c r="BC119" s="247"/>
      <c r="BD119" s="247"/>
      <c r="BE119" s="247"/>
      <c r="BF119" s="247"/>
      <c r="BG119" s="247"/>
      <c r="BH119" s="247"/>
      <c r="BI119" s="247"/>
      <c r="BJ119" s="247"/>
      <c r="BK119" s="247"/>
      <c r="BL119" s="247"/>
      <c r="BM119" s="247"/>
      <c r="BN119" s="247"/>
      <c r="BO119" s="941" t="s">
        <v>450</v>
      </c>
      <c r="BP119" s="942"/>
      <c r="BQ119" s="943">
        <v>13696612</v>
      </c>
      <c r="BR119" s="909"/>
      <c r="BS119" s="909"/>
      <c r="BT119" s="909"/>
      <c r="BU119" s="909"/>
      <c r="BV119" s="909">
        <v>13627268</v>
      </c>
      <c r="BW119" s="909"/>
      <c r="BX119" s="909"/>
      <c r="BY119" s="909"/>
      <c r="BZ119" s="909"/>
      <c r="CA119" s="909">
        <v>13755362</v>
      </c>
      <c r="CB119" s="909"/>
      <c r="CC119" s="909"/>
      <c r="CD119" s="909"/>
      <c r="CE119" s="909"/>
      <c r="CF119" s="812"/>
      <c r="CG119" s="813"/>
      <c r="CH119" s="813"/>
      <c r="CI119" s="813"/>
      <c r="CJ119" s="898"/>
      <c r="CK119" s="992"/>
      <c r="CL119" s="887"/>
      <c r="CM119" s="902" t="s">
        <v>451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432</v>
      </c>
      <c r="DH119" s="828"/>
      <c r="DI119" s="828"/>
      <c r="DJ119" s="828"/>
      <c r="DK119" s="829"/>
      <c r="DL119" s="830" t="s">
        <v>432</v>
      </c>
      <c r="DM119" s="828"/>
      <c r="DN119" s="828"/>
      <c r="DO119" s="828"/>
      <c r="DP119" s="829"/>
      <c r="DQ119" s="830" t="s">
        <v>432</v>
      </c>
      <c r="DR119" s="828"/>
      <c r="DS119" s="828"/>
      <c r="DT119" s="828"/>
      <c r="DU119" s="829"/>
      <c r="DV119" s="912" t="s">
        <v>432</v>
      </c>
      <c r="DW119" s="913"/>
      <c r="DX119" s="913"/>
      <c r="DY119" s="913"/>
      <c r="DZ119" s="914"/>
    </row>
    <row r="120" spans="1:130" s="226" customFormat="1" ht="26.25" customHeight="1" x14ac:dyDescent="0.2">
      <c r="A120" s="884"/>
      <c r="B120" s="885"/>
      <c r="C120" s="879" t="s">
        <v>427</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432</v>
      </c>
      <c r="AB120" s="844"/>
      <c r="AC120" s="844"/>
      <c r="AD120" s="844"/>
      <c r="AE120" s="845"/>
      <c r="AF120" s="846" t="s">
        <v>125</v>
      </c>
      <c r="AG120" s="844"/>
      <c r="AH120" s="844"/>
      <c r="AI120" s="844"/>
      <c r="AJ120" s="845"/>
      <c r="AK120" s="846" t="s">
        <v>432</v>
      </c>
      <c r="AL120" s="844"/>
      <c r="AM120" s="844"/>
      <c r="AN120" s="844"/>
      <c r="AO120" s="845"/>
      <c r="AP120" s="888" t="s">
        <v>432</v>
      </c>
      <c r="AQ120" s="889"/>
      <c r="AR120" s="889"/>
      <c r="AS120" s="889"/>
      <c r="AT120" s="890"/>
      <c r="AU120" s="944" t="s">
        <v>452</v>
      </c>
      <c r="AV120" s="945"/>
      <c r="AW120" s="945"/>
      <c r="AX120" s="945"/>
      <c r="AY120" s="946"/>
      <c r="AZ120" s="924" t="s">
        <v>453</v>
      </c>
      <c r="BA120" s="872"/>
      <c r="BB120" s="872"/>
      <c r="BC120" s="872"/>
      <c r="BD120" s="872"/>
      <c r="BE120" s="872"/>
      <c r="BF120" s="872"/>
      <c r="BG120" s="872"/>
      <c r="BH120" s="872"/>
      <c r="BI120" s="872"/>
      <c r="BJ120" s="872"/>
      <c r="BK120" s="872"/>
      <c r="BL120" s="872"/>
      <c r="BM120" s="872"/>
      <c r="BN120" s="872"/>
      <c r="BO120" s="872"/>
      <c r="BP120" s="873"/>
      <c r="BQ120" s="925">
        <v>3850254</v>
      </c>
      <c r="BR120" s="906"/>
      <c r="BS120" s="906"/>
      <c r="BT120" s="906"/>
      <c r="BU120" s="906"/>
      <c r="BV120" s="906">
        <v>4034897</v>
      </c>
      <c r="BW120" s="906"/>
      <c r="BX120" s="906"/>
      <c r="BY120" s="906"/>
      <c r="BZ120" s="906"/>
      <c r="CA120" s="906">
        <v>4527544</v>
      </c>
      <c r="CB120" s="906"/>
      <c r="CC120" s="906"/>
      <c r="CD120" s="906"/>
      <c r="CE120" s="906"/>
      <c r="CF120" s="930">
        <v>117.1</v>
      </c>
      <c r="CG120" s="931"/>
      <c r="CH120" s="931"/>
      <c r="CI120" s="931"/>
      <c r="CJ120" s="931"/>
      <c r="CK120" s="932" t="s">
        <v>454</v>
      </c>
      <c r="CL120" s="916"/>
      <c r="CM120" s="916"/>
      <c r="CN120" s="916"/>
      <c r="CO120" s="917"/>
      <c r="CP120" s="936" t="s">
        <v>400</v>
      </c>
      <c r="CQ120" s="937"/>
      <c r="CR120" s="937"/>
      <c r="CS120" s="937"/>
      <c r="CT120" s="937"/>
      <c r="CU120" s="937"/>
      <c r="CV120" s="937"/>
      <c r="CW120" s="937"/>
      <c r="CX120" s="937"/>
      <c r="CY120" s="937"/>
      <c r="CZ120" s="937"/>
      <c r="DA120" s="937"/>
      <c r="DB120" s="937"/>
      <c r="DC120" s="937"/>
      <c r="DD120" s="937"/>
      <c r="DE120" s="937"/>
      <c r="DF120" s="938"/>
      <c r="DG120" s="925">
        <v>2219176</v>
      </c>
      <c r="DH120" s="906"/>
      <c r="DI120" s="906"/>
      <c r="DJ120" s="906"/>
      <c r="DK120" s="906"/>
      <c r="DL120" s="906">
        <v>2078634</v>
      </c>
      <c r="DM120" s="906"/>
      <c r="DN120" s="906"/>
      <c r="DO120" s="906"/>
      <c r="DP120" s="906"/>
      <c r="DQ120" s="906">
        <v>1920287</v>
      </c>
      <c r="DR120" s="906"/>
      <c r="DS120" s="906"/>
      <c r="DT120" s="906"/>
      <c r="DU120" s="906"/>
      <c r="DV120" s="907">
        <v>49.7</v>
      </c>
      <c r="DW120" s="907"/>
      <c r="DX120" s="907"/>
      <c r="DY120" s="907"/>
      <c r="DZ120" s="908"/>
    </row>
    <row r="121" spans="1:130" s="226" customFormat="1" ht="26.25" customHeight="1" x14ac:dyDescent="0.2">
      <c r="A121" s="884"/>
      <c r="B121" s="885"/>
      <c r="C121" s="927" t="s">
        <v>455</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432</v>
      </c>
      <c r="AB121" s="844"/>
      <c r="AC121" s="844"/>
      <c r="AD121" s="844"/>
      <c r="AE121" s="845"/>
      <c r="AF121" s="846" t="s">
        <v>432</v>
      </c>
      <c r="AG121" s="844"/>
      <c r="AH121" s="844"/>
      <c r="AI121" s="844"/>
      <c r="AJ121" s="845"/>
      <c r="AK121" s="846" t="s">
        <v>125</v>
      </c>
      <c r="AL121" s="844"/>
      <c r="AM121" s="844"/>
      <c r="AN121" s="844"/>
      <c r="AO121" s="845"/>
      <c r="AP121" s="888" t="s">
        <v>432</v>
      </c>
      <c r="AQ121" s="889"/>
      <c r="AR121" s="889"/>
      <c r="AS121" s="889"/>
      <c r="AT121" s="890"/>
      <c r="AU121" s="947"/>
      <c r="AV121" s="948"/>
      <c r="AW121" s="948"/>
      <c r="AX121" s="948"/>
      <c r="AY121" s="949"/>
      <c r="AZ121" s="879" t="s">
        <v>456</v>
      </c>
      <c r="BA121" s="816"/>
      <c r="BB121" s="816"/>
      <c r="BC121" s="816"/>
      <c r="BD121" s="816"/>
      <c r="BE121" s="816"/>
      <c r="BF121" s="816"/>
      <c r="BG121" s="816"/>
      <c r="BH121" s="816"/>
      <c r="BI121" s="816"/>
      <c r="BJ121" s="816"/>
      <c r="BK121" s="816"/>
      <c r="BL121" s="816"/>
      <c r="BM121" s="816"/>
      <c r="BN121" s="816"/>
      <c r="BO121" s="816"/>
      <c r="BP121" s="817"/>
      <c r="BQ121" s="880">
        <v>42304</v>
      </c>
      <c r="BR121" s="881"/>
      <c r="BS121" s="881"/>
      <c r="BT121" s="881"/>
      <c r="BU121" s="881"/>
      <c r="BV121" s="881">
        <v>30255</v>
      </c>
      <c r="BW121" s="881"/>
      <c r="BX121" s="881"/>
      <c r="BY121" s="881"/>
      <c r="BZ121" s="881"/>
      <c r="CA121" s="881">
        <v>30767</v>
      </c>
      <c r="CB121" s="881"/>
      <c r="CC121" s="881"/>
      <c r="CD121" s="881"/>
      <c r="CE121" s="881"/>
      <c r="CF121" s="939">
        <v>0.8</v>
      </c>
      <c r="CG121" s="940"/>
      <c r="CH121" s="940"/>
      <c r="CI121" s="940"/>
      <c r="CJ121" s="940"/>
      <c r="CK121" s="933"/>
      <c r="CL121" s="919"/>
      <c r="CM121" s="919"/>
      <c r="CN121" s="919"/>
      <c r="CO121" s="920"/>
      <c r="CP121" s="899" t="s">
        <v>457</v>
      </c>
      <c r="CQ121" s="900"/>
      <c r="CR121" s="900"/>
      <c r="CS121" s="900"/>
      <c r="CT121" s="900"/>
      <c r="CU121" s="900"/>
      <c r="CV121" s="900"/>
      <c r="CW121" s="900"/>
      <c r="CX121" s="900"/>
      <c r="CY121" s="900"/>
      <c r="CZ121" s="900"/>
      <c r="DA121" s="900"/>
      <c r="DB121" s="900"/>
      <c r="DC121" s="900"/>
      <c r="DD121" s="900"/>
      <c r="DE121" s="900"/>
      <c r="DF121" s="901"/>
      <c r="DG121" s="880" t="s">
        <v>432</v>
      </c>
      <c r="DH121" s="881"/>
      <c r="DI121" s="881"/>
      <c r="DJ121" s="881"/>
      <c r="DK121" s="881"/>
      <c r="DL121" s="881" t="s">
        <v>125</v>
      </c>
      <c r="DM121" s="881"/>
      <c r="DN121" s="881"/>
      <c r="DO121" s="881"/>
      <c r="DP121" s="881"/>
      <c r="DQ121" s="881" t="s">
        <v>432</v>
      </c>
      <c r="DR121" s="881"/>
      <c r="DS121" s="881"/>
      <c r="DT121" s="881"/>
      <c r="DU121" s="881"/>
      <c r="DV121" s="858" t="s">
        <v>125</v>
      </c>
      <c r="DW121" s="858"/>
      <c r="DX121" s="858"/>
      <c r="DY121" s="858"/>
      <c r="DZ121" s="859"/>
    </row>
    <row r="122" spans="1:130" s="226" customFormat="1" ht="26.25" customHeight="1" x14ac:dyDescent="0.2">
      <c r="A122" s="884"/>
      <c r="B122" s="885"/>
      <c r="C122" s="879" t="s">
        <v>438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432</v>
      </c>
      <c r="AB122" s="844"/>
      <c r="AC122" s="844"/>
      <c r="AD122" s="844"/>
      <c r="AE122" s="845"/>
      <c r="AF122" s="846" t="s">
        <v>125</v>
      </c>
      <c r="AG122" s="844"/>
      <c r="AH122" s="844"/>
      <c r="AI122" s="844"/>
      <c r="AJ122" s="845"/>
      <c r="AK122" s="846" t="s">
        <v>125</v>
      </c>
      <c r="AL122" s="844"/>
      <c r="AM122" s="844"/>
      <c r="AN122" s="844"/>
      <c r="AO122" s="845"/>
      <c r="AP122" s="888" t="s">
        <v>432</v>
      </c>
      <c r="AQ122" s="889"/>
      <c r="AR122" s="889"/>
      <c r="AS122" s="889"/>
      <c r="AT122" s="890"/>
      <c r="AU122" s="947"/>
      <c r="AV122" s="948"/>
      <c r="AW122" s="948"/>
      <c r="AX122" s="948"/>
      <c r="AY122" s="949"/>
      <c r="AZ122" s="902" t="s">
        <v>458</v>
      </c>
      <c r="BA122" s="903"/>
      <c r="BB122" s="903"/>
      <c r="BC122" s="903"/>
      <c r="BD122" s="903"/>
      <c r="BE122" s="903"/>
      <c r="BF122" s="903"/>
      <c r="BG122" s="903"/>
      <c r="BH122" s="903"/>
      <c r="BI122" s="903"/>
      <c r="BJ122" s="903"/>
      <c r="BK122" s="903"/>
      <c r="BL122" s="903"/>
      <c r="BM122" s="903"/>
      <c r="BN122" s="903"/>
      <c r="BO122" s="903"/>
      <c r="BP122" s="904"/>
      <c r="BQ122" s="943">
        <v>8814163</v>
      </c>
      <c r="BR122" s="909"/>
      <c r="BS122" s="909"/>
      <c r="BT122" s="909"/>
      <c r="BU122" s="909"/>
      <c r="BV122" s="909">
        <v>9198682</v>
      </c>
      <c r="BW122" s="909"/>
      <c r="BX122" s="909"/>
      <c r="BY122" s="909"/>
      <c r="BZ122" s="909"/>
      <c r="CA122" s="909">
        <v>8855820</v>
      </c>
      <c r="CB122" s="909"/>
      <c r="CC122" s="909"/>
      <c r="CD122" s="909"/>
      <c r="CE122" s="909"/>
      <c r="CF122" s="910">
        <v>229</v>
      </c>
      <c r="CG122" s="911"/>
      <c r="CH122" s="911"/>
      <c r="CI122" s="911"/>
      <c r="CJ122" s="911"/>
      <c r="CK122" s="933"/>
      <c r="CL122" s="919"/>
      <c r="CM122" s="919"/>
      <c r="CN122" s="919"/>
      <c r="CO122" s="920"/>
      <c r="CP122" s="899" t="s">
        <v>399</v>
      </c>
      <c r="CQ122" s="900"/>
      <c r="CR122" s="900"/>
      <c r="CS122" s="900"/>
      <c r="CT122" s="900"/>
      <c r="CU122" s="900"/>
      <c r="CV122" s="900"/>
      <c r="CW122" s="900"/>
      <c r="CX122" s="900"/>
      <c r="CY122" s="900"/>
      <c r="CZ122" s="900"/>
      <c r="DA122" s="900"/>
      <c r="DB122" s="900"/>
      <c r="DC122" s="900"/>
      <c r="DD122" s="900"/>
      <c r="DE122" s="900"/>
      <c r="DF122" s="901"/>
      <c r="DG122" s="880" t="s">
        <v>432</v>
      </c>
      <c r="DH122" s="881"/>
      <c r="DI122" s="881"/>
      <c r="DJ122" s="881"/>
      <c r="DK122" s="881"/>
      <c r="DL122" s="881" t="s">
        <v>125</v>
      </c>
      <c r="DM122" s="881"/>
      <c r="DN122" s="881"/>
      <c r="DO122" s="881"/>
      <c r="DP122" s="881"/>
      <c r="DQ122" s="881" t="s">
        <v>432</v>
      </c>
      <c r="DR122" s="881"/>
      <c r="DS122" s="881"/>
      <c r="DT122" s="881"/>
      <c r="DU122" s="881"/>
      <c r="DV122" s="858" t="s">
        <v>125</v>
      </c>
      <c r="DW122" s="858"/>
      <c r="DX122" s="858"/>
      <c r="DY122" s="858"/>
      <c r="DZ122" s="859"/>
    </row>
    <row r="123" spans="1:130" s="226" customFormat="1" ht="26.25" customHeight="1" x14ac:dyDescent="0.2">
      <c r="A123" s="884"/>
      <c r="B123" s="885"/>
      <c r="C123" s="879" t="s">
        <v>444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432</v>
      </c>
      <c r="AB123" s="844"/>
      <c r="AC123" s="844"/>
      <c r="AD123" s="844"/>
      <c r="AE123" s="845"/>
      <c r="AF123" s="846" t="s">
        <v>125</v>
      </c>
      <c r="AG123" s="844"/>
      <c r="AH123" s="844"/>
      <c r="AI123" s="844"/>
      <c r="AJ123" s="845"/>
      <c r="AK123" s="846" t="s">
        <v>432</v>
      </c>
      <c r="AL123" s="844"/>
      <c r="AM123" s="844"/>
      <c r="AN123" s="844"/>
      <c r="AO123" s="845"/>
      <c r="AP123" s="888" t="s">
        <v>432</v>
      </c>
      <c r="AQ123" s="889"/>
      <c r="AR123" s="889"/>
      <c r="AS123" s="889"/>
      <c r="AT123" s="890"/>
      <c r="AU123" s="950"/>
      <c r="AV123" s="951"/>
      <c r="AW123" s="951"/>
      <c r="AX123" s="951"/>
      <c r="AY123" s="951"/>
      <c r="AZ123" s="247" t="s">
        <v>184</v>
      </c>
      <c r="BA123" s="247"/>
      <c r="BB123" s="247"/>
      <c r="BC123" s="247"/>
      <c r="BD123" s="247"/>
      <c r="BE123" s="247"/>
      <c r="BF123" s="247"/>
      <c r="BG123" s="247"/>
      <c r="BH123" s="247"/>
      <c r="BI123" s="247"/>
      <c r="BJ123" s="247"/>
      <c r="BK123" s="247"/>
      <c r="BL123" s="247"/>
      <c r="BM123" s="247"/>
      <c r="BN123" s="247"/>
      <c r="BO123" s="941" t="s">
        <v>459</v>
      </c>
      <c r="BP123" s="942"/>
      <c r="BQ123" s="896">
        <v>12706721</v>
      </c>
      <c r="BR123" s="897"/>
      <c r="BS123" s="897"/>
      <c r="BT123" s="897"/>
      <c r="BU123" s="897"/>
      <c r="BV123" s="897">
        <v>13263834</v>
      </c>
      <c r="BW123" s="897"/>
      <c r="BX123" s="897"/>
      <c r="BY123" s="897"/>
      <c r="BZ123" s="897"/>
      <c r="CA123" s="897">
        <v>13414131</v>
      </c>
      <c r="CB123" s="897"/>
      <c r="CC123" s="897"/>
      <c r="CD123" s="897"/>
      <c r="CE123" s="897"/>
      <c r="CF123" s="812"/>
      <c r="CG123" s="813"/>
      <c r="CH123" s="813"/>
      <c r="CI123" s="813"/>
      <c r="CJ123" s="898"/>
      <c r="CK123" s="933"/>
      <c r="CL123" s="919"/>
      <c r="CM123" s="919"/>
      <c r="CN123" s="919"/>
      <c r="CO123" s="920"/>
      <c r="CP123" s="899" t="s">
        <v>397</v>
      </c>
      <c r="CQ123" s="900"/>
      <c r="CR123" s="900"/>
      <c r="CS123" s="900"/>
      <c r="CT123" s="900"/>
      <c r="CU123" s="900"/>
      <c r="CV123" s="900"/>
      <c r="CW123" s="900"/>
      <c r="CX123" s="900"/>
      <c r="CY123" s="900"/>
      <c r="CZ123" s="900"/>
      <c r="DA123" s="900"/>
      <c r="DB123" s="900"/>
      <c r="DC123" s="900"/>
      <c r="DD123" s="900"/>
      <c r="DE123" s="900"/>
      <c r="DF123" s="901"/>
      <c r="DG123" s="843" t="s">
        <v>125</v>
      </c>
      <c r="DH123" s="844"/>
      <c r="DI123" s="844"/>
      <c r="DJ123" s="844"/>
      <c r="DK123" s="845"/>
      <c r="DL123" s="846" t="s">
        <v>432</v>
      </c>
      <c r="DM123" s="844"/>
      <c r="DN123" s="844"/>
      <c r="DO123" s="844"/>
      <c r="DP123" s="845"/>
      <c r="DQ123" s="846" t="s">
        <v>125</v>
      </c>
      <c r="DR123" s="844"/>
      <c r="DS123" s="844"/>
      <c r="DT123" s="844"/>
      <c r="DU123" s="845"/>
      <c r="DV123" s="888" t="s">
        <v>432</v>
      </c>
      <c r="DW123" s="889"/>
      <c r="DX123" s="889"/>
      <c r="DY123" s="889"/>
      <c r="DZ123" s="890"/>
    </row>
    <row r="124" spans="1:130" s="226" customFormat="1" ht="26.25" customHeight="1" thickBot="1" x14ac:dyDescent="0.25">
      <c r="A124" s="884"/>
      <c r="B124" s="885"/>
      <c r="C124" s="879" t="s">
        <v>447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125</v>
      </c>
      <c r="AB124" s="844"/>
      <c r="AC124" s="844"/>
      <c r="AD124" s="844"/>
      <c r="AE124" s="845"/>
      <c r="AF124" s="846" t="s">
        <v>432</v>
      </c>
      <c r="AG124" s="844"/>
      <c r="AH124" s="844"/>
      <c r="AI124" s="844"/>
      <c r="AJ124" s="845"/>
      <c r="AK124" s="846" t="s">
        <v>125</v>
      </c>
      <c r="AL124" s="844"/>
      <c r="AM124" s="844"/>
      <c r="AN124" s="844"/>
      <c r="AO124" s="845"/>
      <c r="AP124" s="888" t="s">
        <v>432</v>
      </c>
      <c r="AQ124" s="889"/>
      <c r="AR124" s="889"/>
      <c r="AS124" s="889"/>
      <c r="AT124" s="890"/>
      <c r="AU124" s="891" t="s">
        <v>460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28.5</v>
      </c>
      <c r="BR124" s="895"/>
      <c r="BS124" s="895"/>
      <c r="BT124" s="895"/>
      <c r="BU124" s="895"/>
      <c r="BV124" s="895">
        <v>10</v>
      </c>
      <c r="BW124" s="895"/>
      <c r="BX124" s="895"/>
      <c r="BY124" s="895"/>
      <c r="BZ124" s="895"/>
      <c r="CA124" s="895">
        <v>8.8000000000000007</v>
      </c>
      <c r="CB124" s="895"/>
      <c r="CC124" s="895"/>
      <c r="CD124" s="895"/>
      <c r="CE124" s="895"/>
      <c r="CF124" s="790"/>
      <c r="CG124" s="791"/>
      <c r="CH124" s="791"/>
      <c r="CI124" s="791"/>
      <c r="CJ124" s="926"/>
      <c r="CK124" s="934"/>
      <c r="CL124" s="934"/>
      <c r="CM124" s="934"/>
      <c r="CN124" s="934"/>
      <c r="CO124" s="935"/>
      <c r="CP124" s="899" t="s">
        <v>461</v>
      </c>
      <c r="CQ124" s="900"/>
      <c r="CR124" s="900"/>
      <c r="CS124" s="900"/>
      <c r="CT124" s="900"/>
      <c r="CU124" s="900"/>
      <c r="CV124" s="900"/>
      <c r="CW124" s="900"/>
      <c r="CX124" s="900"/>
      <c r="CY124" s="900"/>
      <c r="CZ124" s="900"/>
      <c r="DA124" s="900"/>
      <c r="DB124" s="900"/>
      <c r="DC124" s="900"/>
      <c r="DD124" s="900"/>
      <c r="DE124" s="900"/>
      <c r="DF124" s="901"/>
      <c r="DG124" s="827" t="s">
        <v>125</v>
      </c>
      <c r="DH124" s="828"/>
      <c r="DI124" s="828"/>
      <c r="DJ124" s="828"/>
      <c r="DK124" s="829"/>
      <c r="DL124" s="830" t="s">
        <v>432</v>
      </c>
      <c r="DM124" s="828"/>
      <c r="DN124" s="828"/>
      <c r="DO124" s="828"/>
      <c r="DP124" s="829"/>
      <c r="DQ124" s="830" t="s">
        <v>125</v>
      </c>
      <c r="DR124" s="828"/>
      <c r="DS124" s="828"/>
      <c r="DT124" s="828"/>
      <c r="DU124" s="829"/>
      <c r="DV124" s="912" t="s">
        <v>432</v>
      </c>
      <c r="DW124" s="913"/>
      <c r="DX124" s="913"/>
      <c r="DY124" s="913"/>
      <c r="DZ124" s="914"/>
    </row>
    <row r="125" spans="1:130" s="226" customFormat="1" ht="26.25" customHeight="1" x14ac:dyDescent="0.2">
      <c r="A125" s="884"/>
      <c r="B125" s="885"/>
      <c r="C125" s="879" t="s">
        <v>449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125</v>
      </c>
      <c r="AB125" s="844"/>
      <c r="AC125" s="844"/>
      <c r="AD125" s="844"/>
      <c r="AE125" s="845"/>
      <c r="AF125" s="846" t="s">
        <v>125</v>
      </c>
      <c r="AG125" s="844"/>
      <c r="AH125" s="844"/>
      <c r="AI125" s="844"/>
      <c r="AJ125" s="845"/>
      <c r="AK125" s="846" t="s">
        <v>125</v>
      </c>
      <c r="AL125" s="844"/>
      <c r="AM125" s="844"/>
      <c r="AN125" s="844"/>
      <c r="AO125" s="845"/>
      <c r="AP125" s="888" t="s">
        <v>125</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462</v>
      </c>
      <c r="CL125" s="916"/>
      <c r="CM125" s="916"/>
      <c r="CN125" s="916"/>
      <c r="CO125" s="917"/>
      <c r="CP125" s="924" t="s">
        <v>463</v>
      </c>
      <c r="CQ125" s="872"/>
      <c r="CR125" s="872"/>
      <c r="CS125" s="872"/>
      <c r="CT125" s="872"/>
      <c r="CU125" s="872"/>
      <c r="CV125" s="872"/>
      <c r="CW125" s="872"/>
      <c r="CX125" s="872"/>
      <c r="CY125" s="872"/>
      <c r="CZ125" s="872"/>
      <c r="DA125" s="872"/>
      <c r="DB125" s="872"/>
      <c r="DC125" s="872"/>
      <c r="DD125" s="872"/>
      <c r="DE125" s="872"/>
      <c r="DF125" s="873"/>
      <c r="DG125" s="925" t="s">
        <v>432</v>
      </c>
      <c r="DH125" s="906"/>
      <c r="DI125" s="906"/>
      <c r="DJ125" s="906"/>
      <c r="DK125" s="906"/>
      <c r="DL125" s="906" t="s">
        <v>125</v>
      </c>
      <c r="DM125" s="906"/>
      <c r="DN125" s="906"/>
      <c r="DO125" s="906"/>
      <c r="DP125" s="906"/>
      <c r="DQ125" s="906" t="s">
        <v>432</v>
      </c>
      <c r="DR125" s="906"/>
      <c r="DS125" s="906"/>
      <c r="DT125" s="906"/>
      <c r="DU125" s="906"/>
      <c r="DV125" s="907" t="s">
        <v>125</v>
      </c>
      <c r="DW125" s="907"/>
      <c r="DX125" s="907"/>
      <c r="DY125" s="907"/>
      <c r="DZ125" s="908"/>
    </row>
    <row r="126" spans="1:130" s="226" customFormat="1" ht="26.25" customHeight="1" thickBot="1" x14ac:dyDescent="0.25">
      <c r="A126" s="884"/>
      <c r="B126" s="885"/>
      <c r="C126" s="879" t="s">
        <v>451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125</v>
      </c>
      <c r="AB126" s="844"/>
      <c r="AC126" s="844"/>
      <c r="AD126" s="844"/>
      <c r="AE126" s="845"/>
      <c r="AF126" s="846" t="s">
        <v>432</v>
      </c>
      <c r="AG126" s="844"/>
      <c r="AH126" s="844"/>
      <c r="AI126" s="844"/>
      <c r="AJ126" s="845"/>
      <c r="AK126" s="846" t="s">
        <v>432</v>
      </c>
      <c r="AL126" s="844"/>
      <c r="AM126" s="844"/>
      <c r="AN126" s="844"/>
      <c r="AO126" s="845"/>
      <c r="AP126" s="888" t="s">
        <v>432</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464</v>
      </c>
      <c r="CQ126" s="816"/>
      <c r="CR126" s="816"/>
      <c r="CS126" s="816"/>
      <c r="CT126" s="816"/>
      <c r="CU126" s="816"/>
      <c r="CV126" s="816"/>
      <c r="CW126" s="816"/>
      <c r="CX126" s="816"/>
      <c r="CY126" s="816"/>
      <c r="CZ126" s="816"/>
      <c r="DA126" s="816"/>
      <c r="DB126" s="816"/>
      <c r="DC126" s="816"/>
      <c r="DD126" s="816"/>
      <c r="DE126" s="816"/>
      <c r="DF126" s="817"/>
      <c r="DG126" s="880" t="s">
        <v>125</v>
      </c>
      <c r="DH126" s="881"/>
      <c r="DI126" s="881"/>
      <c r="DJ126" s="881"/>
      <c r="DK126" s="881"/>
      <c r="DL126" s="881" t="s">
        <v>432</v>
      </c>
      <c r="DM126" s="881"/>
      <c r="DN126" s="881"/>
      <c r="DO126" s="881"/>
      <c r="DP126" s="881"/>
      <c r="DQ126" s="881" t="s">
        <v>125</v>
      </c>
      <c r="DR126" s="881"/>
      <c r="DS126" s="881"/>
      <c r="DT126" s="881"/>
      <c r="DU126" s="881"/>
      <c r="DV126" s="858" t="s">
        <v>432</v>
      </c>
      <c r="DW126" s="858"/>
      <c r="DX126" s="858"/>
      <c r="DY126" s="858"/>
      <c r="DZ126" s="859"/>
    </row>
    <row r="127" spans="1:130" s="226" customFormat="1" ht="26.25" customHeight="1" x14ac:dyDescent="0.2">
      <c r="A127" s="886"/>
      <c r="B127" s="887"/>
      <c r="C127" s="902" t="s">
        <v>465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432</v>
      </c>
      <c r="AB127" s="844"/>
      <c r="AC127" s="844"/>
      <c r="AD127" s="844"/>
      <c r="AE127" s="845"/>
      <c r="AF127" s="846" t="s">
        <v>432</v>
      </c>
      <c r="AG127" s="844"/>
      <c r="AH127" s="844"/>
      <c r="AI127" s="844"/>
      <c r="AJ127" s="845"/>
      <c r="AK127" s="846" t="s">
        <v>125</v>
      </c>
      <c r="AL127" s="844"/>
      <c r="AM127" s="844"/>
      <c r="AN127" s="844"/>
      <c r="AO127" s="845"/>
      <c r="AP127" s="888" t="s">
        <v>125</v>
      </c>
      <c r="AQ127" s="889"/>
      <c r="AR127" s="889"/>
      <c r="AS127" s="889"/>
      <c r="AT127" s="890"/>
      <c r="AU127" s="228"/>
      <c r="AV127" s="228"/>
      <c r="AW127" s="228"/>
      <c r="AX127" s="905" t="s">
        <v>466</v>
      </c>
      <c r="AY127" s="876"/>
      <c r="AZ127" s="876"/>
      <c r="BA127" s="876"/>
      <c r="BB127" s="876"/>
      <c r="BC127" s="876"/>
      <c r="BD127" s="876"/>
      <c r="BE127" s="877"/>
      <c r="BF127" s="875" t="s">
        <v>467</v>
      </c>
      <c r="BG127" s="876"/>
      <c r="BH127" s="876"/>
      <c r="BI127" s="876"/>
      <c r="BJ127" s="876"/>
      <c r="BK127" s="876"/>
      <c r="BL127" s="877"/>
      <c r="BM127" s="875" t="s">
        <v>468</v>
      </c>
      <c r="BN127" s="876"/>
      <c r="BO127" s="876"/>
      <c r="BP127" s="876"/>
      <c r="BQ127" s="876"/>
      <c r="BR127" s="876"/>
      <c r="BS127" s="877"/>
      <c r="BT127" s="875" t="s">
        <v>469</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470</v>
      </c>
      <c r="CQ127" s="816"/>
      <c r="CR127" s="816"/>
      <c r="CS127" s="816"/>
      <c r="CT127" s="816"/>
      <c r="CU127" s="816"/>
      <c r="CV127" s="816"/>
      <c r="CW127" s="816"/>
      <c r="CX127" s="816"/>
      <c r="CY127" s="816"/>
      <c r="CZ127" s="816"/>
      <c r="DA127" s="816"/>
      <c r="DB127" s="816"/>
      <c r="DC127" s="816"/>
      <c r="DD127" s="816"/>
      <c r="DE127" s="816"/>
      <c r="DF127" s="817"/>
      <c r="DG127" s="880" t="s">
        <v>125</v>
      </c>
      <c r="DH127" s="881"/>
      <c r="DI127" s="881"/>
      <c r="DJ127" s="881"/>
      <c r="DK127" s="881"/>
      <c r="DL127" s="881" t="s">
        <v>432</v>
      </c>
      <c r="DM127" s="881"/>
      <c r="DN127" s="881"/>
      <c r="DO127" s="881"/>
      <c r="DP127" s="881"/>
      <c r="DQ127" s="881" t="s">
        <v>432</v>
      </c>
      <c r="DR127" s="881"/>
      <c r="DS127" s="881"/>
      <c r="DT127" s="881"/>
      <c r="DU127" s="881"/>
      <c r="DV127" s="858" t="s">
        <v>432</v>
      </c>
      <c r="DW127" s="858"/>
      <c r="DX127" s="858"/>
      <c r="DY127" s="858"/>
      <c r="DZ127" s="859"/>
    </row>
    <row r="128" spans="1:130" s="226" customFormat="1" ht="26.25" customHeight="1" thickBot="1" x14ac:dyDescent="0.25">
      <c r="A128" s="860" t="s">
        <v>471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472</v>
      </c>
      <c r="X128" s="862"/>
      <c r="Y128" s="862"/>
      <c r="Z128" s="863"/>
      <c r="AA128" s="864">
        <v>10479</v>
      </c>
      <c r="AB128" s="865"/>
      <c r="AC128" s="865"/>
      <c r="AD128" s="865"/>
      <c r="AE128" s="866"/>
      <c r="AF128" s="867">
        <v>6901</v>
      </c>
      <c r="AG128" s="865"/>
      <c r="AH128" s="865"/>
      <c r="AI128" s="865"/>
      <c r="AJ128" s="866"/>
      <c r="AK128" s="867">
        <v>6234</v>
      </c>
      <c r="AL128" s="865"/>
      <c r="AM128" s="865"/>
      <c r="AN128" s="865"/>
      <c r="AO128" s="866"/>
      <c r="AP128" s="868"/>
      <c r="AQ128" s="869"/>
      <c r="AR128" s="869"/>
      <c r="AS128" s="869"/>
      <c r="AT128" s="870"/>
      <c r="AU128" s="228"/>
      <c r="AV128" s="228"/>
      <c r="AW128" s="228"/>
      <c r="AX128" s="871" t="s">
        <v>473</v>
      </c>
      <c r="AY128" s="872"/>
      <c r="AZ128" s="872"/>
      <c r="BA128" s="872"/>
      <c r="BB128" s="872"/>
      <c r="BC128" s="872"/>
      <c r="BD128" s="872"/>
      <c r="BE128" s="873"/>
      <c r="BF128" s="850" t="s">
        <v>125</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474</v>
      </c>
      <c r="CQ128" s="794"/>
      <c r="CR128" s="794"/>
      <c r="CS128" s="794"/>
      <c r="CT128" s="794"/>
      <c r="CU128" s="794"/>
      <c r="CV128" s="794"/>
      <c r="CW128" s="794"/>
      <c r="CX128" s="794"/>
      <c r="CY128" s="794"/>
      <c r="CZ128" s="794"/>
      <c r="DA128" s="794"/>
      <c r="DB128" s="794"/>
      <c r="DC128" s="794"/>
      <c r="DD128" s="794"/>
      <c r="DE128" s="794"/>
      <c r="DF128" s="795"/>
      <c r="DG128" s="854" t="s">
        <v>125</v>
      </c>
      <c r="DH128" s="855"/>
      <c r="DI128" s="855"/>
      <c r="DJ128" s="855"/>
      <c r="DK128" s="855"/>
      <c r="DL128" s="855" t="s">
        <v>125</v>
      </c>
      <c r="DM128" s="855"/>
      <c r="DN128" s="855"/>
      <c r="DO128" s="855"/>
      <c r="DP128" s="855"/>
      <c r="DQ128" s="855" t="s">
        <v>125</v>
      </c>
      <c r="DR128" s="855"/>
      <c r="DS128" s="855"/>
      <c r="DT128" s="855"/>
      <c r="DU128" s="855"/>
      <c r="DV128" s="856" t="s">
        <v>125</v>
      </c>
      <c r="DW128" s="856"/>
      <c r="DX128" s="856"/>
      <c r="DY128" s="856"/>
      <c r="DZ128" s="857"/>
    </row>
    <row r="129" spans="1:131" s="226" customFormat="1" ht="26.25" customHeight="1" x14ac:dyDescent="0.2">
      <c r="A129" s="838" t="s">
        <v>104</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475</v>
      </c>
      <c r="X129" s="841"/>
      <c r="Y129" s="841"/>
      <c r="Z129" s="842"/>
      <c r="AA129" s="843">
        <v>4554376</v>
      </c>
      <c r="AB129" s="844"/>
      <c r="AC129" s="844"/>
      <c r="AD129" s="844"/>
      <c r="AE129" s="845"/>
      <c r="AF129" s="846">
        <v>4683956</v>
      </c>
      <c r="AG129" s="844"/>
      <c r="AH129" s="844"/>
      <c r="AI129" s="844"/>
      <c r="AJ129" s="845"/>
      <c r="AK129" s="846">
        <v>4894803</v>
      </c>
      <c r="AL129" s="844"/>
      <c r="AM129" s="844"/>
      <c r="AN129" s="844"/>
      <c r="AO129" s="845"/>
      <c r="AP129" s="847"/>
      <c r="AQ129" s="848"/>
      <c r="AR129" s="848"/>
      <c r="AS129" s="848"/>
      <c r="AT129" s="849"/>
      <c r="AU129" s="229"/>
      <c r="AV129" s="229"/>
      <c r="AW129" s="229"/>
      <c r="AX129" s="815" t="s">
        <v>476</v>
      </c>
      <c r="AY129" s="816"/>
      <c r="AZ129" s="816"/>
      <c r="BA129" s="816"/>
      <c r="BB129" s="816"/>
      <c r="BC129" s="816"/>
      <c r="BD129" s="816"/>
      <c r="BE129" s="817"/>
      <c r="BF129" s="834" t="s">
        <v>125</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477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478</v>
      </c>
      <c r="X130" s="841"/>
      <c r="Y130" s="841"/>
      <c r="Z130" s="842"/>
      <c r="AA130" s="843">
        <v>1084820</v>
      </c>
      <c r="AB130" s="844"/>
      <c r="AC130" s="844"/>
      <c r="AD130" s="844"/>
      <c r="AE130" s="845"/>
      <c r="AF130" s="846">
        <v>1060799</v>
      </c>
      <c r="AG130" s="844"/>
      <c r="AH130" s="844"/>
      <c r="AI130" s="844"/>
      <c r="AJ130" s="845"/>
      <c r="AK130" s="846">
        <v>1028049</v>
      </c>
      <c r="AL130" s="844"/>
      <c r="AM130" s="844"/>
      <c r="AN130" s="844"/>
      <c r="AO130" s="845"/>
      <c r="AP130" s="847"/>
      <c r="AQ130" s="848"/>
      <c r="AR130" s="848"/>
      <c r="AS130" s="848"/>
      <c r="AT130" s="849"/>
      <c r="AU130" s="229"/>
      <c r="AV130" s="229"/>
      <c r="AW130" s="229"/>
      <c r="AX130" s="815" t="s">
        <v>479</v>
      </c>
      <c r="AY130" s="816"/>
      <c r="AZ130" s="816"/>
      <c r="BA130" s="816"/>
      <c r="BB130" s="816"/>
      <c r="BC130" s="816"/>
      <c r="BD130" s="816"/>
      <c r="BE130" s="817"/>
      <c r="BF130" s="818">
        <v>12</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480</v>
      </c>
      <c r="X131" s="825"/>
      <c r="Y131" s="825"/>
      <c r="Z131" s="826"/>
      <c r="AA131" s="827">
        <v>3469556</v>
      </c>
      <c r="AB131" s="828"/>
      <c r="AC131" s="828"/>
      <c r="AD131" s="828"/>
      <c r="AE131" s="829"/>
      <c r="AF131" s="830">
        <v>3623157</v>
      </c>
      <c r="AG131" s="828"/>
      <c r="AH131" s="828"/>
      <c r="AI131" s="828"/>
      <c r="AJ131" s="829"/>
      <c r="AK131" s="830">
        <v>3866754</v>
      </c>
      <c r="AL131" s="828"/>
      <c r="AM131" s="828"/>
      <c r="AN131" s="828"/>
      <c r="AO131" s="829"/>
      <c r="AP131" s="831"/>
      <c r="AQ131" s="832"/>
      <c r="AR131" s="832"/>
      <c r="AS131" s="832"/>
      <c r="AT131" s="833"/>
      <c r="AU131" s="229"/>
      <c r="AV131" s="229"/>
      <c r="AW131" s="229"/>
      <c r="AX131" s="793" t="s">
        <v>481</v>
      </c>
      <c r="AY131" s="794"/>
      <c r="AZ131" s="794"/>
      <c r="BA131" s="794"/>
      <c r="BB131" s="794"/>
      <c r="BC131" s="794"/>
      <c r="BD131" s="794"/>
      <c r="BE131" s="795"/>
      <c r="BF131" s="796">
        <v>8.8000000000000007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482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483</v>
      </c>
      <c r="W132" s="806"/>
      <c r="X132" s="806"/>
      <c r="Y132" s="806"/>
      <c r="Z132" s="807"/>
      <c r="AA132" s="808">
        <v>12.285779509999999</v>
      </c>
      <c r="AB132" s="809"/>
      <c r="AC132" s="809"/>
      <c r="AD132" s="809"/>
      <c r="AE132" s="810"/>
      <c r="AF132" s="811">
        <v>12.423309290000001</v>
      </c>
      <c r="AG132" s="809"/>
      <c r="AH132" s="809"/>
      <c r="AI132" s="809"/>
      <c r="AJ132" s="810"/>
      <c r="AK132" s="811">
        <v>11.34439895</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484</v>
      </c>
      <c r="W133" s="785"/>
      <c r="X133" s="785"/>
      <c r="Y133" s="785"/>
      <c r="Z133" s="786"/>
      <c r="AA133" s="787">
        <v>11.2</v>
      </c>
      <c r="AB133" s="788"/>
      <c r="AC133" s="788"/>
      <c r="AD133" s="788"/>
      <c r="AE133" s="789"/>
      <c r="AF133" s="787">
        <v>11.8</v>
      </c>
      <c r="AG133" s="788"/>
      <c r="AH133" s="788"/>
      <c r="AI133" s="788"/>
      <c r="AJ133" s="789"/>
      <c r="AK133" s="787">
        <v>12</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yTSG0ZdADvLp9Ai5ysnWRuC8rKs50MejrK+a4oZWWQ4u3fP85EYSEpcU/bD6U98yK+Nlgj8n1Da7eGeeRPW7A==" saltValue="wgzY5/9SKAp+e1e9cNoM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485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hT929KN7SxNFkuCyI5LRz+63Ny9KH2bK7HhZlalQ76xc4feefc5v969if3W8tuxAGvunfJi9eysqLOxNt7wuw==" saltValue="jnmqiZFaimT9zW3QEHud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486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488</v>
      </c>
      <c r="AP7" s="268"/>
      <c r="AQ7" s="269" t="s">
        <v>489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490</v>
      </c>
      <c r="AQ8" s="275" t="s">
        <v>491</v>
      </c>
      <c r="AR8" s="276" t="s">
        <v>492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493</v>
      </c>
      <c r="AL9" s="1195"/>
      <c r="AM9" s="1195"/>
      <c r="AN9" s="1196"/>
      <c r="AO9" s="277">
        <v>1186317</v>
      </c>
      <c r="AP9" s="277">
        <v>150643</v>
      </c>
      <c r="AQ9" s="278">
        <v>138005</v>
      </c>
      <c r="AR9" s="279">
        <v>9.1999999999999993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494</v>
      </c>
      <c r="AL10" s="1195"/>
      <c r="AM10" s="1195"/>
      <c r="AN10" s="1196"/>
      <c r="AO10" s="280">
        <v>280128</v>
      </c>
      <c r="AP10" s="280">
        <v>35572</v>
      </c>
      <c r="AQ10" s="281">
        <v>18944</v>
      </c>
      <c r="AR10" s="282">
        <v>87.8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495</v>
      </c>
      <c r="AL11" s="1195"/>
      <c r="AM11" s="1195"/>
      <c r="AN11" s="1196"/>
      <c r="AO11" s="280">
        <v>23458</v>
      </c>
      <c r="AP11" s="280">
        <v>2979</v>
      </c>
      <c r="AQ11" s="281">
        <v>1141</v>
      </c>
      <c r="AR11" s="282">
        <v>161.1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496</v>
      </c>
      <c r="AL12" s="1195"/>
      <c r="AM12" s="1195"/>
      <c r="AN12" s="1196"/>
      <c r="AO12" s="280" t="s">
        <v>497</v>
      </c>
      <c r="AP12" s="280" t="s">
        <v>497</v>
      </c>
      <c r="AQ12" s="281" t="s">
        <v>497</v>
      </c>
      <c r="AR12" s="282" t="s">
        <v>497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498</v>
      </c>
      <c r="AL13" s="1195"/>
      <c r="AM13" s="1195"/>
      <c r="AN13" s="1196"/>
      <c r="AO13" s="280">
        <v>70649</v>
      </c>
      <c r="AP13" s="280">
        <v>8971</v>
      </c>
      <c r="AQ13" s="281">
        <v>5446</v>
      </c>
      <c r="AR13" s="282">
        <v>64.7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499</v>
      </c>
      <c r="AL14" s="1195"/>
      <c r="AM14" s="1195"/>
      <c r="AN14" s="1196"/>
      <c r="AO14" s="280">
        <v>44693</v>
      </c>
      <c r="AP14" s="280">
        <v>5675</v>
      </c>
      <c r="AQ14" s="281">
        <v>2970</v>
      </c>
      <c r="AR14" s="282">
        <v>91.1</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500</v>
      </c>
      <c r="AL15" s="1198"/>
      <c r="AM15" s="1198"/>
      <c r="AN15" s="1199"/>
      <c r="AO15" s="280">
        <v>-108994</v>
      </c>
      <c r="AP15" s="280">
        <v>-13841</v>
      </c>
      <c r="AQ15" s="281">
        <v>-11906</v>
      </c>
      <c r="AR15" s="282">
        <v>16.3</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184</v>
      </c>
      <c r="AL16" s="1198"/>
      <c r="AM16" s="1198"/>
      <c r="AN16" s="1199"/>
      <c r="AO16" s="280">
        <v>1496251</v>
      </c>
      <c r="AP16" s="280">
        <v>190000</v>
      </c>
      <c r="AQ16" s="281">
        <v>154600</v>
      </c>
      <c r="AR16" s="282">
        <v>22.9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502</v>
      </c>
      <c r="AP20" s="289" t="s">
        <v>503</v>
      </c>
      <c r="AQ20" s="290" t="s">
        <v>504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505</v>
      </c>
      <c r="AL21" s="1201"/>
      <c r="AM21" s="1201"/>
      <c r="AN21" s="1202"/>
      <c r="AO21" s="293">
        <v>15.49</v>
      </c>
      <c r="AP21" s="294">
        <v>13.81</v>
      </c>
      <c r="AQ21" s="295">
        <v>1.68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506</v>
      </c>
      <c r="AL22" s="1201"/>
      <c r="AM22" s="1201"/>
      <c r="AN22" s="1202"/>
      <c r="AO22" s="298">
        <v>93.3</v>
      </c>
      <c r="AP22" s="299">
        <v>95.5</v>
      </c>
      <c r="AQ22" s="300">
        <v>-2.2000000000000002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507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508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488</v>
      </c>
      <c r="AP30" s="268"/>
      <c r="AQ30" s="269" t="s">
        <v>489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490</v>
      </c>
      <c r="AQ31" s="275" t="s">
        <v>491</v>
      </c>
      <c r="AR31" s="276" t="s">
        <v>492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510</v>
      </c>
      <c r="AL32" s="1185"/>
      <c r="AM32" s="1185"/>
      <c r="AN32" s="1186"/>
      <c r="AO32" s="308">
        <v>1221550</v>
      </c>
      <c r="AP32" s="308">
        <v>155117</v>
      </c>
      <c r="AQ32" s="309">
        <v>81359</v>
      </c>
      <c r="AR32" s="310">
        <v>90.7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511</v>
      </c>
      <c r="AL33" s="1185"/>
      <c r="AM33" s="1185"/>
      <c r="AN33" s="1186"/>
      <c r="AO33" s="308" t="s">
        <v>497</v>
      </c>
      <c r="AP33" s="308" t="s">
        <v>497</v>
      </c>
      <c r="AQ33" s="309" t="s">
        <v>497</v>
      </c>
      <c r="AR33" s="310" t="s">
        <v>497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512</v>
      </c>
      <c r="AL34" s="1185"/>
      <c r="AM34" s="1185"/>
      <c r="AN34" s="1186"/>
      <c r="AO34" s="308" t="s">
        <v>497</v>
      </c>
      <c r="AP34" s="308" t="s">
        <v>497</v>
      </c>
      <c r="AQ34" s="309" t="s">
        <v>497</v>
      </c>
      <c r="AR34" s="310" t="s">
        <v>497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513</v>
      </c>
      <c r="AL35" s="1185"/>
      <c r="AM35" s="1185"/>
      <c r="AN35" s="1186"/>
      <c r="AO35" s="308">
        <v>244519</v>
      </c>
      <c r="AP35" s="308">
        <v>31050</v>
      </c>
      <c r="AQ35" s="309">
        <v>18647</v>
      </c>
      <c r="AR35" s="310">
        <v>66.5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514</v>
      </c>
      <c r="AL36" s="1185"/>
      <c r="AM36" s="1185"/>
      <c r="AN36" s="1186"/>
      <c r="AO36" s="308">
        <v>6874</v>
      </c>
      <c r="AP36" s="308">
        <v>873</v>
      </c>
      <c r="AQ36" s="309">
        <v>4480</v>
      </c>
      <c r="AR36" s="310">
        <v>-80.5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515</v>
      </c>
      <c r="AL37" s="1185"/>
      <c r="AM37" s="1185"/>
      <c r="AN37" s="1186"/>
      <c r="AO37" s="308" t="s">
        <v>497</v>
      </c>
      <c r="AP37" s="308" t="s">
        <v>497</v>
      </c>
      <c r="AQ37" s="309">
        <v>815</v>
      </c>
      <c r="AR37" s="310" t="s">
        <v>497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516</v>
      </c>
      <c r="AL38" s="1188"/>
      <c r="AM38" s="1188"/>
      <c r="AN38" s="1189"/>
      <c r="AO38" s="311" t="s">
        <v>497</v>
      </c>
      <c r="AP38" s="311" t="s">
        <v>497</v>
      </c>
      <c r="AQ38" s="312">
        <v>14</v>
      </c>
      <c r="AR38" s="300" t="s">
        <v>497</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517</v>
      </c>
      <c r="AL39" s="1188"/>
      <c r="AM39" s="1188"/>
      <c r="AN39" s="1189"/>
      <c r="AO39" s="308">
        <v>-6234</v>
      </c>
      <c r="AP39" s="308">
        <v>-792</v>
      </c>
      <c r="AQ39" s="309">
        <v>-4008</v>
      </c>
      <c r="AR39" s="310">
        <v>-80.2</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518</v>
      </c>
      <c r="AL40" s="1185"/>
      <c r="AM40" s="1185"/>
      <c r="AN40" s="1186"/>
      <c r="AO40" s="308">
        <v>-1028049</v>
      </c>
      <c r="AP40" s="308">
        <v>-130546</v>
      </c>
      <c r="AQ40" s="309">
        <v>-68941</v>
      </c>
      <c r="AR40" s="310">
        <v>89.4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293</v>
      </c>
      <c r="AL41" s="1191"/>
      <c r="AM41" s="1191"/>
      <c r="AN41" s="1192"/>
      <c r="AO41" s="308">
        <v>438660</v>
      </c>
      <c r="AP41" s="308">
        <v>55703</v>
      </c>
      <c r="AQ41" s="309">
        <v>32367</v>
      </c>
      <c r="AR41" s="310">
        <v>72.099999999999994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519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520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488</v>
      </c>
      <c r="AN49" s="1179" t="s">
        <v>522</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523</v>
      </c>
      <c r="AO50" s="325" t="s">
        <v>524</v>
      </c>
      <c r="AP50" s="326" t="s">
        <v>525</v>
      </c>
      <c r="AQ50" s="327" t="s">
        <v>526</v>
      </c>
      <c r="AR50" s="328" t="s">
        <v>527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528</v>
      </c>
      <c r="AL51" s="321"/>
      <c r="AM51" s="329">
        <v>1015836</v>
      </c>
      <c r="AN51" s="330">
        <v>114927</v>
      </c>
      <c r="AO51" s="331">
        <v>-32.4</v>
      </c>
      <c r="AP51" s="332">
        <v>122882</v>
      </c>
      <c r="AQ51" s="333">
        <v>-11.4</v>
      </c>
      <c r="AR51" s="334">
        <v>-21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529</v>
      </c>
      <c r="AM52" s="337">
        <v>908294</v>
      </c>
      <c r="AN52" s="338">
        <v>102760</v>
      </c>
      <c r="AO52" s="339">
        <v>-33.4</v>
      </c>
      <c r="AP52" s="340">
        <v>65785</v>
      </c>
      <c r="AQ52" s="341">
        <v>-7.6</v>
      </c>
      <c r="AR52" s="342">
        <v>-25.8</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530</v>
      </c>
      <c r="AL53" s="321"/>
      <c r="AM53" s="329">
        <v>1084996</v>
      </c>
      <c r="AN53" s="330">
        <v>125943</v>
      </c>
      <c r="AO53" s="331">
        <v>9.6</v>
      </c>
      <c r="AP53" s="332">
        <v>114790</v>
      </c>
      <c r="AQ53" s="333">
        <v>-6.6</v>
      </c>
      <c r="AR53" s="334">
        <v>16.2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529</v>
      </c>
      <c r="AM54" s="337">
        <v>887643</v>
      </c>
      <c r="AN54" s="338">
        <v>103035</v>
      </c>
      <c r="AO54" s="339">
        <v>0.3</v>
      </c>
      <c r="AP54" s="340">
        <v>55601</v>
      </c>
      <c r="AQ54" s="341">
        <v>-15.5</v>
      </c>
      <c r="AR54" s="342">
        <v>15.8</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531</v>
      </c>
      <c r="AL55" s="321"/>
      <c r="AM55" s="329">
        <v>1489275</v>
      </c>
      <c r="AN55" s="330">
        <v>178485</v>
      </c>
      <c r="AO55" s="331">
        <v>41.7</v>
      </c>
      <c r="AP55" s="332">
        <v>126262</v>
      </c>
      <c r="AQ55" s="333">
        <v>10</v>
      </c>
      <c r="AR55" s="334">
        <v>31.7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529</v>
      </c>
      <c r="AM56" s="337">
        <v>1222334</v>
      </c>
      <c r="AN56" s="338">
        <v>146493</v>
      </c>
      <c r="AO56" s="339">
        <v>42.2</v>
      </c>
      <c r="AP56" s="340">
        <v>56769</v>
      </c>
      <c r="AQ56" s="341">
        <v>2.1</v>
      </c>
      <c r="AR56" s="342">
        <v>40.1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532</v>
      </c>
      <c r="AL57" s="321"/>
      <c r="AM57" s="329">
        <v>1720418</v>
      </c>
      <c r="AN57" s="330">
        <v>211848</v>
      </c>
      <c r="AO57" s="331">
        <v>18.7</v>
      </c>
      <c r="AP57" s="332">
        <v>126525</v>
      </c>
      <c r="AQ57" s="333">
        <v>0.2</v>
      </c>
      <c r="AR57" s="334">
        <v>18.5</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529</v>
      </c>
      <c r="AM58" s="337">
        <v>1357733</v>
      </c>
      <c r="AN58" s="338">
        <v>167188</v>
      </c>
      <c r="AO58" s="339">
        <v>14.1</v>
      </c>
      <c r="AP58" s="340">
        <v>67052</v>
      </c>
      <c r="AQ58" s="341">
        <v>18.100000000000001</v>
      </c>
      <c r="AR58" s="342">
        <v>-4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533</v>
      </c>
      <c r="AL59" s="321"/>
      <c r="AM59" s="329">
        <v>1625272</v>
      </c>
      <c r="AN59" s="330">
        <v>206384</v>
      </c>
      <c r="AO59" s="331">
        <v>-2.6</v>
      </c>
      <c r="AP59" s="332">
        <v>138402</v>
      </c>
      <c r="AQ59" s="333">
        <v>9.4</v>
      </c>
      <c r="AR59" s="334">
        <v>-12</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529</v>
      </c>
      <c r="AM60" s="337">
        <v>1446463</v>
      </c>
      <c r="AN60" s="338">
        <v>183678</v>
      </c>
      <c r="AO60" s="339">
        <v>9.9</v>
      </c>
      <c r="AP60" s="340">
        <v>70652</v>
      </c>
      <c r="AQ60" s="341">
        <v>5.4</v>
      </c>
      <c r="AR60" s="342">
        <v>4.5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534</v>
      </c>
      <c r="AL61" s="343"/>
      <c r="AM61" s="344">
        <v>1387159</v>
      </c>
      <c r="AN61" s="345">
        <v>167517</v>
      </c>
      <c r="AO61" s="346">
        <v>7</v>
      </c>
      <c r="AP61" s="347">
        <v>125772</v>
      </c>
      <c r="AQ61" s="348">
        <v>0.3</v>
      </c>
      <c r="AR61" s="334">
        <v>6.7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529</v>
      </c>
      <c r="AM62" s="337">
        <v>1164493</v>
      </c>
      <c r="AN62" s="338">
        <v>140631</v>
      </c>
      <c r="AO62" s="339">
        <v>6.6</v>
      </c>
      <c r="AP62" s="340">
        <v>63172</v>
      </c>
      <c r="AQ62" s="341">
        <v>0.5</v>
      </c>
      <c r="AR62" s="342">
        <v>6.1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EihzxpV4jrQD02s3Pfd+3c2HoUPi4BUyVTSYRZQckhHUKftYzYR8xhHDwXU1lT9MIFVwWanWlPF/trwFtN9Kaw==" saltValue="pp2Za6sSU5kTZAKlCXD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536</v>
      </c>
    </row>
    <row r="120" spans="125:125" ht="13.5" hidden="1" customHeight="1" x14ac:dyDescent="0.2"/>
    <row r="121" spans="125:125" ht="13.5" hidden="1" customHeight="1" x14ac:dyDescent="0.2">
      <c r="DU121" s="255"/>
    </row>
  </sheetData>
  <sheetProtection algorithmName="SHA-512" hashValue="VRJkgZXNYGSbQyB8tDWFOSo1gCxHEg30340yMjpItPgkse70i02pxmOo+fevDYwA8PZ207Zx9gg5EK3GHxLzGQ==" saltValue="PTfkZyw30ZwbVwaQIabo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537</v>
      </c>
    </row>
  </sheetData>
  <sheetProtection algorithmName="SHA-512" hashValue="Pye3ATksexizm6D6ZcZCUFvOhNCDpw4ekanobGaITFCZnP68uGK6klQKF/nsPnfm1ZIRim8SQupl4anx6dmpgQ==" saltValue="GO+qui4Kn8p9WYvIj7rx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2">
      <c r="B47" s="10"/>
      <c r="C47" s="1203" t="s">
        <v>3</v>
      </c>
      <c r="D47" s="1203"/>
      <c r="E47" s="1204"/>
      <c r="F47" s="11">
        <v>48.47</v>
      </c>
      <c r="G47" s="12">
        <v>41.3</v>
      </c>
      <c r="H47" s="12">
        <v>41</v>
      </c>
      <c r="I47" s="12">
        <v>39.18</v>
      </c>
      <c r="J47" s="13">
        <v>45.68</v>
      </c>
    </row>
    <row r="48" spans="2:10" ht="57.75" customHeight="1" x14ac:dyDescent="0.2">
      <c r="B48" s="14"/>
      <c r="C48" s="1205" t="s">
        <v>4</v>
      </c>
      <c r="D48" s="1205"/>
      <c r="E48" s="1206"/>
      <c r="F48" s="15">
        <v>7.8</v>
      </c>
      <c r="G48" s="16">
        <v>5.58</v>
      </c>
      <c r="H48" s="16">
        <v>7.38</v>
      </c>
      <c r="I48" s="16">
        <v>7.38</v>
      </c>
      <c r="J48" s="17">
        <v>7.47</v>
      </c>
    </row>
    <row r="49" spans="2:10" ht="57.75" customHeight="1" thickBot="1" x14ac:dyDescent="0.25">
      <c r="B49" s="18"/>
      <c r="C49" s="1207" t="s">
        <v>5</v>
      </c>
      <c r="D49" s="1207"/>
      <c r="E49" s="1208"/>
      <c r="F49" s="19">
        <v>0.77</v>
      </c>
      <c r="G49" s="20" t="s">
        <v>543</v>
      </c>
      <c r="H49" s="20">
        <v>1.87</v>
      </c>
      <c r="I49" s="20" t="s">
        <v>544</v>
      </c>
      <c r="J49" s="21">
        <v>8.6</v>
      </c>
    </row>
    <row r="50" spans="2:10" ht="13.2" x14ac:dyDescent="0.2"/>
  </sheetData>
  <sheetProtection algorithmName="SHA-512" hashValue="HYygMdCP6AQvdZ+OBZhwfhIYye1m6Db385sMBdbUECwetQLhRIuf06PzGLfxNL7Y4kViZ4RhTo+n1kgDIrzMyQ==" saltValue="E0qhK2131HeLwNFTH3yK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