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120" yWindow="-120" windowWidth="24240" windowHeight="131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23" i="12" l="1"/>
  <c r="AA23" i="12"/>
  <c r="AP88" i="12"/>
  <c r="AF88" i="12"/>
  <c r="AP63" i="12"/>
  <c r="AU63" i="12"/>
  <c r="Q23" i="12"/>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<sst xmlns="http://schemas.openxmlformats.org/spreadsheetml/2006/main" count="1219" uniqueCount="618">
  <si>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</si>
  <si>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</si>
  <si>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</si>
  <si>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</si>
  <si>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</si>
  <si>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</si>
  <si>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</si>
  <si>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</si>
  <si>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</si>
  <si>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</si>
  <si>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</si>
  <si>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</si>
  <si>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</si>
  <si>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</si>
  <si>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</si>
  <si>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</si>
  <si>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</si>
  <si>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</si>
  <si>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</si>
  <si>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</si>
  <si>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</si>
  <si>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</si>
  <si>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</si>
  <si>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</si>
  <si>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</si>
  <si>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</si>
  <si>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</si>
  <si>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</si>
  <si>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</si>
  <si>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</si>
  <si>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</si>
  <si>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</si>
  <si>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</si>
  <si>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</si>
  <si>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</si>
  <si>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</si>
  <si>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</si>
  <si>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</si>
  <si>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</si>
  <si>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</si>
  <si>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</si>
  <si>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</si>
  <si>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</si>
  <si>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</si>
  <si>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</si>
  <si>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</si>
  <si>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</si>
  <si>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</si>
  <si>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</si>
  <si>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</si>
  <si>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</si>
  <si>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</si>
  <si>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</si>
  <si>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</si>
  <si>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</si>
  <si>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</si>
  <si>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</si>
  <si>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</si>
  <si>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</si>
  <si>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</si>
  <si>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</si>
  <si>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</si>
  <si>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</si>
  <si>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</si>
  <si>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</si>
  <si>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</si>
  <si>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</si>
  <si>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</si>
  <si>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</si>
  <si>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</si>
  <si>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</si>
  <si>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</si>
  <si>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</si>
  <si>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</si>
  <si>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</si>
  <si>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</si>
  <si>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</si>
  <si>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</si>
  <si>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</si>
  <si>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</si>
  <si>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</si>
  <si>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</si>
  <si>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</si>
  <si>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</si>
  <si>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</si>
  <si>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</si>
  <si>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</si>
  <si>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</si>
  <si>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</si>
  <si>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</si>
  <si>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</si>
  <si>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</si>
  <si>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</si>
  <si>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</si>
  <si>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</si>
  <si>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</si>
  <si>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</si>
  <si>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</si>
  <si>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</si>
  <si>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</si>
  <si>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</si>
  <si>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</si>
  <si>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</si>
  <si>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</si>
  <si>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</si>
  <si>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</si>
  <si>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</si>
  <si>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</si>
  <si>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</si>
  <si>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</si>
  <si>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</si>
  <si>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</si>
  <si>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</si>
  <si>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</si>
  <si>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</si>
  <si>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</si>
  <si>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</si>
  <si>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</si>
  <si>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</si>
  <si>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</si>
  <si>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</si>
  <si>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</si>
  <si>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</si>
  <si>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</si>
  <si>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</si>
  <si>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</si>
  <si>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</si>
  <si>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</si>
  <si>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</si>
  <si>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</si>
  <si>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</si>
  <si>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</si>
  <si>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</si>
  <si>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</si>
  <si>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</si>
  <si>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</si>
  <si>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</si>
  <si>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</si>
  <si>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</si>
  <si>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</si>
  <si>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</si>
  <si>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</si>
  <si>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</si>
  <si>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</si>
  <si>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</si>
  <si>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</si>
  <si>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</si>
  <si>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</si>
  <si>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</si>
  <si>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</si>
  <si>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</si>
  <si>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</si>
  <si>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</si>
  <si>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</si>
  <si>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</si>
  <si>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</si>
  <si>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</si>
  <si>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</si>
  <si>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</si>
  <si>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</si>
  <si>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</si>
  <si>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</si>
  <si>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</si>
  <si>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</si>
  <si>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</si>
  <si>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</si>
  <si>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</si>
  <si>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</si>
  <si>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</si>
  <si>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</si>
  <si>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</si>
  <si>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</si>
  <si>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</si>
  <si>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</si>
  <si>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</si>
  <si>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</si>
  <si>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</si>
  <si>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</si>
  <si>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</si>
  <si>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</si>
  <si>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</si>
  <si>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</si>
  <si>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</si>
  <si>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</si>
  <si>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</si>
  <si>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</si>
  <si>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</si>
  <si>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</si>
  <si>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</si>
  <si>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</si>
  <si>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</si>
  <si>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</si>
  <si>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</si>
  <si>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</si>
  <si>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</si>
  <si>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</si>
  <si>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</si>
  <si>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</si>
  <si>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</si>
  <si>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</si>
  <si>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</si>
  <si>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</si>
  <si>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</si>
  <si>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</si>
  <si>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</si>
  <si>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</si>
  <si>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</si>
  <si>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</si>
  <si>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</si>
  <si>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</si>
  <si>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</si>
  <si>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</si>
  <si>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</si>
  <si>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</si>
  <si>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三重県川越町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</si>
  <si>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</si>
  <si>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</si>
  <si>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</si>
  <si>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</si>
  <si>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</si>
  <si>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</si>
  <si>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</si>
  <si>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</si>
  <si>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</si>
  <si>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</si>
  <si>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</si>
  <si>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</si>
  <si>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</si>
  <si>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</si>
  <si>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</si>
  <si>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</si>
  <si>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</si>
  <si>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</si>
  <si>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</si>
  <si>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</si>
  <si>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</si>
  <si>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</si>
  <si>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</si>
  <si>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</si>
  <si>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</si>
  <si>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</si>
  <si>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</si>
  <si>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</si>
  <si>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</si>
  <si>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</si>
  <si>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</si>
  <si>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</si>
  <si>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</si>
  <si>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</si>
  <si>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</si>
  <si>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</si>
  <si>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</si>
  <si>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</si>
  <si>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</si>
  <si>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</si>
  <si>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</si>
  <si>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</si>
  <si>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</si>
  <si>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</si>
  <si>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</si>
  <si>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</si>
  <si>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</si>
  <si>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</si>
  <si>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</si>
  <si>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</si>
  <si>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</si>
  <si>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</si>
  <si>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</si>
  <si>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</si>
  <si>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</si>
  <si>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</si>
  <si>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</si>
  <si>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</si>
  <si>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</si>
  <si>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</si>
  <si>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</si>
  <si>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</si>
  <si>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</si>
  <si>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</si>
  <si>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</si>
  <si>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</si>
  <si>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</si>
  <si>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</si>
  <si>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</si>
  <si>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</si>
  <si>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</si>
  <si>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</si>
  <si>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</si>
  <si>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</si>
  <si>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</si>
  <si>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</si>
  <si>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</si>
  <si>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</si>
  <si>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</si>
  <si>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</si>
  <si>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</si>
  <si>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</si>
  <si>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</si>
  <si>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</si>
  <si>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</si>
  <si>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</si>
  <si>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</si>
  <si>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</si>
  <si>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</si>
  <si>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</si>
  <si>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</si>
  <si>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</si>
  <si>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</si>
  <si>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</si>
  <si>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</si>
  <si>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</si>
  <si>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</si>
  <si>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</si>
  <si>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</si>
  <si>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</si>
  <si>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</si>
  <si>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</si>
  <si>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</si>
  <si>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</si>
  <si>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</si>
  <si>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</si>
  <si>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</si>
  <si>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</si>
  <si>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</si>
  <si>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</si>
  <si>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</si>
  <si>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</si>
  <si>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</si>
  <si>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</si>
  <si>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</si>
  <si>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</si>
  <si>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</si>
  <si>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</si>
  <si>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</si>
  <si>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</si>
  <si>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</si>
  <si>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</si>
  <si>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</si>
  <si>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</si>
  <si>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</si>
  <si>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</si>
  <si>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</si>
  <si>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</si>
  <si>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</si>
  <si>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</si>
  <si>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</si>
  <si>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</si>
  <si>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</si>
  <si>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</si>
  <si>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</si>
  <si>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</si>
  <si>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</si>
  <si>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</si>
  <si>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</si>
  <si>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</si>
  <si>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</si>
  <si>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</si>
  <si>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</si>
  <si>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</si>
  <si>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</si>
  <si>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</si>
  <si>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</si>
  <si>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</si>
  <si>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</si>
  <si>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</si>
  <si>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</si>
  <si>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</si>
  <si>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</si>
  <si>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三重県川越町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</si>
  <si>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</si>
  <si>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</si>
  <si>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</si>
  <si>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</si>
  <si>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</si>
  <si>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</si>
  <si>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</si>
  <si>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</si>
  <si>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</si>
  <si>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</si>
  <si>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</si>
  <si>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</si>
  <si>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</si>
  <si>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</si>
  <si>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</si>
  <si>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</si>
  <si>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</si>
  <si>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</si>
  <si>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</si>
  <si>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</si>
  <si>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</si>
  <si>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</si>
  <si>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</si>
  <si>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</si>
  <si>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</si>
  <si>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</si>
  <si>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</si>
  <si>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</si>
  <si>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</si>
  <si>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</si>
  <si>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</si>
  <si>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</si>
  <si>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</si>
  <si>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</si>
  <si>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</si>
  <si>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</si>
  <si>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</si>
  <si>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</si>
  <si>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</si>
  <si>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</si>
  <si>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</si>
  <si>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</si>
  <si>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</si>
  <si>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</si>
  <si>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</si>
  <si>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</si>
  <si>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</si>
  <si>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</si>
  <si>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</si>
  <si>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</si>
  <si>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</si>
  <si>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</si>
  <si>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</si>
  <si>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</si>
  <si>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</si>
  <si>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</si>
  <si>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</si>
  <si>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</si>
  <si>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</si>
  <si>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</si>
  <si>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</si>
  <si>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</si>
  <si>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</si>
  <si>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</si>
  <si>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</si>
  <si>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</si>
  <si>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</si>
  <si>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</si>
  <si>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</si>
  <si>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</si>
  <si>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</si>
  <si>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</si>
  <si>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</si>
  <si>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</si>
  <si>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</si>
  <si>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</si>
  <si>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</si>
  <si>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</si>
  <si>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</si>
  <si>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</si>
  <si>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</si>
  <si>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</si>
  <si>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</si>
  <si>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</si>
  <si>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</si>
  <si>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</si>
  <si>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</si>
  <si>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</si>
  <si>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</si>
  <si>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</si>
  <si>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</si>
  <si>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</si>
  <si>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</si>
  <si>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</si>
  <si>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</si>
  <si>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</si>
  <si>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</si>
  <si>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</si>
  <si>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</si>
  <si>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</si>
  <si>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</si>
  <si>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</si>
  <si>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</si>
  <si>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</si>
  <si>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</si>
  <si>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</si>
  <si>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</si>
  <si>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</si>
  <si>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</si>
  <si>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</si>
  <si>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</si>
  <si>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</si>
  <si>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</si>
  <si>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</si>
  <si>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</si>
  <si>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</si>
  <si>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</si>
  <si>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</si>
  <si>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</si>
  <si>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</si>
  <si>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</si>
  <si>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</si>
  <si>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</si>
  <si>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</si>
  <si>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</si>
  <si>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</si>
  <si>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</si>
  <si>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</si>
  <si>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</si>
  <si>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</si>
  <si>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</si>
  <si>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</si>
  <si>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</si>
  <si>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</si>
  <si>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</si>
  <si>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</si>
  <si>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</si>
  <si>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</si>
  <si>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</si>
  <si>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</si>
  <si>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</si>
  <si>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</si>
  <si>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</si>
  <si>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</si>
  <si>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</si>
  <si>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</si>
  <si>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</si>
  <si>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</si>
  <si>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</si>
  <si>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</si>
  <si>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</si>
  <si>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</si>
  <si>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</si>
  <si>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</si>
  <si>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</si>
  <si>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</si>
  <si>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</si>
  <si>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</si>
  <si>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</si>
  <si>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</si>
  <si>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</si>
  <si>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</si>
  <si>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</si>
  <si>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</si>
  <si>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</si>
  <si>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</si>
  <si>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</si>
  <si>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</si>
  <si>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</si>
  <si>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</si>
  <si>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</si>
  <si>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</si>
  <si>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</si>
  <si>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</si>
  <si>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</si>
  <si>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</si>
  <si>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</si>
  <si>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</si>
  <si>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</si>
  <si>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</si>
  <si>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</si>
  <si>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</si>
  <si>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</si>
  <si>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</si>
  <si>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</si>
  <si>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</si>
  <si>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</si>
  <si>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</si>
  <si>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</si>
  <si>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</si>
  <si>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</si>
  <si>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</si>
  <si>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</si>
  <si>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</si>
  <si>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</si>
  <si>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</si>
  <si>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6.87</t>
  </si>
  <si>
    <t>▲ 11.57</t>
  </si>
  <si>
    <t>▲ 9.93</t>
  </si>
  <si>
    <t>▲ 7.09</t>
  </si>
  <si>
    <t>一般会計</t>
  </si>
  <si>
    <t>水道事業会計</t>
  </si>
  <si>
    <t>介護保険特別会計</t>
  </si>
  <si>
    <t>公共下水道事業特別会計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</si>
  <si>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</si>
  <si>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</si>
  <si>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</si>
  <si>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</si>
  <si>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</si>
  <si>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</si>
  <si>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</si>
  <si>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</si>
  <si>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</si>
  <si>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</si>
  <si>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三重県三重郡老人福祉施設組合(一般会計)</t>
    <phoneticPr fontId="2"/>
  </si>
  <si>
    <t>-</t>
    <phoneticPr fontId="2"/>
  </si>
  <si>
    <t>三重県三重郡老人福祉施設組合（介護サービス事業特別会計）</t>
    <rPh sb="15" eb="17">
      <t>カイゴ</t>
    </rPh>
    <rPh sb="21" eb="23">
      <t>ジギョウ</t>
    </rPh>
    <rPh sb="23" eb="25">
      <t>トクベツ</t>
    </rPh>
    <rPh sb="25" eb="27">
      <t>カイケイ</t>
    </rPh>
    <phoneticPr fontId="2"/>
  </si>
  <si>
    <t>朝日町、川越町組合立環境クリーンセンター</t>
    <rPh sb="0" eb="2">
      <t>アサヒ</t>
    </rPh>
    <rPh sb="2" eb="3">
      <t>マチ</t>
    </rPh>
    <rPh sb="4" eb="7">
      <t>カワゴエチョウ</t>
    </rPh>
    <rPh sb="7" eb="9">
      <t>クミアイ</t>
    </rPh>
    <rPh sb="9" eb="10">
      <t>タ</t>
    </rPh>
    <rPh sb="10" eb="12">
      <t>カンキョウ</t>
    </rPh>
    <phoneticPr fontId="2"/>
  </si>
  <si>
    <t>朝明広域衛生組合</t>
    <rPh sb="0" eb="2">
      <t>アサケ</t>
    </rPh>
    <rPh sb="2" eb="4">
      <t>コウイキ</t>
    </rPh>
    <rPh sb="4" eb="6">
      <t>エイセイ</t>
    </rPh>
    <rPh sb="6" eb="8">
      <t>クミアイ</t>
    </rPh>
    <phoneticPr fontId="2"/>
  </si>
  <si>
    <t>三重県市町総合事務組合（一般会計）</t>
    <rPh sb="0" eb="3">
      <t>ミエケン</t>
    </rPh>
    <rPh sb="3" eb="5">
      <t>シチョウ</t>
    </rPh>
    <rPh sb="5" eb="7">
      <t>ソウゴウ</t>
    </rPh>
    <rPh sb="7" eb="11">
      <t>ジムクミアイ</t>
    </rPh>
    <rPh sb="12" eb="14">
      <t>イッパン</t>
    </rPh>
    <rPh sb="14" eb="16">
      <t>カイケイ</t>
    </rPh>
    <phoneticPr fontId="2"/>
  </si>
  <si>
    <t>三重県市町総合事務組合（共同研修特別会計）</t>
    <rPh sb="0" eb="3">
      <t>ミエケン</t>
    </rPh>
    <rPh sb="3" eb="5">
      <t>シチョウ</t>
    </rPh>
    <rPh sb="5" eb="7">
      <t>ソウゴウ</t>
    </rPh>
    <rPh sb="7" eb="11">
      <t>ジムクミアイ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</si>
  <si>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11">
      <t>ジムクミアイ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</si>
  <si>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11">
      <t>ジムクミアイ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</si>
  <si>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11">
      <t>ジムクミアイ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</si>
  <si>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11">
      <t>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</si>
  <si>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11">
      <t>ジムクミアイ</t>
    </rPh>
    <rPh sb="12" eb="14">
      <t>コウヘイ</t>
    </rPh>
    <rPh sb="14" eb="17">
      <t>イインカイ</t>
    </rPh>
    <rPh sb="17" eb="19">
      <t>トクベツ</t>
    </rPh>
    <rPh sb="19" eb="21">
      <t>カイケイ</t>
    </rPh>
    <phoneticPr fontId="2"/>
  </si>
  <si>
    <t>三重地方税管理回収機構（一般会計）</t>
    <rPh sb="0" eb="4">
      <t>ミエチホウ</t>
    </rPh>
    <rPh sb="4" eb="5">
      <t>ゼイ</t>
    </rPh>
    <rPh sb="5" eb="7">
      <t>カンリ</t>
    </rPh>
    <rPh sb="7" eb="9">
      <t>カイシュウ</t>
    </rPh>
    <rPh sb="9" eb="11">
      <t>キコウ</t>
    </rPh>
    <rPh sb="12" eb="16">
      <t>イッパンカイケイ</t>
    </rPh>
    <phoneticPr fontId="2"/>
  </si>
  <si>
    <t>三重地方税管理回収機構（滞納整理拡充事業特別会計 ）</t>
    <rPh sb="0" eb="4">
      <t>ミエチホウ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</si>
  <si>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</si>
  <si>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</si>
  <si>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公共建築物維持基金</t>
    <rPh sb="0" eb="2">
      <t>コウキョウ</t>
    </rPh>
    <rPh sb="2" eb="4">
      <t>ケンチク</t>
    </rPh>
    <rPh sb="4" eb="5">
      <t>ブツ</t>
    </rPh>
    <rPh sb="5" eb="7">
      <t>イジ</t>
    </rPh>
    <rPh sb="7" eb="9">
      <t>キキン</t>
    </rPh>
    <phoneticPr fontId="5"/>
  </si>
  <si>
    <t>公共施設建設基金</t>
    <rPh sb="0" eb="4">
      <t>コウキョウシセツ</t>
    </rPh>
    <rPh sb="4" eb="6">
      <t>ケンセツ</t>
    </rPh>
    <rPh sb="6" eb="8">
      <t>キキン</t>
    </rPh>
    <phoneticPr fontId="5"/>
  </si>
  <si>
    <t>いきいきまちづくり基金</t>
    <rPh sb="9" eb="11">
      <t>キキン</t>
    </rPh>
    <phoneticPr fontId="5"/>
  </si>
  <si>
    <t>安全なまちづくり基金</t>
    <rPh sb="0" eb="2">
      <t>アンゼン</t>
    </rPh>
    <rPh sb="8" eb="10">
      <t>キキン</t>
    </rPh>
    <phoneticPr fontId="5"/>
  </si>
  <si>
    <t>教育文化振興基金</t>
    <rPh sb="0" eb="2">
      <t>キョウイク</t>
    </rPh>
    <rPh sb="2" eb="4">
      <t>ブンカ</t>
    </rPh>
    <rPh sb="4" eb="6">
      <t>シンコウ</t>
    </rPh>
    <rPh sb="6" eb="8">
      <t>キキン</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</si>
  <si>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</si>
  <si>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</si>
  <si>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</si>
  <si>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</si>
  <si>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</si>
  <si>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平均を下回っています。将来負担比率の維持及び、今後の有形固定資産減価償却率の推移を注視しながら、計画的な施設の更新・修繕を行い、適切な維持管理に努めてまい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</si>
  <si>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</si>
  <si>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</si>
  <si>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</si>
  <si>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</si>
  <si>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</si>
  <si>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</si>
  <si>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近年、地方債の発行を行っていないことから、実質公債費比率について減少傾向にありましたが、令和元年度から衛生債の償還が始まったことにより、前年度と比較して増となっています。類似団体と比較すると、低い水準を維持してい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</si>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</sst>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96248</c:v>
                </c:pt>
                <c:pt idx="4">
                  <c:v>74568</c:v>
                </c:pt>
              </c:numCache>
            </c:numRef>
          </c:val>
          <c:smooth val="0"/>
          <c:extLst>
            <c:ext xmlns:c16="http://schemas.microsoft.com/office/drawing/2014/chart" uri="{C3380CC4-5D6E-409C-BE32-E72D297353CC}">
              <c16:uniqueId val="{00000000-6C5B-4D23-B609-2A7C6C05F9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42266</c:v>
                </c:pt>
                <c:pt idx="1">
                  <c:v>54264</c:v>
                </c:pt>
                <c:pt idx="2">
                  <c:v>45470</c:v>
                </c:pt>
                <c:pt idx="3">
                  <c:v>47820</c:v>
                </c:pt>
                <c:pt idx="4">
                  <c:v>55389</c:v>
                </c:pt>
              </c:numCache>
            </c:numRef>
          </c:val>
          <c:smooth val="0"/>
          <c:extLst>
            <c:ext xmlns:c16="http://schemas.microsoft.com/office/drawing/2014/chart" uri="{C3380CC4-5D6E-409C-BE32-E72D297353CC}">
              <c16:uniqueId val="{00000001-6C5B-4D23-B609-2A7C6C05F9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8.73</c:v>
                </c:pt>
                <c:pt idx="1">
                  <c:v>6.66</c:v>
                </c:pt>
                <c:pt idx="2">
                  <c:v>3.91</c:v>
                </c:pt>
                <c:pt idx="3">
                  <c:v>6.52</c:v>
                </c:pt>
                <c:pt idx="4">
                  <c:v>8.23</c:v>
                </c:pt>
              </c:numCache>
            </c:numRef>
          </c:val>
          <c:extLst>
            <c:ext xmlns:c16="http://schemas.microsoft.com/office/drawing/2014/chart" uri="{C3380CC4-5D6E-409C-BE32-E72D297353CC}">
              <c16:uniqueId val="{00000000-9710-47FA-B59D-F43F0D4B07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193.61</c:v>
                </c:pt>
                <c:pt idx="1">
                  <c:v>193.62</c:v>
                </c:pt>
                <c:pt idx="2">
                  <c:v>189.16</c:v>
                </c:pt>
                <c:pt idx="3">
                  <c:v>176.66</c:v>
                </c:pt>
                <c:pt idx="4">
                  <c:v>168.66</c:v>
                </c:pt>
              </c:numCache>
            </c:numRef>
          </c:val>
          <c:extLst>
            <c:ext xmlns:c16="http://schemas.microsoft.com/office/drawing/2014/chart" uri="{C3380CC4-5D6E-409C-BE32-E72D297353CC}">
              <c16:uniqueId val="{00000001-9710-47FA-B59D-F43F0D4B07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2.17</c:v>
                </c:pt>
                <c:pt idx="1">
                  <c:v>-6.87</c:v>
                </c:pt>
                <c:pt idx="2">
                  <c:v>-11.57</c:v>
                </c:pt>
                <c:pt idx="3">
                  <c:v>-9.93</c:v>
                </c:pt>
                <c:pt idx="4">
                  <c:v>-7.09</c:v>
                </c:pt>
              </c:numCache>
            </c:numRef>
          </c:val>
          <c:smooth val="0"/>
          <c:extLst>
            <c:ext xmlns:c16="http://schemas.microsoft.com/office/drawing/2014/chart" uri="{C3380CC4-5D6E-409C-BE32-E72D297353CC}">
              <c16:uniqueId val="{00000002-9710-47FA-B59D-F43F0D4B07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CE-4A98-8DCC-37F2F98435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CE-4A98-8DCC-37F2F98435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CE-4A98-8DCC-37F2F984355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4CE-4A98-8DCC-37F2F984355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0.06</c:v>
                </c:pt>
                <c:pt idx="6">
                  <c:v>#N/A</c:v>
                </c:pt>
                <c:pt idx="7">
                  <c:v>0.06</c:v>
                </c:pt>
                <c:pt idx="8">
                  <c:v>#N/A</c:v>
                </c:pt>
                <c:pt idx="9">
                  <c:v>0.06</c:v>
                </c:pt>
              </c:numCache>
            </c:numRef>
          </c:val>
          <c:extLst>
            <c:ext xmlns:c16="http://schemas.microsoft.com/office/drawing/2014/chart" uri="{C3380CC4-5D6E-409C-BE32-E72D297353CC}">
              <c16:uniqueId val="{00000004-74CE-4A98-8DCC-37F2F984355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1.19</c:v>
                </c:pt>
                <c:pt idx="2">
                  <c:v>#N/A</c:v>
                </c:pt>
                <c:pt idx="3">
                  <c:v>0.4</c:v>
                </c:pt>
                <c:pt idx="4">
                  <c:v>#N/A</c:v>
                </c:pt>
                <c:pt idx="5">
                  <c:v>0.44</c:v>
                </c:pt>
                <c:pt idx="6">
                  <c:v>#N/A</c:v>
                </c:pt>
                <c:pt idx="7">
                  <c:v>0.2</c:v>
                </c:pt>
                <c:pt idx="8">
                  <c:v>#N/A</c:v>
                </c:pt>
                <c:pt idx="9">
                  <c:v>0.34</c:v>
                </c:pt>
              </c:numCache>
            </c:numRef>
          </c:val>
          <c:extLst>
            <c:ext xmlns:c16="http://schemas.microsoft.com/office/drawing/2014/chart" uri="{C3380CC4-5D6E-409C-BE32-E72D297353CC}">
              <c16:uniqueId val="{00000005-74CE-4A98-8DCC-37F2F984355D}"/>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0.22</c:v>
                </c:pt>
                <c:pt idx="2">
                  <c:v>#N/A</c:v>
                </c:pt>
                <c:pt idx="3">
                  <c:v>0.31</c:v>
                </c:pt>
                <c:pt idx="4">
                  <c:v>#N/A</c:v>
                </c:pt>
                <c:pt idx="5">
                  <c:v>0.53</c:v>
                </c:pt>
                <c:pt idx="6">
                  <c:v>#N/A</c:v>
                </c:pt>
                <c:pt idx="7">
                  <c:v>0.5</c:v>
                </c:pt>
                <c:pt idx="8">
                  <c:v>#N/A</c:v>
                </c:pt>
                <c:pt idx="9">
                  <c:v>0.42</c:v>
                </c:pt>
              </c:numCache>
            </c:numRef>
          </c:val>
          <c:extLst>
            <c:ext xmlns:c16="http://schemas.microsoft.com/office/drawing/2014/chart" uri="{C3380CC4-5D6E-409C-BE32-E72D297353CC}">
              <c16:uniqueId val="{00000006-74CE-4A98-8DCC-37F2F984355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0.92</c:v>
                </c:pt>
                <c:pt idx="2">
                  <c:v>#N/A</c:v>
                </c:pt>
                <c:pt idx="3">
                  <c:v>0.48</c:v>
                </c:pt>
                <c:pt idx="4">
                  <c:v>#N/A</c:v>
                </c:pt>
                <c:pt idx="5">
                  <c:v>0.63</c:v>
                </c:pt>
                <c:pt idx="6">
                  <c:v>#N/A</c:v>
                </c:pt>
                <c:pt idx="7">
                  <c:v>0.44</c:v>
                </c:pt>
                <c:pt idx="8">
                  <c:v>#N/A</c:v>
                </c:pt>
                <c:pt idx="9">
                  <c:v>0.47</c:v>
                </c:pt>
              </c:numCache>
            </c:numRef>
          </c:val>
          <c:extLst>
            <c:ext xmlns:c16="http://schemas.microsoft.com/office/drawing/2014/chart" uri="{C3380CC4-5D6E-409C-BE32-E72D297353CC}">
              <c16:uniqueId val="{00000007-74CE-4A98-8DCC-37F2F984355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7.69</c:v>
                </c:pt>
                <c:pt idx="2">
                  <c:v>#N/A</c:v>
                </c:pt>
                <c:pt idx="3">
                  <c:v>7.28</c:v>
                </c:pt>
                <c:pt idx="4">
                  <c:v>#N/A</c:v>
                </c:pt>
                <c:pt idx="5">
                  <c:v>6.46</c:v>
                </c:pt>
                <c:pt idx="6">
                  <c:v>#N/A</c:v>
                </c:pt>
                <c:pt idx="7">
                  <c:v>5.82</c:v>
                </c:pt>
                <c:pt idx="8">
                  <c:v>#N/A</c:v>
                </c:pt>
                <c:pt idx="9">
                  <c:v>5.09</c:v>
                </c:pt>
              </c:numCache>
            </c:numRef>
          </c:val>
          <c:extLst>
            <c:ext xmlns:c16="http://schemas.microsoft.com/office/drawing/2014/chart" uri="{C3380CC4-5D6E-409C-BE32-E72D297353CC}">
              <c16:uniqueId val="{00000008-74CE-4A98-8DCC-37F2F98435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8.7200000000000006</c:v>
                </c:pt>
                <c:pt idx="2">
                  <c:v>#N/A</c:v>
                </c:pt>
                <c:pt idx="3">
                  <c:v>6.66</c:v>
                </c:pt>
                <c:pt idx="4">
                  <c:v>#N/A</c:v>
                </c:pt>
                <c:pt idx="5">
                  <c:v>3.9</c:v>
                </c:pt>
                <c:pt idx="6">
                  <c:v>#N/A</c:v>
                </c:pt>
                <c:pt idx="7">
                  <c:v>6.52</c:v>
                </c:pt>
                <c:pt idx="8">
                  <c:v>#N/A</c:v>
                </c:pt>
                <c:pt idx="9">
                  <c:v>8.2200000000000006</c:v>
                </c:pt>
              </c:numCache>
            </c:numRef>
          </c:val>
          <c:extLst>
            <c:ext xmlns:c16="http://schemas.microsoft.com/office/drawing/2014/chart" uri="{C3380CC4-5D6E-409C-BE32-E72D297353CC}">
              <c16:uniqueId val="{00000009-74CE-4A98-8DCC-37F2F98435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488</c:v>
                </c:pt>
                <c:pt idx="5">
                  <c:v>469</c:v>
                </c:pt>
                <c:pt idx="8">
                  <c:v>454</c:v>
                </c:pt>
                <c:pt idx="11">
                  <c:v>435</c:v>
                </c:pt>
                <c:pt idx="14">
                  <c:v>415</c:v>
                </c:pt>
              </c:numCache>
            </c:numRef>
          </c:val>
          <c:extLst>
            <c:ext xmlns:c16="http://schemas.microsoft.com/office/drawing/2014/chart" uri="{C3380CC4-5D6E-409C-BE32-E72D297353CC}">
              <c16:uniqueId val="{00000000-0F82-465D-8F34-D5FCE92464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82-465D-8F34-D5FCE92464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F82-465D-8F34-D5FCE92464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82-465D-8F34-D5FCE92464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533</c:v>
                </c:pt>
                <c:pt idx="3">
                  <c:v>496</c:v>
                </c:pt>
                <c:pt idx="6">
                  <c:v>491</c:v>
                </c:pt>
                <c:pt idx="9">
                  <c:v>502</c:v>
                </c:pt>
                <c:pt idx="12">
                  <c:v>482</c:v>
                </c:pt>
              </c:numCache>
            </c:numRef>
          </c:val>
          <c:extLst>
            <c:ext xmlns:c16="http://schemas.microsoft.com/office/drawing/2014/chart" uri="{C3380CC4-5D6E-409C-BE32-E72D297353CC}">
              <c16:uniqueId val="{00000004-0F82-465D-8F34-D5FCE92464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82-465D-8F34-D5FCE92464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82-465D-8F34-D5FCE92464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c:v>
                </c:pt>
                <c:pt idx="3">
                  <c:v>33</c:v>
                </c:pt>
                <c:pt idx="6">
                  <c:v>52</c:v>
                </c:pt>
                <c:pt idx="9">
                  <c:v>50</c:v>
                </c:pt>
                <c:pt idx="12">
                  <c:v>50</c:v>
                </c:pt>
              </c:numCache>
            </c:numRef>
          </c:val>
          <c:extLst>
            <c:ext xmlns:c16="http://schemas.microsoft.com/office/drawing/2014/chart" uri="{C3380CC4-5D6E-409C-BE32-E72D297353CC}">
              <c16:uniqueId val="{00000007-0F82-465D-8F34-D5FCE92464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71</c:v>
                </c:pt>
                <c:pt idx="2">
                  <c:v>#N/A</c:v>
                </c:pt>
                <c:pt idx="3">
                  <c:v>#N/A</c:v>
                </c:pt>
                <c:pt idx="4">
                  <c:v>60</c:v>
                </c:pt>
                <c:pt idx="5">
                  <c:v>#N/A</c:v>
                </c:pt>
                <c:pt idx="6">
                  <c:v>#N/A</c:v>
                </c:pt>
                <c:pt idx="7">
                  <c:v>89</c:v>
                </c:pt>
                <c:pt idx="8">
                  <c:v>#N/A</c:v>
                </c:pt>
                <c:pt idx="9">
                  <c:v>#N/A</c:v>
                </c:pt>
                <c:pt idx="10">
                  <c:v>117</c:v>
                </c:pt>
                <c:pt idx="11">
                  <c:v>#N/A</c:v>
                </c:pt>
                <c:pt idx="12">
                  <c:v>#N/A</c:v>
                </c:pt>
                <c:pt idx="13">
                  <c:v>117</c:v>
                </c:pt>
                <c:pt idx="14">
                  <c:v>#N/A</c:v>
                </c:pt>
              </c:numCache>
            </c:numRef>
          </c:val>
          <c:smooth val="0"/>
          <c:extLst>
            <c:ext xmlns:c16="http://schemas.microsoft.com/office/drawing/2014/chart" uri="{C3380CC4-5D6E-409C-BE32-E72D297353CC}">
              <c16:uniqueId val="{00000008-0F82-465D-8F34-D5FCE92464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3787</c:v>
                </c:pt>
                <c:pt idx="5">
                  <c:v>3452</c:v>
                </c:pt>
                <c:pt idx="8">
                  <c:v>3077</c:v>
                </c:pt>
                <c:pt idx="11">
                  <c:v>2688</c:v>
                </c:pt>
                <c:pt idx="14">
                  <c:v>2354</c:v>
                </c:pt>
              </c:numCache>
            </c:numRef>
          </c:val>
          <c:extLst>
            <c:ext xmlns:c16="http://schemas.microsoft.com/office/drawing/2014/chart" uri="{C3380CC4-5D6E-409C-BE32-E72D297353CC}">
              <c16:uniqueId val="{00000000-E789-4F9E-880A-9794E5EC7E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789-4F9E-880A-9794E5EC7E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24841</c:v>
                </c:pt>
                <c:pt idx="5">
                  <c:v>25765</c:v>
                </c:pt>
                <c:pt idx="8">
                  <c:v>26190</c:v>
                </c:pt>
                <c:pt idx="11">
                  <c:v>26772</c:v>
                </c:pt>
                <c:pt idx="14">
                  <c:v>27054</c:v>
                </c:pt>
              </c:numCache>
            </c:numRef>
          </c:val>
          <c:extLst>
            <c:ext xmlns:c16="http://schemas.microsoft.com/office/drawing/2014/chart" uri="{C3380CC4-5D6E-409C-BE32-E72D297353CC}">
              <c16:uniqueId val="{00000002-E789-4F9E-880A-9794E5EC7E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89-4F9E-880A-9794E5EC7E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89-4F9E-880A-9794E5EC7E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89-4F9E-880A-9794E5EC7E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473</c:v>
                </c:pt>
                <c:pt idx="3">
                  <c:v>379</c:v>
                </c:pt>
                <c:pt idx="6">
                  <c:v>413</c:v>
                </c:pt>
                <c:pt idx="9">
                  <c:v>334</c:v>
                </c:pt>
                <c:pt idx="12">
                  <c:v>251</c:v>
                </c:pt>
              </c:numCache>
            </c:numRef>
          </c:val>
          <c:extLst>
            <c:ext xmlns:c16="http://schemas.microsoft.com/office/drawing/2014/chart" uri="{C3380CC4-5D6E-409C-BE32-E72D297353CC}">
              <c16:uniqueId val="{00000006-E789-4F9E-880A-9794E5EC7E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c:v>
                </c:pt>
                <c:pt idx="3">
                  <c:v>4</c:v>
                </c:pt>
                <c:pt idx="6">
                  <c:v>3</c:v>
                </c:pt>
                <c:pt idx="9">
                  <c:v>2</c:v>
                </c:pt>
                <c:pt idx="12">
                  <c:v>2</c:v>
                </c:pt>
              </c:numCache>
            </c:numRef>
          </c:val>
          <c:extLst>
            <c:ext xmlns:c16="http://schemas.microsoft.com/office/drawing/2014/chart" uri="{C3380CC4-5D6E-409C-BE32-E72D297353CC}">
              <c16:uniqueId val="{00000007-E789-4F9E-880A-9794E5EC7E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4509</c:v>
                </c:pt>
                <c:pt idx="3">
                  <c:v>4278</c:v>
                </c:pt>
                <c:pt idx="6">
                  <c:v>3929</c:v>
                </c:pt>
                <c:pt idx="9">
                  <c:v>3556</c:v>
                </c:pt>
                <c:pt idx="12">
                  <c:v>3237</c:v>
                </c:pt>
              </c:numCache>
            </c:numRef>
          </c:val>
          <c:extLst>
            <c:ext xmlns:c16="http://schemas.microsoft.com/office/drawing/2014/chart" uri="{C3380CC4-5D6E-409C-BE32-E72D297353CC}">
              <c16:uniqueId val="{00000008-E789-4F9E-880A-9794E5EC7E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789-4F9E-880A-9794E5EC7E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461</c:v>
                </c:pt>
                <c:pt idx="3">
                  <c:v>432</c:v>
                </c:pt>
                <c:pt idx="6">
                  <c:v>383</c:v>
                </c:pt>
                <c:pt idx="9">
                  <c:v>335</c:v>
                </c:pt>
                <c:pt idx="12">
                  <c:v>287</c:v>
                </c:pt>
              </c:numCache>
            </c:numRef>
          </c:val>
          <c:extLst>
            <c:ext xmlns:c16="http://schemas.microsoft.com/office/drawing/2014/chart" uri="{C3380CC4-5D6E-409C-BE32-E72D297353CC}">
              <c16:uniqueId val="{0000000A-E789-4F9E-880A-9794E5EC7E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789-4F9E-880A-9794E5EC7E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9517</c:v>
                </c:pt>
                <c:pt idx="1">
                  <c:v>8976</c:v>
                </c:pt>
                <c:pt idx="2">
                  <c:v>8685</c:v>
                </c:pt>
              </c:numCache>
            </c:numRef>
          </c:val>
          <c:extLst>
            <c:ext xmlns:c16="http://schemas.microsoft.com/office/drawing/2014/chart" uri="{C3380CC4-5D6E-409C-BE32-E72D297353CC}">
              <c16:uniqueId val="{00000000-F74D-4FCA-A203-6B5FAAF4BC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3197</c:v>
                </c:pt>
                <c:pt idx="1">
                  <c:v>3162</c:v>
                </c:pt>
                <c:pt idx="2">
                  <c:v>3131</c:v>
                </c:pt>
              </c:numCache>
            </c:numRef>
          </c:val>
          <c:extLst>
            <c:ext xmlns:c16="http://schemas.microsoft.com/office/drawing/2014/chart" uri="{C3380CC4-5D6E-409C-BE32-E72D297353CC}">
              <c16:uniqueId val="{00000001-F74D-4FCA-A203-6B5FAAF4BC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12982</c:v>
                </c:pt>
                <c:pt idx="1">
                  <c:v>14117</c:v>
                </c:pt>
                <c:pt idx="2">
                  <c:v>14698</c:v>
                </c:pt>
              </c:numCache>
            </c:numRef>
          </c:val>
          <c:extLst>
            <c:ext xmlns:c16="http://schemas.microsoft.com/office/drawing/2014/chart" uri="{C3380CC4-5D6E-409C-BE32-E72D297353CC}">
              <c16:uniqueId val="{00000002-F74D-4FCA-A203-6B5FAAF4BC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{78ACE546-D339-4277-B507-DBD39C08CAA4}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884-45EE-B66A-3EBA337F57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{8EEC8ADE-335C-495D-B452-8FD8EA9BE878}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84-45EE-B66A-3EBA337F57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{AA5D3C50-3DDD-4C9C-97CE-A6CE72541899}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84-45EE-B66A-3EBA337F57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{9A2860C3-FD8F-4B5A-AF6B-7FD7E372A94E}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84-45EE-B66A-3EBA337F57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{6D9A9B28-1690-4047-B72F-7E5D561572CD}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84-45EE-B66A-3EBA337F57A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{159B7E31-6FA9-4ED8-B782-EE6187A3C82E}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884-45EE-B66A-3EBA337F57A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{613EF729-3EA6-4EEA-BDF6-D2CC4553E041}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884-45EE-B66A-3EBA337F57A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{49EBD5A7-C937-4CC1-9E00-D198C6E96B98}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884-45EE-B66A-3EBA337F57A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{D22DBD6D-8DD8-48DF-9DD1-5CFC397165DA}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884-45EE-B66A-3EBA337F57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56.6</c:v>
                </c:pt>
                <c:pt idx="8">
                  <c:v>58.2</c:v>
                </c:pt>
                <c:pt idx="16">
                  <c:v>59.9</c:v>
                </c:pt>
                <c:pt idx="24">
                  <c:v>53.6</c:v>
                </c:pt>
                <c:pt idx="32">
                  <c:v>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884-45EE-B66A-3EBA337F57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{F2C8E231-C3E4-4FB4-BFAB-0C3DC10E240D}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884-45EE-B66A-3EBA337F57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{F1AFD1EB-109F-44A0-BE16-BC68DD094619}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84-45EE-B66A-3EBA337F57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{9AABC219-8123-453E-AB5C-DB1CFFA714D2}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84-45EE-B66A-3EBA337F57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{8D1BB70C-9B17-416C-A4F9-A504D11ADDC7}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84-45EE-B66A-3EBA337F57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{34C020BE-76B1-498D-B3BD-CB026E0952AC}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84-45EE-B66A-3EBA337F57A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{62163287-DE17-4781-B800-EA9CEDD0B7EB}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884-45EE-B66A-3EBA337F57A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{859C0687-E8E7-4034-ADEB-1F758730EA04}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884-45EE-B66A-3EBA337F57A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{3BC31C51-61D9-47AC-A2D7-D96613FEB404}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884-45EE-B66A-3EBA337F57A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{6013E76A-9859-4D41-8506-AB80D1C3E65F}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884-45EE-B66A-3EBA337F57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61.2</c:v>
                </c:pt>
                <c:pt idx="32">
                  <c:v>64.3</c:v>
                </c:pt>
              </c:numCache>
            </c:numRef>
          </c:xVal>
          <c:yVal>
            <c:numRef>
              <c:f>公会計指標分析・財政指標組合せ分析表!$BP$55:$DC$55</c:f>
              <c:numCache>
                <c:formatCode>#,##0.0;"▲ "#,##0.0</c:formatCode>
                <c:ptCount val="40"/>
                <c:pt idx="0">
                  <c:v>0</c:v>
                </c:pt>
                <c:pt idx="8">
                  <c:v>0</c:v>
                </c:pt>
                <c:pt idx="16">
                  <c:v>3.1</c:v>
                </c:pt>
                <c:pt idx="24">
                  <c:v>12.8</c:v>
                </c:pt>
                <c:pt idx="32">
                  <c:v>0</c:v>
                </c:pt>
              </c:numCache>
            </c:numRef>
          </c:yVal>
          <c:smooth val="0"/>
          <c:extLst>
            <c:ext xmlns:c16="http://schemas.microsoft.com/office/drawing/2014/chart" uri="{C3380CC4-5D6E-409C-BE32-E72D297353CC}">
              <c16:uniqueId val="{00000013-B884-45EE-B66A-3EBA337F57A7}"/>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{95DF5FA8-79A5-4BDA-A648-E75740D54771}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3BE-4846-9E14-7F75269F33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{8523DD17-3049-49CD-BFF8-4CB1484FBFAD}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BE-4846-9E14-7F75269F33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{7772B327-D664-439F-BCC8-F628D1B4F9B1}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BE-4846-9E14-7F75269F33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{89D9BC95-4A11-4EE5-99DE-B9F46611AAD0}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BE-4846-9E14-7F75269F33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{126AE5CC-9F3F-4320-904C-177B1C758366}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BE-4846-9E14-7F75269F338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{960EF044-0FAF-4B55-B889-C7C50A5F4127}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3BE-4846-9E14-7F75269F338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{2407714E-14FB-4F2B-A033-53AEB4488910}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3BE-4846-9E14-7F75269F338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{E85F68C9-75C7-4D60-B517-87BCE5F66E2F}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3BE-4846-9E14-7F75269F338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{F80230AA-9BC9-449D-AC32-028983FA14BE}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3BE-4846-9E14-7F75269F33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1.5</c:v>
                </c:pt>
                <c:pt idx="16">
                  <c:v>1.6</c:v>
                </c:pt>
                <c:pt idx="24">
                  <c:v>1.9</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3BE-4846-9E14-7F75269F33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{BBB9F03B-EFF9-4E79-925A-8B598765D11C}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3BE-4846-9E14-7F75269F33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{706FA9C4-A9B1-476B-BD11-5F4069354E67}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BE-4846-9E14-7F75269F33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{6137A636-E7E9-4B63-A33C-1AD9712684E1}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BE-4846-9E14-7F75269F33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{1828EB89-F346-4BEF-AAEF-4DE95740E6DC}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BE-4846-9E14-7F75269F33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{431D929D-D024-4B6D-9DE8-1A55C21BCE98}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BE-4846-9E14-7F75269F338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{9B7601D6-A4BA-463A-8352-6302C946EC49}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3BE-4846-9E14-7F75269F338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{8E122541-D5BA-4853-887A-4FE505E9F0B0}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3BE-4846-9E14-7F75269F338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{CBBDA770-C837-4912-9CBB-4F2343ABCDC4}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3BE-4846-9E14-7F75269F338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{9A225297-14CA-4136-8643-8298FE9980C7}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3BE-4846-9E14-7F75269F33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7.3</c:v>
                </c:pt>
                <c:pt idx="32">
                  <c:v>8</c:v>
                </c:pt>
              </c:numCache>
            </c:numRef>
          </c:xVal>
          <c:yVal>
            <c:numRef>
              <c:f>公会計指標分析・財政指標組合せ分析表!$BP$77:$DC$77</c:f>
              <c:numCache>
                <c:formatCode>#,##0.0;"▲ "#,##0.0</c:formatCode>
                <c:ptCount val="40"/>
                <c:pt idx="0">
                  <c:v>0</c:v>
                </c:pt>
                <c:pt idx="8">
                  <c:v>0</c:v>
                </c:pt>
                <c:pt idx="16">
                  <c:v>3.1</c:v>
                </c:pt>
                <c:pt idx="24">
                  <c:v>12.8</c:v>
                </c:pt>
                <c:pt idx="32">
                  <c:v>0</c:v>
                </c:pt>
              </c:numCache>
            </c:numRef>
          </c:yVal>
          <c:smooth val="0"/>
          <c:extLst>
            <c:ext xmlns:c16="http://schemas.microsoft.com/office/drawing/2014/chart" uri="{C3380CC4-5D6E-409C-BE32-E72D297353CC}">
              <c16:uniqueId val="{00000013-23BE-4846-9E14-7F75269F3382}"/>
            </c:ext>
          </c:extLst>
        </c:ser>
        <c:dLbls>
          <c:showLegendKey val="0"/>
          <c:showVal val="1"/>
          <c:showCatName val="0"/>
          <c:showSerName val="0"/>
          <c:showPercent val="0"/>
          <c:showBubbleSize val="0"/>
        </c:dLbls>
        <c:axId val="84219776"/>
        <c:axId val="84234240"/>
      </c:scatterChart>
      <c:valAx>
        <c:axId val="84219776"/>
        <c:scaling>
          <c:orientation val="maxMin"/>
          <c:max val="8.1"/>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令和元年度</a:t>
          </a:r>
          <a:r>
            <a:rPr kumimoji="1" lang="en-US" altLang="ja-JP" sz="1100">
              <a:solidFill>
                <a:schemeClr val="dk1"/>
              </a:solidFill>
              <a:effectLst/>
              <a:latin typeface="+mn-lt"/>
              <a:ea typeface="+mn-ea"/>
              <a:cs typeface="+mn-cs"/>
            </a:rPr>
            <a:t>:1.6</a:t>
          </a:r>
          <a:endParaRPr lang="ja-JP" altLang="ja-JP" sz="1400">
            <a:effectLst/>
          </a:endParaRPr>
        </a:p>
        <a:p>
          <a:r>
            <a:rPr kumimoji="1" lang="ja-JP" altLang="ja-JP" sz="1100">
              <a:solidFill>
                <a:schemeClr val="dk1"/>
              </a:solidFill>
              <a:effectLst/>
              <a:latin typeface="+mn-lt"/>
              <a:ea typeface="+mn-ea"/>
              <a:cs typeface="+mn-cs"/>
            </a:rPr>
            <a:t>令和２年度</a:t>
          </a:r>
          <a:r>
            <a:rPr kumimoji="1" lang="en-US" altLang="ja-JP" sz="1100">
              <a:solidFill>
                <a:schemeClr val="dk1"/>
              </a:solidFill>
              <a:effectLst/>
              <a:latin typeface="+mn-lt"/>
              <a:ea typeface="+mn-ea"/>
              <a:cs typeface="+mn-cs"/>
            </a:rPr>
            <a:t>:1.9</a:t>
          </a:r>
        </a:p>
        <a:p>
          <a:r>
            <a:rPr kumimoji="1" lang="ja-JP" altLang="en-US" sz="1100">
              <a:solidFill>
                <a:schemeClr val="dk1"/>
              </a:solidFill>
              <a:effectLst/>
              <a:latin typeface="+mn-lt"/>
              <a:ea typeface="+mn-ea"/>
              <a:cs typeface="+mn-cs"/>
            </a:rPr>
            <a:t>令和３年度</a:t>
          </a:r>
          <a:r>
            <a:rPr kumimoji="1" lang="en-US" altLang="ja-JP" sz="1100">
              <a:solidFill>
                <a:schemeClr val="dk1"/>
              </a:solidFill>
              <a:effectLst/>
              <a:latin typeface="+mn-lt"/>
              <a:ea typeface="+mn-ea"/>
              <a:cs typeface="+mn-cs"/>
            </a:rPr>
            <a:t>:2.3</a:t>
          </a:r>
          <a:endParaRPr lang="ja-JP" altLang="ja-JP" sz="1400">
            <a:effectLst/>
          </a:endParaRPr>
        </a:p>
        <a:p>
          <a:r>
            <a:rPr kumimoji="1" lang="ja-JP" altLang="ja-JP" sz="1100">
              <a:solidFill>
                <a:schemeClr val="dk1"/>
              </a:solidFill>
              <a:effectLst/>
              <a:latin typeface="+mn-lt"/>
              <a:ea typeface="+mn-ea"/>
              <a:cs typeface="+mn-cs"/>
            </a:rPr>
            <a:t>実質公債費比率は、上記のとおり推移しており、類似団体と比較しても健全な状況である。</a:t>
          </a:r>
          <a:endParaRPr lang="ja-JP" altLang="ja-JP" sz="1400">
            <a:effectLst/>
          </a:endParaRPr>
        </a:p>
        <a:p>
          <a:r>
            <a:rPr kumimoji="1" lang="ja-JP" altLang="ja-JP" sz="1100">
              <a:solidFill>
                <a:schemeClr val="dk1"/>
              </a:solidFill>
              <a:effectLst/>
              <a:latin typeface="+mn-lt"/>
              <a:ea typeface="+mn-ea"/>
              <a:cs typeface="+mn-cs"/>
            </a:rPr>
            <a:t>一般会計等において、近年は地方債を発行していないことを理由に、分子も減少傾向にある。令和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年度に借り入れた衛生債の償還が始まったため、微増した。</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現在の水準を保つためにも、長期的な視点で適正な地方債管理に努める。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充当可能財源が将来負担額を上回っており、類似団体平均と比較しても健全な状況である。</a:t>
          </a:r>
          <a:endParaRPr lang="ja-JP" altLang="ja-JP" sz="1400">
            <a:effectLst/>
          </a:endParaRPr>
        </a:p>
        <a:p>
          <a:r>
            <a:rPr kumimoji="1" lang="ja-JP" altLang="ja-JP" sz="1100">
              <a:solidFill>
                <a:schemeClr val="dk1"/>
              </a:solidFill>
              <a:effectLst/>
              <a:latin typeface="+mn-lt"/>
              <a:ea typeface="+mn-ea"/>
              <a:cs typeface="+mn-cs"/>
            </a:rPr>
            <a:t>将来負担となる地方債を適正に管理し、長期的に健全な財政運営に努める。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三重県川越町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町内の各地区に関連する環境整備事業等に充てるため「環境整備事業基金」を</a:t>
          </a:r>
          <a:r>
            <a:rPr kumimoji="1" lang="en-US" altLang="ja-JP" sz="1100">
              <a:solidFill>
                <a:schemeClr val="dk1"/>
              </a:solidFill>
              <a:effectLst/>
              <a:latin typeface="+mn-lt"/>
              <a:ea typeface="+mn-ea"/>
              <a:cs typeface="+mn-cs"/>
            </a:rPr>
            <a:t>25,067,134</a:t>
          </a:r>
          <a:r>
            <a:rPr kumimoji="1" lang="ja-JP" altLang="ja-JP" sz="1100">
              <a:solidFill>
                <a:schemeClr val="dk1"/>
              </a:solidFill>
              <a:effectLst/>
              <a:latin typeface="+mn-lt"/>
              <a:ea typeface="+mn-ea"/>
              <a:cs typeface="+mn-cs"/>
            </a:rPr>
            <a:t>円、「いきいきまちづくり基金」からは、ふれあいバス運行事業のため</a:t>
          </a:r>
          <a:r>
            <a:rPr kumimoji="1" lang="en-US" altLang="ja-JP" sz="1100">
              <a:solidFill>
                <a:schemeClr val="dk1"/>
              </a:solidFill>
              <a:effectLst/>
              <a:latin typeface="+mn-lt"/>
              <a:ea typeface="+mn-ea"/>
              <a:cs typeface="+mn-cs"/>
            </a:rPr>
            <a:t>20,577,000</a:t>
          </a:r>
          <a:r>
            <a:rPr kumimoji="1" lang="ja-JP" altLang="ja-JP" sz="1100">
              <a:solidFill>
                <a:schemeClr val="dk1"/>
              </a:solidFill>
              <a:effectLst/>
              <a:latin typeface="+mn-lt"/>
              <a:ea typeface="+mn-ea"/>
              <a:cs typeface="+mn-cs"/>
            </a:rPr>
            <a:t>円を取り崩すなどした一方、基金利子のほか、「財政調整基金」に決算剰余金</a:t>
          </a:r>
          <a:r>
            <a:rPr kumimoji="1" lang="en-US" altLang="ja-JP" sz="1100">
              <a:solidFill>
                <a:schemeClr val="dk1"/>
              </a:solidFill>
              <a:effectLst/>
              <a:latin typeface="+mn-lt"/>
              <a:ea typeface="+mn-ea"/>
              <a:cs typeface="+mn-cs"/>
            </a:rPr>
            <a:t>166,000,000</a:t>
          </a:r>
          <a:r>
            <a:rPr kumimoji="1" lang="ja-JP" altLang="ja-JP" sz="1100">
              <a:solidFill>
                <a:schemeClr val="dk1"/>
              </a:solidFill>
              <a:effectLst/>
              <a:latin typeface="+mn-lt"/>
              <a:ea typeface="+mn-ea"/>
              <a:cs typeface="+mn-cs"/>
            </a:rPr>
            <a:t>円、公共施設老朽化に備えて「公共建築物維持基金」に</a:t>
          </a:r>
          <a:r>
            <a:rPr kumimoji="1" lang="en-US" altLang="ja-JP" sz="1100">
              <a:solidFill>
                <a:schemeClr val="dk1"/>
              </a:solidFill>
              <a:effectLst/>
              <a:latin typeface="+mn-lt"/>
              <a:ea typeface="+mn-ea"/>
              <a:cs typeface="+mn-cs"/>
            </a:rPr>
            <a:t>418,201,000</a:t>
          </a:r>
          <a:r>
            <a:rPr kumimoji="1" lang="ja-JP" altLang="ja-JP" sz="1100">
              <a:solidFill>
                <a:schemeClr val="dk1"/>
              </a:solidFill>
              <a:effectLst/>
              <a:latin typeface="+mn-lt"/>
              <a:ea typeface="+mn-ea"/>
              <a:cs typeface="+mn-cs"/>
            </a:rPr>
            <a:t>円、公共施設建て替えに備えて「公共施設建設基金」に</a:t>
          </a:r>
          <a:r>
            <a:rPr kumimoji="1" lang="en-US" altLang="ja-JP" sz="1100">
              <a:solidFill>
                <a:schemeClr val="dk1"/>
              </a:solidFill>
              <a:effectLst/>
              <a:latin typeface="+mn-lt"/>
              <a:ea typeface="+mn-ea"/>
              <a:cs typeface="+mn-cs"/>
            </a:rPr>
            <a:t>206,282,000</a:t>
          </a:r>
          <a:r>
            <a:rPr kumimoji="1" lang="ja-JP" altLang="ja-JP" sz="1100">
              <a:solidFill>
                <a:schemeClr val="dk1"/>
              </a:solidFill>
              <a:effectLst/>
              <a:latin typeface="+mn-lt"/>
              <a:ea typeface="+mn-ea"/>
              <a:cs typeface="+mn-cs"/>
            </a:rPr>
            <a:t>円を積み立てる等したことにより、基金全体としては</a:t>
          </a:r>
          <a:r>
            <a:rPr kumimoji="1" lang="en-US" altLang="ja-JP" sz="1100">
              <a:solidFill>
                <a:schemeClr val="dk1"/>
              </a:solidFill>
              <a:effectLst/>
              <a:latin typeface="+mn-lt"/>
              <a:ea typeface="+mn-ea"/>
              <a:cs typeface="+mn-cs"/>
            </a:rPr>
            <a:t>257,796,679</a:t>
          </a:r>
          <a:r>
            <a:rPr kumimoji="1" lang="ja-JP" altLang="ja-JP" sz="1100">
              <a:solidFill>
                <a:schemeClr val="dk1"/>
              </a:solidFill>
              <a:effectLst/>
              <a:latin typeface="+mn-lt"/>
              <a:ea typeface="+mn-ea"/>
              <a:cs typeface="+mn-cs"/>
            </a:rPr>
            <a:t>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・南海トラフ地震等の大規模災害が発生した際、町単独の財源である程度の期間、行政運営を維持できるよう備える。当町における歳入の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％程度は、大規模償却資産税に依存しており、この税収は恒常的に見込めないため、減収に備えて積み立てを行う。</a:t>
          </a:r>
          <a:endParaRPr lang="ja-JP" altLang="ja-JP" sz="1400">
            <a:effectLst/>
          </a:endParaRPr>
        </a:p>
        <a:p>
          <a:r>
            <a:rPr kumimoji="1" lang="ja-JP" altLang="ja-JP" sz="1100">
              <a:solidFill>
                <a:schemeClr val="dk1"/>
              </a:solidFill>
              <a:effectLst/>
              <a:latin typeface="+mn-lt"/>
              <a:ea typeface="+mn-ea"/>
              <a:cs typeface="+mn-cs"/>
            </a:rPr>
            <a:t>・基金の使途の明確化を図るため、財政調整基金を取り崩し、個々の特定目的基金に積み立てていく。</a:t>
          </a:r>
          <a:endParaRPr lang="ja-JP" altLang="ja-JP" sz="1400">
            <a:effectLst/>
          </a:endParaRPr>
        </a:p>
        <a:p>
          <a:r>
            <a:rPr kumimoji="1" lang="ja-JP" altLang="ja-JP" sz="1100">
              <a:solidFill>
                <a:schemeClr val="dk1"/>
              </a:solidFill>
              <a:effectLst/>
              <a:latin typeface="+mn-lt"/>
              <a:ea typeface="+mn-ea"/>
              <a:cs typeface="+mn-cs"/>
            </a:rPr>
            <a:t>・公共施設の大規模改修や、中学校の建て替えに備え、「公共施設建設基金」「公共建築物維持基金」に一般財源より積み立てていく。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・公共建築物維持基金：町が特に必要と認める公用又は公共用に供する建築物の維持補修に要する経費の財源に充てる</a:t>
          </a:r>
          <a:endParaRPr lang="ja-JP" altLang="ja-JP" sz="1400">
            <a:effectLst/>
          </a:endParaRPr>
        </a:p>
        <a:p>
          <a:r>
            <a:rPr kumimoji="1" lang="ja-JP" altLang="ja-JP" sz="1100">
              <a:solidFill>
                <a:schemeClr val="dk1"/>
              </a:solidFill>
              <a:effectLst/>
              <a:latin typeface="+mn-lt"/>
              <a:ea typeface="+mn-ea"/>
              <a:cs typeface="+mn-cs"/>
            </a:rPr>
            <a:t>・公共施設建設基金：町が特に必要と認める公共施設の建設に要する経費の財源に充てる</a:t>
          </a:r>
          <a:endParaRPr lang="ja-JP" altLang="ja-JP" sz="1400">
            <a:effectLst/>
          </a:endParaRPr>
        </a:p>
        <a:p>
          <a:r>
            <a:rPr kumimoji="1" lang="ja-JP" altLang="ja-JP" sz="1100">
              <a:solidFill>
                <a:schemeClr val="dk1"/>
              </a:solidFill>
              <a:effectLst/>
              <a:latin typeface="+mn-lt"/>
              <a:ea typeface="+mn-ea"/>
              <a:cs typeface="+mn-cs"/>
            </a:rPr>
            <a:t>・いきいきまちづくり基金：いきいきとしたまちづくり推進を図り、高齢者等の保健福祉サービスの充実に要する経費の財源に充てる</a:t>
          </a:r>
          <a:endParaRPr lang="ja-JP" altLang="ja-JP" sz="1400">
            <a:effectLst/>
          </a:endParaRPr>
        </a:p>
        <a:p>
          <a:r>
            <a:rPr kumimoji="1" lang="ja-JP" altLang="ja-JP" sz="1100">
              <a:solidFill>
                <a:schemeClr val="dk1"/>
              </a:solidFill>
              <a:effectLst/>
              <a:latin typeface="+mn-lt"/>
              <a:ea typeface="+mn-ea"/>
              <a:cs typeface="+mn-cs"/>
            </a:rPr>
            <a:t>・安全なまちづくり基金：日常生活が安全で、災害に強いまちづくりの推進及び災害に際しての救助に要する経費の財源に充てる</a:t>
          </a:r>
          <a:endParaRPr lang="ja-JP" altLang="ja-JP" sz="1400">
            <a:effectLst/>
          </a:endParaRPr>
        </a:p>
        <a:p>
          <a:r>
            <a:rPr kumimoji="1" lang="ja-JP" altLang="ja-JP" sz="1100">
              <a:solidFill>
                <a:schemeClr val="dk1"/>
              </a:solidFill>
              <a:effectLst/>
              <a:latin typeface="+mn-lt"/>
              <a:ea typeface="+mn-ea"/>
              <a:cs typeface="+mn-cs"/>
            </a:rPr>
            <a:t>・教育文化振興基金：町民の教育文化、芸術の振興を図る経費に充てる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・公共建築物維持基金：基金利子</a:t>
          </a:r>
          <a:r>
            <a:rPr kumimoji="1" lang="en-US" altLang="ja-JP" sz="1100">
              <a:solidFill>
                <a:schemeClr val="dk1"/>
              </a:solidFill>
              <a:effectLst/>
              <a:latin typeface="+mn-lt"/>
              <a:ea typeface="+mn-ea"/>
              <a:cs typeface="+mn-cs"/>
            </a:rPr>
            <a:t>12,576,000</a:t>
          </a:r>
          <a:r>
            <a:rPr kumimoji="1" lang="ja-JP" altLang="ja-JP" sz="1100">
              <a:solidFill>
                <a:schemeClr val="dk1"/>
              </a:solidFill>
              <a:effectLst/>
              <a:latin typeface="+mn-lt"/>
              <a:ea typeface="+mn-ea"/>
              <a:cs typeface="+mn-cs"/>
            </a:rPr>
            <a:t>円と一般財源積立金</a:t>
          </a:r>
          <a:r>
            <a:rPr kumimoji="1" lang="en-US" altLang="ja-JP" sz="1100">
              <a:solidFill>
                <a:schemeClr val="dk1"/>
              </a:solidFill>
              <a:effectLst/>
              <a:latin typeface="+mn-lt"/>
              <a:ea typeface="+mn-ea"/>
              <a:cs typeface="+mn-cs"/>
            </a:rPr>
            <a:t>405,625,000</a:t>
          </a:r>
          <a:r>
            <a:rPr kumimoji="1" lang="ja-JP" altLang="ja-JP" sz="1100">
              <a:solidFill>
                <a:schemeClr val="dk1"/>
              </a:solidFill>
              <a:effectLst/>
              <a:latin typeface="+mn-lt"/>
              <a:ea typeface="+mn-ea"/>
              <a:cs typeface="+mn-cs"/>
            </a:rPr>
            <a:t>円を積み立てたことによる増</a:t>
          </a:r>
          <a:endParaRPr lang="ja-JP" altLang="ja-JP" sz="1400">
            <a:effectLst/>
          </a:endParaRPr>
        </a:p>
        <a:p>
          <a:r>
            <a:rPr kumimoji="1" lang="ja-JP" altLang="ja-JP" sz="1100">
              <a:solidFill>
                <a:schemeClr val="dk1"/>
              </a:solidFill>
              <a:effectLst/>
              <a:latin typeface="+mn-lt"/>
              <a:ea typeface="+mn-ea"/>
              <a:cs typeface="+mn-cs"/>
            </a:rPr>
            <a:t>・公共施設建設基金：基金利子</a:t>
          </a:r>
          <a:r>
            <a:rPr kumimoji="1" lang="en-US" altLang="ja-JP" sz="1100">
              <a:solidFill>
                <a:schemeClr val="dk1"/>
              </a:solidFill>
              <a:effectLst/>
              <a:latin typeface="+mn-lt"/>
              <a:ea typeface="+mn-ea"/>
              <a:cs typeface="+mn-cs"/>
            </a:rPr>
            <a:t>6,282,000</a:t>
          </a:r>
          <a:r>
            <a:rPr kumimoji="1" lang="ja-JP" altLang="ja-JP" sz="1100">
              <a:solidFill>
                <a:schemeClr val="dk1"/>
              </a:solidFill>
              <a:effectLst/>
              <a:latin typeface="+mn-lt"/>
              <a:ea typeface="+mn-ea"/>
              <a:cs typeface="+mn-cs"/>
            </a:rPr>
            <a:t>円と一般財源より</a:t>
          </a:r>
          <a:r>
            <a:rPr kumimoji="1" lang="en-US" altLang="ja-JP" sz="1100">
              <a:solidFill>
                <a:schemeClr val="dk1"/>
              </a:solidFill>
              <a:effectLst/>
              <a:latin typeface="+mn-lt"/>
              <a:ea typeface="+mn-ea"/>
              <a:cs typeface="+mn-cs"/>
            </a:rPr>
            <a:t>200,000,000</a:t>
          </a:r>
          <a:r>
            <a:rPr kumimoji="1" lang="ja-JP" altLang="ja-JP" sz="1100">
              <a:solidFill>
                <a:schemeClr val="dk1"/>
              </a:solidFill>
              <a:effectLst/>
              <a:latin typeface="+mn-lt"/>
              <a:ea typeface="+mn-ea"/>
              <a:cs typeface="+mn-cs"/>
            </a:rPr>
            <a:t>円を積み立てたことによる増</a:t>
          </a:r>
          <a:endParaRPr lang="ja-JP" altLang="ja-JP" sz="1400">
            <a:effectLst/>
          </a:endParaRPr>
        </a:p>
        <a:p>
          <a:r>
            <a:rPr kumimoji="1" lang="ja-JP" altLang="ja-JP" sz="1100">
              <a:solidFill>
                <a:schemeClr val="dk1"/>
              </a:solidFill>
              <a:effectLst/>
              <a:latin typeface="+mn-lt"/>
              <a:ea typeface="+mn-ea"/>
              <a:cs typeface="+mn-cs"/>
            </a:rPr>
            <a:t>・いきいきまちづくり基金：基金利子</a:t>
          </a:r>
          <a:r>
            <a:rPr kumimoji="1" lang="en-US" altLang="ja-JP" sz="1100">
              <a:solidFill>
                <a:schemeClr val="dk1"/>
              </a:solidFill>
              <a:effectLst/>
              <a:latin typeface="+mn-lt"/>
              <a:ea typeface="+mn-ea"/>
              <a:cs typeface="+mn-cs"/>
            </a:rPr>
            <a:t>6,289,000</a:t>
          </a:r>
          <a:r>
            <a:rPr kumimoji="1" lang="ja-JP" altLang="ja-JP" sz="1100">
              <a:solidFill>
                <a:schemeClr val="dk1"/>
              </a:solidFill>
              <a:effectLst/>
              <a:latin typeface="+mn-lt"/>
              <a:ea typeface="+mn-ea"/>
              <a:cs typeface="+mn-cs"/>
            </a:rPr>
            <a:t>円を積み立てた一方、ふれあいバス運行事業に充当するため</a:t>
          </a:r>
          <a:r>
            <a:rPr kumimoji="1" lang="en-US" altLang="ja-JP" sz="1100">
              <a:solidFill>
                <a:schemeClr val="dk1"/>
              </a:solidFill>
              <a:effectLst/>
              <a:latin typeface="+mn-lt"/>
              <a:ea typeface="+mn-ea"/>
              <a:cs typeface="+mn-cs"/>
            </a:rPr>
            <a:t>20,577,000</a:t>
          </a:r>
          <a:r>
            <a:rPr kumimoji="1" lang="ja-JP" altLang="ja-JP" sz="1100">
              <a:solidFill>
                <a:schemeClr val="dk1"/>
              </a:solidFill>
              <a:effectLst/>
              <a:latin typeface="+mn-lt"/>
              <a:ea typeface="+mn-ea"/>
              <a:cs typeface="+mn-cs"/>
            </a:rPr>
            <a:t>円を取り崩したことによる減</a:t>
          </a:r>
          <a:endParaRPr lang="ja-JP" altLang="ja-JP" sz="1400">
            <a:effectLst/>
          </a:endParaRPr>
        </a:p>
        <a:p>
          <a:r>
            <a:rPr kumimoji="1" lang="ja-JP" altLang="ja-JP" sz="1100">
              <a:solidFill>
                <a:schemeClr val="dk1"/>
              </a:solidFill>
              <a:effectLst/>
              <a:latin typeface="+mn-lt"/>
              <a:ea typeface="+mn-ea"/>
              <a:cs typeface="+mn-cs"/>
            </a:rPr>
            <a:t>・安全なまちづくり基金：基金利子</a:t>
          </a:r>
          <a:r>
            <a:rPr kumimoji="1" lang="en-US" altLang="ja-JP" sz="1100">
              <a:solidFill>
                <a:schemeClr val="dk1"/>
              </a:solidFill>
              <a:effectLst/>
              <a:latin typeface="+mn-lt"/>
              <a:ea typeface="+mn-ea"/>
              <a:cs typeface="+mn-cs"/>
            </a:rPr>
            <a:t>7,528,000</a:t>
          </a:r>
          <a:r>
            <a:rPr kumimoji="1" lang="ja-JP" altLang="ja-JP" sz="1100">
              <a:solidFill>
                <a:schemeClr val="dk1"/>
              </a:solidFill>
              <a:effectLst/>
              <a:latin typeface="+mn-lt"/>
              <a:ea typeface="+mn-ea"/>
              <a:cs typeface="+mn-cs"/>
            </a:rPr>
            <a:t>円を積み立てたことによる増</a:t>
          </a:r>
          <a:endParaRPr lang="ja-JP" altLang="ja-JP" sz="1400">
            <a:effectLst/>
          </a:endParaRPr>
        </a:p>
        <a:p>
          <a:r>
            <a:rPr kumimoji="1" lang="ja-JP" altLang="ja-JP" sz="1100">
              <a:solidFill>
                <a:schemeClr val="dk1"/>
              </a:solidFill>
              <a:effectLst/>
              <a:latin typeface="+mn-lt"/>
              <a:ea typeface="+mn-ea"/>
              <a:cs typeface="+mn-cs"/>
            </a:rPr>
            <a:t>・教育文化振興基金：増減なし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建築物維持基金：公共施設等総合管理計画及び個別施設計画に基づき、インフラを含めた長寿命化対策を行っていく予定であり、大規模修繕等に備えた財源確保のため積立を行いますが、中長期的には減少の見込み。</a:t>
          </a:r>
          <a:endParaRPr lang="ja-JP" altLang="ja-JP" sz="1400">
            <a:effectLst/>
          </a:endParaRPr>
        </a:p>
        <a:p>
          <a:r>
            <a:rPr kumimoji="1" lang="ja-JP" altLang="ja-JP" sz="1100">
              <a:solidFill>
                <a:schemeClr val="dk1"/>
              </a:solidFill>
              <a:effectLst/>
              <a:latin typeface="+mn-lt"/>
              <a:ea typeface="+mn-ea"/>
              <a:cs typeface="+mn-cs"/>
            </a:rPr>
            <a:t>・公共施設建設基金：築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年以上経過する中学校について、建て替えの必要があるため、財源確保のため積立を行いますが、中長期的には減少の見込み。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基金利子及び地方財政法第７条第１項に基づき決算剰余金の計</a:t>
          </a:r>
          <a:r>
            <a:rPr kumimoji="1" lang="en-US" altLang="ja-JP" sz="1100">
              <a:solidFill>
                <a:schemeClr val="dk1"/>
              </a:solidFill>
              <a:effectLst/>
              <a:latin typeface="+mn-lt"/>
              <a:ea typeface="+mn-ea"/>
              <a:cs typeface="+mn-cs"/>
            </a:rPr>
            <a:t>166,000,000</a:t>
          </a:r>
          <a:r>
            <a:rPr kumimoji="1" lang="ja-JP" altLang="ja-JP" sz="1100">
              <a:solidFill>
                <a:schemeClr val="dk1"/>
              </a:solidFill>
              <a:effectLst/>
              <a:latin typeface="+mn-lt"/>
              <a:ea typeface="+mn-ea"/>
              <a:cs typeface="+mn-cs"/>
            </a:rPr>
            <a:t>円を積み立て、</a:t>
          </a:r>
          <a:r>
            <a:rPr kumimoji="1" lang="en-US" altLang="ja-JP" sz="1100">
              <a:solidFill>
                <a:schemeClr val="dk1"/>
              </a:solidFill>
              <a:effectLst/>
              <a:latin typeface="+mn-lt"/>
              <a:ea typeface="+mn-ea"/>
              <a:cs typeface="+mn-cs"/>
            </a:rPr>
            <a:t>493,942,000</a:t>
          </a:r>
          <a:r>
            <a:rPr kumimoji="1" lang="ja-JP" altLang="ja-JP" sz="1100">
              <a:solidFill>
                <a:schemeClr val="dk1"/>
              </a:solidFill>
              <a:effectLst/>
              <a:latin typeface="+mn-lt"/>
              <a:ea typeface="+mn-ea"/>
              <a:cs typeface="+mn-cs"/>
            </a:rPr>
            <a:t>円を取り崩したことにより</a:t>
          </a:r>
          <a:r>
            <a:rPr kumimoji="1" lang="en-US" altLang="ja-JP" sz="1100">
              <a:solidFill>
                <a:schemeClr val="dk1"/>
              </a:solidFill>
              <a:effectLst/>
              <a:latin typeface="+mn-lt"/>
              <a:ea typeface="+mn-ea"/>
              <a:cs typeface="+mn-cs"/>
            </a:rPr>
            <a:t>291,276,000</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基金の使途の明確化を図るため、財政調整基金を取崩し、個々の特定目的基金に積み立てていく。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基金利子を</a:t>
          </a:r>
          <a:r>
            <a:rPr kumimoji="1" lang="en-US" altLang="ja-JP" sz="1100">
              <a:solidFill>
                <a:schemeClr val="dk1"/>
              </a:solidFill>
              <a:effectLst/>
              <a:latin typeface="+mn-lt"/>
              <a:ea typeface="+mn-ea"/>
              <a:cs typeface="+mn-cs"/>
            </a:rPr>
            <a:t>16,624,000</a:t>
          </a:r>
          <a:r>
            <a:rPr kumimoji="1" lang="ja-JP" altLang="ja-JP" sz="1100">
              <a:solidFill>
                <a:schemeClr val="dk1"/>
              </a:solidFill>
              <a:effectLst/>
              <a:latin typeface="+mn-lt"/>
              <a:ea typeface="+mn-ea"/>
              <a:cs typeface="+mn-cs"/>
            </a:rPr>
            <a:t>円積み立て、</a:t>
          </a:r>
          <a:r>
            <a:rPr kumimoji="1" lang="en-US" altLang="ja-JP" sz="1100">
              <a:solidFill>
                <a:schemeClr val="dk1"/>
              </a:solidFill>
              <a:effectLst/>
              <a:latin typeface="+mn-lt"/>
              <a:ea typeface="+mn-ea"/>
              <a:cs typeface="+mn-cs"/>
            </a:rPr>
            <a:t>48,274,000</a:t>
          </a:r>
          <a:r>
            <a:rPr kumimoji="1" lang="ja-JP" altLang="ja-JP" sz="1100">
              <a:solidFill>
                <a:schemeClr val="dk1"/>
              </a:solidFill>
              <a:effectLst/>
              <a:latin typeface="+mn-lt"/>
              <a:ea typeface="+mn-ea"/>
              <a:cs typeface="+mn-cs"/>
            </a:rPr>
            <a:t>円を取り崩したことにより、</a:t>
          </a:r>
          <a:r>
            <a:rPr kumimoji="1" lang="en-US" altLang="ja-JP" sz="1100">
              <a:solidFill>
                <a:schemeClr val="dk1"/>
              </a:solidFill>
              <a:effectLst/>
              <a:latin typeface="+mn-lt"/>
              <a:ea typeface="+mn-ea"/>
              <a:cs typeface="+mn-cs"/>
            </a:rPr>
            <a:t>31,650,000</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年度より、元金償還に充当していく方針のため、中長期的には減少の見込みである。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001248E-1D7B-4A84-A9AD-C43E2836C6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B215022-366E-447A-8DDD-A4CC9056E6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7401C1B-B76C-4FFA-88BD-EE1D7D2B47D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32377D4-CC12-4C9C-AA40-ECC9C8A54E4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143007A-080B-447D-9CF1-8CC71467DFD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AB291E3-B089-4F61-95C7-8A82577D507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8FB6ED7-0228-4DC4-A134-45BB8500B06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586F0D1-4708-40CC-A9E3-A78C79B1925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1D4A863-3864-40D2-97F5-B26CDF52B6C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5361714-3704-461E-A547-9939F70A714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C41353A-0347-4FE7-9572-7A9EBDCDC04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8A7F0C5-4DD1-4661-898C-C278237C552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C507149-DC39-4CB1-8425-46E01422E90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7295D05-19AA-4BA0-9B38-4B0777C7EE6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31576CF-7AD6-40F2-92BF-883EA14519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B8F7A96-F077-46C4-AD6E-9B4EE36C4B5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EB98CC6-3AF0-42E1-860B-84DA033DB60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69F80CE-21AA-4440-A8FE-57E969D41B7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063084B-D0DB-4E27-B145-346FA939FB6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7387F28-8C50-49D4-B23C-0FB9A82183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ABED969-9967-4DF0-A8C5-F5966D67106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EECF536-4AD8-4C90-8C8C-94215D42AAA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15,477
14,876
8.72
7,703,626
7,269,638
423,596
5,149,326
286,664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57D6343-F7E9-4DE1-92A1-747502B7805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63AAD9D-0649-4452-A7D2-D65DFC618AA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D37D479-6F49-4E81-8AC1-EEFDC8AD6F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148435F-EE50-495D-98B5-C49199A0211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D76E968-F660-47A5-88A6-AEB7C954AFF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CBC246E-EDF3-4F58-A73F-2F95F079F39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048DD60-4145-413D-9A87-9815751FB6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5D965E2-2F1F-4EF0-BE9C-A4AF7E3E23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B51BFC8-C649-4089-9AF4-B7ABE9068C5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DB618EA-DCAB-47B3-95AE-645F521D07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E847658-BE0B-4DEB-B9C0-DBC5FBD933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714C802-801E-4EAF-90A9-A8E6B8A1953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1B3C427-B793-4C4A-AD41-10E6F43728B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A065FFC-B80F-420E-82D0-66100C8B89A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BC36B9E-0D6E-4A78-A0CC-5712ABBA50D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B2A02EB-E41C-4E29-AD2A-B20AFBC8F49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A276B8A-41AC-4A9F-ABED-0107278D90C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AB72BAC-291C-459E-9915-1BCE8F5F685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9AFEE24-A4CD-4001-8686-B41756C84D9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0CEC261-21AC-428B-B1DE-96854A9BE21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AAB7625-C237-41CB-BAA2-15BE8A52B79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DD270ED-53ED-4047-A6BF-8C223A4E849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6D4726B-4B5F-4BB4-A5FC-9D7E31D10EA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D4328D1-1B2C-462F-B1CB-5C2F296A46B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BF44169-CBCC-4782-A18E-148F5BFD9DE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2A16710-DC27-4CC8-A270-96D776FB240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51E9094-C2EB-4609-808A-DB1EA56E0C2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BF25158-DF8F-4EAA-BE27-D871300129D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2847D55-C34C-49C0-81BC-85A5D0C13A5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2CDB2FE-35DE-47EC-AEBE-9F758A067BA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FF30161-1F7F-4694-9025-228A18ED268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B106306-B386-4027-A2E5-30AF112F607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8707686-9877-4C45-84A0-8E08823EB22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57A6647-867E-4D83-A7A0-3C293262F5F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97B8932-DA5D-4948-A259-4744DCFE6D5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当町の有形固定資産減価償却率は、類似団体平均を下回っています。平成</a:t>
          </a:r>
          <a:r>
            <a:rPr kumimoji="1" lang="en-US" altLang="ja-JP" sz="1100" baseline="0">
              <a:solidFill>
                <a:schemeClr val="dk1"/>
              </a:solidFill>
              <a:effectLst/>
              <a:latin typeface="+mn-lt"/>
              <a:ea typeface="+mn-ea"/>
              <a:cs typeface="+mn-cs"/>
            </a:rPr>
            <a:t>18</a:t>
          </a:r>
          <a:r>
            <a:rPr kumimoji="1" lang="ja-JP" altLang="ja-JP" sz="1100" baseline="0">
              <a:solidFill>
                <a:schemeClr val="dk1"/>
              </a:solidFill>
              <a:effectLst/>
              <a:latin typeface="+mn-lt"/>
              <a:ea typeface="+mn-ea"/>
              <a:cs typeface="+mn-cs"/>
            </a:rPr>
            <a:t>年度に整備した役場庁舎をはじめ、比較的新しい公共施設もありますが、施設類型毎に見ると、道路や体育館等、類似団体平均を上回っている施設もあり、偏差が大きく生じている施設もあることから、老朽化対策の優先度を踏まえ、今後も計画的な予防保全に努めてまい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BEF4D84-325A-4405-A6D7-6C65C42D0EF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F3337D5-D9ED-4706-9387-85186163AF1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37E1F4E-ADCA-4579-80CD-841FE5AFCC8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C194E74-5A96-4215-BAAC-B9CBB75DB53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AA786D6-7AE3-493E-B993-1FD6FA4567C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F8161D5-668B-4FF0-A368-EFFCADDF542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1442445-F209-4976-885B-2A64E0F4B8A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E0928E0-92D3-4AD4-AAB1-09531C1F39A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ABCE7ED-9832-49F3-8E0B-BA5EEA2745E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610626F-93B4-491F-BD8A-795114D2281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97F3CB5-61B1-45B4-90C3-4D873D3725C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EE155C0-AD4C-44C7-AE41-DDD3EF582EF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41B82E3-7815-44C6-BFA5-ED963C3E583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69BE670-AE3F-4F0A-9820-E94C648B01E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7D63F92-20F9-46DF-97B9-6DE83A9AF32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055414D-D166-4BBF-B77A-445C2D5DCB1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2507237A-143E-49A7-B2B7-119812EBCA44}"/>
            </a:ext>
          </a:extLst>
        </xdr:cNvPr>
        <xdr:cNvCxnSpPr/>
      </xdr:nvCxnSpPr>
      <xdr:spPr>
        <a:xfrm flipV="1">
          <a:off x="4760595" y="5363210"/>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7EB6ACB1-481B-45B1-BFE0-9D23940211EE}"/>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3EFA0732-5E31-4B1F-BDB7-19C3BC43527C}"/>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a:extLst>
            <a:ext uri="{FF2B5EF4-FFF2-40B4-BE49-F238E27FC236}">
              <a16:creationId xmlns:a16="http://schemas.microsoft.com/office/drawing/2014/main" id="{24C372E0-2316-41C0-9B49-DA7F4977CBAA}"/>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a:extLst>
            <a:ext uri="{FF2B5EF4-FFF2-40B4-BE49-F238E27FC236}">
              <a16:creationId xmlns:a16="http://schemas.microsoft.com/office/drawing/2014/main" id="{99BF740F-DB57-494B-92F3-E2D8585ED2BC}"/>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28380</xdr:rowOff>
    </xdr:from>
    <xdr:ext cx="405111" cy="259045"/>
    <xdr:sp macro="" textlink="">
      <xdr:nvSpPr>
        <xdr:cNvPr id="80" name="有形固定資産減価償却率平均値テキスト">
          <a:extLst>
            <a:ext uri="{FF2B5EF4-FFF2-40B4-BE49-F238E27FC236}">
              <a16:creationId xmlns:a16="http://schemas.microsoft.com/office/drawing/2014/main" id="{7E4DD1C4-5C59-46F3-BB84-CF1C31B870E7}"/>
            </a:ext>
          </a:extLst>
        </xdr:cNvPr>
        <xdr:cNvSpPr txBox="1"/>
      </xdr:nvSpPr>
      <xdr:spPr>
        <a:xfrm>
          <a:off x="4813300" y="6114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81" name="フローチャート: 判断 80">
          <a:extLst>
            <a:ext uri="{FF2B5EF4-FFF2-40B4-BE49-F238E27FC236}">
              <a16:creationId xmlns:a16="http://schemas.microsoft.com/office/drawing/2014/main" id="{79FDC483-ED65-400B-9618-6A15E2202BAE}"/>
            </a:ext>
          </a:extLst>
        </xdr:cNvPr>
        <xdr:cNvSpPr/>
      </xdr:nvSpPr>
      <xdr:spPr>
        <a:xfrm>
          <a:off x="47117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2" name="フローチャート: 判断 81">
          <a:extLst>
            <a:ext uri="{FF2B5EF4-FFF2-40B4-BE49-F238E27FC236}">
              <a16:creationId xmlns:a16="http://schemas.microsoft.com/office/drawing/2014/main" id="{7071C66A-5860-4DE1-A3D7-0646D4DBE20C}"/>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83" name="フローチャート: 判断 82">
          <a:extLst>
            <a:ext uri="{FF2B5EF4-FFF2-40B4-BE49-F238E27FC236}">
              <a16:creationId xmlns:a16="http://schemas.microsoft.com/office/drawing/2014/main" id="{6D4DE2F9-9C76-4073-8859-54A7424AC349}"/>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a:extLst>
            <a:ext uri="{FF2B5EF4-FFF2-40B4-BE49-F238E27FC236}">
              <a16:creationId xmlns:a16="http://schemas.microsoft.com/office/drawing/2014/main" id="{9B3986AF-A172-4138-8D23-D5BE83301EBE}"/>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5" name="フローチャート: 判断 84">
          <a:extLst>
            <a:ext uri="{FF2B5EF4-FFF2-40B4-BE49-F238E27FC236}">
              <a16:creationId xmlns:a16="http://schemas.microsoft.com/office/drawing/2014/main" id="{BBF330FB-D9BF-4E17-8AFF-19DC3EF69F52}"/>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075AFDB-3141-488F-8228-2C998E0D80E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54690D5-0202-4E96-930C-D39AF0FC610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D50755A-2B8A-43F5-B022-133649181D0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5A8AB74-A248-488A-8725-B49D9F86BAA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B06DC1E-061B-4A7B-A633-16C9AFA7D76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58208</xdr:rowOff>
    </xdr:from>
    <xdr:to>
      <xdr:col>23</xdr:col>
      <xdr:colOff>136525</xdr:colOff>
      <xdr:row>29</xdr:row>
      <xdr:rowOff>159808</xdr:rowOff>
    </xdr:to>
    <xdr:sp macro="" textlink="">
      <xdr:nvSpPr>
        <xdr:cNvPr id="91" name="楕円 90">
          <a:extLst>
            <a:ext uri="{FF2B5EF4-FFF2-40B4-BE49-F238E27FC236}">
              <a16:creationId xmlns:a16="http://schemas.microsoft.com/office/drawing/2014/main" id="{0E14B705-DC0C-42C0-B37F-52AA9E09938D}"/>
            </a:ext>
          </a:extLst>
        </xdr:cNvPr>
        <xdr:cNvSpPr/>
      </xdr:nvSpPr>
      <xdr:spPr>
        <a:xfrm>
          <a:off x="47117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81085</xdr:rowOff>
    </xdr:from>
    <xdr:ext cx="405111" cy="259045"/>
    <xdr:sp macro="" textlink="">
      <xdr:nvSpPr>
        <xdr:cNvPr id="92" name="有形固定資産減価償却率該当値テキスト">
          <a:extLst>
            <a:ext uri="{FF2B5EF4-FFF2-40B4-BE49-F238E27FC236}">
              <a16:creationId xmlns:a16="http://schemas.microsoft.com/office/drawing/2014/main" id="{26E8ECA2-1B2D-41AF-A48F-F966E62220C3}"/>
            </a:ext>
          </a:extLst>
        </xdr:cNvPr>
        <xdr:cNvSpPr txBox="1"/>
      </xdr:nvSpPr>
      <xdr:spPr>
        <a:xfrm>
          <a:off x="4813300" y="5653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7832</xdr:rowOff>
    </xdr:from>
    <xdr:to>
      <xdr:col>19</xdr:col>
      <xdr:colOff>187325</xdr:colOff>
      <xdr:row>29</xdr:row>
      <xdr:rowOff>109432</xdr:rowOff>
    </xdr:to>
    <xdr:sp macro="" textlink="">
      <xdr:nvSpPr>
        <xdr:cNvPr id="93" name="楕円 92">
          <a:extLst>
            <a:ext uri="{FF2B5EF4-FFF2-40B4-BE49-F238E27FC236}">
              <a16:creationId xmlns:a16="http://schemas.microsoft.com/office/drawing/2014/main" id="{F3571BAD-D6C0-45CA-B860-CD62A2D29F04}"/>
            </a:ext>
          </a:extLst>
        </xdr:cNvPr>
        <xdr:cNvSpPr/>
      </xdr:nvSpPr>
      <xdr:spPr>
        <a:xfrm>
          <a:off x="4000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58632</xdr:rowOff>
    </xdr:from>
    <xdr:to>
      <xdr:col>23</xdr:col>
      <xdr:colOff>85725</xdr:colOff>
      <xdr:row>29</xdr:row>
      <xdr:rowOff>109008</xdr:rowOff>
    </xdr:to>
    <xdr:cxnSp macro="">
      <xdr:nvCxnSpPr>
        <xdr:cNvPr id="94" name="直線コネクタ 93">
          <a:extLst>
            <a:ext uri="{FF2B5EF4-FFF2-40B4-BE49-F238E27FC236}">
              <a16:creationId xmlns:a16="http://schemas.microsoft.com/office/drawing/2014/main" id="{DDD2E060-C6CB-4004-8565-84BDA917CD30}"/>
            </a:ext>
          </a:extLst>
        </xdr:cNvPr>
        <xdr:cNvCxnSpPr/>
      </xdr:nvCxnSpPr>
      <xdr:spPr>
        <a:xfrm>
          <a:off x="4051300" y="5802207"/>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95" name="楕円 94">
          <a:extLst>
            <a:ext uri="{FF2B5EF4-FFF2-40B4-BE49-F238E27FC236}">
              <a16:creationId xmlns:a16="http://schemas.microsoft.com/office/drawing/2014/main" id="{3B4FEFAC-88FD-49F7-ADF9-5DB7CEB1B6B9}"/>
            </a:ext>
          </a:extLst>
        </xdr:cNvPr>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58632</xdr:rowOff>
    </xdr:from>
    <xdr:to>
      <xdr:col>19</xdr:col>
      <xdr:colOff>136525</xdr:colOff>
      <xdr:row>30</xdr:row>
      <xdr:rowOff>113877</xdr:rowOff>
    </xdr:to>
    <xdr:cxnSp macro="">
      <xdr:nvCxnSpPr>
        <xdr:cNvPr id="96" name="直線コネクタ 95">
          <a:extLst>
            <a:ext uri="{FF2B5EF4-FFF2-40B4-BE49-F238E27FC236}">
              <a16:creationId xmlns:a16="http://schemas.microsoft.com/office/drawing/2014/main" id="{65DDB9AC-0788-49E5-AE50-48B6C3732A27}"/>
            </a:ext>
          </a:extLst>
        </xdr:cNvPr>
        <xdr:cNvCxnSpPr/>
      </xdr:nvCxnSpPr>
      <xdr:spPr>
        <a:xfrm flipV="1">
          <a:off x="3289300" y="5802207"/>
          <a:ext cx="7620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97" name="楕円 96">
          <a:extLst>
            <a:ext uri="{FF2B5EF4-FFF2-40B4-BE49-F238E27FC236}">
              <a16:creationId xmlns:a16="http://schemas.microsoft.com/office/drawing/2014/main" id="{E9116391-655F-4411-BB66-6BE522928A88}"/>
            </a:ext>
          </a:extLst>
        </xdr:cNvPr>
        <xdr:cNvSpPr/>
      </xdr:nvSpPr>
      <xdr:spPr>
        <a:xfrm>
          <a:off x="2476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113877</xdr:rowOff>
    </xdr:to>
    <xdr:cxnSp macro="">
      <xdr:nvCxnSpPr>
        <xdr:cNvPr id="98" name="直線コネクタ 97">
          <a:extLst>
            <a:ext uri="{FF2B5EF4-FFF2-40B4-BE49-F238E27FC236}">
              <a16:creationId xmlns:a16="http://schemas.microsoft.com/office/drawing/2014/main" id="{A9FD8590-B3DD-4165-9132-FCF9BE9A2BE6}"/>
            </a:ext>
          </a:extLst>
        </xdr:cNvPr>
        <xdr:cNvCxnSpPr/>
      </xdr:nvCxnSpPr>
      <xdr:spPr>
        <a:xfrm>
          <a:off x="2527300" y="596773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115782</xdr:rowOff>
    </xdr:from>
    <xdr:to>
      <xdr:col>7</xdr:col>
      <xdr:colOff>187325</xdr:colOff>
      <xdr:row>30</xdr:row>
      <xdr:rowOff>45932</xdr:rowOff>
    </xdr:to>
    <xdr:sp macro="" textlink="">
      <xdr:nvSpPr>
        <xdr:cNvPr id="99" name="楕円 98">
          <a:extLst>
            <a:ext uri="{FF2B5EF4-FFF2-40B4-BE49-F238E27FC236}">
              <a16:creationId xmlns:a16="http://schemas.microsoft.com/office/drawing/2014/main" id="{E99ABA93-88E8-4B66-BB54-6F5CCF4136E6}"/>
            </a:ext>
          </a:extLst>
        </xdr:cNvPr>
        <xdr:cNvSpPr/>
      </xdr:nvSpPr>
      <xdr:spPr>
        <a:xfrm>
          <a:off x="1714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52705</xdr:rowOff>
    </xdr:to>
    <xdr:cxnSp macro="">
      <xdr:nvCxnSpPr>
        <xdr:cNvPr id="100" name="直線コネクタ 99">
          <a:extLst>
            <a:ext uri="{FF2B5EF4-FFF2-40B4-BE49-F238E27FC236}">
              <a16:creationId xmlns:a16="http://schemas.microsoft.com/office/drawing/2014/main" id="{45156F0B-14AD-45D8-BECD-27B8A5B0749D}"/>
            </a:ext>
          </a:extLst>
        </xdr:cNvPr>
        <xdr:cNvCxnSpPr/>
      </xdr:nvCxnSpPr>
      <xdr:spPr>
        <a:xfrm>
          <a:off x="1765300" y="591015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1" name="n_1aveValue有形固定資産減価償却率">
          <a:extLst>
            <a:ext uri="{FF2B5EF4-FFF2-40B4-BE49-F238E27FC236}">
              <a16:creationId xmlns:a16="http://schemas.microsoft.com/office/drawing/2014/main" id="{2B80BDA0-41FE-4BAE-BBBA-406DE8717647}"/>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2" name="n_2aveValue有形固定資産減価償却率">
          <a:extLst>
            <a:ext uri="{FF2B5EF4-FFF2-40B4-BE49-F238E27FC236}">
              <a16:creationId xmlns:a16="http://schemas.microsoft.com/office/drawing/2014/main" id="{78EBFEB6-5704-4B08-9FC5-186478F3811B}"/>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3" name="n_3aveValue有形固定資産減価償却率">
          <a:extLst>
            <a:ext uri="{FF2B5EF4-FFF2-40B4-BE49-F238E27FC236}">
              <a16:creationId xmlns:a16="http://schemas.microsoft.com/office/drawing/2014/main" id="{1B6EDB60-1C7C-4631-89CB-3B5F6FDBB97A}"/>
            </a:ext>
          </a:extLst>
        </xdr:cNvPr>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104" name="n_4aveValue有形固定資産減価償却率">
          <a:extLst>
            <a:ext uri="{FF2B5EF4-FFF2-40B4-BE49-F238E27FC236}">
              <a16:creationId xmlns:a16="http://schemas.microsoft.com/office/drawing/2014/main" id="{86B42F46-2BAB-49FD-A4DA-6C426B2B8CB4}"/>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125959</xdr:rowOff>
    </xdr:from>
    <xdr:ext cx="405111" cy="259045"/>
    <xdr:sp macro="" textlink="">
      <xdr:nvSpPr>
        <xdr:cNvPr id="105" name="n_1mainValue有形固定資産減価償却率">
          <a:extLst>
            <a:ext uri="{FF2B5EF4-FFF2-40B4-BE49-F238E27FC236}">
              <a16:creationId xmlns:a16="http://schemas.microsoft.com/office/drawing/2014/main" id="{4950A12C-8DDF-4DFC-AB00-7955264B76FE}"/>
            </a:ext>
          </a:extLst>
        </xdr:cNvPr>
        <xdr:cNvSpPr txBox="1"/>
      </xdr:nvSpPr>
      <xdr:spPr>
        <a:xfrm>
          <a:off x="38360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106" name="n_2mainValue有形固定資産減価償却率">
          <a:extLst>
            <a:ext uri="{FF2B5EF4-FFF2-40B4-BE49-F238E27FC236}">
              <a16:creationId xmlns:a16="http://schemas.microsoft.com/office/drawing/2014/main" id="{4F7F1BBA-C767-458A-B710-C30946510251}"/>
            </a:ext>
          </a:extLst>
        </xdr:cNvPr>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107" name="n_3mainValue有形固定資産減価償却率">
          <a:extLst>
            <a:ext uri="{FF2B5EF4-FFF2-40B4-BE49-F238E27FC236}">
              <a16:creationId xmlns:a16="http://schemas.microsoft.com/office/drawing/2014/main" id="{73CE69D1-E2B7-4276-BA8A-83E86A93A00E}"/>
            </a:ext>
          </a:extLst>
        </xdr:cNvPr>
        <xdr:cNvSpPr txBox="1"/>
      </xdr:nvSpPr>
      <xdr:spPr>
        <a:xfrm>
          <a:off x="2324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62459</xdr:rowOff>
    </xdr:from>
    <xdr:ext cx="405111" cy="259045"/>
    <xdr:sp macro="" textlink="">
      <xdr:nvSpPr>
        <xdr:cNvPr id="108" name="n_4mainValue有形固定資産減価償却率">
          <a:extLst>
            <a:ext uri="{FF2B5EF4-FFF2-40B4-BE49-F238E27FC236}">
              <a16:creationId xmlns:a16="http://schemas.microsoft.com/office/drawing/2014/main" id="{E7FC2ACB-2A5C-4E29-8D18-96CC285DC89D}"/>
            </a:ext>
          </a:extLst>
        </xdr:cNvPr>
        <xdr:cNvSpPr txBox="1"/>
      </xdr:nvSpPr>
      <xdr:spPr>
        <a:xfrm>
          <a:off x="1562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F0B8163-A8D6-442A-8A23-4AF618D51F9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F0A8646-8C4D-488D-82B7-A69A1F1941A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5DE78CB9-2676-45B0-B1F9-AF8D6A6EC3A4}"/>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EA8B96A2-F2D8-4D8A-9B53-BF0CFE2997B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4137A7F-72B3-40D3-A86E-203435624BB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DC387EF-4383-4B84-B41F-BC129DEA538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5D946F0-E0B2-43ED-A55E-E8E5E979903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7979267-D87D-4EA7-AAE8-E79445DE612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1870A2A-538C-4982-B2D9-D95A50B9C9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132D43F-219D-4AA1-9753-7349F7BB30F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52FC2CF-6E4D-4D02-A359-8B639620204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FDAF027-C2C7-44D3-9393-1ED6FE6C93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9772305-3CCE-444E-B70D-03AD143E925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実質債務はゼロとなっています。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B12CA88-03DC-43B2-9B04-93B2755CBC6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7892C25-8985-4F21-AE58-F13C1B4FA39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4" name="テキスト ボックス 123">
          <a:extLst>
            <a:ext uri="{FF2B5EF4-FFF2-40B4-BE49-F238E27FC236}">
              <a16:creationId xmlns:a16="http://schemas.microsoft.com/office/drawing/2014/main" id="{64530E94-3BF9-4FBD-8856-05AC3D34FA99}"/>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a:extLst>
            <a:ext uri="{FF2B5EF4-FFF2-40B4-BE49-F238E27FC236}">
              <a16:creationId xmlns:a16="http://schemas.microsoft.com/office/drawing/2014/main" id="{E6470D3B-B037-402C-829B-F1DA71D6F05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6" name="テキスト ボックス 125">
          <a:extLst>
            <a:ext uri="{FF2B5EF4-FFF2-40B4-BE49-F238E27FC236}">
              <a16:creationId xmlns:a16="http://schemas.microsoft.com/office/drawing/2014/main" id="{D75E1E15-8C78-4A58-8E97-066D0C8714EE}"/>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a:extLst>
            <a:ext uri="{FF2B5EF4-FFF2-40B4-BE49-F238E27FC236}">
              <a16:creationId xmlns:a16="http://schemas.microsoft.com/office/drawing/2014/main" id="{76C35E09-1011-4D78-97AA-74943BB81D08}"/>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8" name="テキスト ボックス 127">
          <a:extLst>
            <a:ext uri="{FF2B5EF4-FFF2-40B4-BE49-F238E27FC236}">
              <a16:creationId xmlns:a16="http://schemas.microsoft.com/office/drawing/2014/main" id="{0036B740-ABB6-46D8-8BB3-B74F94BFC384}"/>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a:extLst>
            <a:ext uri="{FF2B5EF4-FFF2-40B4-BE49-F238E27FC236}">
              <a16:creationId xmlns:a16="http://schemas.microsoft.com/office/drawing/2014/main" id="{DF0DC874-07E7-4BAD-90DA-D96064BCFC5F}"/>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a:extLst>
            <a:ext uri="{FF2B5EF4-FFF2-40B4-BE49-F238E27FC236}">
              <a16:creationId xmlns:a16="http://schemas.microsoft.com/office/drawing/2014/main" id="{3F238E90-E149-4B99-B14E-DF5C6BA45B5C}"/>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a:extLst>
            <a:ext uri="{FF2B5EF4-FFF2-40B4-BE49-F238E27FC236}">
              <a16:creationId xmlns:a16="http://schemas.microsoft.com/office/drawing/2014/main" id="{4D8C62C6-84DC-4525-BA39-7777BC93EDCD}"/>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a:extLst>
            <a:ext uri="{FF2B5EF4-FFF2-40B4-BE49-F238E27FC236}">
              <a16:creationId xmlns:a16="http://schemas.microsoft.com/office/drawing/2014/main" id="{DFBD3F8C-F78E-4C3E-A050-837954A011A6}"/>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3ED72E4-041D-48B3-824A-BB034A147A1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D85E41A-0AA2-4073-8C53-E6F7E629F62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129896</xdr:rowOff>
    </xdr:to>
    <xdr:cxnSp macro="">
      <xdr:nvCxnSpPr>
        <xdr:cNvPr id="135" name="直線コネクタ 134">
          <a:extLst>
            <a:ext uri="{FF2B5EF4-FFF2-40B4-BE49-F238E27FC236}">
              <a16:creationId xmlns:a16="http://schemas.microsoft.com/office/drawing/2014/main" id="{55C03836-C402-4C59-A8A1-708B4868C66A}"/>
            </a:ext>
          </a:extLst>
        </xdr:cNvPr>
        <xdr:cNvCxnSpPr/>
      </xdr:nvCxnSpPr>
      <xdr:spPr>
        <a:xfrm flipV="1">
          <a:off x="14793595" y="5384800"/>
          <a:ext cx="1269" cy="1345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133723</xdr:rowOff>
    </xdr:from>
    <xdr:ext cx="469744" cy="259045"/>
    <xdr:sp macro="" textlink="">
      <xdr:nvSpPr>
        <xdr:cNvPr id="136" name="債務償還比率最小値テキスト">
          <a:extLst>
            <a:ext uri="{FF2B5EF4-FFF2-40B4-BE49-F238E27FC236}">
              <a16:creationId xmlns:a16="http://schemas.microsoft.com/office/drawing/2014/main" id="{74CD4798-3CFF-4069-9494-A9FD0CEC840A}"/>
            </a:ext>
          </a:extLst>
        </xdr:cNvPr>
        <xdr:cNvSpPr txBox="1"/>
      </xdr:nvSpPr>
      <xdr:spPr>
        <a:xfrm>
          <a:off x="14846300" y="67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129896</xdr:rowOff>
    </xdr:from>
    <xdr:to>
      <xdr:col>76</xdr:col>
      <xdr:colOff>111125</xdr:colOff>
      <xdr:row>34</xdr:row>
      <xdr:rowOff>129896</xdr:rowOff>
    </xdr:to>
    <xdr:cxnSp macro="">
      <xdr:nvCxnSpPr>
        <xdr:cNvPr id="137" name="直線コネクタ 136">
          <a:extLst>
            <a:ext uri="{FF2B5EF4-FFF2-40B4-BE49-F238E27FC236}">
              <a16:creationId xmlns:a16="http://schemas.microsoft.com/office/drawing/2014/main" id="{302E175F-4F71-46FF-9F42-81D5C0A9580A}"/>
            </a:ext>
          </a:extLst>
        </xdr:cNvPr>
        <xdr:cNvCxnSpPr/>
      </xdr:nvCxnSpPr>
      <xdr:spPr>
        <a:xfrm>
          <a:off x="14706600" y="673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a:extLst>
            <a:ext uri="{FF2B5EF4-FFF2-40B4-BE49-F238E27FC236}">
              <a16:creationId xmlns:a16="http://schemas.microsoft.com/office/drawing/2014/main" id="{FBAF9DAA-8E82-4F2B-8A8E-DB8302F38C8F}"/>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a:extLst>
            <a:ext uri="{FF2B5EF4-FFF2-40B4-BE49-F238E27FC236}">
              <a16:creationId xmlns:a16="http://schemas.microsoft.com/office/drawing/2014/main" id="{F53F4F6B-782E-4F39-9284-423DA582256F}"/>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161472</xdr:rowOff>
    </xdr:from>
    <xdr:ext cx="469744" cy="259045"/>
    <xdr:sp macro="" textlink="">
      <xdr:nvSpPr>
        <xdr:cNvPr id="140" name="債務償還比率平均値テキスト">
          <a:extLst>
            <a:ext uri="{FF2B5EF4-FFF2-40B4-BE49-F238E27FC236}">
              <a16:creationId xmlns:a16="http://schemas.microsoft.com/office/drawing/2014/main" id="{C16AD27C-2EA3-4D66-BD12-ACEADDA3B60C}"/>
            </a:ext>
          </a:extLst>
        </xdr:cNvPr>
        <xdr:cNvSpPr txBox="1"/>
      </xdr:nvSpPr>
      <xdr:spPr>
        <a:xfrm>
          <a:off x="14846300" y="6076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11595</xdr:rowOff>
    </xdr:from>
    <xdr:to>
      <xdr:col>76</xdr:col>
      <xdr:colOff>73025</xdr:colOff>
      <xdr:row>31</xdr:row>
      <xdr:rowOff>113195</xdr:rowOff>
    </xdr:to>
    <xdr:sp macro="" textlink="">
      <xdr:nvSpPr>
        <xdr:cNvPr id="141" name="フローチャート: 判断 140">
          <a:extLst>
            <a:ext uri="{FF2B5EF4-FFF2-40B4-BE49-F238E27FC236}">
              <a16:creationId xmlns:a16="http://schemas.microsoft.com/office/drawing/2014/main" id="{539ACEE2-70E3-48F6-8F6E-EEC4561F4BC4}"/>
            </a:ext>
          </a:extLst>
        </xdr:cNvPr>
        <xdr:cNvSpPr/>
      </xdr:nvSpPr>
      <xdr:spPr>
        <a:xfrm>
          <a:off x="14744700" y="609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33</xdr:row>
      <xdr:rowOff>108700</xdr:rowOff>
    </xdr:from>
    <xdr:to>
      <xdr:col>72</xdr:col>
      <xdr:colOff>123825</xdr:colOff>
      <xdr:row>34</xdr:row>
      <xdr:rowOff>38850</xdr:rowOff>
    </xdr:to>
    <xdr:sp macro="" textlink="">
      <xdr:nvSpPr>
        <xdr:cNvPr id="142" name="フローチャート: 判断 141">
          <a:extLst>
            <a:ext uri="{FF2B5EF4-FFF2-40B4-BE49-F238E27FC236}">
              <a16:creationId xmlns:a16="http://schemas.microsoft.com/office/drawing/2014/main" id="{65FA9554-634D-446D-AFB6-0D8F794E9AA3}"/>
            </a:ext>
          </a:extLst>
        </xdr:cNvPr>
        <xdr:cNvSpPr/>
      </xdr:nvSpPr>
      <xdr:spPr>
        <a:xfrm>
          <a:off x="14033500" y="653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33</xdr:row>
      <xdr:rowOff>28816</xdr:rowOff>
    </xdr:from>
    <xdr:to>
      <xdr:col>68</xdr:col>
      <xdr:colOff>123825</xdr:colOff>
      <xdr:row>33</xdr:row>
      <xdr:rowOff>130417</xdr:rowOff>
    </xdr:to>
    <xdr:sp macro="" textlink="">
      <xdr:nvSpPr>
        <xdr:cNvPr id="143" name="フローチャート: 判断 142">
          <a:extLst>
            <a:ext uri="{FF2B5EF4-FFF2-40B4-BE49-F238E27FC236}">
              <a16:creationId xmlns:a16="http://schemas.microsoft.com/office/drawing/2014/main" id="{BD3548DF-9A50-4A60-8803-B0CEBC7DFD0D}"/>
            </a:ext>
          </a:extLst>
        </xdr:cNvPr>
        <xdr:cNvSpPr/>
      </xdr:nvSpPr>
      <xdr:spPr>
        <a:xfrm>
          <a:off x="13271500" y="645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69863</xdr:rowOff>
    </xdr:from>
    <xdr:to>
      <xdr:col>64</xdr:col>
      <xdr:colOff>123825</xdr:colOff>
      <xdr:row>33</xdr:row>
      <xdr:rowOff>13</xdr:rowOff>
    </xdr:to>
    <xdr:sp macro="" textlink="">
      <xdr:nvSpPr>
        <xdr:cNvPr id="144" name="フローチャート: 判断 143">
          <a:extLst>
            <a:ext uri="{FF2B5EF4-FFF2-40B4-BE49-F238E27FC236}">
              <a16:creationId xmlns:a16="http://schemas.microsoft.com/office/drawing/2014/main" id="{41146027-0912-4DEF-8BB4-73C2A796F64B}"/>
            </a:ext>
          </a:extLst>
        </xdr:cNvPr>
        <xdr:cNvSpPr/>
      </xdr:nvSpPr>
      <xdr:spPr>
        <a:xfrm>
          <a:off x="12509500" y="63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52375</xdr:rowOff>
    </xdr:from>
    <xdr:to>
      <xdr:col>60</xdr:col>
      <xdr:colOff>123825</xdr:colOff>
      <xdr:row>32</xdr:row>
      <xdr:rowOff>153975</xdr:rowOff>
    </xdr:to>
    <xdr:sp macro="" textlink="">
      <xdr:nvSpPr>
        <xdr:cNvPr id="145" name="フローチャート: 判断 144">
          <a:extLst>
            <a:ext uri="{FF2B5EF4-FFF2-40B4-BE49-F238E27FC236}">
              <a16:creationId xmlns:a16="http://schemas.microsoft.com/office/drawing/2014/main" id="{E648ACD2-6BF1-422C-8D2D-7E176363B1AA}"/>
            </a:ext>
          </a:extLst>
        </xdr:cNvPr>
        <xdr:cNvSpPr/>
      </xdr:nvSpPr>
      <xdr:spPr>
        <a:xfrm>
          <a:off x="11747500" y="63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AF3B2E8-7B90-40A7-90BE-73D1A8F3EF2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755B87C-372D-4734-83D9-B25A3F44E5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F5724C7-022C-4E3F-9F26-CA410267845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41B9D88-A1D2-40F6-9C39-A0E22FF5F38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4841145-691F-4622-A55F-59856FD2240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55376</xdr:rowOff>
    </xdr:from>
    <xdr:ext cx="469744" cy="259045"/>
    <xdr:sp macro="" textlink="">
      <xdr:nvSpPr>
        <xdr:cNvPr id="151" name="n_1aveValue債務償還比率">
          <a:extLst>
            <a:ext uri="{FF2B5EF4-FFF2-40B4-BE49-F238E27FC236}">
              <a16:creationId xmlns:a16="http://schemas.microsoft.com/office/drawing/2014/main" id="{12CA11AD-D44E-4725-8D44-A2E65EF68002}"/>
            </a:ext>
          </a:extLst>
        </xdr:cNvPr>
        <xdr:cNvSpPr txBox="1"/>
      </xdr:nvSpPr>
      <xdr:spPr>
        <a:xfrm>
          <a:off x="13836727" y="63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146943</xdr:rowOff>
    </xdr:from>
    <xdr:ext cx="469744" cy="259045"/>
    <xdr:sp macro="" textlink="">
      <xdr:nvSpPr>
        <xdr:cNvPr id="152" name="n_2aveValue債務償還比率">
          <a:extLst>
            <a:ext uri="{FF2B5EF4-FFF2-40B4-BE49-F238E27FC236}">
              <a16:creationId xmlns:a16="http://schemas.microsoft.com/office/drawing/2014/main" id="{6A0D9724-EA2B-48DC-ACC4-EA9CED81930D}"/>
            </a:ext>
          </a:extLst>
        </xdr:cNvPr>
        <xdr:cNvSpPr txBox="1"/>
      </xdr:nvSpPr>
      <xdr:spPr>
        <a:xfrm>
          <a:off x="13087427" y="623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16540</xdr:rowOff>
    </xdr:from>
    <xdr:ext cx="469744" cy="259045"/>
    <xdr:sp macro="" textlink="">
      <xdr:nvSpPr>
        <xdr:cNvPr id="153" name="n_3aveValue債務償還比率">
          <a:extLst>
            <a:ext uri="{FF2B5EF4-FFF2-40B4-BE49-F238E27FC236}">
              <a16:creationId xmlns:a16="http://schemas.microsoft.com/office/drawing/2014/main" id="{E9D8BA32-33B8-4BD8-B431-9A06203BF0AF}"/>
            </a:ext>
          </a:extLst>
        </xdr:cNvPr>
        <xdr:cNvSpPr txBox="1"/>
      </xdr:nvSpPr>
      <xdr:spPr>
        <a:xfrm>
          <a:off x="12325427" y="610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170502</xdr:rowOff>
    </xdr:from>
    <xdr:ext cx="469744" cy="259045"/>
    <xdr:sp macro="" textlink="">
      <xdr:nvSpPr>
        <xdr:cNvPr id="154" name="n_4aveValue債務償還比率">
          <a:extLst>
            <a:ext uri="{FF2B5EF4-FFF2-40B4-BE49-F238E27FC236}">
              <a16:creationId xmlns:a16="http://schemas.microsoft.com/office/drawing/2014/main" id="{2BDE5044-D3F7-4DA4-89D5-47179A6565A6}"/>
            </a:ext>
          </a:extLst>
        </xdr:cNvPr>
        <xdr:cNvSpPr txBox="1"/>
      </xdr:nvSpPr>
      <xdr:spPr>
        <a:xfrm>
          <a:off x="11563427" y="608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043BE246-B87A-4B73-8ADA-59A031D1B55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4524A49B-0797-4E8D-9C99-E538C7F57EF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9B337A80-CCFD-43C5-B91E-4FC1BF96B0F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BCB10185-3403-40AB-8157-88FF8379517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77D76987-9608-47D9-8CF5-707F56182CC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C0A47A4F-B011-42AF-8078-81F35DC8CE2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41BDB6-419E-4447-BB97-17F2F95781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7E6A25-1621-473D-B7B5-AEB703A428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E6513D6-0072-4E56-A113-863F2A46A3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AA5274-B09B-43B8-ADC9-487AB65B4C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13A1D1-A357-4F22-B95C-C7B67C1F16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07D642-260D-4D73-86A3-9B6638BD20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8E2E59-E9BA-463B-860E-F0B736C2BC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1C91F6-8CA4-498C-BEB1-A6FFE0CC462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B1FB44-70DD-4234-89F4-B869193D9F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61D14C-2CD3-41E9-ACB2-CCBCDEC1DC2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15,477
14,876
8.72
7,703,626
7,269,638
423,596
5,149,326
286,664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E31379-183F-4A90-8B4D-0BD1BE9634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5780D8-02F5-4819-AFF3-0EABF9FC6B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0BB6CA-ADAE-45A7-B847-92CD7195ED8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031636-3B11-4C38-87DE-3B5611335A7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0AA6DC-3D96-4F88-9263-2AC514FDA0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3FD58E8-3F41-412D-B41C-2AB2C9CC87D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B7417A-ACA4-4845-ACE0-F9226FA0CC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DE3C86-4F37-4DA8-AE39-4E529A87F4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DF719C-2862-486B-898C-3F82DECD13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341B25-A01D-4322-84EA-D0577C0898F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04F53D-ED64-4042-902A-07281BA168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846E87-6A8F-4899-A65D-12BBCE41267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51D438-8119-4092-B88C-76F3703CFF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FEDF71-DD38-4D6D-9E9F-761931CFD6B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72B810-CEA1-4364-B9F7-00D8DBA3D8E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1EDC2D-CF26-45F1-9FBE-80F432746C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AD88B6-2762-4687-9C47-6258D891EA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B1E817-3A9D-4F0D-81A6-51D10A36697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507F67-4FB2-4EA6-B8DE-A7DAF8BE3DC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A50D9A-4E23-4C0E-89B5-2DB830992CF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30C9FE-C228-40CB-87F7-EE769573365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9465D9-8A6B-4286-BF32-1D10F38B45E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FB781E-114F-4A38-97A3-EC4BF33F9D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81767C-CA6E-4348-B8BE-5B5366B421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06DAAC-E351-4E49-97AB-8C7FE5F2130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D506BED-DD61-47F4-8B14-C2A9ACFD55F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8599C3-32D8-49D4-86B7-E9ECCF1BF0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23A755-FCE9-400B-90D5-09BED4D6B3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A8CA9E-DAD1-4677-8EDE-C44A29B58D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9C4F5E-0461-4F8D-9A02-82009FA64DB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B840CE-E4EA-4045-81E3-834E4FD95A1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862DDC-1CE1-460D-8A47-9BDF0D7245A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64363F-9D61-4C79-8ECE-3516F974457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66CC5C4-8A7D-4960-9420-D9550FA3378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9161C54-8252-437D-AAE9-64764EE7DC9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1BC8885-D946-4C89-AD3D-6DDB14DA358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95860C8-8A61-4DFC-9ED5-702E8ACA05B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049B160-83F5-47BB-92C3-9F183A5D16D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54169B8-F0CD-43B9-857D-E404C302110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ED94A15-6D1E-455A-A652-C0761BFED3E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1F244D2-2095-4281-9720-279234F9746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5BE3994-3409-41B3-B7F2-2C1948F1624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1836077-305C-4B93-828C-C33567776A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52296F9-3E72-4560-90B9-B11054C5A1B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6510053-EA68-4132-A7C3-8D98538D3F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C38D58A6-3AE6-4297-8CC2-D444BAE0B055}"/>
            </a:ext>
          </a:extLst>
        </xdr:cNvPr>
        <xdr:cNvCxnSpPr/>
      </xdr:nvCxnSpPr>
      <xdr:spPr>
        <a:xfrm flipV="1">
          <a:off x="4634865" y="579691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1EF9697A-DF67-4907-9B55-D3218AD04DB2}"/>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13D45623-0752-4E94-AB30-6D44FE6E5A6F}"/>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85742</xdr:rowOff>
    </xdr:from>
    <xdr:ext cx="405111" cy="259045"/>
    <xdr:sp macro="" textlink="">
      <xdr:nvSpPr>
        <xdr:cNvPr id="60" name="【道路】&#10;有形固定資産減価償却率最大値テキスト">
          <a:extLst>
            <a:ext uri="{FF2B5EF4-FFF2-40B4-BE49-F238E27FC236}">
              <a16:creationId xmlns:a16="http://schemas.microsoft.com/office/drawing/2014/main" id="{226C21D4-5FF9-4EAB-B4DD-D01AC0F882A2}"/>
            </a:ext>
          </a:extLst>
        </xdr:cNvPr>
        <xdr:cNvSpPr txBox="1"/>
      </xdr:nvSpPr>
      <xdr:spPr>
        <a:xfrm>
          <a:off x="4673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a:extLst>
            <a:ext uri="{FF2B5EF4-FFF2-40B4-BE49-F238E27FC236}">
              <a16:creationId xmlns:a16="http://schemas.microsoft.com/office/drawing/2014/main" id="{6799707F-FAFE-4C52-B443-DB1352649425}"/>
            </a:ext>
          </a:extLst>
        </xdr:cNvPr>
        <xdr:cNvCxnSpPr/>
      </xdr:nvCxnSpPr>
      <xdr:spPr>
        <a:xfrm>
          <a:off x="4546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E5ED6929-4B48-44AF-BEB3-39BAC2FAFDE3}"/>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EED269F8-A9E1-4BA3-B384-679DC43CD42B}"/>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B920FC18-17B0-4C9D-AD69-6A9C0B85576C}"/>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71017A4-012A-428E-B6D2-0C12DC7FA5DA}"/>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128270</xdr:rowOff>
    </xdr:from>
    <xdr:to>
      <xdr:col>10</xdr:col>
      <xdr:colOff>165100</xdr:colOff>
      <xdr:row>38</xdr:row>
      <xdr:rowOff>58420</xdr:rowOff>
    </xdr:to>
    <xdr:sp macro="" textlink="">
      <xdr:nvSpPr>
        <xdr:cNvPr id="66" name="フローチャート: 判断 65">
          <a:extLst>
            <a:ext uri="{FF2B5EF4-FFF2-40B4-BE49-F238E27FC236}">
              <a16:creationId xmlns:a16="http://schemas.microsoft.com/office/drawing/2014/main" id="{BAFEC459-D721-4F72-967F-5EC5CC271BFF}"/>
            </a:ext>
          </a:extLst>
        </xdr:cNvPr>
        <xdr:cNvSpPr/>
      </xdr:nvSpPr>
      <xdr:spPr>
        <a:xfrm>
          <a:off x="196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92D2A104-B826-4179-B029-691ACE9964EE}"/>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F50982-C0CD-42BB-9B30-239DD6BB81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4A6A99-A4E0-4624-BF1C-2E13845628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A42557-A3C1-47D4-91D3-5EA9186C63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61C9FF-8BE5-4C8E-AC72-CEEB04C4E49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C95089-F47D-4D62-A232-5C013BDE3B1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a:extLst>
            <a:ext uri="{FF2B5EF4-FFF2-40B4-BE49-F238E27FC236}">
              <a16:creationId xmlns:a16="http://schemas.microsoft.com/office/drawing/2014/main" id="{6DC6296F-CDB7-469E-83C0-26C7E36DAE7A}"/>
            </a:ext>
          </a:extLst>
        </xdr:cNvPr>
        <xdr:cNvSpPr/>
      </xdr:nvSpPr>
      <xdr:spPr>
        <a:xfrm>
          <a:off x="4584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道路】&#10;有形固定資産減価償却率該当値テキスト">
          <a:extLst>
            <a:ext uri="{FF2B5EF4-FFF2-40B4-BE49-F238E27FC236}">
              <a16:creationId xmlns:a16="http://schemas.microsoft.com/office/drawing/2014/main" id="{B688D1DE-0BB7-4157-80A5-4859C0B779FA}"/>
            </a:ext>
          </a:extLst>
        </xdr:cNvPr>
        <xdr:cNvSpPr txBox="1"/>
      </xdr:nvSpPr>
      <xdr:spPr>
        <a:xfrm>
          <a:off x="46736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69215</xdr:rowOff>
    </xdr:from>
    <xdr:to>
      <xdr:col>20</xdr:col>
      <xdr:colOff>38100</xdr:colOff>
      <xdr:row>38</xdr:row>
      <xdr:rowOff>170815</xdr:rowOff>
    </xdr:to>
    <xdr:sp macro="" textlink="">
      <xdr:nvSpPr>
        <xdr:cNvPr id="75" name="楕円 74">
          <a:extLst>
            <a:ext uri="{FF2B5EF4-FFF2-40B4-BE49-F238E27FC236}">
              <a16:creationId xmlns:a16="http://schemas.microsoft.com/office/drawing/2014/main" id="{8BB19D83-FC56-463D-B150-44B46F61A059}"/>
            </a:ext>
          </a:extLst>
        </xdr:cNvPr>
        <xdr:cNvSpPr/>
      </xdr:nvSpPr>
      <xdr:spPr>
        <a:xfrm>
          <a:off x="3746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120015</xdr:rowOff>
    </xdr:from>
    <xdr:to>
      <xdr:col>24</xdr:col>
      <xdr:colOff>63500</xdr:colOff>
      <xdr:row>38</xdr:row>
      <xdr:rowOff>152400</xdr:rowOff>
    </xdr:to>
    <xdr:cxnSp macro="">
      <xdr:nvCxnSpPr>
        <xdr:cNvPr id="76" name="直線コネクタ 75">
          <a:extLst>
            <a:ext uri="{FF2B5EF4-FFF2-40B4-BE49-F238E27FC236}">
              <a16:creationId xmlns:a16="http://schemas.microsoft.com/office/drawing/2014/main" id="{FDE4216D-B39A-4A04-80B8-B1D480E4DC6A}"/>
            </a:ext>
          </a:extLst>
        </xdr:cNvPr>
        <xdr:cNvCxnSpPr/>
      </xdr:nvCxnSpPr>
      <xdr:spPr>
        <a:xfrm>
          <a:off x="3797300" y="66351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52070</xdr:rowOff>
    </xdr:from>
    <xdr:to>
      <xdr:col>15</xdr:col>
      <xdr:colOff>101600</xdr:colOff>
      <xdr:row>38</xdr:row>
      <xdr:rowOff>153670</xdr:rowOff>
    </xdr:to>
    <xdr:sp macro="" textlink="">
      <xdr:nvSpPr>
        <xdr:cNvPr id="77" name="楕円 76">
          <a:extLst>
            <a:ext uri="{FF2B5EF4-FFF2-40B4-BE49-F238E27FC236}">
              <a16:creationId xmlns:a16="http://schemas.microsoft.com/office/drawing/2014/main" id="{DF892697-97DA-45AF-95B8-EC91636B1BCF}"/>
            </a:ext>
          </a:extLst>
        </xdr:cNvPr>
        <xdr:cNvSpPr/>
      </xdr:nvSpPr>
      <xdr:spPr>
        <a:xfrm>
          <a:off x="2857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102870</xdr:rowOff>
    </xdr:from>
    <xdr:to>
      <xdr:col>19</xdr:col>
      <xdr:colOff>177800</xdr:colOff>
      <xdr:row>38</xdr:row>
      <xdr:rowOff>120015</xdr:rowOff>
    </xdr:to>
    <xdr:cxnSp macro="">
      <xdr:nvCxnSpPr>
        <xdr:cNvPr id="78" name="直線コネクタ 77">
          <a:extLst>
            <a:ext uri="{FF2B5EF4-FFF2-40B4-BE49-F238E27FC236}">
              <a16:creationId xmlns:a16="http://schemas.microsoft.com/office/drawing/2014/main" id="{A6870797-005C-4E57-83C1-D68879F77786}"/>
            </a:ext>
          </a:extLst>
        </xdr:cNvPr>
        <xdr:cNvCxnSpPr/>
      </xdr:nvCxnSpPr>
      <xdr:spPr>
        <a:xfrm>
          <a:off x="2908300" y="66179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19685</xdr:rowOff>
    </xdr:from>
    <xdr:to>
      <xdr:col>10</xdr:col>
      <xdr:colOff>165100</xdr:colOff>
      <xdr:row>38</xdr:row>
      <xdr:rowOff>121285</xdr:rowOff>
    </xdr:to>
    <xdr:sp macro="" textlink="">
      <xdr:nvSpPr>
        <xdr:cNvPr id="79" name="楕円 78">
          <a:extLst>
            <a:ext uri="{FF2B5EF4-FFF2-40B4-BE49-F238E27FC236}">
              <a16:creationId xmlns:a16="http://schemas.microsoft.com/office/drawing/2014/main" id="{FA0B7F12-9D17-4BAD-8B7F-E9DA8B9BDD9C}"/>
            </a:ext>
          </a:extLst>
        </xdr:cNvPr>
        <xdr:cNvSpPr/>
      </xdr:nvSpPr>
      <xdr:spPr>
        <a:xfrm>
          <a:off x="1968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70485</xdr:rowOff>
    </xdr:from>
    <xdr:to>
      <xdr:col>15</xdr:col>
      <xdr:colOff>50800</xdr:colOff>
      <xdr:row>38</xdr:row>
      <xdr:rowOff>102870</xdr:rowOff>
    </xdr:to>
    <xdr:cxnSp macro="">
      <xdr:nvCxnSpPr>
        <xdr:cNvPr id="80" name="直線コネクタ 79">
          <a:extLst>
            <a:ext uri="{FF2B5EF4-FFF2-40B4-BE49-F238E27FC236}">
              <a16:creationId xmlns:a16="http://schemas.microsoft.com/office/drawing/2014/main" id="{C409E8A8-6402-4263-9C89-E5AEC318B815}"/>
            </a:ext>
          </a:extLst>
        </xdr:cNvPr>
        <xdr:cNvCxnSpPr/>
      </xdr:nvCxnSpPr>
      <xdr:spPr>
        <a:xfrm>
          <a:off x="2019300" y="6585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153035</xdr:rowOff>
    </xdr:from>
    <xdr:to>
      <xdr:col>6</xdr:col>
      <xdr:colOff>38100</xdr:colOff>
      <xdr:row>38</xdr:row>
      <xdr:rowOff>83185</xdr:rowOff>
    </xdr:to>
    <xdr:sp macro="" textlink="">
      <xdr:nvSpPr>
        <xdr:cNvPr id="81" name="楕円 80">
          <a:extLst>
            <a:ext uri="{FF2B5EF4-FFF2-40B4-BE49-F238E27FC236}">
              <a16:creationId xmlns:a16="http://schemas.microsoft.com/office/drawing/2014/main" id="{460CFB4E-F03A-4ECC-8A9F-E23B25FB7DD7}"/>
            </a:ext>
          </a:extLst>
        </xdr:cNvPr>
        <xdr:cNvSpPr/>
      </xdr:nvSpPr>
      <xdr:spPr>
        <a:xfrm>
          <a:off x="1079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32385</xdr:rowOff>
    </xdr:from>
    <xdr:to>
      <xdr:col>10</xdr:col>
      <xdr:colOff>114300</xdr:colOff>
      <xdr:row>38</xdr:row>
      <xdr:rowOff>70485</xdr:rowOff>
    </xdr:to>
    <xdr:cxnSp macro="">
      <xdr:nvCxnSpPr>
        <xdr:cNvPr id="82" name="直線コネクタ 81">
          <a:extLst>
            <a:ext uri="{FF2B5EF4-FFF2-40B4-BE49-F238E27FC236}">
              <a16:creationId xmlns:a16="http://schemas.microsoft.com/office/drawing/2014/main" id="{E81E6178-BF49-496A-9420-633809F74EFA}"/>
            </a:ext>
          </a:extLst>
        </xdr:cNvPr>
        <xdr:cNvCxnSpPr/>
      </xdr:nvCxnSpPr>
      <xdr:spPr>
        <a:xfrm>
          <a:off x="1130300" y="6547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F2A971A2-4ED2-44D8-B196-5988BF56C90D}"/>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EB728E7C-2391-485E-99FB-13B86D5777AD}"/>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74947</xdr:rowOff>
    </xdr:from>
    <xdr:ext cx="405111" cy="259045"/>
    <xdr:sp macro="" textlink="">
      <xdr:nvSpPr>
        <xdr:cNvPr id="85" name="n_3aveValue【道路】&#10;有形固定資産減価償却率">
          <a:extLst>
            <a:ext uri="{FF2B5EF4-FFF2-40B4-BE49-F238E27FC236}">
              <a16:creationId xmlns:a16="http://schemas.microsoft.com/office/drawing/2014/main" id="{8225797B-61D4-4448-B07D-E4908E4F738F}"/>
            </a:ext>
          </a:extLst>
        </xdr:cNvPr>
        <xdr:cNvSpPr txBox="1"/>
      </xdr:nvSpPr>
      <xdr:spPr>
        <a:xfrm>
          <a:off x="181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id="{37F72D0F-5887-49E5-9A66-A17133FE39CA}"/>
            </a:ext>
          </a:extLst>
        </xdr:cNvPr>
        <xdr:cNvSpPr txBox="1"/>
      </xdr:nvSpPr>
      <xdr:spPr>
        <a:xfrm>
          <a:off x="927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161942</xdr:rowOff>
    </xdr:from>
    <xdr:ext cx="405111" cy="259045"/>
    <xdr:sp macro="" textlink="">
      <xdr:nvSpPr>
        <xdr:cNvPr id="87" name="n_1mainValue【道路】&#10;有形固定資産減価償却率">
          <a:extLst>
            <a:ext uri="{FF2B5EF4-FFF2-40B4-BE49-F238E27FC236}">
              <a16:creationId xmlns:a16="http://schemas.microsoft.com/office/drawing/2014/main" id="{F66AC8B5-0FB2-45E0-AD19-9E323EA9DD8A}"/>
            </a:ext>
          </a:extLst>
        </xdr:cNvPr>
        <xdr:cNvSpPr txBox="1"/>
      </xdr:nvSpPr>
      <xdr:spPr>
        <a:xfrm>
          <a:off x="3582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88" name="n_2mainValue【道路】&#10;有形固定資産減価償却率">
          <a:extLst>
            <a:ext uri="{FF2B5EF4-FFF2-40B4-BE49-F238E27FC236}">
              <a16:creationId xmlns:a16="http://schemas.microsoft.com/office/drawing/2014/main" id="{2FB15D73-9158-4368-A915-341EF611EFF3}"/>
            </a:ext>
          </a:extLst>
        </xdr:cNvPr>
        <xdr:cNvSpPr txBox="1"/>
      </xdr:nvSpPr>
      <xdr:spPr>
        <a:xfrm>
          <a:off x="2705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112412</xdr:rowOff>
    </xdr:from>
    <xdr:ext cx="405111" cy="259045"/>
    <xdr:sp macro="" textlink="">
      <xdr:nvSpPr>
        <xdr:cNvPr id="89" name="n_3mainValue【道路】&#10;有形固定資産減価償却率">
          <a:extLst>
            <a:ext uri="{FF2B5EF4-FFF2-40B4-BE49-F238E27FC236}">
              <a16:creationId xmlns:a16="http://schemas.microsoft.com/office/drawing/2014/main" id="{CF5DE320-89A3-4F6C-A87F-6A8467AFD936}"/>
            </a:ext>
          </a:extLst>
        </xdr:cNvPr>
        <xdr:cNvSpPr txBox="1"/>
      </xdr:nvSpPr>
      <xdr:spPr>
        <a:xfrm>
          <a:off x="1816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74312</xdr:rowOff>
    </xdr:from>
    <xdr:ext cx="405111" cy="259045"/>
    <xdr:sp macro="" textlink="">
      <xdr:nvSpPr>
        <xdr:cNvPr id="90" name="n_4mainValue【道路】&#10;有形固定資産減価償却率">
          <a:extLst>
            <a:ext uri="{FF2B5EF4-FFF2-40B4-BE49-F238E27FC236}">
              <a16:creationId xmlns:a16="http://schemas.microsoft.com/office/drawing/2014/main" id="{BD6143EA-5303-4346-9839-66B651FD0E3F}"/>
            </a:ext>
          </a:extLst>
        </xdr:cNvPr>
        <xdr:cNvSpPr txBox="1"/>
      </xdr:nvSpPr>
      <xdr:spPr>
        <a:xfrm>
          <a:off x="927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065199F-630C-4FB2-9C1A-9EE08CB0C5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FC82DA8-2357-4004-9129-C80F364EDA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8CC259F-AC28-4E62-A9FF-DB30F45296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142332-5BD7-4A38-B25C-84E41D2115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38D6242-36CE-4D96-939A-C42D909994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C53361E-2062-4A25-9C80-76AC16D65A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21A0226-7453-4C5E-A00D-0015A3A71B5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5812C30-DFD6-451E-94CE-798BCA5DF2E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FBA5D9F-DCDD-450C-8802-59784B1BAE2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117DE9F-5E64-4F65-AF1A-B93193813DD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96C0F5C-6F38-4789-B5A0-3DD706BF325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810391E-58A9-4A99-87A9-D2D25C8CFA6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B6D9C36-0F87-454F-B6C7-2513CD7C5AC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18D6638C-E4C3-40F7-8806-9DA2F3C8907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EAE1D180-E016-4149-8932-441EBE5490E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8574AF06-F3EC-44FA-BD38-A7839B21BFF1}"/>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B65AFF3-D0F7-40E1-AA0C-6B12F03DFA4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8D63E4E-DE09-49F5-B665-D7FAC05B89F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9BAAC44-76C7-47BC-9176-EB64CD1B8F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C1F912C-7CE6-4CBB-A46D-ED93149C389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59AA488-12F1-40D5-885F-BE3706D322C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15347</xdr:rowOff>
    </xdr:from>
    <xdr:to>
      <xdr:col>54</xdr:col>
      <xdr:colOff>189865</xdr:colOff>
      <xdr:row>41</xdr:row>
      <xdr:rowOff>80571</xdr:rowOff>
    </xdr:to>
    <xdr:cxnSp macro="">
      <xdr:nvCxnSpPr>
        <xdr:cNvPr id="112" name="直線コネクタ 111">
          <a:extLst>
            <a:ext uri="{FF2B5EF4-FFF2-40B4-BE49-F238E27FC236}">
              <a16:creationId xmlns:a16="http://schemas.microsoft.com/office/drawing/2014/main" id="{0B56EC20-AF34-4FE4-9668-91D373F6798F}"/>
            </a:ext>
          </a:extLst>
        </xdr:cNvPr>
        <xdr:cNvCxnSpPr/>
      </xdr:nvCxnSpPr>
      <xdr:spPr>
        <a:xfrm flipV="1">
          <a:off x="10476865" y="5673197"/>
          <a:ext cx="0" cy="143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84398</xdr:rowOff>
    </xdr:from>
    <xdr:ext cx="469744" cy="259045"/>
    <xdr:sp macro="" textlink="">
      <xdr:nvSpPr>
        <xdr:cNvPr id="113" name="【道路】&#10;一人当たり延長最小値テキスト">
          <a:extLst>
            <a:ext uri="{FF2B5EF4-FFF2-40B4-BE49-F238E27FC236}">
              <a16:creationId xmlns:a16="http://schemas.microsoft.com/office/drawing/2014/main" id="{592973A6-5953-40CE-BA6E-6E6AB8CD2A6A}"/>
            </a:ext>
          </a:extLst>
        </xdr:cNvPr>
        <xdr:cNvSpPr txBox="1"/>
      </xdr:nvSpPr>
      <xdr:spPr>
        <a:xfrm>
          <a:off x="10515600" y="71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80571</xdr:rowOff>
    </xdr:from>
    <xdr:to>
      <xdr:col>55</xdr:col>
      <xdr:colOff>88900</xdr:colOff>
      <xdr:row>41</xdr:row>
      <xdr:rowOff>80571</xdr:rowOff>
    </xdr:to>
    <xdr:cxnSp macro="">
      <xdr:nvCxnSpPr>
        <xdr:cNvPr id="114" name="直線コネクタ 113">
          <a:extLst>
            <a:ext uri="{FF2B5EF4-FFF2-40B4-BE49-F238E27FC236}">
              <a16:creationId xmlns:a16="http://schemas.microsoft.com/office/drawing/2014/main" id="{0CF910C8-4F8E-4899-A756-61B23C102188}"/>
            </a:ext>
          </a:extLst>
        </xdr:cNvPr>
        <xdr:cNvCxnSpPr/>
      </xdr:nvCxnSpPr>
      <xdr:spPr>
        <a:xfrm>
          <a:off x="10388600" y="71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133474</xdr:rowOff>
    </xdr:from>
    <xdr:ext cx="599010" cy="259045"/>
    <xdr:sp macro="" textlink="">
      <xdr:nvSpPr>
        <xdr:cNvPr id="115" name="【道路】&#10;一人当たり延長最大値テキスト">
          <a:extLst>
            <a:ext uri="{FF2B5EF4-FFF2-40B4-BE49-F238E27FC236}">
              <a16:creationId xmlns:a16="http://schemas.microsoft.com/office/drawing/2014/main" id="{EDAE3CC8-D67E-4A45-822D-5956227FFE53}"/>
            </a:ext>
          </a:extLst>
        </xdr:cNvPr>
        <xdr:cNvSpPr txBox="1"/>
      </xdr:nvSpPr>
      <xdr:spPr>
        <a:xfrm>
          <a:off x="10515600" y="54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15347</xdr:rowOff>
    </xdr:from>
    <xdr:to>
      <xdr:col>55</xdr:col>
      <xdr:colOff>88900</xdr:colOff>
      <xdr:row>33</xdr:row>
      <xdr:rowOff>15347</xdr:rowOff>
    </xdr:to>
    <xdr:cxnSp macro="">
      <xdr:nvCxnSpPr>
        <xdr:cNvPr id="116" name="直線コネクタ 115">
          <a:extLst>
            <a:ext uri="{FF2B5EF4-FFF2-40B4-BE49-F238E27FC236}">
              <a16:creationId xmlns:a16="http://schemas.microsoft.com/office/drawing/2014/main" id="{3226BA49-6D6F-48A8-B90D-8C1AB74A6AAE}"/>
            </a:ext>
          </a:extLst>
        </xdr:cNvPr>
        <xdr:cNvCxnSpPr/>
      </xdr:nvCxnSpPr>
      <xdr:spPr>
        <a:xfrm>
          <a:off x="10388600" y="567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148779</xdr:rowOff>
    </xdr:from>
    <xdr:ext cx="534377" cy="259045"/>
    <xdr:sp macro="" textlink="">
      <xdr:nvSpPr>
        <xdr:cNvPr id="117" name="【道路】&#10;一人当たり延長平均値テキスト">
          <a:extLst>
            <a:ext uri="{FF2B5EF4-FFF2-40B4-BE49-F238E27FC236}">
              <a16:creationId xmlns:a16="http://schemas.microsoft.com/office/drawing/2014/main" id="{4EB14D16-E2A2-4BF0-AACC-5E7A5BDF213E}"/>
            </a:ext>
          </a:extLst>
        </xdr:cNvPr>
        <xdr:cNvSpPr txBox="1"/>
      </xdr:nvSpPr>
      <xdr:spPr>
        <a:xfrm>
          <a:off x="10515600" y="666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125902</xdr:rowOff>
    </xdr:from>
    <xdr:to>
      <xdr:col>55</xdr:col>
      <xdr:colOff>50800</xdr:colOff>
      <xdr:row>40</xdr:row>
      <xdr:rowOff>56052</xdr:rowOff>
    </xdr:to>
    <xdr:sp macro="" textlink="">
      <xdr:nvSpPr>
        <xdr:cNvPr id="118" name="フローチャート: 判断 117">
          <a:extLst>
            <a:ext uri="{FF2B5EF4-FFF2-40B4-BE49-F238E27FC236}">
              <a16:creationId xmlns:a16="http://schemas.microsoft.com/office/drawing/2014/main" id="{BCF44E06-6F04-485A-B463-55FE387334D7}"/>
            </a:ext>
          </a:extLst>
        </xdr:cNvPr>
        <xdr:cNvSpPr/>
      </xdr:nvSpPr>
      <xdr:spPr>
        <a:xfrm>
          <a:off x="10426700" y="681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144967</xdr:rowOff>
    </xdr:from>
    <xdr:to>
      <xdr:col>50</xdr:col>
      <xdr:colOff>165100</xdr:colOff>
      <xdr:row>39</xdr:row>
      <xdr:rowOff>75117</xdr:rowOff>
    </xdr:to>
    <xdr:sp macro="" textlink="">
      <xdr:nvSpPr>
        <xdr:cNvPr id="119" name="フローチャート: 判断 118">
          <a:extLst>
            <a:ext uri="{FF2B5EF4-FFF2-40B4-BE49-F238E27FC236}">
              <a16:creationId xmlns:a16="http://schemas.microsoft.com/office/drawing/2014/main" id="{AF163566-10CA-4CC4-85B3-60E7B083F8FE}"/>
            </a:ext>
          </a:extLst>
        </xdr:cNvPr>
        <xdr:cNvSpPr/>
      </xdr:nvSpPr>
      <xdr:spPr>
        <a:xfrm>
          <a:off x="9588500" y="666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62744</xdr:rowOff>
    </xdr:from>
    <xdr:to>
      <xdr:col>46</xdr:col>
      <xdr:colOff>38100</xdr:colOff>
      <xdr:row>40</xdr:row>
      <xdr:rowOff>164344</xdr:rowOff>
    </xdr:to>
    <xdr:sp macro="" textlink="">
      <xdr:nvSpPr>
        <xdr:cNvPr id="120" name="フローチャート: 判断 119">
          <a:extLst>
            <a:ext uri="{FF2B5EF4-FFF2-40B4-BE49-F238E27FC236}">
              <a16:creationId xmlns:a16="http://schemas.microsoft.com/office/drawing/2014/main" id="{00C489A6-F5EC-4CF7-B4D5-686035D96DAE}"/>
            </a:ext>
          </a:extLst>
        </xdr:cNvPr>
        <xdr:cNvSpPr/>
      </xdr:nvSpPr>
      <xdr:spPr>
        <a:xfrm>
          <a:off x="8699500" y="69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72555</xdr:rowOff>
    </xdr:from>
    <xdr:to>
      <xdr:col>41</xdr:col>
      <xdr:colOff>101600</xdr:colOff>
      <xdr:row>41</xdr:row>
      <xdr:rowOff>2705</xdr:rowOff>
    </xdr:to>
    <xdr:sp macro="" textlink="">
      <xdr:nvSpPr>
        <xdr:cNvPr id="121" name="フローチャート: 判断 120">
          <a:extLst>
            <a:ext uri="{FF2B5EF4-FFF2-40B4-BE49-F238E27FC236}">
              <a16:creationId xmlns:a16="http://schemas.microsoft.com/office/drawing/2014/main" id="{BA0A9EE3-86F4-4D1A-915E-1B879161C974}"/>
            </a:ext>
          </a:extLst>
        </xdr:cNvPr>
        <xdr:cNvSpPr/>
      </xdr:nvSpPr>
      <xdr:spPr>
        <a:xfrm>
          <a:off x="7810500" y="69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73699</xdr:rowOff>
    </xdr:from>
    <xdr:to>
      <xdr:col>36</xdr:col>
      <xdr:colOff>165100</xdr:colOff>
      <xdr:row>41</xdr:row>
      <xdr:rowOff>3849</xdr:rowOff>
    </xdr:to>
    <xdr:sp macro="" textlink="">
      <xdr:nvSpPr>
        <xdr:cNvPr id="122" name="フローチャート: 判断 121">
          <a:extLst>
            <a:ext uri="{FF2B5EF4-FFF2-40B4-BE49-F238E27FC236}">
              <a16:creationId xmlns:a16="http://schemas.microsoft.com/office/drawing/2014/main" id="{10819368-3353-480C-A71C-606AD89EB28E}"/>
            </a:ext>
          </a:extLst>
        </xdr:cNvPr>
        <xdr:cNvSpPr/>
      </xdr:nvSpPr>
      <xdr:spPr>
        <a:xfrm>
          <a:off x="6921500" y="693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BFF6A4C-2F65-4B5C-89FC-9011FF8787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B57D700-26E8-47FD-A0AF-E77D72C53ED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556D0D9-B307-4608-8EF5-FBD57F0DE3C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F66067-43EE-4B44-A57D-1DAA5A5EFF4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8606FA-C05E-4214-9ACE-292491AD43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24750</xdr:rowOff>
    </xdr:from>
    <xdr:to>
      <xdr:col>55</xdr:col>
      <xdr:colOff>50800</xdr:colOff>
      <xdr:row>41</xdr:row>
      <xdr:rowOff>126350</xdr:rowOff>
    </xdr:to>
    <xdr:sp macro="" textlink="">
      <xdr:nvSpPr>
        <xdr:cNvPr id="128" name="楕円 127">
          <a:extLst>
            <a:ext uri="{FF2B5EF4-FFF2-40B4-BE49-F238E27FC236}">
              <a16:creationId xmlns:a16="http://schemas.microsoft.com/office/drawing/2014/main" id="{1A746659-B74B-407E-BD77-CB5345DBB863}"/>
            </a:ext>
          </a:extLst>
        </xdr:cNvPr>
        <xdr:cNvSpPr/>
      </xdr:nvSpPr>
      <xdr:spPr>
        <a:xfrm>
          <a:off x="10426700" y="70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111127</xdr:rowOff>
    </xdr:from>
    <xdr:ext cx="469744" cy="259045"/>
    <xdr:sp macro="" textlink="">
      <xdr:nvSpPr>
        <xdr:cNvPr id="129" name="【道路】&#10;一人当たり延長該当値テキスト">
          <a:extLst>
            <a:ext uri="{FF2B5EF4-FFF2-40B4-BE49-F238E27FC236}">
              <a16:creationId xmlns:a16="http://schemas.microsoft.com/office/drawing/2014/main" id="{BC3295B2-79A3-4328-9ADD-F8769BF0C700}"/>
            </a:ext>
          </a:extLst>
        </xdr:cNvPr>
        <xdr:cNvSpPr txBox="1"/>
      </xdr:nvSpPr>
      <xdr:spPr>
        <a:xfrm>
          <a:off x="10515600" y="69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23818</xdr:rowOff>
    </xdr:from>
    <xdr:to>
      <xdr:col>50</xdr:col>
      <xdr:colOff>165100</xdr:colOff>
      <xdr:row>41</xdr:row>
      <xdr:rowOff>125418</xdr:rowOff>
    </xdr:to>
    <xdr:sp macro="" textlink="">
      <xdr:nvSpPr>
        <xdr:cNvPr id="130" name="楕円 129">
          <a:extLst>
            <a:ext uri="{FF2B5EF4-FFF2-40B4-BE49-F238E27FC236}">
              <a16:creationId xmlns:a16="http://schemas.microsoft.com/office/drawing/2014/main" id="{D62DD387-1C8D-44B3-9F31-FEFFB59DEC35}"/>
            </a:ext>
          </a:extLst>
        </xdr:cNvPr>
        <xdr:cNvSpPr/>
      </xdr:nvSpPr>
      <xdr:spPr>
        <a:xfrm>
          <a:off x="9588500" y="705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74618</xdr:rowOff>
    </xdr:from>
    <xdr:to>
      <xdr:col>55</xdr:col>
      <xdr:colOff>0</xdr:colOff>
      <xdr:row>41</xdr:row>
      <xdr:rowOff>75550</xdr:rowOff>
    </xdr:to>
    <xdr:cxnSp macro="">
      <xdr:nvCxnSpPr>
        <xdr:cNvPr id="131" name="直線コネクタ 130">
          <a:extLst>
            <a:ext uri="{FF2B5EF4-FFF2-40B4-BE49-F238E27FC236}">
              <a16:creationId xmlns:a16="http://schemas.microsoft.com/office/drawing/2014/main" id="{DDA075B3-98DA-4148-AE11-45107E6CFFA5}"/>
            </a:ext>
          </a:extLst>
        </xdr:cNvPr>
        <xdr:cNvCxnSpPr/>
      </xdr:nvCxnSpPr>
      <xdr:spPr>
        <a:xfrm>
          <a:off x="9639300" y="7104068"/>
          <a:ext cx="8382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23873</xdr:rowOff>
    </xdr:from>
    <xdr:to>
      <xdr:col>46</xdr:col>
      <xdr:colOff>38100</xdr:colOff>
      <xdr:row>41</xdr:row>
      <xdr:rowOff>125473</xdr:rowOff>
    </xdr:to>
    <xdr:sp macro="" textlink="">
      <xdr:nvSpPr>
        <xdr:cNvPr id="132" name="楕円 131">
          <a:extLst>
            <a:ext uri="{FF2B5EF4-FFF2-40B4-BE49-F238E27FC236}">
              <a16:creationId xmlns:a16="http://schemas.microsoft.com/office/drawing/2014/main" id="{303009E9-A07C-45C0-9330-54FCAEA70DBE}"/>
            </a:ext>
          </a:extLst>
        </xdr:cNvPr>
        <xdr:cNvSpPr/>
      </xdr:nvSpPr>
      <xdr:spPr>
        <a:xfrm>
          <a:off x="8699500" y="705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74618</xdr:rowOff>
    </xdr:from>
    <xdr:to>
      <xdr:col>50</xdr:col>
      <xdr:colOff>114300</xdr:colOff>
      <xdr:row>41</xdr:row>
      <xdr:rowOff>74673</xdr:rowOff>
    </xdr:to>
    <xdr:cxnSp macro="">
      <xdr:nvCxnSpPr>
        <xdr:cNvPr id="133" name="直線コネクタ 132">
          <a:extLst>
            <a:ext uri="{FF2B5EF4-FFF2-40B4-BE49-F238E27FC236}">
              <a16:creationId xmlns:a16="http://schemas.microsoft.com/office/drawing/2014/main" id="{DB01C3B5-7FF5-459A-B88D-05DC3F5FFBE0}"/>
            </a:ext>
          </a:extLst>
        </xdr:cNvPr>
        <xdr:cNvCxnSpPr/>
      </xdr:nvCxnSpPr>
      <xdr:spPr>
        <a:xfrm flipV="1">
          <a:off x="8750300" y="7104068"/>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23324</xdr:rowOff>
    </xdr:from>
    <xdr:to>
      <xdr:col>41</xdr:col>
      <xdr:colOff>101600</xdr:colOff>
      <xdr:row>41</xdr:row>
      <xdr:rowOff>124924</xdr:rowOff>
    </xdr:to>
    <xdr:sp macro="" textlink="">
      <xdr:nvSpPr>
        <xdr:cNvPr id="134" name="楕円 133">
          <a:extLst>
            <a:ext uri="{FF2B5EF4-FFF2-40B4-BE49-F238E27FC236}">
              <a16:creationId xmlns:a16="http://schemas.microsoft.com/office/drawing/2014/main" id="{FC6E75FC-FB8E-447B-845F-84C529116E24}"/>
            </a:ext>
          </a:extLst>
        </xdr:cNvPr>
        <xdr:cNvSpPr/>
      </xdr:nvSpPr>
      <xdr:spPr>
        <a:xfrm>
          <a:off x="7810500" y="70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74124</xdr:rowOff>
    </xdr:from>
    <xdr:to>
      <xdr:col>45</xdr:col>
      <xdr:colOff>177800</xdr:colOff>
      <xdr:row>41</xdr:row>
      <xdr:rowOff>74673</xdr:rowOff>
    </xdr:to>
    <xdr:cxnSp macro="">
      <xdr:nvCxnSpPr>
        <xdr:cNvPr id="135" name="直線コネクタ 134">
          <a:extLst>
            <a:ext uri="{FF2B5EF4-FFF2-40B4-BE49-F238E27FC236}">
              <a16:creationId xmlns:a16="http://schemas.microsoft.com/office/drawing/2014/main" id="{DB33963B-0A0A-4C54-B494-5AACADDAECD2}"/>
            </a:ext>
          </a:extLst>
        </xdr:cNvPr>
        <xdr:cNvCxnSpPr/>
      </xdr:nvCxnSpPr>
      <xdr:spPr>
        <a:xfrm>
          <a:off x="7861300" y="710357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23288</xdr:rowOff>
    </xdr:from>
    <xdr:to>
      <xdr:col>36</xdr:col>
      <xdr:colOff>165100</xdr:colOff>
      <xdr:row>41</xdr:row>
      <xdr:rowOff>124888</xdr:rowOff>
    </xdr:to>
    <xdr:sp macro="" textlink="">
      <xdr:nvSpPr>
        <xdr:cNvPr id="136" name="楕円 135">
          <a:extLst>
            <a:ext uri="{FF2B5EF4-FFF2-40B4-BE49-F238E27FC236}">
              <a16:creationId xmlns:a16="http://schemas.microsoft.com/office/drawing/2014/main" id="{B402C9CB-7D6D-477D-9FE2-96293FEAE423}"/>
            </a:ext>
          </a:extLst>
        </xdr:cNvPr>
        <xdr:cNvSpPr/>
      </xdr:nvSpPr>
      <xdr:spPr>
        <a:xfrm>
          <a:off x="6921500" y="70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74088</xdr:rowOff>
    </xdr:from>
    <xdr:to>
      <xdr:col>41</xdr:col>
      <xdr:colOff>50800</xdr:colOff>
      <xdr:row>41</xdr:row>
      <xdr:rowOff>74124</xdr:rowOff>
    </xdr:to>
    <xdr:cxnSp macro="">
      <xdr:nvCxnSpPr>
        <xdr:cNvPr id="137" name="直線コネクタ 136">
          <a:extLst>
            <a:ext uri="{FF2B5EF4-FFF2-40B4-BE49-F238E27FC236}">
              <a16:creationId xmlns:a16="http://schemas.microsoft.com/office/drawing/2014/main" id="{F41EB80E-94AA-44E2-A36B-5DE4BEB0D68A}"/>
            </a:ext>
          </a:extLst>
        </xdr:cNvPr>
        <xdr:cNvCxnSpPr/>
      </xdr:nvCxnSpPr>
      <xdr:spPr>
        <a:xfrm>
          <a:off x="6972300" y="7103538"/>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91644</xdr:rowOff>
    </xdr:from>
    <xdr:ext cx="534377" cy="259045"/>
    <xdr:sp macro="" textlink="">
      <xdr:nvSpPr>
        <xdr:cNvPr id="138" name="n_1aveValue【道路】&#10;一人当たり延長">
          <a:extLst>
            <a:ext uri="{FF2B5EF4-FFF2-40B4-BE49-F238E27FC236}">
              <a16:creationId xmlns:a16="http://schemas.microsoft.com/office/drawing/2014/main" id="{4EB2E1D1-817F-4BB7-B65A-49BD50546D11}"/>
            </a:ext>
          </a:extLst>
        </xdr:cNvPr>
        <xdr:cNvSpPr txBox="1"/>
      </xdr:nvSpPr>
      <xdr:spPr>
        <a:xfrm>
          <a:off x="9359411" y="643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9421</xdr:rowOff>
    </xdr:from>
    <xdr:ext cx="534377" cy="259045"/>
    <xdr:sp macro="" textlink="">
      <xdr:nvSpPr>
        <xdr:cNvPr id="139" name="n_2aveValue【道路】&#10;一人当たり延長">
          <a:extLst>
            <a:ext uri="{FF2B5EF4-FFF2-40B4-BE49-F238E27FC236}">
              <a16:creationId xmlns:a16="http://schemas.microsoft.com/office/drawing/2014/main" id="{4466E7BC-2CC8-4119-9D3F-B3529507BEEA}"/>
            </a:ext>
          </a:extLst>
        </xdr:cNvPr>
        <xdr:cNvSpPr txBox="1"/>
      </xdr:nvSpPr>
      <xdr:spPr>
        <a:xfrm>
          <a:off x="8483111" y="66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19232</xdr:rowOff>
    </xdr:from>
    <xdr:ext cx="534377" cy="259045"/>
    <xdr:sp macro="" textlink="">
      <xdr:nvSpPr>
        <xdr:cNvPr id="140" name="n_3aveValue【道路】&#10;一人当たり延長">
          <a:extLst>
            <a:ext uri="{FF2B5EF4-FFF2-40B4-BE49-F238E27FC236}">
              <a16:creationId xmlns:a16="http://schemas.microsoft.com/office/drawing/2014/main" id="{949E5902-1BAF-4116-B058-F17B48073818}"/>
            </a:ext>
          </a:extLst>
        </xdr:cNvPr>
        <xdr:cNvSpPr txBox="1"/>
      </xdr:nvSpPr>
      <xdr:spPr>
        <a:xfrm>
          <a:off x="7594111" y="67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20376</xdr:rowOff>
    </xdr:from>
    <xdr:ext cx="534377" cy="259045"/>
    <xdr:sp macro="" textlink="">
      <xdr:nvSpPr>
        <xdr:cNvPr id="141" name="n_4aveValue【道路】&#10;一人当たり延長">
          <a:extLst>
            <a:ext uri="{FF2B5EF4-FFF2-40B4-BE49-F238E27FC236}">
              <a16:creationId xmlns:a16="http://schemas.microsoft.com/office/drawing/2014/main" id="{C569C994-DB7E-42A4-B614-85522CD6C817}"/>
            </a:ext>
          </a:extLst>
        </xdr:cNvPr>
        <xdr:cNvSpPr txBox="1"/>
      </xdr:nvSpPr>
      <xdr:spPr>
        <a:xfrm>
          <a:off x="6705111" y="67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116545</xdr:rowOff>
    </xdr:from>
    <xdr:ext cx="469744" cy="259045"/>
    <xdr:sp macro="" textlink="">
      <xdr:nvSpPr>
        <xdr:cNvPr id="142" name="n_1mainValue【道路】&#10;一人当たり延長">
          <a:extLst>
            <a:ext uri="{FF2B5EF4-FFF2-40B4-BE49-F238E27FC236}">
              <a16:creationId xmlns:a16="http://schemas.microsoft.com/office/drawing/2014/main" id="{0E285431-C7BF-4C26-821A-9004143694C0}"/>
            </a:ext>
          </a:extLst>
        </xdr:cNvPr>
        <xdr:cNvSpPr txBox="1"/>
      </xdr:nvSpPr>
      <xdr:spPr>
        <a:xfrm>
          <a:off x="9391727" y="714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116600</xdr:rowOff>
    </xdr:from>
    <xdr:ext cx="469744" cy="259045"/>
    <xdr:sp macro="" textlink="">
      <xdr:nvSpPr>
        <xdr:cNvPr id="143" name="n_2mainValue【道路】&#10;一人当たり延長">
          <a:extLst>
            <a:ext uri="{FF2B5EF4-FFF2-40B4-BE49-F238E27FC236}">
              <a16:creationId xmlns:a16="http://schemas.microsoft.com/office/drawing/2014/main" id="{1F09B49B-F1C9-4259-8FD9-F460959B3BA1}"/>
            </a:ext>
          </a:extLst>
        </xdr:cNvPr>
        <xdr:cNvSpPr txBox="1"/>
      </xdr:nvSpPr>
      <xdr:spPr>
        <a:xfrm>
          <a:off x="8515427" y="714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116051</xdr:rowOff>
    </xdr:from>
    <xdr:ext cx="469744" cy="259045"/>
    <xdr:sp macro="" textlink="">
      <xdr:nvSpPr>
        <xdr:cNvPr id="144" name="n_3mainValue【道路】&#10;一人当たり延長">
          <a:extLst>
            <a:ext uri="{FF2B5EF4-FFF2-40B4-BE49-F238E27FC236}">
              <a16:creationId xmlns:a16="http://schemas.microsoft.com/office/drawing/2014/main" id="{1B68CF60-FA44-4BF7-A18A-82E9918E9867}"/>
            </a:ext>
          </a:extLst>
        </xdr:cNvPr>
        <xdr:cNvSpPr txBox="1"/>
      </xdr:nvSpPr>
      <xdr:spPr>
        <a:xfrm>
          <a:off x="7626427" y="714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116015</xdr:rowOff>
    </xdr:from>
    <xdr:ext cx="469744" cy="259045"/>
    <xdr:sp macro="" textlink="">
      <xdr:nvSpPr>
        <xdr:cNvPr id="145" name="n_4mainValue【道路】&#10;一人当たり延長">
          <a:extLst>
            <a:ext uri="{FF2B5EF4-FFF2-40B4-BE49-F238E27FC236}">
              <a16:creationId xmlns:a16="http://schemas.microsoft.com/office/drawing/2014/main" id="{BD3334E4-4637-4273-BC3D-430004975A82}"/>
            </a:ext>
          </a:extLst>
        </xdr:cNvPr>
        <xdr:cNvSpPr txBox="1"/>
      </xdr:nvSpPr>
      <xdr:spPr>
        <a:xfrm>
          <a:off x="6737427" y="71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B2A1696-E957-4CAF-ADFB-621F305A1A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7E7E9B3-C6B0-46DB-90CE-D2028EF3534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F8A38D3-193B-4295-9251-A4FA881EC6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BD28796-360F-4678-AB44-1B442F4A33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B972081-338E-440E-9A7B-1E8117E586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D03C157-AEE2-4FCE-B68C-02B05A8514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3E9CECA-C257-41B4-9DA9-FC99EEA22B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4283537-F97D-49FA-9B61-10F7B70725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34CA3F1-E448-4F7E-A35D-C786FC5567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DF255A7-A2EA-45EA-86AC-F18BA593E8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6C546CE-2FBF-4613-8D9B-8FCDB05370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51AF045-5546-41DB-BAA3-350114DE1FF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E281CE7-FF8C-4F4B-98C1-E11B37BFD95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DAE9D01-20E9-473D-894E-F7C8D45E030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93DA8C0-9C13-4CB4-AB9F-7E48B1D9A34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00BF882-8529-4264-BB9C-3D4CB0ECFB6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487F1DE-B1D9-4F6C-8EDA-7D46FD5A315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F6F33D3-618A-4703-A9AC-9BAC468B967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A60C40C-A713-4D42-8219-9CABA44A899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D1EE6F0-A963-44DD-BF78-B3560EC555A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3A47076-36EA-4F68-BB78-C8A97782A3D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3860185-C53D-4DAA-AF73-3FB70CC18EE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9FECBB2-7E98-4B2A-9FA5-2945CA899EE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7AF2E93-67BF-437B-8C45-37ACD65620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FF3CA6D-5499-440B-9779-003280C6199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63</xdr:row>
      <xdr:rowOff>106135</xdr:rowOff>
    </xdr:to>
    <xdr:cxnSp macro="">
      <xdr:nvCxnSpPr>
        <xdr:cNvPr id="171" name="直線コネクタ 170">
          <a:extLst>
            <a:ext uri="{FF2B5EF4-FFF2-40B4-BE49-F238E27FC236}">
              <a16:creationId xmlns:a16="http://schemas.microsoft.com/office/drawing/2014/main" id="{77B23A67-6425-4A57-BFCD-6C175E8005BE}"/>
            </a:ext>
          </a:extLst>
        </xdr:cNvPr>
        <xdr:cNvCxnSpPr/>
      </xdr:nvCxnSpPr>
      <xdr:spPr>
        <a:xfrm flipV="1">
          <a:off x="4634865" y="950159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4BB776A-B829-4539-9647-30DED39C89E2}"/>
            </a:ext>
          </a:extLst>
        </xdr:cNvPr>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3" name="直線コネクタ 172">
          <a:extLst>
            <a:ext uri="{FF2B5EF4-FFF2-40B4-BE49-F238E27FC236}">
              <a16:creationId xmlns:a16="http://schemas.microsoft.com/office/drawing/2014/main" id="{76A0BFFA-58B1-4E98-AC9A-DBB0EE7944FD}"/>
            </a:ext>
          </a:extLst>
        </xdr:cNvPr>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37EB226-F2BB-4815-9178-BDA771A3CB1C}"/>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5" name="直線コネクタ 174">
          <a:extLst>
            <a:ext uri="{FF2B5EF4-FFF2-40B4-BE49-F238E27FC236}">
              <a16:creationId xmlns:a16="http://schemas.microsoft.com/office/drawing/2014/main" id="{52E363FC-290C-4DF4-9FB5-FE04429478C5}"/>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22333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A987037-1B9C-4CF4-8522-1D18311ED950}"/>
            </a:ext>
          </a:extLst>
        </xdr:cNvPr>
        <xdr:cNvSpPr txBox="1"/>
      </xdr:nvSpPr>
      <xdr:spPr>
        <a:xfrm>
          <a:off x="4673600" y="1048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7" name="フローチャート: 判断 176">
          <a:extLst>
            <a:ext uri="{FF2B5EF4-FFF2-40B4-BE49-F238E27FC236}">
              <a16:creationId xmlns:a16="http://schemas.microsoft.com/office/drawing/2014/main" id="{F931B749-DE79-45B6-9735-34C39DE774A1}"/>
            </a:ext>
          </a:extLst>
        </xdr:cNvPr>
        <xdr:cNvSpPr/>
      </xdr:nvSpPr>
      <xdr:spPr>
        <a:xfrm>
          <a:off x="4584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91259</xdr:rowOff>
    </xdr:from>
    <xdr:to>
      <xdr:col>20</xdr:col>
      <xdr:colOff>38100</xdr:colOff>
      <xdr:row>61</xdr:row>
      <xdr:rowOff>21409</xdr:rowOff>
    </xdr:to>
    <xdr:sp macro="" textlink="">
      <xdr:nvSpPr>
        <xdr:cNvPr id="178" name="フローチャート: 判断 177">
          <a:extLst>
            <a:ext uri="{FF2B5EF4-FFF2-40B4-BE49-F238E27FC236}">
              <a16:creationId xmlns:a16="http://schemas.microsoft.com/office/drawing/2014/main" id="{F99402F5-F63E-4AA9-98DB-FF7446E5E6AA}"/>
            </a:ext>
          </a:extLst>
        </xdr:cNvPr>
        <xdr:cNvSpPr/>
      </xdr:nvSpPr>
      <xdr:spPr>
        <a:xfrm>
          <a:off x="3746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3BA3EC04-E76B-4627-B8C0-CAAB97B8D821}"/>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B70021D7-C737-40AC-B7CA-D23C5BA59094}"/>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7AD3E360-44B1-4D71-AFFE-21354FE7D8BF}"/>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3669581-8A75-4AA1-8682-BF8F784F7F0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F6EB2EE-C640-4851-B9EB-8B883AF58B1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494DED1-F070-47D1-BB11-4B32590447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EC61D75-3124-4FED-BC33-77250E6CF23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FAAFF83-2C71-4389-8160-9BDE0DED0BD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14515</xdr:rowOff>
    </xdr:from>
    <xdr:to>
      <xdr:col>24</xdr:col>
      <xdr:colOff>114300</xdr:colOff>
      <xdr:row>61</xdr:row>
      <xdr:rowOff>116115</xdr:rowOff>
    </xdr:to>
    <xdr:sp macro="" textlink="">
      <xdr:nvSpPr>
        <xdr:cNvPr id="187" name="楕円 186">
          <a:extLst>
            <a:ext uri="{FF2B5EF4-FFF2-40B4-BE49-F238E27FC236}">
              <a16:creationId xmlns:a16="http://schemas.microsoft.com/office/drawing/2014/main" id="{4BE96F2B-2AC0-4189-B0C8-F521DDFBB21F}"/>
            </a:ext>
          </a:extLst>
        </xdr:cNvPr>
        <xdr:cNvSpPr/>
      </xdr:nvSpPr>
      <xdr:spPr>
        <a:xfrm>
          <a:off x="45847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37392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D09BE2D-7A99-43B4-8451-3DEFAED7BE10}"/>
            </a:ext>
          </a:extLst>
        </xdr:cNvPr>
        <xdr:cNvSpPr txBox="1"/>
      </xdr:nvSpPr>
      <xdr:spPr>
        <a:xfrm>
          <a:off x="4673600" y="1032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156573</xdr:rowOff>
    </xdr:from>
    <xdr:to>
      <xdr:col>20</xdr:col>
      <xdr:colOff>38100</xdr:colOff>
      <xdr:row>61</xdr:row>
      <xdr:rowOff>86723</xdr:rowOff>
    </xdr:to>
    <xdr:sp macro="" textlink="">
      <xdr:nvSpPr>
        <xdr:cNvPr id="189" name="楕円 188">
          <a:extLst>
            <a:ext uri="{FF2B5EF4-FFF2-40B4-BE49-F238E27FC236}">
              <a16:creationId xmlns:a16="http://schemas.microsoft.com/office/drawing/2014/main" id="{A7EBF405-3D8D-4D9E-B771-5CFC8CE36946}"/>
            </a:ext>
          </a:extLst>
        </xdr:cNvPr>
        <xdr:cNvSpPr/>
      </xdr:nvSpPr>
      <xdr:spPr>
        <a:xfrm>
          <a:off x="3746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65315</xdr:rowOff>
    </xdr:to>
    <xdr:cxnSp macro="">
      <xdr:nvCxnSpPr>
        <xdr:cNvPr id="190" name="直線コネクタ 189">
          <a:extLst>
            <a:ext uri="{FF2B5EF4-FFF2-40B4-BE49-F238E27FC236}">
              <a16:creationId xmlns:a16="http://schemas.microsoft.com/office/drawing/2014/main" id="{00360316-677B-40FD-9F6A-087314327381}"/>
            </a:ext>
          </a:extLst>
        </xdr:cNvPr>
        <xdr:cNvCxnSpPr/>
      </xdr:nvCxnSpPr>
      <xdr:spPr>
        <a:xfrm>
          <a:off x="3797300" y="1049437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125549</xdr:rowOff>
    </xdr:from>
    <xdr:to>
      <xdr:col>15</xdr:col>
      <xdr:colOff>101600</xdr:colOff>
      <xdr:row>61</xdr:row>
      <xdr:rowOff>55699</xdr:rowOff>
    </xdr:to>
    <xdr:sp macro="" textlink="">
      <xdr:nvSpPr>
        <xdr:cNvPr id="191" name="楕円 190">
          <a:extLst>
            <a:ext uri="{FF2B5EF4-FFF2-40B4-BE49-F238E27FC236}">
              <a16:creationId xmlns:a16="http://schemas.microsoft.com/office/drawing/2014/main" id="{70331D9A-F263-4774-A603-55B77AD75BA8}"/>
            </a:ext>
          </a:extLst>
        </xdr:cNvPr>
        <xdr:cNvSpPr/>
      </xdr:nvSpPr>
      <xdr:spPr>
        <a:xfrm>
          <a:off x="2857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4899</xdr:rowOff>
    </xdr:from>
    <xdr:to>
      <xdr:col>19</xdr:col>
      <xdr:colOff>177800</xdr:colOff>
      <xdr:row>61</xdr:row>
      <xdr:rowOff>35923</xdr:rowOff>
    </xdr:to>
    <xdr:cxnSp macro="">
      <xdr:nvCxnSpPr>
        <xdr:cNvPr id="192" name="直線コネクタ 191">
          <a:extLst>
            <a:ext uri="{FF2B5EF4-FFF2-40B4-BE49-F238E27FC236}">
              <a16:creationId xmlns:a16="http://schemas.microsoft.com/office/drawing/2014/main" id="{E6144C7B-4C20-43EE-BFD4-76DD7A095237}"/>
            </a:ext>
          </a:extLst>
        </xdr:cNvPr>
        <xdr:cNvCxnSpPr/>
      </xdr:nvCxnSpPr>
      <xdr:spPr>
        <a:xfrm>
          <a:off x="2908300" y="1046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94524</xdr:rowOff>
    </xdr:from>
    <xdr:to>
      <xdr:col>10</xdr:col>
      <xdr:colOff>165100</xdr:colOff>
      <xdr:row>61</xdr:row>
      <xdr:rowOff>24674</xdr:rowOff>
    </xdr:to>
    <xdr:sp macro="" textlink="">
      <xdr:nvSpPr>
        <xdr:cNvPr id="193" name="楕円 192">
          <a:extLst>
            <a:ext uri="{FF2B5EF4-FFF2-40B4-BE49-F238E27FC236}">
              <a16:creationId xmlns:a16="http://schemas.microsoft.com/office/drawing/2014/main" id="{4F292AD0-4C44-4893-81FC-5F712B0B6C93}"/>
            </a:ext>
          </a:extLst>
        </xdr:cNvPr>
        <xdr:cNvSpPr/>
      </xdr:nvSpPr>
      <xdr:spPr>
        <a:xfrm>
          <a:off x="1968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145324</xdr:rowOff>
    </xdr:from>
    <xdr:to>
      <xdr:col>15</xdr:col>
      <xdr:colOff>50800</xdr:colOff>
      <xdr:row>61</xdr:row>
      <xdr:rowOff>4899</xdr:rowOff>
    </xdr:to>
    <xdr:cxnSp macro="">
      <xdr:nvCxnSpPr>
        <xdr:cNvPr id="194" name="直線コネクタ 193">
          <a:extLst>
            <a:ext uri="{FF2B5EF4-FFF2-40B4-BE49-F238E27FC236}">
              <a16:creationId xmlns:a16="http://schemas.microsoft.com/office/drawing/2014/main" id="{14F2DB40-988A-4848-913A-2354A29856CF}"/>
            </a:ext>
          </a:extLst>
        </xdr:cNvPr>
        <xdr:cNvCxnSpPr/>
      </xdr:nvCxnSpPr>
      <xdr:spPr>
        <a:xfrm>
          <a:off x="2019300" y="10432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61867</xdr:rowOff>
    </xdr:from>
    <xdr:to>
      <xdr:col>6</xdr:col>
      <xdr:colOff>38100</xdr:colOff>
      <xdr:row>60</xdr:row>
      <xdr:rowOff>163467</xdr:rowOff>
    </xdr:to>
    <xdr:sp macro="" textlink="">
      <xdr:nvSpPr>
        <xdr:cNvPr id="195" name="楕円 194">
          <a:extLst>
            <a:ext uri="{FF2B5EF4-FFF2-40B4-BE49-F238E27FC236}">
              <a16:creationId xmlns:a16="http://schemas.microsoft.com/office/drawing/2014/main" id="{A57B5100-158A-41D0-ADC3-591E066229BF}"/>
            </a:ext>
          </a:extLst>
        </xdr:cNvPr>
        <xdr:cNvSpPr/>
      </xdr:nvSpPr>
      <xdr:spPr>
        <a:xfrm>
          <a:off x="1079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112667</xdr:rowOff>
    </xdr:from>
    <xdr:to>
      <xdr:col>10</xdr:col>
      <xdr:colOff>114300</xdr:colOff>
      <xdr:row>60</xdr:row>
      <xdr:rowOff>145324</xdr:rowOff>
    </xdr:to>
    <xdr:cxnSp macro="">
      <xdr:nvCxnSpPr>
        <xdr:cNvPr id="196" name="直線コネクタ 195">
          <a:extLst>
            <a:ext uri="{FF2B5EF4-FFF2-40B4-BE49-F238E27FC236}">
              <a16:creationId xmlns:a16="http://schemas.microsoft.com/office/drawing/2014/main" id="{D686DF91-D772-4645-8F0E-53C316B984FA}"/>
            </a:ext>
          </a:extLst>
        </xdr:cNvPr>
        <xdr:cNvCxnSpPr/>
      </xdr:nvCxnSpPr>
      <xdr:spPr>
        <a:xfrm>
          <a:off x="1130300" y="103996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37936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C71391C-5EFA-436F-918E-9BE1DDE64237}"/>
            </a:ext>
          </a:extLst>
        </xdr:cNvPr>
        <xdr:cNvSpPr txBox="1"/>
      </xdr:nvSpPr>
      <xdr:spPr>
        <a:xfrm>
          <a:off x="35820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04E7FC8-1878-41BF-B287-4AF934F34D2A}"/>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005BD0D-0508-4941-9702-639C53A09065}"/>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2BD6CF1-F2EA-423E-A845-5361147EE48E}"/>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77850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40C6BC0-F7DD-4980-90BF-9625DB01A79F}"/>
            </a:ext>
          </a:extLst>
        </xdr:cNvPr>
        <xdr:cNvSpPr txBox="1"/>
      </xdr:nvSpPr>
      <xdr:spPr>
        <a:xfrm>
          <a:off x="3582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46826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271FA93-D783-42E7-ACEA-CEAF3A02FBC2}"/>
            </a:ext>
          </a:extLst>
        </xdr:cNvPr>
        <xdr:cNvSpPr txBox="1"/>
      </xdr:nvSpPr>
      <xdr:spPr>
        <a:xfrm>
          <a:off x="2705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15801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FD3710B-25CC-478B-A876-CE3BFC07B0A2}"/>
            </a:ext>
          </a:extLst>
        </xdr:cNvPr>
        <xdr:cNvSpPr txBox="1"/>
      </xdr:nvSpPr>
      <xdr:spPr>
        <a:xfrm>
          <a:off x="1816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F65A4D8-5F7D-4FD4-B77D-F30B423938E7}"/>
            </a:ext>
          </a:extLst>
        </xdr:cNvPr>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F613FF5-2BFE-4936-8D63-41360D225B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1CCAA85-835C-45F8-90B3-8581A7084BA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59F730E-E9F7-4F00-99DC-CBFF0CC501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6341185-1741-43B3-BDE7-499504DE0D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1B5E0EA-5668-4DDD-9A04-4D1368F27BD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6D09666-B2AE-4403-959C-65550A5441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8A6CC00-62D9-443D-990C-5C4E0AE356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C2C56B7-DADA-4743-86D8-4FBB1F1402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BFC57D6-94E4-4A29-8067-FCED330AFF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56F2F53-B804-4E20-95CA-9BA74FEA6EA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557A708-EFC3-4C03-8205-F06C6506C7E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7DC76925-8D03-4B68-AE8D-49EB1DDBDD3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77E994-E968-44D0-8B31-6D88918C676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D65EC19-0073-4BBD-96C3-5747E7E548B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25FE95D-4196-44D3-B8CD-BD75B780083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3672DEC-127B-4B07-AD5B-E42815E9ACC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F0E470C-68CB-4565-84F5-89637A0173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AE5C3431-F87C-4AE8-9E4E-E49EF68EE07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C6CD5B3-5E6B-4170-9577-607D29FF5DA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783BA8CA-FF2B-41EF-AC16-AF692621E18E}"/>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1CC41A6-E5C6-47EC-97D8-F979441191C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28E00F8-E29A-4B70-B053-F720FDFA4DF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23A3AB4-EBBD-489B-AB8F-C92120D3065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13495</xdr:rowOff>
    </xdr:from>
    <xdr:to>
      <xdr:col>54</xdr:col>
      <xdr:colOff>189865</xdr:colOff>
      <xdr:row>64</xdr:row>
      <xdr:rowOff>61196</xdr:rowOff>
    </xdr:to>
    <xdr:cxnSp macro="">
      <xdr:nvCxnSpPr>
        <xdr:cNvPr id="228" name="直線コネクタ 227">
          <a:extLst>
            <a:ext uri="{FF2B5EF4-FFF2-40B4-BE49-F238E27FC236}">
              <a16:creationId xmlns:a16="http://schemas.microsoft.com/office/drawing/2014/main" id="{9DECF27E-BA57-4DB2-8F8C-2DBBA21822C1}"/>
            </a:ext>
          </a:extLst>
        </xdr:cNvPr>
        <xdr:cNvCxnSpPr/>
      </xdr:nvCxnSpPr>
      <xdr:spPr>
        <a:xfrm flipV="1">
          <a:off x="10476865" y="9786145"/>
          <a:ext cx="0" cy="1247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65023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B16BDB1-FEF6-4DB3-8D3C-BFF2BC8AC24E}"/>
            </a:ext>
          </a:extLst>
        </xdr:cNvPr>
        <xdr:cNvSpPr txBox="1"/>
      </xdr:nvSpPr>
      <xdr:spPr>
        <a:xfrm>
          <a:off x="10515600" y="1103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61196</xdr:rowOff>
    </xdr:from>
    <xdr:to>
      <xdr:col>55</xdr:col>
      <xdr:colOff>88900</xdr:colOff>
      <xdr:row>64</xdr:row>
      <xdr:rowOff>61196</xdr:rowOff>
    </xdr:to>
    <xdr:cxnSp macro="">
      <xdr:nvCxnSpPr>
        <xdr:cNvPr id="230" name="直線コネクタ 229">
          <a:extLst>
            <a:ext uri="{FF2B5EF4-FFF2-40B4-BE49-F238E27FC236}">
              <a16:creationId xmlns:a16="http://schemas.microsoft.com/office/drawing/2014/main" id="{0E08E2E9-9035-40A3-80FD-D8F40D9CFE9B}"/>
            </a:ext>
          </a:extLst>
        </xdr:cNvPr>
        <xdr:cNvCxnSpPr/>
      </xdr:nvCxnSpPr>
      <xdr:spPr>
        <a:xfrm>
          <a:off x="10388600" y="1103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131622</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FAAAE771-18B6-4E5C-A58F-C4003DCB87DE}"/>
            </a:ext>
          </a:extLst>
        </xdr:cNvPr>
        <xdr:cNvSpPr txBox="1"/>
      </xdr:nvSpPr>
      <xdr:spPr>
        <a:xfrm>
          <a:off x="10515600" y="956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13495</xdr:rowOff>
    </xdr:from>
    <xdr:to>
      <xdr:col>55</xdr:col>
      <xdr:colOff>88900</xdr:colOff>
      <xdr:row>57</xdr:row>
      <xdr:rowOff>13495</xdr:rowOff>
    </xdr:to>
    <xdr:cxnSp macro="">
      <xdr:nvCxnSpPr>
        <xdr:cNvPr id="232" name="直線コネクタ 231">
          <a:extLst>
            <a:ext uri="{FF2B5EF4-FFF2-40B4-BE49-F238E27FC236}">
              <a16:creationId xmlns:a16="http://schemas.microsoft.com/office/drawing/2014/main" id="{CA8E266B-4E55-4C96-9128-E9CB4B94E831}"/>
            </a:ext>
          </a:extLst>
        </xdr:cNvPr>
        <xdr:cNvCxnSpPr/>
      </xdr:nvCxnSpPr>
      <xdr:spPr>
        <a:xfrm>
          <a:off x="10388600" y="978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71122</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4428DC5-B6A6-4663-B3F2-67745300BC0C}"/>
            </a:ext>
          </a:extLst>
        </xdr:cNvPr>
        <xdr:cNvSpPr txBox="1"/>
      </xdr:nvSpPr>
      <xdr:spPr>
        <a:xfrm>
          <a:off x="10515600" y="10358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48245</xdr:rowOff>
    </xdr:from>
    <xdr:to>
      <xdr:col>55</xdr:col>
      <xdr:colOff>50800</xdr:colOff>
      <xdr:row>61</xdr:row>
      <xdr:rowOff>149845</xdr:rowOff>
    </xdr:to>
    <xdr:sp macro="" textlink="">
      <xdr:nvSpPr>
        <xdr:cNvPr id="234" name="フローチャート: 判断 233">
          <a:extLst>
            <a:ext uri="{FF2B5EF4-FFF2-40B4-BE49-F238E27FC236}">
              <a16:creationId xmlns:a16="http://schemas.microsoft.com/office/drawing/2014/main" id="{C98D3FF9-2881-4F80-AAA9-4BBF8ADC5368}"/>
            </a:ext>
          </a:extLst>
        </xdr:cNvPr>
        <xdr:cNvSpPr/>
      </xdr:nvSpPr>
      <xdr:spPr>
        <a:xfrm>
          <a:off x="10426700" y="105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67903</xdr:rowOff>
    </xdr:from>
    <xdr:to>
      <xdr:col>50</xdr:col>
      <xdr:colOff>165100</xdr:colOff>
      <xdr:row>58</xdr:row>
      <xdr:rowOff>169503</xdr:rowOff>
    </xdr:to>
    <xdr:sp macro="" textlink="">
      <xdr:nvSpPr>
        <xdr:cNvPr id="235" name="フローチャート: 判断 234">
          <a:extLst>
            <a:ext uri="{FF2B5EF4-FFF2-40B4-BE49-F238E27FC236}">
              <a16:creationId xmlns:a16="http://schemas.microsoft.com/office/drawing/2014/main" id="{E56083A8-E028-4AE7-A749-A5A58C557E56}"/>
            </a:ext>
          </a:extLst>
        </xdr:cNvPr>
        <xdr:cNvSpPr/>
      </xdr:nvSpPr>
      <xdr:spPr>
        <a:xfrm>
          <a:off x="9588500" y="100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5045</xdr:rowOff>
    </xdr:from>
    <xdr:to>
      <xdr:col>46</xdr:col>
      <xdr:colOff>38100</xdr:colOff>
      <xdr:row>61</xdr:row>
      <xdr:rowOff>106645</xdr:rowOff>
    </xdr:to>
    <xdr:sp macro="" textlink="">
      <xdr:nvSpPr>
        <xdr:cNvPr id="236" name="フローチャート: 判断 235">
          <a:extLst>
            <a:ext uri="{FF2B5EF4-FFF2-40B4-BE49-F238E27FC236}">
              <a16:creationId xmlns:a16="http://schemas.microsoft.com/office/drawing/2014/main" id="{3C029E54-77F5-4B27-8095-7DC1258BFDF6}"/>
            </a:ext>
          </a:extLst>
        </xdr:cNvPr>
        <xdr:cNvSpPr/>
      </xdr:nvSpPr>
      <xdr:spPr>
        <a:xfrm>
          <a:off x="8699500" y="104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13557</xdr:rowOff>
    </xdr:from>
    <xdr:to>
      <xdr:col>41</xdr:col>
      <xdr:colOff>101600</xdr:colOff>
      <xdr:row>61</xdr:row>
      <xdr:rowOff>115157</xdr:rowOff>
    </xdr:to>
    <xdr:sp macro="" textlink="">
      <xdr:nvSpPr>
        <xdr:cNvPr id="237" name="フローチャート: 判断 236">
          <a:extLst>
            <a:ext uri="{FF2B5EF4-FFF2-40B4-BE49-F238E27FC236}">
              <a16:creationId xmlns:a16="http://schemas.microsoft.com/office/drawing/2014/main" id="{91AD0AFC-F0FE-4400-835E-F977CCE70B0A}"/>
            </a:ext>
          </a:extLst>
        </xdr:cNvPr>
        <xdr:cNvSpPr/>
      </xdr:nvSpPr>
      <xdr:spPr>
        <a:xfrm>
          <a:off x="7810500" y="1047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40676</xdr:rowOff>
    </xdr:from>
    <xdr:to>
      <xdr:col>36</xdr:col>
      <xdr:colOff>165100</xdr:colOff>
      <xdr:row>61</xdr:row>
      <xdr:rowOff>142276</xdr:rowOff>
    </xdr:to>
    <xdr:sp macro="" textlink="">
      <xdr:nvSpPr>
        <xdr:cNvPr id="238" name="フローチャート: 判断 237">
          <a:extLst>
            <a:ext uri="{FF2B5EF4-FFF2-40B4-BE49-F238E27FC236}">
              <a16:creationId xmlns:a16="http://schemas.microsoft.com/office/drawing/2014/main" id="{7EC88E6E-329A-4F5F-A754-6E91ACD359AA}"/>
            </a:ext>
          </a:extLst>
        </xdr:cNvPr>
        <xdr:cNvSpPr/>
      </xdr:nvSpPr>
      <xdr:spPr>
        <a:xfrm>
          <a:off x="6921500" y="10499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F4E628-6C32-45B3-8D4A-ABEE3DB2E3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2FBE822-10EC-4BF8-B684-C37723BF9E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68182E-0168-4495-B8E0-859855F985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C8F01CF-9696-443F-B7D8-7562EBAAA8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47AC04B-2E3E-47F3-A351-1863D0D625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140067</xdr:rowOff>
    </xdr:from>
    <xdr:to>
      <xdr:col>55</xdr:col>
      <xdr:colOff>50800</xdr:colOff>
      <xdr:row>63</xdr:row>
      <xdr:rowOff>70217</xdr:rowOff>
    </xdr:to>
    <xdr:sp macro="" textlink="">
      <xdr:nvSpPr>
        <xdr:cNvPr id="244" name="楕円 243">
          <a:extLst>
            <a:ext uri="{FF2B5EF4-FFF2-40B4-BE49-F238E27FC236}">
              <a16:creationId xmlns:a16="http://schemas.microsoft.com/office/drawing/2014/main" id="{2C480B99-EF35-440B-83FF-EA955260199B}"/>
            </a:ext>
          </a:extLst>
        </xdr:cNvPr>
        <xdr:cNvSpPr/>
      </xdr:nvSpPr>
      <xdr:spPr>
        <a:xfrm>
          <a:off x="10426700" y="107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118494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8E5562E-DFF5-4182-A9A2-7927D05802A8}"/>
            </a:ext>
          </a:extLst>
        </xdr:cNvPr>
        <xdr:cNvSpPr txBox="1"/>
      </xdr:nvSpPr>
      <xdr:spPr>
        <a:xfrm>
          <a:off x="10515600" y="107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136574</xdr:rowOff>
    </xdr:from>
    <xdr:to>
      <xdr:col>50</xdr:col>
      <xdr:colOff>165100</xdr:colOff>
      <xdr:row>63</xdr:row>
      <xdr:rowOff>66724</xdr:rowOff>
    </xdr:to>
    <xdr:sp macro="" textlink="">
      <xdr:nvSpPr>
        <xdr:cNvPr id="246" name="楕円 245">
          <a:extLst>
            <a:ext uri="{FF2B5EF4-FFF2-40B4-BE49-F238E27FC236}">
              <a16:creationId xmlns:a16="http://schemas.microsoft.com/office/drawing/2014/main" id="{602248A4-38D3-4341-BA3A-DDE081261955}"/>
            </a:ext>
          </a:extLst>
        </xdr:cNvPr>
        <xdr:cNvSpPr/>
      </xdr:nvSpPr>
      <xdr:spPr>
        <a:xfrm>
          <a:off x="9588500" y="1076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15924</xdr:rowOff>
    </xdr:from>
    <xdr:to>
      <xdr:col>55</xdr:col>
      <xdr:colOff>0</xdr:colOff>
      <xdr:row>63</xdr:row>
      <xdr:rowOff>19417</xdr:rowOff>
    </xdr:to>
    <xdr:cxnSp macro="">
      <xdr:nvCxnSpPr>
        <xdr:cNvPr id="247" name="直線コネクタ 246">
          <a:extLst>
            <a:ext uri="{FF2B5EF4-FFF2-40B4-BE49-F238E27FC236}">
              <a16:creationId xmlns:a16="http://schemas.microsoft.com/office/drawing/2014/main" id="{68B9C8D7-1DF1-464D-9968-1A1D4F41AA17}"/>
            </a:ext>
          </a:extLst>
        </xdr:cNvPr>
        <xdr:cNvCxnSpPr/>
      </xdr:nvCxnSpPr>
      <xdr:spPr>
        <a:xfrm>
          <a:off x="9639300" y="10817274"/>
          <a:ext cx="8382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136467</xdr:rowOff>
    </xdr:from>
    <xdr:to>
      <xdr:col>46</xdr:col>
      <xdr:colOff>38100</xdr:colOff>
      <xdr:row>63</xdr:row>
      <xdr:rowOff>66617</xdr:rowOff>
    </xdr:to>
    <xdr:sp macro="" textlink="">
      <xdr:nvSpPr>
        <xdr:cNvPr id="248" name="楕円 247">
          <a:extLst>
            <a:ext uri="{FF2B5EF4-FFF2-40B4-BE49-F238E27FC236}">
              <a16:creationId xmlns:a16="http://schemas.microsoft.com/office/drawing/2014/main" id="{B15CA79E-2F8E-4E3B-BA61-E51C41E1A93F}"/>
            </a:ext>
          </a:extLst>
        </xdr:cNvPr>
        <xdr:cNvSpPr/>
      </xdr:nvSpPr>
      <xdr:spPr>
        <a:xfrm>
          <a:off x="8699500" y="107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15817</xdr:rowOff>
    </xdr:from>
    <xdr:to>
      <xdr:col>50</xdr:col>
      <xdr:colOff>114300</xdr:colOff>
      <xdr:row>63</xdr:row>
      <xdr:rowOff>15924</xdr:rowOff>
    </xdr:to>
    <xdr:cxnSp macro="">
      <xdr:nvCxnSpPr>
        <xdr:cNvPr id="249" name="直線コネクタ 248">
          <a:extLst>
            <a:ext uri="{FF2B5EF4-FFF2-40B4-BE49-F238E27FC236}">
              <a16:creationId xmlns:a16="http://schemas.microsoft.com/office/drawing/2014/main" id="{C94CA15F-4CE9-437E-AD51-376FA829047D}"/>
            </a:ext>
          </a:extLst>
        </xdr:cNvPr>
        <xdr:cNvCxnSpPr/>
      </xdr:nvCxnSpPr>
      <xdr:spPr>
        <a:xfrm>
          <a:off x="8750300" y="10817167"/>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132976</xdr:rowOff>
    </xdr:from>
    <xdr:to>
      <xdr:col>41</xdr:col>
      <xdr:colOff>101600</xdr:colOff>
      <xdr:row>63</xdr:row>
      <xdr:rowOff>63126</xdr:rowOff>
    </xdr:to>
    <xdr:sp macro="" textlink="">
      <xdr:nvSpPr>
        <xdr:cNvPr id="250" name="楕円 249">
          <a:extLst>
            <a:ext uri="{FF2B5EF4-FFF2-40B4-BE49-F238E27FC236}">
              <a16:creationId xmlns:a16="http://schemas.microsoft.com/office/drawing/2014/main" id="{98EE68AF-5544-4F98-8047-8943EE3FFDAF}"/>
            </a:ext>
          </a:extLst>
        </xdr:cNvPr>
        <xdr:cNvSpPr/>
      </xdr:nvSpPr>
      <xdr:spPr>
        <a:xfrm>
          <a:off x="7810500" y="107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12326</xdr:rowOff>
    </xdr:from>
    <xdr:to>
      <xdr:col>45</xdr:col>
      <xdr:colOff>177800</xdr:colOff>
      <xdr:row>63</xdr:row>
      <xdr:rowOff>15817</xdr:rowOff>
    </xdr:to>
    <xdr:cxnSp macro="">
      <xdr:nvCxnSpPr>
        <xdr:cNvPr id="251" name="直線コネクタ 250">
          <a:extLst>
            <a:ext uri="{FF2B5EF4-FFF2-40B4-BE49-F238E27FC236}">
              <a16:creationId xmlns:a16="http://schemas.microsoft.com/office/drawing/2014/main" id="{4C0577A8-DC4D-41F1-9803-2653379E02A0}"/>
            </a:ext>
          </a:extLst>
        </xdr:cNvPr>
        <xdr:cNvCxnSpPr/>
      </xdr:nvCxnSpPr>
      <xdr:spPr>
        <a:xfrm>
          <a:off x="7861300" y="10813676"/>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132411</xdr:rowOff>
    </xdr:from>
    <xdr:to>
      <xdr:col>36</xdr:col>
      <xdr:colOff>165100</xdr:colOff>
      <xdr:row>63</xdr:row>
      <xdr:rowOff>62561</xdr:rowOff>
    </xdr:to>
    <xdr:sp macro="" textlink="">
      <xdr:nvSpPr>
        <xdr:cNvPr id="252" name="楕円 251">
          <a:extLst>
            <a:ext uri="{FF2B5EF4-FFF2-40B4-BE49-F238E27FC236}">
              <a16:creationId xmlns:a16="http://schemas.microsoft.com/office/drawing/2014/main" id="{720A99D0-715F-40EC-BC97-9C58E0B7A79A}"/>
            </a:ext>
          </a:extLst>
        </xdr:cNvPr>
        <xdr:cNvSpPr/>
      </xdr:nvSpPr>
      <xdr:spPr>
        <a:xfrm>
          <a:off x="6921500" y="1076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11761</xdr:rowOff>
    </xdr:from>
    <xdr:to>
      <xdr:col>41</xdr:col>
      <xdr:colOff>50800</xdr:colOff>
      <xdr:row>63</xdr:row>
      <xdr:rowOff>12326</xdr:rowOff>
    </xdr:to>
    <xdr:cxnSp macro="">
      <xdr:nvCxnSpPr>
        <xdr:cNvPr id="253" name="直線コネクタ 252">
          <a:extLst>
            <a:ext uri="{FF2B5EF4-FFF2-40B4-BE49-F238E27FC236}">
              <a16:creationId xmlns:a16="http://schemas.microsoft.com/office/drawing/2014/main" id="{4CDD616D-EFF1-4A1A-A37D-FD3FD5723A67}"/>
            </a:ext>
          </a:extLst>
        </xdr:cNvPr>
        <xdr:cNvCxnSpPr/>
      </xdr:nvCxnSpPr>
      <xdr:spPr>
        <a:xfrm>
          <a:off x="6972300" y="10813111"/>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57</xdr:row>
      <xdr:rowOff>14580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5DBB251B-148C-4118-A485-6F6AE83299D5}"/>
            </a:ext>
          </a:extLst>
        </xdr:cNvPr>
        <xdr:cNvSpPr txBox="1"/>
      </xdr:nvSpPr>
      <xdr:spPr>
        <a:xfrm>
          <a:off x="9327095" y="97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123172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A81A723-77BD-4B67-B590-B0B180F0D1FC}"/>
            </a:ext>
          </a:extLst>
        </xdr:cNvPr>
        <xdr:cNvSpPr txBox="1"/>
      </xdr:nvSpPr>
      <xdr:spPr>
        <a:xfrm>
          <a:off x="8450795" y="102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131684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D53C4C2-C624-4869-B6A7-6EB1A826A49B}"/>
            </a:ext>
          </a:extLst>
        </xdr:cNvPr>
        <xdr:cNvSpPr txBox="1"/>
      </xdr:nvSpPr>
      <xdr:spPr>
        <a:xfrm>
          <a:off x="7561795" y="1024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158803</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94CE15E-4CB9-43BF-9AC4-9A95699F4261}"/>
            </a:ext>
          </a:extLst>
        </xdr:cNvPr>
        <xdr:cNvSpPr txBox="1"/>
      </xdr:nvSpPr>
      <xdr:spPr>
        <a:xfrm>
          <a:off x="6672795" y="1027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57851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AE14B17-3D8B-4468-BFFA-5697CCFAD030}"/>
            </a:ext>
          </a:extLst>
        </xdr:cNvPr>
        <xdr:cNvSpPr txBox="1"/>
      </xdr:nvSpPr>
      <xdr:spPr>
        <a:xfrm>
          <a:off x="9327095" y="1085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57744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AD64DC0-B3C1-4951-91F0-D780D2CEE0DB}"/>
            </a:ext>
          </a:extLst>
        </xdr:cNvPr>
        <xdr:cNvSpPr txBox="1"/>
      </xdr:nvSpPr>
      <xdr:spPr>
        <a:xfrm>
          <a:off x="8450795" y="1085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54253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B0BF52CB-A3CF-493F-9D88-A6C727B98CCE}"/>
            </a:ext>
          </a:extLst>
        </xdr:cNvPr>
        <xdr:cNvSpPr txBox="1"/>
      </xdr:nvSpPr>
      <xdr:spPr>
        <a:xfrm>
          <a:off x="7561795" y="1085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53688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CD9C581-90DC-4D57-A905-9D33754ADDE2}"/>
            </a:ext>
          </a:extLst>
        </xdr:cNvPr>
        <xdr:cNvSpPr txBox="1"/>
      </xdr:nvSpPr>
      <xdr:spPr>
        <a:xfrm>
          <a:off x="6672795" y="1085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D51C292-42FE-449D-BD36-425A9D7C82D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CD079F4-C3FC-42AD-90DD-3567A9D65C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7790E91-F997-4E00-8990-C9757DD9F6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0418CDB-3383-4F2F-AFD2-F97996FEA2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E084C60-D796-4F1B-8546-2E752D97076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F5996F6-5253-40C3-A3FA-DA81280492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94B49AE-832A-4D3B-B117-C520A56492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A46481D-00C7-4F66-8518-37B8B07C580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2D9F82D4-652C-4014-8527-53959C38B8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A05821FC-88BA-48D4-BE5A-57A0D204B4A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90899446-C858-4750-B209-73E81CA4EF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7ECFFA78-ED49-462E-8A8A-80F71849D7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3664125-ACE4-4EF8-8242-816D1944564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2EE68470-B2A5-44E7-84D3-B6A1B6CB62D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A6969B86-34EE-4642-99D4-655249AF2A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1DC1BC7A-63B0-42D9-A363-D868C3D1DB5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94F3FF8E-F1A3-426B-86C1-54E33A24377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17413A04-4B19-4203-BB62-179DBD283D2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3A1690DF-E355-4F00-944A-83736C41C3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44EF2635-AA8E-48F2-8772-3CB778200C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3E1F85C0-8DF8-414F-A878-FFD1D2C04F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EF0DB0-66FB-4C6F-98B1-BC9D2952995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EC51D205-3C31-45FC-848F-89E09F4074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974F36CE-954D-411D-AE46-BC8027F7F04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2E3529F7-D468-4C98-9BBA-1C6BADA65F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D7B774F3-50AE-4D50-97D1-60AFA460D9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C18F3F85-31BD-4D08-B747-255FA3AB29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767FFC5C-9734-4F93-96E2-21BC07BEF0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99E090F8-1E39-42A4-813C-F97E8104F9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EC1B91E4-F07F-493E-93F8-292D435AD1F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A4675A5E-84B1-4463-B8DF-C9ACFA5B71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746DD750-C42C-467D-856A-88D3F4E979C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81445146-5A91-49CD-8C1F-EE7E91EED7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56B262E1-D279-4300-9E17-4893D5016F1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D39136A7-5FFD-4C70-AD86-FA3C51508F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52661B15-4308-410E-8016-695B23CF98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BE8063E2-F7C6-4211-94D8-98A608E74B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E6D8839E-0352-4BD6-A312-16A7BDC2E25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ABD47927-EE13-4255-995C-298332BD3C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B4E75F71-19A8-410D-9DD2-B3576D7552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599DF9F5-1BDD-488E-B0E8-F48D0CFC69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D2149CC7-D38A-4742-9C59-14AAE014207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95E40BF8-0C5C-4AF3-843C-83B4D232E84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B3711A5B-E1B4-45D0-8374-5D873B93DE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7B3A1800-DFF7-4E8F-869A-A910D77A622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6372AEB1-914D-487A-B028-88E0806FF2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63EEE59F-B5AB-41E8-A963-BE70AD19512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71E493A2-D683-40D6-8532-CE43D7FA543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7753243D-EC6D-4ED4-9800-59C38D9CDE3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DD3747D6-FEB3-4FE8-A205-5D395BBCF1F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AA7F1062-A8FF-44F6-B61B-CEB322ED6A5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D46CDF0A-88AC-4EC6-BDD9-0AB3AC47ED4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5982F319-CDC7-4AB3-8F1F-FB18FF845D0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48FFF267-019C-4518-A473-1A7D7D1B36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D60A2F8B-26AF-4761-ABF5-BC258FCF0E9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8AE6947D-C69F-49D6-90A5-EB2867913C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106680</xdr:rowOff>
    </xdr:from>
    <xdr:to>
      <xdr:col>85</xdr:col>
      <xdr:colOff>126364</xdr:colOff>
      <xdr:row>42</xdr:row>
      <xdr:rowOff>38100</xdr:rowOff>
    </xdr:to>
    <xdr:cxnSp macro="">
      <xdr:nvCxnSpPr>
        <xdr:cNvPr id="318" name="直線コネクタ 317">
          <a:extLst>
            <a:ext uri="{FF2B5EF4-FFF2-40B4-BE49-F238E27FC236}">
              <a16:creationId xmlns:a16="http://schemas.microsoft.com/office/drawing/2014/main" id="{9671E55E-4BA8-4F5A-968E-2CB634F0D19B}"/>
            </a:ext>
          </a:extLst>
        </xdr:cNvPr>
        <xdr:cNvCxnSpPr/>
      </xdr:nvCxnSpPr>
      <xdr:spPr>
        <a:xfrm flipV="1">
          <a:off x="16318864" y="593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9" name="【認定こども園・幼稚園・保育所】&#10;有形固定資産減価償却率最小値テキスト">
          <a:extLst>
            <a:ext uri="{FF2B5EF4-FFF2-40B4-BE49-F238E27FC236}">
              <a16:creationId xmlns:a16="http://schemas.microsoft.com/office/drawing/2014/main" id="{68A83B57-40DC-4808-8E2A-B757906C34A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0" name="直線コネクタ 319">
          <a:extLst>
            <a:ext uri="{FF2B5EF4-FFF2-40B4-BE49-F238E27FC236}">
              <a16:creationId xmlns:a16="http://schemas.microsoft.com/office/drawing/2014/main" id="{C5ECF332-3FE0-458D-A6BB-979834B4FEE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53357</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935FD086-5069-4B1A-8D57-DC370CA1ED44}"/>
            </a:ext>
          </a:extLst>
        </xdr:cNvPr>
        <xdr:cNvSpPr txBox="1"/>
      </xdr:nvSpPr>
      <xdr:spPr>
        <a:xfrm>
          <a:off x="16357600"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322" name="直線コネクタ 321">
          <a:extLst>
            <a:ext uri="{FF2B5EF4-FFF2-40B4-BE49-F238E27FC236}">
              <a16:creationId xmlns:a16="http://schemas.microsoft.com/office/drawing/2014/main" id="{AF3F0281-8A54-4B13-952F-952CEDA38929}"/>
            </a:ext>
          </a:extLst>
        </xdr:cNvPr>
        <xdr:cNvCxnSpPr/>
      </xdr:nvCxnSpPr>
      <xdr:spPr>
        <a:xfrm>
          <a:off x="16230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51452</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27DAC742-B9D2-4771-B932-723C5DE37FD6}"/>
            </a:ext>
          </a:extLst>
        </xdr:cNvPr>
        <xdr:cNvSpPr txBox="1"/>
      </xdr:nvSpPr>
      <xdr:spPr>
        <a:xfrm>
          <a:off x="16357600" y="639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324" name="フローチャート: 判断 323">
          <a:extLst>
            <a:ext uri="{FF2B5EF4-FFF2-40B4-BE49-F238E27FC236}">
              <a16:creationId xmlns:a16="http://schemas.microsoft.com/office/drawing/2014/main" id="{723124DF-D881-4F69-A4B3-2164F0C6EE28}"/>
            </a:ext>
          </a:extLst>
        </xdr:cNvPr>
        <xdr:cNvSpPr/>
      </xdr:nvSpPr>
      <xdr:spPr>
        <a:xfrm>
          <a:off x="16268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325" name="フローチャート: 判断 324">
          <a:extLst>
            <a:ext uri="{FF2B5EF4-FFF2-40B4-BE49-F238E27FC236}">
              <a16:creationId xmlns:a16="http://schemas.microsoft.com/office/drawing/2014/main" id="{9F932004-74DF-4C45-B9EB-609130F9A40A}"/>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153035</xdr:rowOff>
    </xdr:from>
    <xdr:to>
      <xdr:col>76</xdr:col>
      <xdr:colOff>165100</xdr:colOff>
      <xdr:row>37</xdr:row>
      <xdr:rowOff>83185</xdr:rowOff>
    </xdr:to>
    <xdr:sp macro="" textlink="">
      <xdr:nvSpPr>
        <xdr:cNvPr id="326" name="フローチャート: 判断 325">
          <a:extLst>
            <a:ext uri="{FF2B5EF4-FFF2-40B4-BE49-F238E27FC236}">
              <a16:creationId xmlns:a16="http://schemas.microsoft.com/office/drawing/2014/main" id="{DE1A61E0-9178-4115-A6F3-2BA4F90D3361}"/>
            </a:ext>
          </a:extLst>
        </xdr:cNvPr>
        <xdr:cNvSpPr/>
      </xdr:nvSpPr>
      <xdr:spPr>
        <a:xfrm>
          <a:off x="14541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130175</xdr:rowOff>
    </xdr:from>
    <xdr:to>
      <xdr:col>72</xdr:col>
      <xdr:colOff>38100</xdr:colOff>
      <xdr:row>37</xdr:row>
      <xdr:rowOff>60325</xdr:rowOff>
    </xdr:to>
    <xdr:sp macro="" textlink="">
      <xdr:nvSpPr>
        <xdr:cNvPr id="327" name="フローチャート: 判断 326">
          <a:extLst>
            <a:ext uri="{FF2B5EF4-FFF2-40B4-BE49-F238E27FC236}">
              <a16:creationId xmlns:a16="http://schemas.microsoft.com/office/drawing/2014/main" id="{51AEFFA7-6D1B-4FE5-B240-4C53CE241B52}"/>
            </a:ext>
          </a:extLst>
        </xdr:cNvPr>
        <xdr:cNvSpPr/>
      </xdr:nvSpPr>
      <xdr:spPr>
        <a:xfrm>
          <a:off x="13652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86360</xdr:rowOff>
    </xdr:from>
    <xdr:to>
      <xdr:col>67</xdr:col>
      <xdr:colOff>101600</xdr:colOff>
      <xdr:row>37</xdr:row>
      <xdr:rowOff>16510</xdr:rowOff>
    </xdr:to>
    <xdr:sp macro="" textlink="">
      <xdr:nvSpPr>
        <xdr:cNvPr id="328" name="フローチャート: 判断 327">
          <a:extLst>
            <a:ext uri="{FF2B5EF4-FFF2-40B4-BE49-F238E27FC236}">
              <a16:creationId xmlns:a16="http://schemas.microsoft.com/office/drawing/2014/main" id="{FBCBF631-7D1A-443A-B4CB-5CAA935AD906}"/>
            </a:ext>
          </a:extLst>
        </xdr:cNvPr>
        <xdr:cNvSpPr/>
      </xdr:nvSpPr>
      <xdr:spPr>
        <a:xfrm>
          <a:off x="12763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7EF3A29C-4A1C-4F26-8125-BFB014BE942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50714081-A9D7-4DC3-BAC3-C24EFEF8AB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4E20443-2DD7-47E3-B7DC-CC0E7F35DFA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43135FF-D7D8-4C65-AA5E-5A088418E23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20F350C0-5AB4-49F7-9BED-D11C05FEE54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334" name="楕円 333">
          <a:extLst>
            <a:ext uri="{FF2B5EF4-FFF2-40B4-BE49-F238E27FC236}">
              <a16:creationId xmlns:a16="http://schemas.microsoft.com/office/drawing/2014/main" id="{75EBBA77-E786-4175-969F-F7072CE06DB1}"/>
            </a:ext>
          </a:extLst>
        </xdr:cNvPr>
        <xdr:cNvSpPr/>
      </xdr:nvSpPr>
      <xdr:spPr>
        <a:xfrm>
          <a:off x="16268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135907</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2BBA988E-1A77-4EA0-AC77-AA2843BEB376}"/>
            </a:ext>
          </a:extLst>
        </xdr:cNvPr>
        <xdr:cNvSpPr txBox="1"/>
      </xdr:nvSpPr>
      <xdr:spPr>
        <a:xfrm>
          <a:off x="16357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336" name="楕円 335">
          <a:extLst>
            <a:ext uri="{FF2B5EF4-FFF2-40B4-BE49-F238E27FC236}">
              <a16:creationId xmlns:a16="http://schemas.microsoft.com/office/drawing/2014/main" id="{4CCCCF29-C96B-436B-881D-5926E140F7CC}"/>
            </a:ext>
          </a:extLst>
        </xdr:cNvPr>
        <xdr:cNvSpPr/>
      </xdr:nvSpPr>
      <xdr:spPr>
        <a:xfrm>
          <a:off x="15430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163830</xdr:rowOff>
    </xdr:from>
    <xdr:to>
      <xdr:col>85</xdr:col>
      <xdr:colOff>127000</xdr:colOff>
      <xdr:row>37</xdr:row>
      <xdr:rowOff>81915</xdr:rowOff>
    </xdr:to>
    <xdr:cxnSp macro="">
      <xdr:nvCxnSpPr>
        <xdr:cNvPr id="337" name="直線コネクタ 336">
          <a:extLst>
            <a:ext uri="{FF2B5EF4-FFF2-40B4-BE49-F238E27FC236}">
              <a16:creationId xmlns:a16="http://schemas.microsoft.com/office/drawing/2014/main" id="{72730B67-E2E9-4103-98C1-DDDAE8411AB9}"/>
            </a:ext>
          </a:extLst>
        </xdr:cNvPr>
        <xdr:cNvCxnSpPr/>
      </xdr:nvCxnSpPr>
      <xdr:spPr>
        <a:xfrm flipV="1">
          <a:off x="15481300" y="633603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macro="" textlink="">
      <xdr:nvSpPr>
        <xdr:cNvPr id="338" name="楕円 337">
          <a:extLst>
            <a:ext uri="{FF2B5EF4-FFF2-40B4-BE49-F238E27FC236}">
              <a16:creationId xmlns:a16="http://schemas.microsoft.com/office/drawing/2014/main" id="{0041914A-59E4-4435-B50A-143D865449CE}"/>
            </a:ext>
          </a:extLst>
        </xdr:cNvPr>
        <xdr:cNvSpPr/>
      </xdr:nvSpPr>
      <xdr:spPr>
        <a:xfrm>
          <a:off x="14541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78105</xdr:rowOff>
    </xdr:from>
    <xdr:to>
      <xdr:col>81</xdr:col>
      <xdr:colOff>50800</xdr:colOff>
      <xdr:row>37</xdr:row>
      <xdr:rowOff>81915</xdr:rowOff>
    </xdr:to>
    <xdr:cxnSp macro="">
      <xdr:nvCxnSpPr>
        <xdr:cNvPr id="339" name="直線コネクタ 338">
          <a:extLst>
            <a:ext uri="{FF2B5EF4-FFF2-40B4-BE49-F238E27FC236}">
              <a16:creationId xmlns:a16="http://schemas.microsoft.com/office/drawing/2014/main" id="{F158FF9D-C9DA-43DA-8108-836B33A7588A}"/>
            </a:ext>
          </a:extLst>
        </xdr:cNvPr>
        <xdr:cNvCxnSpPr/>
      </xdr:nvCxnSpPr>
      <xdr:spPr>
        <a:xfrm>
          <a:off x="14592300" y="64217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141605</xdr:rowOff>
    </xdr:from>
    <xdr:to>
      <xdr:col>72</xdr:col>
      <xdr:colOff>38100</xdr:colOff>
      <xdr:row>37</xdr:row>
      <xdr:rowOff>71755</xdr:rowOff>
    </xdr:to>
    <xdr:sp macro="" textlink="">
      <xdr:nvSpPr>
        <xdr:cNvPr id="340" name="楕円 339">
          <a:extLst>
            <a:ext uri="{FF2B5EF4-FFF2-40B4-BE49-F238E27FC236}">
              <a16:creationId xmlns:a16="http://schemas.microsoft.com/office/drawing/2014/main" id="{8E7B9127-29D1-4D0B-8C67-3F3ED0874FBF}"/>
            </a:ext>
          </a:extLst>
        </xdr:cNvPr>
        <xdr:cNvSpPr/>
      </xdr:nvSpPr>
      <xdr:spPr>
        <a:xfrm>
          <a:off x="13652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20955</xdr:rowOff>
    </xdr:from>
    <xdr:to>
      <xdr:col>76</xdr:col>
      <xdr:colOff>114300</xdr:colOff>
      <xdr:row>37</xdr:row>
      <xdr:rowOff>78105</xdr:rowOff>
    </xdr:to>
    <xdr:cxnSp macro="">
      <xdr:nvCxnSpPr>
        <xdr:cNvPr id="341" name="直線コネクタ 340">
          <a:extLst>
            <a:ext uri="{FF2B5EF4-FFF2-40B4-BE49-F238E27FC236}">
              <a16:creationId xmlns:a16="http://schemas.microsoft.com/office/drawing/2014/main" id="{0F19444C-3E3C-45AC-AEC4-1F605529A9D5}"/>
            </a:ext>
          </a:extLst>
        </xdr:cNvPr>
        <xdr:cNvCxnSpPr/>
      </xdr:nvCxnSpPr>
      <xdr:spPr>
        <a:xfrm>
          <a:off x="13703300" y="63646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342" name="楕円 341">
          <a:extLst>
            <a:ext uri="{FF2B5EF4-FFF2-40B4-BE49-F238E27FC236}">
              <a16:creationId xmlns:a16="http://schemas.microsoft.com/office/drawing/2014/main" id="{62605195-EE21-4879-939B-E1FB2EF17DDC}"/>
            </a:ext>
          </a:extLst>
        </xdr:cNvPr>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131445</xdr:rowOff>
    </xdr:from>
    <xdr:to>
      <xdr:col>71</xdr:col>
      <xdr:colOff>177800</xdr:colOff>
      <xdr:row>37</xdr:row>
      <xdr:rowOff>20955</xdr:rowOff>
    </xdr:to>
    <xdr:cxnSp macro="">
      <xdr:nvCxnSpPr>
        <xdr:cNvPr id="343" name="直線コネクタ 342">
          <a:extLst>
            <a:ext uri="{FF2B5EF4-FFF2-40B4-BE49-F238E27FC236}">
              <a16:creationId xmlns:a16="http://schemas.microsoft.com/office/drawing/2014/main" id="{D605DA08-6587-4ADC-B237-D2CD46D7F960}"/>
            </a:ext>
          </a:extLst>
        </xdr:cNvPr>
        <xdr:cNvCxnSpPr/>
      </xdr:nvCxnSpPr>
      <xdr:spPr>
        <a:xfrm>
          <a:off x="12814300" y="63036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3D6DA532-2915-42BD-A5C4-250E067CB973}"/>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99712</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7E4DA345-D827-457E-BD7B-472E9C4AF730}"/>
            </a:ext>
          </a:extLst>
        </xdr:cNvPr>
        <xdr:cNvSpPr txBox="1"/>
      </xdr:nvSpPr>
      <xdr:spPr>
        <a:xfrm>
          <a:off x="14389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76852</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386416BB-F42C-449C-A451-1D6435A47CEF}"/>
            </a:ext>
          </a:extLst>
        </xdr:cNvPr>
        <xdr:cNvSpPr txBox="1"/>
      </xdr:nvSpPr>
      <xdr:spPr>
        <a:xfrm>
          <a:off x="13500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7637</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1DC17E57-9471-4C37-A7E7-AC864E0C34AA}"/>
            </a:ext>
          </a:extLst>
        </xdr:cNvPr>
        <xdr:cNvSpPr txBox="1"/>
      </xdr:nvSpPr>
      <xdr:spPr>
        <a:xfrm>
          <a:off x="12611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123842</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919FE052-FB6E-4D3E-817B-072A983EE9D5}"/>
            </a:ext>
          </a:extLst>
        </xdr:cNvPr>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120032</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97AE302B-BE99-4566-A44D-1B9669ACD630}"/>
            </a:ext>
          </a:extLst>
        </xdr:cNvPr>
        <xdr:cNvSpPr txBox="1"/>
      </xdr:nvSpPr>
      <xdr:spPr>
        <a:xfrm>
          <a:off x="14389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62882</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C4DAE454-3174-4586-AD9C-0B540E3BE1EE}"/>
            </a:ext>
          </a:extLst>
        </xdr:cNvPr>
        <xdr:cNvSpPr txBox="1"/>
      </xdr:nvSpPr>
      <xdr:spPr>
        <a:xfrm>
          <a:off x="135007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27322</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D377BBDE-25DB-4C28-80B1-DCABD34DDCF0}"/>
            </a:ext>
          </a:extLst>
        </xdr:cNvPr>
        <xdr:cNvSpPr txBox="1"/>
      </xdr:nvSpPr>
      <xdr:spPr>
        <a:xfrm>
          <a:off x="12611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4B25A471-DB7E-4713-8AA0-46A7E56206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1F320F17-BB24-435A-AFE0-B4D723A4280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7CE9995C-5183-4A73-BFDA-C81B4817AC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C06D9D96-231A-4351-B8EB-F5C0609C22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88056AB4-1916-4B33-A117-9CA8426954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705144BC-0AB4-4CFA-B51F-5C8763F420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F7962178-CC1B-495A-986D-27DC2BA5CA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9E3C34C6-D553-4E3E-9A94-CC56E46AA3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05143735-1F0B-4839-B731-C3575E9DD6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898714B1-14F5-463B-9EAC-FCA3CFDD9D4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2" name="直線コネクタ 361">
          <a:extLst>
            <a:ext uri="{FF2B5EF4-FFF2-40B4-BE49-F238E27FC236}">
              <a16:creationId xmlns:a16="http://schemas.microsoft.com/office/drawing/2014/main" id="{68E6CE68-95EE-40C0-80A4-F41DFD51696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3" name="テキスト ボックス 362">
          <a:extLst>
            <a:ext uri="{FF2B5EF4-FFF2-40B4-BE49-F238E27FC236}">
              <a16:creationId xmlns:a16="http://schemas.microsoft.com/office/drawing/2014/main" id="{BD0B8235-3B26-4DC4-A34E-4730E3EEB95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4" name="直線コネクタ 363">
          <a:extLst>
            <a:ext uri="{FF2B5EF4-FFF2-40B4-BE49-F238E27FC236}">
              <a16:creationId xmlns:a16="http://schemas.microsoft.com/office/drawing/2014/main" id="{82F72187-ECE9-4E14-A98C-FA84F07D935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5" name="テキスト ボックス 364">
          <a:extLst>
            <a:ext uri="{FF2B5EF4-FFF2-40B4-BE49-F238E27FC236}">
              <a16:creationId xmlns:a16="http://schemas.microsoft.com/office/drawing/2014/main" id="{F4996C84-A95A-4968-AA52-FFC419F0C10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6" name="直線コネクタ 365">
          <a:extLst>
            <a:ext uri="{FF2B5EF4-FFF2-40B4-BE49-F238E27FC236}">
              <a16:creationId xmlns:a16="http://schemas.microsoft.com/office/drawing/2014/main" id="{C6B13D15-A1C4-4DDE-9B36-F8A1E0CB040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7" name="テキスト ボックス 366">
          <a:extLst>
            <a:ext uri="{FF2B5EF4-FFF2-40B4-BE49-F238E27FC236}">
              <a16:creationId xmlns:a16="http://schemas.microsoft.com/office/drawing/2014/main" id="{C6638483-B7A7-41F6-BF66-2B7EE426CEC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8" name="直線コネクタ 367">
          <a:extLst>
            <a:ext uri="{FF2B5EF4-FFF2-40B4-BE49-F238E27FC236}">
              <a16:creationId xmlns:a16="http://schemas.microsoft.com/office/drawing/2014/main" id="{C84EA6B9-D5EA-4A3A-8716-8539E320672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9" name="テキスト ボックス 368">
          <a:extLst>
            <a:ext uri="{FF2B5EF4-FFF2-40B4-BE49-F238E27FC236}">
              <a16:creationId xmlns:a16="http://schemas.microsoft.com/office/drawing/2014/main" id="{F2BF5D97-5716-49E1-A343-36235F80746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0" name="直線コネクタ 369">
          <a:extLst>
            <a:ext uri="{FF2B5EF4-FFF2-40B4-BE49-F238E27FC236}">
              <a16:creationId xmlns:a16="http://schemas.microsoft.com/office/drawing/2014/main" id="{AEF53E66-009F-4892-8325-7FE64D318B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1" name="テキスト ボックス 370">
          <a:extLst>
            <a:ext uri="{FF2B5EF4-FFF2-40B4-BE49-F238E27FC236}">
              <a16:creationId xmlns:a16="http://schemas.microsoft.com/office/drawing/2014/main" id="{0045C458-4823-4AD1-A10E-BEA7DD5B861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2" name="直線コネクタ 371">
          <a:extLst>
            <a:ext uri="{FF2B5EF4-FFF2-40B4-BE49-F238E27FC236}">
              <a16:creationId xmlns:a16="http://schemas.microsoft.com/office/drawing/2014/main" id="{28E3EFBE-AE1A-4E8A-AF97-9158524B998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3" name="テキスト ボックス 372">
          <a:extLst>
            <a:ext uri="{FF2B5EF4-FFF2-40B4-BE49-F238E27FC236}">
              <a16:creationId xmlns:a16="http://schemas.microsoft.com/office/drawing/2014/main" id="{FF519289-29FD-452A-946B-783269EC395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8E27C259-3D0E-4BDD-9346-369B3AF159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FB3B2CC1-CEE6-4807-B034-783D5976296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5B9B234A-C9AA-4CD0-9134-CC811698B9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128451</xdr:rowOff>
    </xdr:from>
    <xdr:to>
      <xdr:col>116</xdr:col>
      <xdr:colOff>62864</xdr:colOff>
      <xdr:row>41</xdr:row>
      <xdr:rowOff>103959</xdr:rowOff>
    </xdr:to>
    <xdr:cxnSp macro="">
      <xdr:nvCxnSpPr>
        <xdr:cNvPr id="377" name="直線コネクタ 376">
          <a:extLst>
            <a:ext uri="{FF2B5EF4-FFF2-40B4-BE49-F238E27FC236}">
              <a16:creationId xmlns:a16="http://schemas.microsoft.com/office/drawing/2014/main" id="{B014BB70-F150-4A33-95D5-64FA7207FC59}"/>
            </a:ext>
          </a:extLst>
        </xdr:cNvPr>
        <xdr:cNvCxnSpPr/>
      </xdr:nvCxnSpPr>
      <xdr:spPr>
        <a:xfrm flipV="1">
          <a:off x="22160864" y="561485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107786</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16ED04BD-15F9-4E8C-9406-568D7BDD357E}"/>
            </a:ext>
          </a:extLst>
        </xdr:cNvPr>
        <xdr:cNvSpPr txBox="1"/>
      </xdr:nvSpPr>
      <xdr:spPr>
        <a:xfrm>
          <a:off x="22199600" y="71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103959</xdr:rowOff>
    </xdr:from>
    <xdr:to>
      <xdr:col>116</xdr:col>
      <xdr:colOff>152400</xdr:colOff>
      <xdr:row>41</xdr:row>
      <xdr:rowOff>103959</xdr:rowOff>
    </xdr:to>
    <xdr:cxnSp macro="">
      <xdr:nvCxnSpPr>
        <xdr:cNvPr id="379" name="直線コネクタ 378">
          <a:extLst>
            <a:ext uri="{FF2B5EF4-FFF2-40B4-BE49-F238E27FC236}">
              <a16:creationId xmlns:a16="http://schemas.microsoft.com/office/drawing/2014/main" id="{F97DEC1F-025A-4FF4-B8ED-E26DB33DEEB8}"/>
            </a:ext>
          </a:extLst>
        </xdr:cNvPr>
        <xdr:cNvCxnSpPr/>
      </xdr:nvCxnSpPr>
      <xdr:spPr>
        <a:xfrm>
          <a:off x="22072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75128</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62A24B7D-6134-4442-AE68-2E8077B557CD}"/>
            </a:ext>
          </a:extLst>
        </xdr:cNvPr>
        <xdr:cNvSpPr txBox="1"/>
      </xdr:nvSpPr>
      <xdr:spPr>
        <a:xfrm>
          <a:off x="22199600" y="53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128451</xdr:rowOff>
    </xdr:from>
    <xdr:to>
      <xdr:col>116</xdr:col>
      <xdr:colOff>152400</xdr:colOff>
      <xdr:row>32</xdr:row>
      <xdr:rowOff>128451</xdr:rowOff>
    </xdr:to>
    <xdr:cxnSp macro="">
      <xdr:nvCxnSpPr>
        <xdr:cNvPr id="381" name="直線コネクタ 380">
          <a:extLst>
            <a:ext uri="{FF2B5EF4-FFF2-40B4-BE49-F238E27FC236}">
              <a16:creationId xmlns:a16="http://schemas.microsoft.com/office/drawing/2014/main" id="{0D86E483-E772-486D-89B2-0D60B731E422}"/>
            </a:ext>
          </a:extLst>
        </xdr:cNvPr>
        <xdr:cNvCxnSpPr/>
      </xdr:nvCxnSpPr>
      <xdr:spPr>
        <a:xfrm>
          <a:off x="22072600" y="561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C960218F-CCCD-4D9A-BC83-44761AA20696}"/>
            </a:ext>
          </a:extLst>
        </xdr:cNvPr>
        <xdr:cNvSpPr txBox="1"/>
      </xdr:nvSpPr>
      <xdr:spPr>
        <a:xfrm>
          <a:off x="22199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383" name="フローチャート: 判断 382">
          <a:extLst>
            <a:ext uri="{FF2B5EF4-FFF2-40B4-BE49-F238E27FC236}">
              <a16:creationId xmlns:a16="http://schemas.microsoft.com/office/drawing/2014/main" id="{D46A95DC-39C8-43A8-931A-9BD52C44BDBA}"/>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120106</xdr:rowOff>
    </xdr:from>
    <xdr:to>
      <xdr:col>112</xdr:col>
      <xdr:colOff>38100</xdr:colOff>
      <xdr:row>39</xdr:row>
      <xdr:rowOff>50256</xdr:rowOff>
    </xdr:to>
    <xdr:sp macro="" textlink="">
      <xdr:nvSpPr>
        <xdr:cNvPr id="384" name="フローチャート: 判断 383">
          <a:extLst>
            <a:ext uri="{FF2B5EF4-FFF2-40B4-BE49-F238E27FC236}">
              <a16:creationId xmlns:a16="http://schemas.microsoft.com/office/drawing/2014/main" id="{A01A3ED7-7F6B-4186-85A0-D103D3EC04CB}"/>
            </a:ext>
          </a:extLst>
        </xdr:cNvPr>
        <xdr:cNvSpPr/>
      </xdr:nvSpPr>
      <xdr:spPr>
        <a:xfrm>
          <a:off x="21272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31931</xdr:rowOff>
    </xdr:from>
    <xdr:to>
      <xdr:col>107</xdr:col>
      <xdr:colOff>101600</xdr:colOff>
      <xdr:row>38</xdr:row>
      <xdr:rowOff>133531</xdr:rowOff>
    </xdr:to>
    <xdr:sp macro="" textlink="">
      <xdr:nvSpPr>
        <xdr:cNvPr id="385" name="フローチャート: 判断 384">
          <a:extLst>
            <a:ext uri="{FF2B5EF4-FFF2-40B4-BE49-F238E27FC236}">
              <a16:creationId xmlns:a16="http://schemas.microsoft.com/office/drawing/2014/main" id="{889CFF90-1EFB-4562-92F6-2AAF865E9584}"/>
            </a:ext>
          </a:extLst>
        </xdr:cNvPr>
        <xdr:cNvSpPr/>
      </xdr:nvSpPr>
      <xdr:spPr>
        <a:xfrm>
          <a:off x="2038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386" name="フローチャート: 判断 385">
          <a:extLst>
            <a:ext uri="{FF2B5EF4-FFF2-40B4-BE49-F238E27FC236}">
              <a16:creationId xmlns:a16="http://schemas.microsoft.com/office/drawing/2014/main" id="{6AC17317-83D9-47F6-8EC4-3B483A099051}"/>
            </a:ext>
          </a:extLst>
        </xdr:cNvPr>
        <xdr:cNvSpPr/>
      </xdr:nvSpPr>
      <xdr:spPr>
        <a:xfrm>
          <a:off x="19494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18869</xdr:rowOff>
    </xdr:from>
    <xdr:to>
      <xdr:col>98</xdr:col>
      <xdr:colOff>38100</xdr:colOff>
      <xdr:row>38</xdr:row>
      <xdr:rowOff>120469</xdr:rowOff>
    </xdr:to>
    <xdr:sp macro="" textlink="">
      <xdr:nvSpPr>
        <xdr:cNvPr id="387" name="フローチャート: 判断 386">
          <a:extLst>
            <a:ext uri="{FF2B5EF4-FFF2-40B4-BE49-F238E27FC236}">
              <a16:creationId xmlns:a16="http://schemas.microsoft.com/office/drawing/2014/main" id="{7ABEAE3F-3691-4717-9F97-B8DE6C1E45A9}"/>
            </a:ext>
          </a:extLst>
        </xdr:cNvPr>
        <xdr:cNvSpPr/>
      </xdr:nvSpPr>
      <xdr:spPr>
        <a:xfrm>
          <a:off x="18605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9A1084A-F3FF-47CF-B75B-68E3382959C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A99633E-79E9-4970-ADE0-C2D2843D56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C238C44E-422A-4B14-9FA7-05B21E01BA5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4E358E73-E535-42F3-A5CC-BFE56DE9D3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B6837881-3377-492D-8544-58168BB132F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23767</xdr:rowOff>
    </xdr:from>
    <xdr:to>
      <xdr:col>116</xdr:col>
      <xdr:colOff>114300</xdr:colOff>
      <xdr:row>39</xdr:row>
      <xdr:rowOff>125367</xdr:rowOff>
    </xdr:to>
    <xdr:sp macro="" textlink="">
      <xdr:nvSpPr>
        <xdr:cNvPr id="393" name="楕円 392">
          <a:extLst>
            <a:ext uri="{FF2B5EF4-FFF2-40B4-BE49-F238E27FC236}">
              <a16:creationId xmlns:a16="http://schemas.microsoft.com/office/drawing/2014/main" id="{96AAF0E7-9AA3-4991-BB32-D0EA3A9F4E1D}"/>
            </a:ext>
          </a:extLst>
        </xdr:cNvPr>
        <xdr:cNvSpPr/>
      </xdr:nvSpPr>
      <xdr:spPr>
        <a:xfrm>
          <a:off x="221107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2194</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A66DFADB-2455-4CAF-8133-CB40195216FF}"/>
            </a:ext>
          </a:extLst>
        </xdr:cNvPr>
        <xdr:cNvSpPr txBox="1"/>
      </xdr:nvSpPr>
      <xdr:spPr>
        <a:xfrm>
          <a:off x="22199600"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xdr:rowOff>
    </xdr:from>
    <xdr:to>
      <xdr:col>112</xdr:col>
      <xdr:colOff>38100</xdr:colOff>
      <xdr:row>39</xdr:row>
      <xdr:rowOff>115570</xdr:rowOff>
    </xdr:to>
    <xdr:sp macro="" textlink="">
      <xdr:nvSpPr>
        <xdr:cNvPr id="395" name="楕円 394">
          <a:extLst>
            <a:ext uri="{FF2B5EF4-FFF2-40B4-BE49-F238E27FC236}">
              <a16:creationId xmlns:a16="http://schemas.microsoft.com/office/drawing/2014/main" id="{3272921A-D94C-48D2-BF1C-069A059E645E}"/>
            </a:ext>
          </a:extLst>
        </xdr:cNvPr>
        <xdr:cNvSpPr/>
      </xdr:nvSpPr>
      <xdr:spPr>
        <a:xfrm>
          <a:off x="2127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64770</xdr:rowOff>
    </xdr:from>
    <xdr:to>
      <xdr:col>116</xdr:col>
      <xdr:colOff>63500</xdr:colOff>
      <xdr:row>39</xdr:row>
      <xdr:rowOff>74567</xdr:rowOff>
    </xdr:to>
    <xdr:cxnSp macro="">
      <xdr:nvCxnSpPr>
        <xdr:cNvPr id="396" name="直線コネクタ 395">
          <a:extLst>
            <a:ext uri="{FF2B5EF4-FFF2-40B4-BE49-F238E27FC236}">
              <a16:creationId xmlns:a16="http://schemas.microsoft.com/office/drawing/2014/main" id="{8FA2EFA5-F8B1-4744-88C0-661D80BD200F}"/>
            </a:ext>
          </a:extLst>
        </xdr:cNvPr>
        <xdr:cNvCxnSpPr/>
      </xdr:nvCxnSpPr>
      <xdr:spPr>
        <a:xfrm>
          <a:off x="21323300" y="675132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25400</xdr:rowOff>
    </xdr:from>
    <xdr:to>
      <xdr:col>107</xdr:col>
      <xdr:colOff>101600</xdr:colOff>
      <xdr:row>36</xdr:row>
      <xdr:rowOff>127000</xdr:rowOff>
    </xdr:to>
    <xdr:sp macro="" textlink="">
      <xdr:nvSpPr>
        <xdr:cNvPr id="397" name="楕円 396">
          <a:extLst>
            <a:ext uri="{FF2B5EF4-FFF2-40B4-BE49-F238E27FC236}">
              <a16:creationId xmlns:a16="http://schemas.microsoft.com/office/drawing/2014/main" id="{1EF0F762-0508-43B4-8582-1F95DF286CC1}"/>
            </a:ext>
          </a:extLst>
        </xdr:cNvPr>
        <xdr:cNvSpPr/>
      </xdr:nvSpPr>
      <xdr:spPr>
        <a:xfrm>
          <a:off x="20383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76200</xdr:rowOff>
    </xdr:from>
    <xdr:to>
      <xdr:col>111</xdr:col>
      <xdr:colOff>177800</xdr:colOff>
      <xdr:row>39</xdr:row>
      <xdr:rowOff>64770</xdr:rowOff>
    </xdr:to>
    <xdr:cxnSp macro="">
      <xdr:nvCxnSpPr>
        <xdr:cNvPr id="398" name="直線コネクタ 397">
          <a:extLst>
            <a:ext uri="{FF2B5EF4-FFF2-40B4-BE49-F238E27FC236}">
              <a16:creationId xmlns:a16="http://schemas.microsoft.com/office/drawing/2014/main" id="{9E75189F-8EAD-4181-A1F4-387BDE9DD277}"/>
            </a:ext>
          </a:extLst>
        </xdr:cNvPr>
        <xdr:cNvCxnSpPr/>
      </xdr:nvCxnSpPr>
      <xdr:spPr>
        <a:xfrm>
          <a:off x="20434300" y="62484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12337</xdr:rowOff>
    </xdr:from>
    <xdr:to>
      <xdr:col>102</xdr:col>
      <xdr:colOff>165100</xdr:colOff>
      <xdr:row>36</xdr:row>
      <xdr:rowOff>113937</xdr:rowOff>
    </xdr:to>
    <xdr:sp macro="" textlink="">
      <xdr:nvSpPr>
        <xdr:cNvPr id="399" name="楕円 398">
          <a:extLst>
            <a:ext uri="{FF2B5EF4-FFF2-40B4-BE49-F238E27FC236}">
              <a16:creationId xmlns:a16="http://schemas.microsoft.com/office/drawing/2014/main" id="{2F7DBCC8-4786-4E55-9DE0-17BBDD8601A9}"/>
            </a:ext>
          </a:extLst>
        </xdr:cNvPr>
        <xdr:cNvSpPr/>
      </xdr:nvSpPr>
      <xdr:spPr>
        <a:xfrm>
          <a:off x="19494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63137</xdr:rowOff>
    </xdr:from>
    <xdr:to>
      <xdr:col>107</xdr:col>
      <xdr:colOff>50800</xdr:colOff>
      <xdr:row>36</xdr:row>
      <xdr:rowOff>76200</xdr:rowOff>
    </xdr:to>
    <xdr:cxnSp macro="">
      <xdr:nvCxnSpPr>
        <xdr:cNvPr id="400" name="直線コネクタ 399">
          <a:extLst>
            <a:ext uri="{FF2B5EF4-FFF2-40B4-BE49-F238E27FC236}">
              <a16:creationId xmlns:a16="http://schemas.microsoft.com/office/drawing/2014/main" id="{4E06C005-D76A-46EB-BD16-5DD93357EAC0}"/>
            </a:ext>
          </a:extLst>
        </xdr:cNvPr>
        <xdr:cNvCxnSpPr/>
      </xdr:nvCxnSpPr>
      <xdr:spPr>
        <a:xfrm>
          <a:off x="19545300" y="62353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12337</xdr:rowOff>
    </xdr:from>
    <xdr:to>
      <xdr:col>98</xdr:col>
      <xdr:colOff>38100</xdr:colOff>
      <xdr:row>36</xdr:row>
      <xdr:rowOff>113937</xdr:rowOff>
    </xdr:to>
    <xdr:sp macro="" textlink="">
      <xdr:nvSpPr>
        <xdr:cNvPr id="401" name="楕円 400">
          <a:extLst>
            <a:ext uri="{FF2B5EF4-FFF2-40B4-BE49-F238E27FC236}">
              <a16:creationId xmlns:a16="http://schemas.microsoft.com/office/drawing/2014/main" id="{20636932-F3A1-43D6-8C27-2A3F343DD73D}"/>
            </a:ext>
          </a:extLst>
        </xdr:cNvPr>
        <xdr:cNvSpPr/>
      </xdr:nvSpPr>
      <xdr:spPr>
        <a:xfrm>
          <a:off x="18605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63137</xdr:rowOff>
    </xdr:from>
    <xdr:to>
      <xdr:col>102</xdr:col>
      <xdr:colOff>114300</xdr:colOff>
      <xdr:row>36</xdr:row>
      <xdr:rowOff>63137</xdr:rowOff>
    </xdr:to>
    <xdr:cxnSp macro="">
      <xdr:nvCxnSpPr>
        <xdr:cNvPr id="402" name="直線コネクタ 401">
          <a:extLst>
            <a:ext uri="{FF2B5EF4-FFF2-40B4-BE49-F238E27FC236}">
              <a16:creationId xmlns:a16="http://schemas.microsoft.com/office/drawing/2014/main" id="{22C55FF1-17FF-4A59-A8F3-773105E005F6}"/>
            </a:ext>
          </a:extLst>
        </xdr:cNvPr>
        <xdr:cNvCxnSpPr/>
      </xdr:nvCxnSpPr>
      <xdr:spPr>
        <a:xfrm>
          <a:off x="18656300" y="6235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66783</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65BA3199-5C27-4799-AD65-206DB882DDE6}"/>
            </a:ext>
          </a:extLst>
        </xdr:cNvPr>
        <xdr:cNvSpPr txBox="1"/>
      </xdr:nvSpPr>
      <xdr:spPr>
        <a:xfrm>
          <a:off x="210757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124658</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8005A172-18A7-453C-8E02-3D95F827835E}"/>
            </a:ext>
          </a:extLst>
        </xdr:cNvPr>
        <xdr:cNvSpPr txBox="1"/>
      </xdr:nvSpPr>
      <xdr:spPr>
        <a:xfrm>
          <a:off x="201994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95267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917D46EB-5055-4F2C-A4EB-5B151713F7CF}"/>
            </a:ext>
          </a:extLst>
        </xdr:cNvPr>
        <xdr:cNvSpPr txBox="1"/>
      </xdr:nvSpPr>
      <xdr:spPr>
        <a:xfrm>
          <a:off x="19310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111596</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72C0DB5E-91EB-460B-8388-059C1155C51D}"/>
            </a:ext>
          </a:extLst>
        </xdr:cNvPr>
        <xdr:cNvSpPr txBox="1"/>
      </xdr:nvSpPr>
      <xdr:spPr>
        <a:xfrm>
          <a:off x="184214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106697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27C161B2-C2D1-417A-9268-1ED5D72A04D5}"/>
            </a:ext>
          </a:extLst>
        </xdr:cNvPr>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143527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8528D08B-CCAB-4B66-891C-D1E281B0F7E2}"/>
            </a:ext>
          </a:extLst>
        </xdr:cNvPr>
        <xdr:cNvSpPr txBox="1"/>
      </xdr:nvSpPr>
      <xdr:spPr>
        <a:xfrm>
          <a:off x="20199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130464</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A02BB9C8-DDF1-45C7-8530-6DA56CFF0EAA}"/>
            </a:ext>
          </a:extLst>
        </xdr:cNvPr>
        <xdr:cNvSpPr txBox="1"/>
      </xdr:nvSpPr>
      <xdr:spPr>
        <a:xfrm>
          <a:off x="19310427" y="59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130464</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6E887094-3C08-49BC-A636-F7F046355CCF}"/>
            </a:ext>
          </a:extLst>
        </xdr:cNvPr>
        <xdr:cNvSpPr txBox="1"/>
      </xdr:nvSpPr>
      <xdr:spPr>
        <a:xfrm>
          <a:off x="18421427" y="59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5D933EC2-E5BC-44CC-87B3-535DDFD629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C26F6B9C-BBEF-4953-82B6-AFD15D7CC75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15CED6FF-D461-47B1-806F-F21EE1639F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16F336A0-75C9-440E-9E55-3CEE5C5BDB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B5DE3C2F-7995-4972-93E5-1D8100E7D3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E937BA13-FF50-4E5C-B43D-975AB6B2EB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AB1229D0-ECBE-47CE-A321-BAB816C00E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9AA0CE23-6E00-4502-8ABB-289507C67D8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38235D37-FDEE-4401-967C-6D43E44FC70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86BCAA41-6B20-421A-9E73-CEECD38D14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1205280C-7CE7-4EC8-8402-CB6D413383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2E33769E-7AFE-4AE6-9CC1-4E15A47AED7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3" name="テキスト ボックス 422">
          <a:extLst>
            <a:ext uri="{FF2B5EF4-FFF2-40B4-BE49-F238E27FC236}">
              <a16:creationId xmlns:a16="http://schemas.microsoft.com/office/drawing/2014/main" id="{CA32858A-7387-45DB-90E6-85F140D57FA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88319D92-7490-4E6A-904D-94E0D9A9195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E9DC3AB5-128C-4FBA-BBF2-ACE94F22FDE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72921A92-A776-41CC-B918-79AF93E1681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0419971C-5038-402C-AAE1-7565D27D7B9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3BC26F7E-9B46-4D8B-9BF7-427EDCCD6F9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16976984-A240-4FE1-91BC-D6D0B359F43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2B98BDB2-592A-4744-A3B6-9A4D9C28E59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B199CA88-6F24-4472-884A-AE05B9F294E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39554B98-18FE-4B39-AE07-975D78F293A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3" name="テキスト ボックス 432">
          <a:extLst>
            <a:ext uri="{FF2B5EF4-FFF2-40B4-BE49-F238E27FC236}">
              <a16:creationId xmlns:a16="http://schemas.microsoft.com/office/drawing/2014/main" id="{3AFF5C75-E666-486B-A3D7-0D6857052C0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8054CF26-CD3D-4075-BD6A-01DA7D516A8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5" name="テキスト ボックス 434">
          <a:extLst>
            <a:ext uri="{FF2B5EF4-FFF2-40B4-BE49-F238E27FC236}">
              <a16:creationId xmlns:a16="http://schemas.microsoft.com/office/drawing/2014/main" id="{0A6A3A63-7C4C-4171-8E25-78555054830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F6E21F16-6246-495E-BAC8-E800E41A89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163285</xdr:rowOff>
    </xdr:from>
    <xdr:to>
      <xdr:col>85</xdr:col>
      <xdr:colOff>126364</xdr:colOff>
      <xdr:row>64</xdr:row>
      <xdr:rowOff>62049</xdr:rowOff>
    </xdr:to>
    <xdr:cxnSp macro="">
      <xdr:nvCxnSpPr>
        <xdr:cNvPr id="437" name="直線コネクタ 436">
          <a:extLst>
            <a:ext uri="{FF2B5EF4-FFF2-40B4-BE49-F238E27FC236}">
              <a16:creationId xmlns:a16="http://schemas.microsoft.com/office/drawing/2014/main" id="{6CAFC986-761B-4F0E-B6DB-12441F5029DF}"/>
            </a:ext>
          </a:extLst>
        </xdr:cNvPr>
        <xdr:cNvCxnSpPr/>
      </xdr:nvCxnSpPr>
      <xdr:spPr>
        <a:xfrm flipV="1">
          <a:off x="16318864" y="9421585"/>
          <a:ext cx="0" cy="1613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61E2DDBD-5289-4A09-B8C8-BC7B7CF83CDD}"/>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439" name="直線コネクタ 438">
          <a:extLst>
            <a:ext uri="{FF2B5EF4-FFF2-40B4-BE49-F238E27FC236}">
              <a16:creationId xmlns:a16="http://schemas.microsoft.com/office/drawing/2014/main" id="{A855DD9E-E9A1-4FDA-B943-79D07064AC51}"/>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109962</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B1655B42-6E57-4A82-BD85-625C1C2D9014}"/>
            </a:ext>
          </a:extLst>
        </xdr:cNvPr>
        <xdr:cNvSpPr txBox="1"/>
      </xdr:nvSpPr>
      <xdr:spPr>
        <a:xfrm>
          <a:off x="16357600" y="919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163285</xdr:rowOff>
    </xdr:from>
    <xdr:to>
      <xdr:col>86</xdr:col>
      <xdr:colOff>25400</xdr:colOff>
      <xdr:row>54</xdr:row>
      <xdr:rowOff>163285</xdr:rowOff>
    </xdr:to>
    <xdr:cxnSp macro="">
      <xdr:nvCxnSpPr>
        <xdr:cNvPr id="441" name="直線コネクタ 440">
          <a:extLst>
            <a:ext uri="{FF2B5EF4-FFF2-40B4-BE49-F238E27FC236}">
              <a16:creationId xmlns:a16="http://schemas.microsoft.com/office/drawing/2014/main" id="{06869EA3-5459-4AE6-A175-7A559B842D3A}"/>
            </a:ext>
          </a:extLst>
        </xdr:cNvPr>
        <xdr:cNvCxnSpPr/>
      </xdr:nvCxnSpPr>
      <xdr:spPr>
        <a:xfrm>
          <a:off x="16230600" y="942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6FD40841-D485-4DC1-A895-0DBADBDD24BB}"/>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443" name="フローチャート: 判断 442">
          <a:extLst>
            <a:ext uri="{FF2B5EF4-FFF2-40B4-BE49-F238E27FC236}">
              <a16:creationId xmlns:a16="http://schemas.microsoft.com/office/drawing/2014/main" id="{B496186E-A044-4368-827E-6A9DAACEDBD4}"/>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19413</xdr:rowOff>
    </xdr:from>
    <xdr:to>
      <xdr:col>81</xdr:col>
      <xdr:colOff>101600</xdr:colOff>
      <xdr:row>59</xdr:row>
      <xdr:rowOff>121013</xdr:rowOff>
    </xdr:to>
    <xdr:sp macro="" textlink="">
      <xdr:nvSpPr>
        <xdr:cNvPr id="444" name="フローチャート: 判断 443">
          <a:extLst>
            <a:ext uri="{FF2B5EF4-FFF2-40B4-BE49-F238E27FC236}">
              <a16:creationId xmlns:a16="http://schemas.microsoft.com/office/drawing/2014/main" id="{1AF4A9EC-D13B-4455-B199-BDF600C7BADD}"/>
            </a:ext>
          </a:extLst>
        </xdr:cNvPr>
        <xdr:cNvSpPr/>
      </xdr:nvSpPr>
      <xdr:spPr>
        <a:xfrm>
          <a:off x="15430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45" name="フローチャート: 判断 444">
          <a:extLst>
            <a:ext uri="{FF2B5EF4-FFF2-40B4-BE49-F238E27FC236}">
              <a16:creationId xmlns:a16="http://schemas.microsoft.com/office/drawing/2014/main" id="{D861C45D-81BE-4E45-9F57-362D7CC11354}"/>
            </a:ext>
          </a:extLst>
        </xdr:cNvPr>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148409</xdr:rowOff>
    </xdr:from>
    <xdr:to>
      <xdr:col>72</xdr:col>
      <xdr:colOff>38100</xdr:colOff>
      <xdr:row>59</xdr:row>
      <xdr:rowOff>78559</xdr:rowOff>
    </xdr:to>
    <xdr:sp macro="" textlink="">
      <xdr:nvSpPr>
        <xdr:cNvPr id="446" name="フローチャート: 判断 445">
          <a:extLst>
            <a:ext uri="{FF2B5EF4-FFF2-40B4-BE49-F238E27FC236}">
              <a16:creationId xmlns:a16="http://schemas.microsoft.com/office/drawing/2014/main" id="{5700D534-2E16-4EFA-B68D-0730B04B86D8}"/>
            </a:ext>
          </a:extLst>
        </xdr:cNvPr>
        <xdr:cNvSpPr/>
      </xdr:nvSpPr>
      <xdr:spPr>
        <a:xfrm>
          <a:off x="13652500" y="1009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447" name="フローチャート: 判断 446">
          <a:extLst>
            <a:ext uri="{FF2B5EF4-FFF2-40B4-BE49-F238E27FC236}">
              <a16:creationId xmlns:a16="http://schemas.microsoft.com/office/drawing/2014/main" id="{741351F3-2EDC-41A4-B8A1-A4B0C010CD0D}"/>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8B96A7C-72A6-44FD-933D-71A57ADC768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147D885-0A60-49FD-A563-AB37605A85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3485A4E-2580-49CE-991E-784A7A367E9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9B576EB6-108E-4D73-B6AE-C77FB70A2D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EB57736E-724F-4C2F-8F2E-D281A2C3D8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53" name="楕円 452">
          <a:extLst>
            <a:ext uri="{FF2B5EF4-FFF2-40B4-BE49-F238E27FC236}">
              <a16:creationId xmlns:a16="http://schemas.microsoft.com/office/drawing/2014/main" id="{2E7571FE-4CF1-4D26-BC50-C93F6835CFE8}"/>
            </a:ext>
          </a:extLst>
        </xdr:cNvPr>
        <xdr:cNvSpPr/>
      </xdr:nvSpPr>
      <xdr:spPr>
        <a:xfrm>
          <a:off x="162687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161489</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A53581AA-D1AD-4A78-B956-FEC1CF037D83}"/>
            </a:ext>
          </a:extLst>
        </xdr:cNvPr>
        <xdr:cNvSpPr txBox="1"/>
      </xdr:nvSpPr>
      <xdr:spPr>
        <a:xfrm>
          <a:off x="16357600" y="993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53703</xdr:rowOff>
    </xdr:from>
    <xdr:to>
      <xdr:col>81</xdr:col>
      <xdr:colOff>101600</xdr:colOff>
      <xdr:row>58</xdr:row>
      <xdr:rowOff>155303</xdr:rowOff>
    </xdr:to>
    <xdr:sp macro="" textlink="">
      <xdr:nvSpPr>
        <xdr:cNvPr id="455" name="楕円 454">
          <a:extLst>
            <a:ext uri="{FF2B5EF4-FFF2-40B4-BE49-F238E27FC236}">
              <a16:creationId xmlns:a16="http://schemas.microsoft.com/office/drawing/2014/main" id="{F647C660-54F8-4094-9E95-6467A867CF1A}"/>
            </a:ext>
          </a:extLst>
        </xdr:cNvPr>
        <xdr:cNvSpPr/>
      </xdr:nvSpPr>
      <xdr:spPr>
        <a:xfrm>
          <a:off x="15430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104503</xdr:rowOff>
    </xdr:from>
    <xdr:to>
      <xdr:col>85</xdr:col>
      <xdr:colOff>127000</xdr:colOff>
      <xdr:row>59</xdr:row>
      <xdr:rowOff>17962</xdr:rowOff>
    </xdr:to>
    <xdr:cxnSp macro="">
      <xdr:nvCxnSpPr>
        <xdr:cNvPr id="456" name="直線コネクタ 455">
          <a:extLst>
            <a:ext uri="{FF2B5EF4-FFF2-40B4-BE49-F238E27FC236}">
              <a16:creationId xmlns:a16="http://schemas.microsoft.com/office/drawing/2014/main" id="{CEC4A47C-3150-41BD-A099-701E22152DDA}"/>
            </a:ext>
          </a:extLst>
        </xdr:cNvPr>
        <xdr:cNvCxnSpPr/>
      </xdr:nvCxnSpPr>
      <xdr:spPr>
        <a:xfrm>
          <a:off x="15481300" y="1004860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457" name="楕円 456">
          <a:extLst>
            <a:ext uri="{FF2B5EF4-FFF2-40B4-BE49-F238E27FC236}">
              <a16:creationId xmlns:a16="http://schemas.microsoft.com/office/drawing/2014/main" id="{BDAC175A-F709-44D4-A774-522F29A4D9B7}"/>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104503</xdr:rowOff>
    </xdr:from>
    <xdr:to>
      <xdr:col>81</xdr:col>
      <xdr:colOff>50800</xdr:colOff>
      <xdr:row>58</xdr:row>
      <xdr:rowOff>114300</xdr:rowOff>
    </xdr:to>
    <xdr:cxnSp macro="">
      <xdr:nvCxnSpPr>
        <xdr:cNvPr id="458" name="直線コネクタ 457">
          <a:extLst>
            <a:ext uri="{FF2B5EF4-FFF2-40B4-BE49-F238E27FC236}">
              <a16:creationId xmlns:a16="http://schemas.microsoft.com/office/drawing/2014/main" id="{5B3B2677-C5AF-4E5B-BFA0-F12A3B60C9A6}"/>
            </a:ext>
          </a:extLst>
        </xdr:cNvPr>
        <xdr:cNvCxnSpPr/>
      </xdr:nvCxnSpPr>
      <xdr:spPr>
        <a:xfrm flipV="1">
          <a:off x="14592300" y="100486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73297</xdr:rowOff>
    </xdr:from>
    <xdr:to>
      <xdr:col>72</xdr:col>
      <xdr:colOff>38100</xdr:colOff>
      <xdr:row>59</xdr:row>
      <xdr:rowOff>3447</xdr:rowOff>
    </xdr:to>
    <xdr:sp macro="" textlink="">
      <xdr:nvSpPr>
        <xdr:cNvPr id="459" name="楕円 458">
          <a:extLst>
            <a:ext uri="{FF2B5EF4-FFF2-40B4-BE49-F238E27FC236}">
              <a16:creationId xmlns:a16="http://schemas.microsoft.com/office/drawing/2014/main" id="{D7456F3D-8699-4ECB-9F0C-E1544468F00C}"/>
            </a:ext>
          </a:extLst>
        </xdr:cNvPr>
        <xdr:cNvSpPr/>
      </xdr:nvSpPr>
      <xdr:spPr>
        <a:xfrm>
          <a:off x="13652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124097</xdr:rowOff>
    </xdr:to>
    <xdr:cxnSp macro="">
      <xdr:nvCxnSpPr>
        <xdr:cNvPr id="460" name="直線コネクタ 459">
          <a:extLst>
            <a:ext uri="{FF2B5EF4-FFF2-40B4-BE49-F238E27FC236}">
              <a16:creationId xmlns:a16="http://schemas.microsoft.com/office/drawing/2014/main" id="{90C76D84-6A9C-4022-B46D-129B0BA03FFD}"/>
            </a:ext>
          </a:extLst>
        </xdr:cNvPr>
        <xdr:cNvCxnSpPr/>
      </xdr:nvCxnSpPr>
      <xdr:spPr>
        <a:xfrm flipV="1">
          <a:off x="13703300" y="100584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169635</xdr:rowOff>
    </xdr:from>
    <xdr:to>
      <xdr:col>67</xdr:col>
      <xdr:colOff>101600</xdr:colOff>
      <xdr:row>58</xdr:row>
      <xdr:rowOff>99785</xdr:rowOff>
    </xdr:to>
    <xdr:sp macro="" textlink="">
      <xdr:nvSpPr>
        <xdr:cNvPr id="461" name="楕円 460">
          <a:extLst>
            <a:ext uri="{FF2B5EF4-FFF2-40B4-BE49-F238E27FC236}">
              <a16:creationId xmlns:a16="http://schemas.microsoft.com/office/drawing/2014/main" id="{6B94C378-BB90-4F99-90B8-F4188BAFCFAA}"/>
            </a:ext>
          </a:extLst>
        </xdr:cNvPr>
        <xdr:cNvSpPr/>
      </xdr:nvSpPr>
      <xdr:spPr>
        <a:xfrm>
          <a:off x="12763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48985</xdr:rowOff>
    </xdr:from>
    <xdr:to>
      <xdr:col>71</xdr:col>
      <xdr:colOff>177800</xdr:colOff>
      <xdr:row>58</xdr:row>
      <xdr:rowOff>124097</xdr:rowOff>
    </xdr:to>
    <xdr:cxnSp macro="">
      <xdr:nvCxnSpPr>
        <xdr:cNvPr id="462" name="直線コネクタ 461">
          <a:extLst>
            <a:ext uri="{FF2B5EF4-FFF2-40B4-BE49-F238E27FC236}">
              <a16:creationId xmlns:a16="http://schemas.microsoft.com/office/drawing/2014/main" id="{F205BF43-202E-4BED-9E3F-1610A83BD156}"/>
            </a:ext>
          </a:extLst>
        </xdr:cNvPr>
        <xdr:cNvCxnSpPr/>
      </xdr:nvCxnSpPr>
      <xdr:spPr>
        <a:xfrm>
          <a:off x="12814300" y="9993085"/>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112140</xdr:rowOff>
    </xdr:from>
    <xdr:ext cx="405111" cy="259045"/>
    <xdr:sp macro="" textlink="">
      <xdr:nvSpPr>
        <xdr:cNvPr id="463" name="n_1aveValue【学校施設】&#10;有形固定資産減価償却率">
          <a:extLst>
            <a:ext uri="{FF2B5EF4-FFF2-40B4-BE49-F238E27FC236}">
              <a16:creationId xmlns:a16="http://schemas.microsoft.com/office/drawing/2014/main" id="{E3CD732C-33A0-4FCD-BE3B-AE069FE34973}"/>
            </a:ext>
          </a:extLst>
        </xdr:cNvPr>
        <xdr:cNvSpPr txBox="1"/>
      </xdr:nvSpPr>
      <xdr:spPr>
        <a:xfrm>
          <a:off x="15266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46826</xdr:rowOff>
    </xdr:from>
    <xdr:ext cx="405111" cy="259045"/>
    <xdr:sp macro="" textlink="">
      <xdr:nvSpPr>
        <xdr:cNvPr id="464" name="n_2aveValue【学校施設】&#10;有形固定資産減価償却率">
          <a:extLst>
            <a:ext uri="{FF2B5EF4-FFF2-40B4-BE49-F238E27FC236}">
              <a16:creationId xmlns:a16="http://schemas.microsoft.com/office/drawing/2014/main" id="{1705EAF4-62EC-4E71-8571-32FF58339D13}"/>
            </a:ext>
          </a:extLst>
        </xdr:cNvPr>
        <xdr:cNvSpPr txBox="1"/>
      </xdr:nvSpPr>
      <xdr:spPr>
        <a:xfrm>
          <a:off x="14389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69686</xdr:rowOff>
    </xdr:from>
    <xdr:ext cx="405111" cy="259045"/>
    <xdr:sp macro="" textlink="">
      <xdr:nvSpPr>
        <xdr:cNvPr id="465" name="n_3aveValue【学校施設】&#10;有形固定資産減価償却率">
          <a:extLst>
            <a:ext uri="{FF2B5EF4-FFF2-40B4-BE49-F238E27FC236}">
              <a16:creationId xmlns:a16="http://schemas.microsoft.com/office/drawing/2014/main" id="{EC1558B2-C066-49CC-A49B-B4A451DAE2D3}"/>
            </a:ext>
          </a:extLst>
        </xdr:cNvPr>
        <xdr:cNvSpPr txBox="1"/>
      </xdr:nvSpPr>
      <xdr:spPr>
        <a:xfrm>
          <a:off x="13500744"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50092</xdr:rowOff>
    </xdr:from>
    <xdr:ext cx="405111" cy="259045"/>
    <xdr:sp macro="" textlink="">
      <xdr:nvSpPr>
        <xdr:cNvPr id="466" name="n_4aveValue【学校施設】&#10;有形固定資産減価償却率">
          <a:extLst>
            <a:ext uri="{FF2B5EF4-FFF2-40B4-BE49-F238E27FC236}">
              <a16:creationId xmlns:a16="http://schemas.microsoft.com/office/drawing/2014/main" id="{45E80843-1C48-4FAB-AFAD-271C4DB83E04}"/>
            </a:ext>
          </a:extLst>
        </xdr:cNvPr>
        <xdr:cNvSpPr txBox="1"/>
      </xdr:nvSpPr>
      <xdr:spPr>
        <a:xfrm>
          <a:off x="12611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380</xdr:rowOff>
    </xdr:from>
    <xdr:ext cx="405111" cy="259045"/>
    <xdr:sp macro="" textlink="">
      <xdr:nvSpPr>
        <xdr:cNvPr id="467" name="n_1mainValue【学校施設】&#10;有形固定資産減価償却率">
          <a:extLst>
            <a:ext uri="{FF2B5EF4-FFF2-40B4-BE49-F238E27FC236}">
              <a16:creationId xmlns:a16="http://schemas.microsoft.com/office/drawing/2014/main" id="{1327A3D1-B0F2-429A-ACAB-59DB95B8D9BA}"/>
            </a:ext>
          </a:extLst>
        </xdr:cNvPr>
        <xdr:cNvSpPr txBox="1"/>
      </xdr:nvSpPr>
      <xdr:spPr>
        <a:xfrm>
          <a:off x="152660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468" name="n_2mainValue【学校施設】&#10;有形固定資産減価償却率">
          <a:extLst>
            <a:ext uri="{FF2B5EF4-FFF2-40B4-BE49-F238E27FC236}">
              <a16:creationId xmlns:a16="http://schemas.microsoft.com/office/drawing/2014/main" id="{7F020CA4-D424-496E-9DB2-DCABDFB20E74}"/>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469" name="n_3mainValue【学校施設】&#10;有形固定資産減価償却率">
          <a:extLst>
            <a:ext uri="{FF2B5EF4-FFF2-40B4-BE49-F238E27FC236}">
              <a16:creationId xmlns:a16="http://schemas.microsoft.com/office/drawing/2014/main" id="{D5794CBF-FD0E-45EF-9626-12D7282B39E0}"/>
            </a:ext>
          </a:extLst>
        </xdr:cNvPr>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116312</xdr:rowOff>
    </xdr:from>
    <xdr:ext cx="405111" cy="259045"/>
    <xdr:sp macro="" textlink="">
      <xdr:nvSpPr>
        <xdr:cNvPr id="470" name="n_4mainValue【学校施設】&#10;有形固定資産減価償却率">
          <a:extLst>
            <a:ext uri="{FF2B5EF4-FFF2-40B4-BE49-F238E27FC236}">
              <a16:creationId xmlns:a16="http://schemas.microsoft.com/office/drawing/2014/main" id="{DC955DC8-897B-4495-939D-7C0576564F39}"/>
            </a:ext>
          </a:extLst>
        </xdr:cNvPr>
        <xdr:cNvSpPr txBox="1"/>
      </xdr:nvSpPr>
      <xdr:spPr>
        <a:xfrm>
          <a:off x="12611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D05DCF3-9E4A-4DAC-A85E-688798FE35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86C63D5B-D998-4BA6-A462-B33A38F280F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C7C2AD38-88BA-4AFF-903F-40055C97A0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8D2F176E-D6EF-46CC-BA8A-7880292694A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7E6A340-8127-45C6-8F3B-2440053BD7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92E14394-215E-417D-8415-95D359CDA7B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659CE97E-4EFC-49C1-AA9E-C5378D1E9A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4DA0A9B-57CD-45FD-9A90-673670F547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8B31510F-DA4E-4DF9-8A53-B96F7D3B22D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FA762A4F-99D7-40CA-9758-AAC0A4A518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a:extLst>
            <a:ext uri="{FF2B5EF4-FFF2-40B4-BE49-F238E27FC236}">
              <a16:creationId xmlns:a16="http://schemas.microsoft.com/office/drawing/2014/main" id="{7FE68AB6-6BBD-4FDD-91DE-F5FD2C8800F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D9DD3B61-016D-4253-A5E1-947EBBD3AC4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803A041E-FA90-4E61-836B-5AF13D863F9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8D14FE91-07C9-4E07-8F58-14A371EDD09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5" name="テキスト ボックス 484">
          <a:extLst>
            <a:ext uri="{FF2B5EF4-FFF2-40B4-BE49-F238E27FC236}">
              <a16:creationId xmlns:a16="http://schemas.microsoft.com/office/drawing/2014/main" id="{4724AD7C-DBD0-4325-AFFF-E7E7EE0F898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5E4BA737-4512-4A9C-8452-041BEC3BAC3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7" name="テキスト ボックス 486">
          <a:extLst>
            <a:ext uri="{FF2B5EF4-FFF2-40B4-BE49-F238E27FC236}">
              <a16:creationId xmlns:a16="http://schemas.microsoft.com/office/drawing/2014/main" id="{F621B60D-7B5C-4631-90E1-98D586BA7D3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5DB7C975-FB91-4A83-BCA7-2C2B132EF10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9" name="テキスト ボックス 488">
          <a:extLst>
            <a:ext uri="{FF2B5EF4-FFF2-40B4-BE49-F238E27FC236}">
              <a16:creationId xmlns:a16="http://schemas.microsoft.com/office/drawing/2014/main" id="{FC5E44B4-5853-43F5-885D-570D8F13820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28AEBCFC-328E-4442-8743-C6F8A9382A6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C5923CEA-52B2-4ED2-9BAB-56CCC452B59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CDA9AC36-6F79-4D0F-B41F-269318FAD25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97384</xdr:rowOff>
    </xdr:from>
    <xdr:to>
      <xdr:col>116</xdr:col>
      <xdr:colOff>62864</xdr:colOff>
      <xdr:row>62</xdr:row>
      <xdr:rowOff>170535</xdr:rowOff>
    </xdr:to>
    <xdr:cxnSp macro="">
      <xdr:nvCxnSpPr>
        <xdr:cNvPr id="493" name="直線コネクタ 492">
          <a:extLst>
            <a:ext uri="{FF2B5EF4-FFF2-40B4-BE49-F238E27FC236}">
              <a16:creationId xmlns:a16="http://schemas.microsoft.com/office/drawing/2014/main" id="{2C16A278-F9A9-45AD-8051-0DD271DB3FEC}"/>
            </a:ext>
          </a:extLst>
        </xdr:cNvPr>
        <xdr:cNvCxnSpPr/>
      </xdr:nvCxnSpPr>
      <xdr:spPr>
        <a:xfrm flipV="1">
          <a:off x="22160864" y="9527134"/>
          <a:ext cx="0" cy="1273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2912</xdr:rowOff>
    </xdr:from>
    <xdr:ext cx="469744" cy="259045"/>
    <xdr:sp macro="" textlink="">
      <xdr:nvSpPr>
        <xdr:cNvPr id="494" name="【学校施設】&#10;一人当たり面積最小値テキスト">
          <a:extLst>
            <a:ext uri="{FF2B5EF4-FFF2-40B4-BE49-F238E27FC236}">
              <a16:creationId xmlns:a16="http://schemas.microsoft.com/office/drawing/2014/main" id="{CD313C97-9AE1-47D0-A03E-42D0CBF3DE90}"/>
            </a:ext>
          </a:extLst>
        </xdr:cNvPr>
        <xdr:cNvSpPr txBox="1"/>
      </xdr:nvSpPr>
      <xdr:spPr>
        <a:xfrm>
          <a:off x="22199600" y="1080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170535</xdr:rowOff>
    </xdr:from>
    <xdr:to>
      <xdr:col>116</xdr:col>
      <xdr:colOff>152400</xdr:colOff>
      <xdr:row>62</xdr:row>
      <xdr:rowOff>170535</xdr:rowOff>
    </xdr:to>
    <xdr:cxnSp macro="">
      <xdr:nvCxnSpPr>
        <xdr:cNvPr id="495" name="直線コネクタ 494">
          <a:extLst>
            <a:ext uri="{FF2B5EF4-FFF2-40B4-BE49-F238E27FC236}">
              <a16:creationId xmlns:a16="http://schemas.microsoft.com/office/drawing/2014/main" id="{9AF7F359-D80C-4A30-9AEB-C2C9AA342ACD}"/>
            </a:ext>
          </a:extLst>
        </xdr:cNvPr>
        <xdr:cNvCxnSpPr/>
      </xdr:nvCxnSpPr>
      <xdr:spPr>
        <a:xfrm>
          <a:off x="22072600" y="108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44061</xdr:rowOff>
    </xdr:from>
    <xdr:ext cx="469744" cy="259045"/>
    <xdr:sp macro="" textlink="">
      <xdr:nvSpPr>
        <xdr:cNvPr id="496" name="【学校施設】&#10;一人当たり面積最大値テキスト">
          <a:extLst>
            <a:ext uri="{FF2B5EF4-FFF2-40B4-BE49-F238E27FC236}">
              <a16:creationId xmlns:a16="http://schemas.microsoft.com/office/drawing/2014/main" id="{D8C113D5-7913-4935-A6D5-7E39E1C7BD40}"/>
            </a:ext>
          </a:extLst>
        </xdr:cNvPr>
        <xdr:cNvSpPr txBox="1"/>
      </xdr:nvSpPr>
      <xdr:spPr>
        <a:xfrm>
          <a:off x="22199600" y="930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97384</xdr:rowOff>
    </xdr:from>
    <xdr:to>
      <xdr:col>116</xdr:col>
      <xdr:colOff>152400</xdr:colOff>
      <xdr:row>55</xdr:row>
      <xdr:rowOff>97384</xdr:rowOff>
    </xdr:to>
    <xdr:cxnSp macro="">
      <xdr:nvCxnSpPr>
        <xdr:cNvPr id="497" name="直線コネクタ 496">
          <a:extLst>
            <a:ext uri="{FF2B5EF4-FFF2-40B4-BE49-F238E27FC236}">
              <a16:creationId xmlns:a16="http://schemas.microsoft.com/office/drawing/2014/main" id="{2D03A4B6-179C-4BFD-A15A-5796C976B092}"/>
            </a:ext>
          </a:extLst>
        </xdr:cNvPr>
        <xdr:cNvCxnSpPr/>
      </xdr:nvCxnSpPr>
      <xdr:spPr>
        <a:xfrm>
          <a:off x="22072600" y="952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23283</xdr:rowOff>
    </xdr:from>
    <xdr:ext cx="469744" cy="259045"/>
    <xdr:sp macro="" textlink="">
      <xdr:nvSpPr>
        <xdr:cNvPr id="498" name="【学校施設】&#10;一人当たり面積平均値テキスト">
          <a:extLst>
            <a:ext uri="{FF2B5EF4-FFF2-40B4-BE49-F238E27FC236}">
              <a16:creationId xmlns:a16="http://schemas.microsoft.com/office/drawing/2014/main" id="{365FF964-0010-46F3-AF9B-8AA018EE28AA}"/>
            </a:ext>
          </a:extLst>
        </xdr:cNvPr>
        <xdr:cNvSpPr txBox="1"/>
      </xdr:nvSpPr>
      <xdr:spPr>
        <a:xfrm>
          <a:off x="22199600" y="10310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xdr:rowOff>
    </xdr:from>
    <xdr:to>
      <xdr:col>116</xdr:col>
      <xdr:colOff>114300</xdr:colOff>
      <xdr:row>61</xdr:row>
      <xdr:rowOff>102006</xdr:rowOff>
    </xdr:to>
    <xdr:sp macro="" textlink="">
      <xdr:nvSpPr>
        <xdr:cNvPr id="499" name="フローチャート: 判断 498">
          <a:extLst>
            <a:ext uri="{FF2B5EF4-FFF2-40B4-BE49-F238E27FC236}">
              <a16:creationId xmlns:a16="http://schemas.microsoft.com/office/drawing/2014/main" id="{996E51FA-6702-4F4A-A812-2E218F07B83A}"/>
            </a:ext>
          </a:extLst>
        </xdr:cNvPr>
        <xdr:cNvSpPr/>
      </xdr:nvSpPr>
      <xdr:spPr>
        <a:xfrm>
          <a:off x="22110700" y="1045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500" name="フローチャート: 判断 499">
          <a:extLst>
            <a:ext uri="{FF2B5EF4-FFF2-40B4-BE49-F238E27FC236}">
              <a16:creationId xmlns:a16="http://schemas.microsoft.com/office/drawing/2014/main" id="{11B9B1BC-3718-44F7-90CC-FAFF621A39CB}"/>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11836</xdr:rowOff>
    </xdr:from>
    <xdr:to>
      <xdr:col>107</xdr:col>
      <xdr:colOff>101600</xdr:colOff>
      <xdr:row>61</xdr:row>
      <xdr:rowOff>113436</xdr:rowOff>
    </xdr:to>
    <xdr:sp macro="" textlink="">
      <xdr:nvSpPr>
        <xdr:cNvPr id="501" name="フローチャート: 判断 500">
          <a:extLst>
            <a:ext uri="{FF2B5EF4-FFF2-40B4-BE49-F238E27FC236}">
              <a16:creationId xmlns:a16="http://schemas.microsoft.com/office/drawing/2014/main" id="{0807B881-65E7-4367-A7C9-A9A4CAA46EA9}"/>
            </a:ext>
          </a:extLst>
        </xdr:cNvPr>
        <xdr:cNvSpPr/>
      </xdr:nvSpPr>
      <xdr:spPr>
        <a:xfrm>
          <a:off x="20383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53442</xdr:rowOff>
    </xdr:from>
    <xdr:to>
      <xdr:col>102</xdr:col>
      <xdr:colOff>165100</xdr:colOff>
      <xdr:row>61</xdr:row>
      <xdr:rowOff>155042</xdr:rowOff>
    </xdr:to>
    <xdr:sp macro="" textlink="">
      <xdr:nvSpPr>
        <xdr:cNvPr id="502" name="フローチャート: 判断 501">
          <a:extLst>
            <a:ext uri="{FF2B5EF4-FFF2-40B4-BE49-F238E27FC236}">
              <a16:creationId xmlns:a16="http://schemas.microsoft.com/office/drawing/2014/main" id="{B0154890-66EC-4A87-ABD1-D0A9110A4325}"/>
            </a:ext>
          </a:extLst>
        </xdr:cNvPr>
        <xdr:cNvSpPr/>
      </xdr:nvSpPr>
      <xdr:spPr>
        <a:xfrm>
          <a:off x="19494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62585</xdr:rowOff>
    </xdr:from>
    <xdr:to>
      <xdr:col>98</xdr:col>
      <xdr:colOff>38100</xdr:colOff>
      <xdr:row>61</xdr:row>
      <xdr:rowOff>164185</xdr:rowOff>
    </xdr:to>
    <xdr:sp macro="" textlink="">
      <xdr:nvSpPr>
        <xdr:cNvPr id="503" name="フローチャート: 判断 502">
          <a:extLst>
            <a:ext uri="{FF2B5EF4-FFF2-40B4-BE49-F238E27FC236}">
              <a16:creationId xmlns:a16="http://schemas.microsoft.com/office/drawing/2014/main" id="{FBF86B37-C758-45EC-ABF9-2F5B366E8DAD}"/>
            </a:ext>
          </a:extLst>
        </xdr:cNvPr>
        <xdr:cNvSpPr/>
      </xdr:nvSpPr>
      <xdr:spPr>
        <a:xfrm>
          <a:off x="18605500" y="1052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A5F3ABED-191A-4092-9D25-DAFF87CE93E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2E9F7A4-761F-411E-8EFD-5397176B15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A90CB01E-9621-405B-8802-A2700A050FD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8FE8D5D-6589-48AF-84DD-F2E505F370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FED7700-7EE2-455C-9D4F-9863991201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09" name="楕円 508">
          <a:extLst>
            <a:ext uri="{FF2B5EF4-FFF2-40B4-BE49-F238E27FC236}">
              <a16:creationId xmlns:a16="http://schemas.microsoft.com/office/drawing/2014/main" id="{92E271D6-61F5-4D7C-9E36-4B71DE756778}"/>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5859</xdr:rowOff>
    </xdr:from>
    <xdr:ext cx="469744" cy="259045"/>
    <xdr:sp macro="" textlink="">
      <xdr:nvSpPr>
        <xdr:cNvPr id="510" name="【学校施設】&#10;一人当たり面積該当値テキスト">
          <a:extLst>
            <a:ext uri="{FF2B5EF4-FFF2-40B4-BE49-F238E27FC236}">
              <a16:creationId xmlns:a16="http://schemas.microsoft.com/office/drawing/2014/main" id="{289A6EAC-F424-407B-8897-24B078566EE2}"/>
            </a:ext>
          </a:extLst>
        </xdr:cNvPr>
        <xdr:cNvSpPr txBox="1"/>
      </xdr:nvSpPr>
      <xdr:spPr>
        <a:xfrm>
          <a:off x="22199600" y="1063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80416</xdr:rowOff>
    </xdr:from>
    <xdr:to>
      <xdr:col>112</xdr:col>
      <xdr:colOff>38100</xdr:colOff>
      <xdr:row>63</xdr:row>
      <xdr:rowOff>10566</xdr:rowOff>
    </xdr:to>
    <xdr:sp macro="" textlink="">
      <xdr:nvSpPr>
        <xdr:cNvPr id="511" name="楕円 510">
          <a:extLst>
            <a:ext uri="{FF2B5EF4-FFF2-40B4-BE49-F238E27FC236}">
              <a16:creationId xmlns:a16="http://schemas.microsoft.com/office/drawing/2014/main" id="{C2386A56-8F69-4F3A-AA38-FAA87DABE5D6}"/>
            </a:ext>
          </a:extLst>
        </xdr:cNvPr>
        <xdr:cNvSpPr/>
      </xdr:nvSpPr>
      <xdr:spPr>
        <a:xfrm>
          <a:off x="21272500" y="107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131216</xdr:rowOff>
    </xdr:from>
    <xdr:to>
      <xdr:col>116</xdr:col>
      <xdr:colOff>63500</xdr:colOff>
      <xdr:row>62</xdr:row>
      <xdr:rowOff>141732</xdr:rowOff>
    </xdr:to>
    <xdr:cxnSp macro="">
      <xdr:nvCxnSpPr>
        <xdr:cNvPr id="512" name="直線コネクタ 511">
          <a:extLst>
            <a:ext uri="{FF2B5EF4-FFF2-40B4-BE49-F238E27FC236}">
              <a16:creationId xmlns:a16="http://schemas.microsoft.com/office/drawing/2014/main" id="{CFE3E4FC-708C-4DAE-B61D-BF921D71881D}"/>
            </a:ext>
          </a:extLst>
        </xdr:cNvPr>
        <xdr:cNvCxnSpPr/>
      </xdr:nvCxnSpPr>
      <xdr:spPr>
        <a:xfrm>
          <a:off x="21323300" y="10761116"/>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79959</xdr:rowOff>
    </xdr:from>
    <xdr:to>
      <xdr:col>107</xdr:col>
      <xdr:colOff>101600</xdr:colOff>
      <xdr:row>63</xdr:row>
      <xdr:rowOff>10109</xdr:rowOff>
    </xdr:to>
    <xdr:sp macro="" textlink="">
      <xdr:nvSpPr>
        <xdr:cNvPr id="513" name="楕円 512">
          <a:extLst>
            <a:ext uri="{FF2B5EF4-FFF2-40B4-BE49-F238E27FC236}">
              <a16:creationId xmlns:a16="http://schemas.microsoft.com/office/drawing/2014/main" id="{98D5234F-54F6-40A4-B5B7-98807F1186CD}"/>
            </a:ext>
          </a:extLst>
        </xdr:cNvPr>
        <xdr:cNvSpPr/>
      </xdr:nvSpPr>
      <xdr:spPr>
        <a:xfrm>
          <a:off x="203835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130759</xdr:rowOff>
    </xdr:from>
    <xdr:to>
      <xdr:col>111</xdr:col>
      <xdr:colOff>177800</xdr:colOff>
      <xdr:row>62</xdr:row>
      <xdr:rowOff>131216</xdr:rowOff>
    </xdr:to>
    <xdr:cxnSp macro="">
      <xdr:nvCxnSpPr>
        <xdr:cNvPr id="514" name="直線コネクタ 513">
          <a:extLst>
            <a:ext uri="{FF2B5EF4-FFF2-40B4-BE49-F238E27FC236}">
              <a16:creationId xmlns:a16="http://schemas.microsoft.com/office/drawing/2014/main" id="{965ECAFC-2E3E-4FC5-8739-68C194694939}"/>
            </a:ext>
          </a:extLst>
        </xdr:cNvPr>
        <xdr:cNvCxnSpPr/>
      </xdr:nvCxnSpPr>
      <xdr:spPr>
        <a:xfrm>
          <a:off x="20434300" y="1076065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82703</xdr:rowOff>
    </xdr:from>
    <xdr:to>
      <xdr:col>102</xdr:col>
      <xdr:colOff>165100</xdr:colOff>
      <xdr:row>63</xdr:row>
      <xdr:rowOff>12853</xdr:rowOff>
    </xdr:to>
    <xdr:sp macro="" textlink="">
      <xdr:nvSpPr>
        <xdr:cNvPr id="515" name="楕円 514">
          <a:extLst>
            <a:ext uri="{FF2B5EF4-FFF2-40B4-BE49-F238E27FC236}">
              <a16:creationId xmlns:a16="http://schemas.microsoft.com/office/drawing/2014/main" id="{4A35DE7C-5ED5-44C4-A61D-C5B95AE64EF2}"/>
            </a:ext>
          </a:extLst>
        </xdr:cNvPr>
        <xdr:cNvSpPr/>
      </xdr:nvSpPr>
      <xdr:spPr>
        <a:xfrm>
          <a:off x="19494500" y="107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130759</xdr:rowOff>
    </xdr:from>
    <xdr:to>
      <xdr:col>107</xdr:col>
      <xdr:colOff>50800</xdr:colOff>
      <xdr:row>62</xdr:row>
      <xdr:rowOff>133503</xdr:rowOff>
    </xdr:to>
    <xdr:cxnSp macro="">
      <xdr:nvCxnSpPr>
        <xdr:cNvPr id="516" name="直線コネクタ 515">
          <a:extLst>
            <a:ext uri="{FF2B5EF4-FFF2-40B4-BE49-F238E27FC236}">
              <a16:creationId xmlns:a16="http://schemas.microsoft.com/office/drawing/2014/main" id="{2304CD87-DC1D-4D7F-AD8E-559D8BF911B9}"/>
            </a:ext>
          </a:extLst>
        </xdr:cNvPr>
        <xdr:cNvCxnSpPr/>
      </xdr:nvCxnSpPr>
      <xdr:spPr>
        <a:xfrm flipV="1">
          <a:off x="19545300" y="1076065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80873</xdr:rowOff>
    </xdr:from>
    <xdr:to>
      <xdr:col>98</xdr:col>
      <xdr:colOff>38100</xdr:colOff>
      <xdr:row>63</xdr:row>
      <xdr:rowOff>11023</xdr:rowOff>
    </xdr:to>
    <xdr:sp macro="" textlink="">
      <xdr:nvSpPr>
        <xdr:cNvPr id="517" name="楕円 516">
          <a:extLst>
            <a:ext uri="{FF2B5EF4-FFF2-40B4-BE49-F238E27FC236}">
              <a16:creationId xmlns:a16="http://schemas.microsoft.com/office/drawing/2014/main" id="{EDA96544-FB54-4C07-A72F-5503896B28B5}"/>
            </a:ext>
          </a:extLst>
        </xdr:cNvPr>
        <xdr:cNvSpPr/>
      </xdr:nvSpPr>
      <xdr:spPr>
        <a:xfrm>
          <a:off x="18605500" y="10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131673</xdr:rowOff>
    </xdr:from>
    <xdr:to>
      <xdr:col>102</xdr:col>
      <xdr:colOff>114300</xdr:colOff>
      <xdr:row>62</xdr:row>
      <xdr:rowOff>133503</xdr:rowOff>
    </xdr:to>
    <xdr:cxnSp macro="">
      <xdr:nvCxnSpPr>
        <xdr:cNvPr id="518" name="直線コネクタ 517">
          <a:extLst>
            <a:ext uri="{FF2B5EF4-FFF2-40B4-BE49-F238E27FC236}">
              <a16:creationId xmlns:a16="http://schemas.microsoft.com/office/drawing/2014/main" id="{2930E762-CD29-4643-BD9B-0AC019628FB4}"/>
            </a:ext>
          </a:extLst>
        </xdr:cNvPr>
        <xdr:cNvCxnSpPr/>
      </xdr:nvCxnSpPr>
      <xdr:spPr>
        <a:xfrm>
          <a:off x="18656300" y="1076157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150995</xdr:rowOff>
    </xdr:from>
    <xdr:ext cx="469744" cy="259045"/>
    <xdr:sp macro="" textlink="">
      <xdr:nvSpPr>
        <xdr:cNvPr id="519" name="n_1aveValue【学校施設】&#10;一人当たり面積">
          <a:extLst>
            <a:ext uri="{FF2B5EF4-FFF2-40B4-BE49-F238E27FC236}">
              <a16:creationId xmlns:a16="http://schemas.microsoft.com/office/drawing/2014/main" id="{D2E7BF49-562C-49DE-8293-ADB939A2A948}"/>
            </a:ext>
          </a:extLst>
        </xdr:cNvPr>
        <xdr:cNvSpPr txBox="1"/>
      </xdr:nvSpPr>
      <xdr:spPr>
        <a:xfrm>
          <a:off x="210757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129963</xdr:rowOff>
    </xdr:from>
    <xdr:ext cx="469744" cy="259045"/>
    <xdr:sp macro="" textlink="">
      <xdr:nvSpPr>
        <xdr:cNvPr id="520" name="n_2aveValue【学校施設】&#10;一人当たり面積">
          <a:extLst>
            <a:ext uri="{FF2B5EF4-FFF2-40B4-BE49-F238E27FC236}">
              <a16:creationId xmlns:a16="http://schemas.microsoft.com/office/drawing/2014/main" id="{CD56A711-3432-4E8E-B127-EA585B049B4D}"/>
            </a:ext>
          </a:extLst>
        </xdr:cNvPr>
        <xdr:cNvSpPr txBox="1"/>
      </xdr:nvSpPr>
      <xdr:spPr>
        <a:xfrm>
          <a:off x="201994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119</xdr:rowOff>
    </xdr:from>
    <xdr:ext cx="469744" cy="259045"/>
    <xdr:sp macro="" textlink="">
      <xdr:nvSpPr>
        <xdr:cNvPr id="521" name="n_3aveValue【学校施設】&#10;一人当たり面積">
          <a:extLst>
            <a:ext uri="{FF2B5EF4-FFF2-40B4-BE49-F238E27FC236}">
              <a16:creationId xmlns:a16="http://schemas.microsoft.com/office/drawing/2014/main" id="{9E773698-9E21-4796-8609-AB3F0F72203C}"/>
            </a:ext>
          </a:extLst>
        </xdr:cNvPr>
        <xdr:cNvSpPr txBox="1"/>
      </xdr:nvSpPr>
      <xdr:spPr>
        <a:xfrm>
          <a:off x="19310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9262</xdr:rowOff>
    </xdr:from>
    <xdr:ext cx="469744" cy="259045"/>
    <xdr:sp macro="" textlink="">
      <xdr:nvSpPr>
        <xdr:cNvPr id="522" name="n_4aveValue【学校施設】&#10;一人当たり面積">
          <a:extLst>
            <a:ext uri="{FF2B5EF4-FFF2-40B4-BE49-F238E27FC236}">
              <a16:creationId xmlns:a16="http://schemas.microsoft.com/office/drawing/2014/main" id="{FB6E1FF3-8451-4FBC-9E13-08B054B50831}"/>
            </a:ext>
          </a:extLst>
        </xdr:cNvPr>
        <xdr:cNvSpPr txBox="1"/>
      </xdr:nvSpPr>
      <xdr:spPr>
        <a:xfrm>
          <a:off x="18421427" y="102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1693</xdr:rowOff>
    </xdr:from>
    <xdr:ext cx="469744" cy="259045"/>
    <xdr:sp macro="" textlink="">
      <xdr:nvSpPr>
        <xdr:cNvPr id="523" name="n_1mainValue【学校施設】&#10;一人当たり面積">
          <a:extLst>
            <a:ext uri="{FF2B5EF4-FFF2-40B4-BE49-F238E27FC236}">
              <a16:creationId xmlns:a16="http://schemas.microsoft.com/office/drawing/2014/main" id="{1A0661A7-69E8-4BD4-8860-D454FAB9FDF4}"/>
            </a:ext>
          </a:extLst>
        </xdr:cNvPr>
        <xdr:cNvSpPr txBox="1"/>
      </xdr:nvSpPr>
      <xdr:spPr>
        <a:xfrm>
          <a:off x="21075727" y="1080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1236</xdr:rowOff>
    </xdr:from>
    <xdr:ext cx="469744" cy="259045"/>
    <xdr:sp macro="" textlink="">
      <xdr:nvSpPr>
        <xdr:cNvPr id="524" name="n_2mainValue【学校施設】&#10;一人当たり面積">
          <a:extLst>
            <a:ext uri="{FF2B5EF4-FFF2-40B4-BE49-F238E27FC236}">
              <a16:creationId xmlns:a16="http://schemas.microsoft.com/office/drawing/2014/main" id="{52F67B16-1172-4AC0-B8B1-DC7ACCDD30AA}"/>
            </a:ext>
          </a:extLst>
        </xdr:cNvPr>
        <xdr:cNvSpPr txBox="1"/>
      </xdr:nvSpPr>
      <xdr:spPr>
        <a:xfrm>
          <a:off x="20199427" y="1080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3980</xdr:rowOff>
    </xdr:from>
    <xdr:ext cx="469744" cy="259045"/>
    <xdr:sp macro="" textlink="">
      <xdr:nvSpPr>
        <xdr:cNvPr id="525" name="n_3mainValue【学校施設】&#10;一人当たり面積">
          <a:extLst>
            <a:ext uri="{FF2B5EF4-FFF2-40B4-BE49-F238E27FC236}">
              <a16:creationId xmlns:a16="http://schemas.microsoft.com/office/drawing/2014/main" id="{04405356-C871-49E8-88AD-9B07AE17A6A3}"/>
            </a:ext>
          </a:extLst>
        </xdr:cNvPr>
        <xdr:cNvSpPr txBox="1"/>
      </xdr:nvSpPr>
      <xdr:spPr>
        <a:xfrm>
          <a:off x="19310427" y="108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2150</xdr:rowOff>
    </xdr:from>
    <xdr:ext cx="469744" cy="259045"/>
    <xdr:sp macro="" textlink="">
      <xdr:nvSpPr>
        <xdr:cNvPr id="526" name="n_4mainValue【学校施設】&#10;一人当たり面積">
          <a:extLst>
            <a:ext uri="{FF2B5EF4-FFF2-40B4-BE49-F238E27FC236}">
              <a16:creationId xmlns:a16="http://schemas.microsoft.com/office/drawing/2014/main" id="{CAB0B843-1B4C-485B-A4EF-2052511EE895}"/>
            </a:ext>
          </a:extLst>
        </xdr:cNvPr>
        <xdr:cNvSpPr txBox="1"/>
      </xdr:nvSpPr>
      <xdr:spPr>
        <a:xfrm>
          <a:off x="18421427" y="1080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FFFB2EE0-922B-4934-BB2B-A0B303198F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65907607-D374-4DEF-8CA1-82B20F0F5F4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A0CF8EA7-03C4-4F18-B068-C2E306D610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10F30E61-CF7D-4532-AF4C-8819DC18944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BF5D1AD0-C178-4E48-B123-2F8066496F1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3F25BAE1-980A-4FCC-89CF-76A68C0E9E5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468C38F2-EB00-4187-A3AF-554CABFB82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34F4B87E-88F8-40CD-8F98-501AC08C9BD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225052C-00D8-4716-9AA9-C4739FCEA09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F6A8DE0D-CF51-4C4D-8268-1F33B929D87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4E1A5A63-4990-4C2B-A433-46F9692832F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E1862A32-27BA-4832-8A86-356E99CA630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2F508EDA-13A6-4A1E-8AED-13119102636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74724190-84E4-48A2-A30C-43CF67C6759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D0388535-4E52-4AF0-BBB6-46F5A822727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475E14CD-3C41-4162-9514-40A1EA295F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29193F68-2CA3-487F-9AD9-F22667AD6DA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FC069286-24E1-4DDC-9BD1-E1A9398D5FD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56CABB7A-61BC-4627-A009-D2D2D48A9AE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B1D7358F-548F-4556-9266-31162126240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61CBBBE9-19E6-400F-A0F7-E40CE23BB60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21886F75-AA00-4ED3-AC9B-03D23458DB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BFDAE85A-DC92-4201-90F9-38C7A0FB2C3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a:extLst>
            <a:ext uri="{FF2B5EF4-FFF2-40B4-BE49-F238E27FC236}">
              <a16:creationId xmlns:a16="http://schemas.microsoft.com/office/drawing/2014/main" id="{A6FE40D9-E01F-47FF-99F0-AB8361D926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53339</xdr:rowOff>
    </xdr:to>
    <xdr:cxnSp macro="">
      <xdr:nvCxnSpPr>
        <xdr:cNvPr id="551" name="直線コネクタ 550">
          <a:extLst>
            <a:ext uri="{FF2B5EF4-FFF2-40B4-BE49-F238E27FC236}">
              <a16:creationId xmlns:a16="http://schemas.microsoft.com/office/drawing/2014/main" id="{9F089CFC-F315-451E-9443-7D8953E15D9B}"/>
            </a:ext>
          </a:extLst>
        </xdr:cNvPr>
        <xdr:cNvCxnSpPr/>
      </xdr:nvCxnSpPr>
      <xdr:spPr>
        <a:xfrm flipV="1">
          <a:off x="16318864" y="13392150"/>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57166</xdr:rowOff>
    </xdr:from>
    <xdr:ext cx="405111" cy="259045"/>
    <xdr:sp macro="" textlink="">
      <xdr:nvSpPr>
        <xdr:cNvPr id="552" name="【児童館】&#10;有形固定資産減価償却率最小値テキスト">
          <a:extLst>
            <a:ext uri="{FF2B5EF4-FFF2-40B4-BE49-F238E27FC236}">
              <a16:creationId xmlns:a16="http://schemas.microsoft.com/office/drawing/2014/main" id="{3A12552F-312F-4111-981E-9717EF3B333C}"/>
            </a:ext>
          </a:extLst>
        </xdr:cNvPr>
        <xdr:cNvSpPr txBox="1"/>
      </xdr:nvSpPr>
      <xdr:spPr>
        <a:xfrm>
          <a:off x="16357600"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53339</xdr:rowOff>
    </xdr:from>
    <xdr:to>
      <xdr:col>86</xdr:col>
      <xdr:colOff>25400</xdr:colOff>
      <xdr:row>86</xdr:row>
      <xdr:rowOff>53339</xdr:rowOff>
    </xdr:to>
    <xdr:cxnSp macro="">
      <xdr:nvCxnSpPr>
        <xdr:cNvPr id="553" name="直線コネクタ 552">
          <a:extLst>
            <a:ext uri="{FF2B5EF4-FFF2-40B4-BE49-F238E27FC236}">
              <a16:creationId xmlns:a16="http://schemas.microsoft.com/office/drawing/2014/main" id="{17919EB0-8E38-4548-BA3E-4779F960A581}"/>
            </a:ext>
          </a:extLst>
        </xdr:cNvPr>
        <xdr:cNvCxnSpPr/>
      </xdr:nvCxnSpPr>
      <xdr:spPr>
        <a:xfrm>
          <a:off x="16230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554" name="【児童館】&#10;有形固定資産減価償却率最大値テキスト">
          <a:extLst>
            <a:ext uri="{FF2B5EF4-FFF2-40B4-BE49-F238E27FC236}">
              <a16:creationId xmlns:a16="http://schemas.microsoft.com/office/drawing/2014/main" id="{92E11A01-FC0C-46AC-86D8-9703F23294CC}"/>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555" name="直線コネクタ 554">
          <a:extLst>
            <a:ext uri="{FF2B5EF4-FFF2-40B4-BE49-F238E27FC236}">
              <a16:creationId xmlns:a16="http://schemas.microsoft.com/office/drawing/2014/main" id="{6CB85B23-5FB8-40F1-BAFA-654C19FC91EC}"/>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70502</xdr:rowOff>
    </xdr:from>
    <xdr:ext cx="405111" cy="259045"/>
    <xdr:sp macro="" textlink="">
      <xdr:nvSpPr>
        <xdr:cNvPr id="556" name="【児童館】&#10;有形固定資産減価償却率平均値テキスト">
          <a:extLst>
            <a:ext uri="{FF2B5EF4-FFF2-40B4-BE49-F238E27FC236}">
              <a16:creationId xmlns:a16="http://schemas.microsoft.com/office/drawing/2014/main" id="{393680E7-DF4E-4151-B1EB-626095207117}"/>
            </a:ext>
          </a:extLst>
        </xdr:cNvPr>
        <xdr:cNvSpPr txBox="1"/>
      </xdr:nvSpPr>
      <xdr:spPr>
        <a:xfrm>
          <a:off x="16357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557" name="フローチャート: 判断 556">
          <a:extLst>
            <a:ext uri="{FF2B5EF4-FFF2-40B4-BE49-F238E27FC236}">
              <a16:creationId xmlns:a16="http://schemas.microsoft.com/office/drawing/2014/main" id="{3B9FC62D-D666-4B44-B616-AAC5C738553B}"/>
            </a:ext>
          </a:extLst>
        </xdr:cNvPr>
        <xdr:cNvSpPr/>
      </xdr:nvSpPr>
      <xdr:spPr>
        <a:xfrm>
          <a:off x="16268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558" name="フローチャート: 判断 557">
          <a:extLst>
            <a:ext uri="{FF2B5EF4-FFF2-40B4-BE49-F238E27FC236}">
              <a16:creationId xmlns:a16="http://schemas.microsoft.com/office/drawing/2014/main" id="{9276E420-1402-40F3-B9D8-6E2102131D1F}"/>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559" name="フローチャート: 判断 558">
          <a:extLst>
            <a:ext uri="{FF2B5EF4-FFF2-40B4-BE49-F238E27FC236}">
              <a16:creationId xmlns:a16="http://schemas.microsoft.com/office/drawing/2014/main" id="{74227A53-131F-4B71-8933-E82E726AD669}"/>
            </a:ext>
          </a:extLst>
        </xdr:cNvPr>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137795</xdr:rowOff>
    </xdr:from>
    <xdr:to>
      <xdr:col>72</xdr:col>
      <xdr:colOff>38100</xdr:colOff>
      <xdr:row>82</xdr:row>
      <xdr:rowOff>67945</xdr:rowOff>
    </xdr:to>
    <xdr:sp macro="" textlink="">
      <xdr:nvSpPr>
        <xdr:cNvPr id="560" name="フローチャート: 判断 559">
          <a:extLst>
            <a:ext uri="{FF2B5EF4-FFF2-40B4-BE49-F238E27FC236}">
              <a16:creationId xmlns:a16="http://schemas.microsoft.com/office/drawing/2014/main" id="{3DED2918-B38C-4738-BF26-FDECEC572DD1}"/>
            </a:ext>
          </a:extLst>
        </xdr:cNvPr>
        <xdr:cNvSpPr/>
      </xdr:nvSpPr>
      <xdr:spPr>
        <a:xfrm>
          <a:off x="13652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561" name="フローチャート: 判断 560">
          <a:extLst>
            <a:ext uri="{FF2B5EF4-FFF2-40B4-BE49-F238E27FC236}">
              <a16:creationId xmlns:a16="http://schemas.microsoft.com/office/drawing/2014/main" id="{3388067D-EF65-495B-B954-8A048D9F20E5}"/>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8E9227E-3D91-4206-B5F4-808C5EFB2E7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A3E8A13-C4A4-4DAA-BBC7-CD62939B8D3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DEAE9BEC-D007-4117-916F-1637647F141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12B70C4-DFA8-45D3-B0FE-860A80BAAD0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EF5A109-515A-444D-8FA7-9A66D5999B5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63500</xdr:rowOff>
    </xdr:from>
    <xdr:to>
      <xdr:col>85</xdr:col>
      <xdr:colOff>177800</xdr:colOff>
      <xdr:row>80</xdr:row>
      <xdr:rowOff>165100</xdr:rowOff>
    </xdr:to>
    <xdr:sp macro="" textlink="">
      <xdr:nvSpPr>
        <xdr:cNvPr id="567" name="楕円 566">
          <a:extLst>
            <a:ext uri="{FF2B5EF4-FFF2-40B4-BE49-F238E27FC236}">
              <a16:creationId xmlns:a16="http://schemas.microsoft.com/office/drawing/2014/main" id="{026F9955-65F4-45C3-A247-71B66E3A8553}"/>
            </a:ext>
          </a:extLst>
        </xdr:cNvPr>
        <xdr:cNvSpPr/>
      </xdr:nvSpPr>
      <xdr:spPr>
        <a:xfrm>
          <a:off x="16268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86377</xdr:rowOff>
    </xdr:from>
    <xdr:ext cx="405111" cy="259045"/>
    <xdr:sp macro="" textlink="">
      <xdr:nvSpPr>
        <xdr:cNvPr id="568" name="【児童館】&#10;有形固定資産減価償却率該当値テキスト">
          <a:extLst>
            <a:ext uri="{FF2B5EF4-FFF2-40B4-BE49-F238E27FC236}">
              <a16:creationId xmlns:a16="http://schemas.microsoft.com/office/drawing/2014/main" id="{4EBC046E-BCB8-4150-A157-14EE94D6FCD4}"/>
            </a:ext>
          </a:extLst>
        </xdr:cNvPr>
        <xdr:cNvSpPr txBox="1"/>
      </xdr:nvSpPr>
      <xdr:spPr>
        <a:xfrm>
          <a:off x="16357600"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164464</xdr:rowOff>
    </xdr:from>
    <xdr:to>
      <xdr:col>81</xdr:col>
      <xdr:colOff>101600</xdr:colOff>
      <xdr:row>80</xdr:row>
      <xdr:rowOff>94614</xdr:rowOff>
    </xdr:to>
    <xdr:sp macro="" textlink="">
      <xdr:nvSpPr>
        <xdr:cNvPr id="569" name="楕円 568">
          <a:extLst>
            <a:ext uri="{FF2B5EF4-FFF2-40B4-BE49-F238E27FC236}">
              <a16:creationId xmlns:a16="http://schemas.microsoft.com/office/drawing/2014/main" id="{1600723D-C273-42B7-ACA7-1D1C0851507E}"/>
            </a:ext>
          </a:extLst>
        </xdr:cNvPr>
        <xdr:cNvSpPr/>
      </xdr:nvSpPr>
      <xdr:spPr>
        <a:xfrm>
          <a:off x="15430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43814</xdr:rowOff>
    </xdr:from>
    <xdr:to>
      <xdr:col>85</xdr:col>
      <xdr:colOff>127000</xdr:colOff>
      <xdr:row>80</xdr:row>
      <xdr:rowOff>114300</xdr:rowOff>
    </xdr:to>
    <xdr:cxnSp macro="">
      <xdr:nvCxnSpPr>
        <xdr:cNvPr id="570" name="直線コネクタ 569">
          <a:extLst>
            <a:ext uri="{FF2B5EF4-FFF2-40B4-BE49-F238E27FC236}">
              <a16:creationId xmlns:a16="http://schemas.microsoft.com/office/drawing/2014/main" id="{779A6F8A-5079-40F2-B7EC-D133DC05C22C}"/>
            </a:ext>
          </a:extLst>
        </xdr:cNvPr>
        <xdr:cNvCxnSpPr/>
      </xdr:nvCxnSpPr>
      <xdr:spPr>
        <a:xfrm>
          <a:off x="15481300" y="13759814"/>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92075</xdr:rowOff>
    </xdr:from>
    <xdr:to>
      <xdr:col>76</xdr:col>
      <xdr:colOff>165100</xdr:colOff>
      <xdr:row>80</xdr:row>
      <xdr:rowOff>22225</xdr:rowOff>
    </xdr:to>
    <xdr:sp macro="" textlink="">
      <xdr:nvSpPr>
        <xdr:cNvPr id="571" name="楕円 570">
          <a:extLst>
            <a:ext uri="{FF2B5EF4-FFF2-40B4-BE49-F238E27FC236}">
              <a16:creationId xmlns:a16="http://schemas.microsoft.com/office/drawing/2014/main" id="{CB6E3C21-8361-4134-A765-6357C0BA2864}"/>
            </a:ext>
          </a:extLst>
        </xdr:cNvPr>
        <xdr:cNvSpPr/>
      </xdr:nvSpPr>
      <xdr:spPr>
        <a:xfrm>
          <a:off x="14541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142875</xdr:rowOff>
    </xdr:from>
    <xdr:to>
      <xdr:col>81</xdr:col>
      <xdr:colOff>50800</xdr:colOff>
      <xdr:row>80</xdr:row>
      <xdr:rowOff>43814</xdr:rowOff>
    </xdr:to>
    <xdr:cxnSp macro="">
      <xdr:nvCxnSpPr>
        <xdr:cNvPr id="572" name="直線コネクタ 571">
          <a:extLst>
            <a:ext uri="{FF2B5EF4-FFF2-40B4-BE49-F238E27FC236}">
              <a16:creationId xmlns:a16="http://schemas.microsoft.com/office/drawing/2014/main" id="{7D7560E5-5A71-4F15-80E0-F60C378DA87B}"/>
            </a:ext>
          </a:extLst>
        </xdr:cNvPr>
        <xdr:cNvCxnSpPr/>
      </xdr:nvCxnSpPr>
      <xdr:spPr>
        <a:xfrm>
          <a:off x="14592300" y="1368742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31114</xdr:rowOff>
    </xdr:from>
    <xdr:to>
      <xdr:col>72</xdr:col>
      <xdr:colOff>38100</xdr:colOff>
      <xdr:row>79</xdr:row>
      <xdr:rowOff>132714</xdr:rowOff>
    </xdr:to>
    <xdr:sp macro="" textlink="">
      <xdr:nvSpPr>
        <xdr:cNvPr id="573" name="楕円 572">
          <a:extLst>
            <a:ext uri="{FF2B5EF4-FFF2-40B4-BE49-F238E27FC236}">
              <a16:creationId xmlns:a16="http://schemas.microsoft.com/office/drawing/2014/main" id="{49A21DB9-0E8C-49C1-A27F-9EB504E332DE}"/>
            </a:ext>
          </a:extLst>
        </xdr:cNvPr>
        <xdr:cNvSpPr/>
      </xdr:nvSpPr>
      <xdr:spPr>
        <a:xfrm>
          <a:off x="13652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81914</xdr:rowOff>
    </xdr:from>
    <xdr:to>
      <xdr:col>76</xdr:col>
      <xdr:colOff>114300</xdr:colOff>
      <xdr:row>79</xdr:row>
      <xdr:rowOff>142875</xdr:rowOff>
    </xdr:to>
    <xdr:cxnSp macro="">
      <xdr:nvCxnSpPr>
        <xdr:cNvPr id="574" name="直線コネクタ 573">
          <a:extLst>
            <a:ext uri="{FF2B5EF4-FFF2-40B4-BE49-F238E27FC236}">
              <a16:creationId xmlns:a16="http://schemas.microsoft.com/office/drawing/2014/main" id="{A1623112-E58F-4472-A3A5-075F25119BE0}"/>
            </a:ext>
          </a:extLst>
        </xdr:cNvPr>
        <xdr:cNvCxnSpPr/>
      </xdr:nvCxnSpPr>
      <xdr:spPr>
        <a:xfrm>
          <a:off x="13703300" y="1362646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132080</xdr:rowOff>
    </xdr:from>
    <xdr:to>
      <xdr:col>67</xdr:col>
      <xdr:colOff>101600</xdr:colOff>
      <xdr:row>79</xdr:row>
      <xdr:rowOff>62230</xdr:rowOff>
    </xdr:to>
    <xdr:sp macro="" textlink="">
      <xdr:nvSpPr>
        <xdr:cNvPr id="575" name="楕円 574">
          <a:extLst>
            <a:ext uri="{FF2B5EF4-FFF2-40B4-BE49-F238E27FC236}">
              <a16:creationId xmlns:a16="http://schemas.microsoft.com/office/drawing/2014/main" id="{67AF52CA-8143-4740-A22C-FFDAB27B79A9}"/>
            </a:ext>
          </a:extLst>
        </xdr:cNvPr>
        <xdr:cNvSpPr/>
      </xdr:nvSpPr>
      <xdr:spPr>
        <a:xfrm>
          <a:off x="12763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11430</xdr:rowOff>
    </xdr:from>
    <xdr:to>
      <xdr:col>71</xdr:col>
      <xdr:colOff>177800</xdr:colOff>
      <xdr:row>79</xdr:row>
      <xdr:rowOff>81914</xdr:rowOff>
    </xdr:to>
    <xdr:cxnSp macro="">
      <xdr:nvCxnSpPr>
        <xdr:cNvPr id="576" name="直線コネクタ 575">
          <a:extLst>
            <a:ext uri="{FF2B5EF4-FFF2-40B4-BE49-F238E27FC236}">
              <a16:creationId xmlns:a16="http://schemas.microsoft.com/office/drawing/2014/main" id="{80D28D6D-6362-40EA-AD3F-EC8A0A92B1C1}"/>
            </a:ext>
          </a:extLst>
        </xdr:cNvPr>
        <xdr:cNvCxnSpPr/>
      </xdr:nvCxnSpPr>
      <xdr:spPr>
        <a:xfrm>
          <a:off x="12814300" y="1355598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577" name="n_1aveValue【児童館】&#10;有形固定資産減価償却率">
          <a:extLst>
            <a:ext uri="{FF2B5EF4-FFF2-40B4-BE49-F238E27FC236}">
              <a16:creationId xmlns:a16="http://schemas.microsoft.com/office/drawing/2014/main" id="{E03F61C5-582A-42C7-B875-86A78B687932}"/>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578" name="n_2aveValue【児童館】&#10;有形固定資産減価償却率">
          <a:extLst>
            <a:ext uri="{FF2B5EF4-FFF2-40B4-BE49-F238E27FC236}">
              <a16:creationId xmlns:a16="http://schemas.microsoft.com/office/drawing/2014/main" id="{93D01B68-DC85-4BB2-9C74-32CAF8CF00CA}"/>
            </a:ext>
          </a:extLst>
        </xdr:cNvPr>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59072</xdr:rowOff>
    </xdr:from>
    <xdr:ext cx="405111" cy="259045"/>
    <xdr:sp macro="" textlink="">
      <xdr:nvSpPr>
        <xdr:cNvPr id="579" name="n_3aveValue【児童館】&#10;有形固定資産減価償却率">
          <a:extLst>
            <a:ext uri="{FF2B5EF4-FFF2-40B4-BE49-F238E27FC236}">
              <a16:creationId xmlns:a16="http://schemas.microsoft.com/office/drawing/2014/main" id="{EA0F730A-534F-4899-B03B-FEB6B274E6B3}"/>
            </a:ext>
          </a:extLst>
        </xdr:cNvPr>
        <xdr:cNvSpPr txBox="1"/>
      </xdr:nvSpPr>
      <xdr:spPr>
        <a:xfrm>
          <a:off x="13500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580" name="n_4aveValue【児童館】&#10;有形固定資産減価償却率">
          <a:extLst>
            <a:ext uri="{FF2B5EF4-FFF2-40B4-BE49-F238E27FC236}">
              <a16:creationId xmlns:a16="http://schemas.microsoft.com/office/drawing/2014/main" id="{1DE2068C-04FE-43FC-9F91-97E0F7342C88}"/>
            </a:ext>
          </a:extLst>
        </xdr:cNvPr>
        <xdr:cNvSpPr txBox="1"/>
      </xdr:nvSpPr>
      <xdr:spPr>
        <a:xfrm>
          <a:off x="12611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111141</xdr:rowOff>
    </xdr:from>
    <xdr:ext cx="405111" cy="259045"/>
    <xdr:sp macro="" textlink="">
      <xdr:nvSpPr>
        <xdr:cNvPr id="581" name="n_1mainValue【児童館】&#10;有形固定資産減価償却率">
          <a:extLst>
            <a:ext uri="{FF2B5EF4-FFF2-40B4-BE49-F238E27FC236}">
              <a16:creationId xmlns:a16="http://schemas.microsoft.com/office/drawing/2014/main" id="{65D491D0-A992-46CE-886C-3EDD9A0689D8}"/>
            </a:ext>
          </a:extLst>
        </xdr:cNvPr>
        <xdr:cNvSpPr txBox="1"/>
      </xdr:nvSpPr>
      <xdr:spPr>
        <a:xfrm>
          <a:off x="15266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38752</xdr:rowOff>
    </xdr:from>
    <xdr:ext cx="405111" cy="259045"/>
    <xdr:sp macro="" textlink="">
      <xdr:nvSpPr>
        <xdr:cNvPr id="582" name="n_2mainValue【児童館】&#10;有形固定資産減価償却率">
          <a:extLst>
            <a:ext uri="{FF2B5EF4-FFF2-40B4-BE49-F238E27FC236}">
              <a16:creationId xmlns:a16="http://schemas.microsoft.com/office/drawing/2014/main" id="{904828AF-4058-409A-9FF0-3F544F07CDA2}"/>
            </a:ext>
          </a:extLst>
        </xdr:cNvPr>
        <xdr:cNvSpPr txBox="1"/>
      </xdr:nvSpPr>
      <xdr:spPr>
        <a:xfrm>
          <a:off x="14389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149241</xdr:rowOff>
    </xdr:from>
    <xdr:ext cx="405111" cy="259045"/>
    <xdr:sp macro="" textlink="">
      <xdr:nvSpPr>
        <xdr:cNvPr id="583" name="n_3mainValue【児童館】&#10;有形固定資産減価償却率">
          <a:extLst>
            <a:ext uri="{FF2B5EF4-FFF2-40B4-BE49-F238E27FC236}">
              <a16:creationId xmlns:a16="http://schemas.microsoft.com/office/drawing/2014/main" id="{389292F6-BE9B-4A65-8176-DB71BE8D794C}"/>
            </a:ext>
          </a:extLst>
        </xdr:cNvPr>
        <xdr:cNvSpPr txBox="1"/>
      </xdr:nvSpPr>
      <xdr:spPr>
        <a:xfrm>
          <a:off x="13500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78757</xdr:rowOff>
    </xdr:from>
    <xdr:ext cx="405111" cy="259045"/>
    <xdr:sp macro="" textlink="">
      <xdr:nvSpPr>
        <xdr:cNvPr id="584" name="n_4mainValue【児童館】&#10;有形固定資産減価償却率">
          <a:extLst>
            <a:ext uri="{FF2B5EF4-FFF2-40B4-BE49-F238E27FC236}">
              <a16:creationId xmlns:a16="http://schemas.microsoft.com/office/drawing/2014/main" id="{EC73FE9D-61C6-4C21-AE57-A16E91E3B4E0}"/>
            </a:ext>
          </a:extLst>
        </xdr:cNvPr>
        <xdr:cNvSpPr txBox="1"/>
      </xdr:nvSpPr>
      <xdr:spPr>
        <a:xfrm>
          <a:off x="126117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52D691EE-FD11-49CF-AB5A-3E1B26353CB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411867C1-9867-4F7F-93BE-DAF62A6569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C0945AE8-9CD6-48C7-88D6-334E08797D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48DB43B6-D938-43F0-994B-2197DD04A35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029F3218-58E0-430F-9470-9DD9D35148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00E08C04-932A-434B-AB22-9E9A81DE672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3C99C391-BFE2-4A13-9685-CDBD462087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6ECD55C7-83E8-4A03-8A07-7254565CE91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F67625C0-CD8B-4017-8462-F37900E9AE5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149431FA-3D7E-4D33-8168-5525A7EA40D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071BE9D5-E7B3-45E9-9436-6A9E16697CB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833A6355-A908-46AE-9BFF-6B1DB1EE54C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CBD327B7-F5AE-451A-8F52-AEDAAC0CCCA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23EEBB7D-F96F-463D-BC14-CEED88E01DB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AAC5D394-63F9-4895-8F2D-8E286B40DDF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11CA38AC-5EA9-4A4A-B0E5-DC7791A4016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917C84E8-50BD-4E47-B1AF-F4A0E8A90F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FFA011F5-FEB3-4327-8392-9C84FC5C762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423055B2-7D25-4940-9974-3C55776B448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2EECA7D7-66CA-4C14-A1CA-0286270D72B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児童館】&#10;一人当たり面積グラフ枠">
          <a:extLst>
            <a:ext uri="{FF2B5EF4-FFF2-40B4-BE49-F238E27FC236}">
              <a16:creationId xmlns:a16="http://schemas.microsoft.com/office/drawing/2014/main" id="{B30DED75-B114-4EDD-BB22-4A7C75AA6BA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86</xdr:row>
      <xdr:rowOff>1524</xdr:rowOff>
    </xdr:to>
    <xdr:cxnSp macro="">
      <xdr:nvCxnSpPr>
        <xdr:cNvPr id="606" name="直線コネクタ 605">
          <a:extLst>
            <a:ext uri="{FF2B5EF4-FFF2-40B4-BE49-F238E27FC236}">
              <a16:creationId xmlns:a16="http://schemas.microsoft.com/office/drawing/2014/main" id="{5D8CAF7A-64A8-42BA-82E2-C2BC7EA7EE23}"/>
            </a:ext>
          </a:extLst>
        </xdr:cNvPr>
        <xdr:cNvCxnSpPr/>
      </xdr:nvCxnSpPr>
      <xdr:spPr>
        <a:xfrm flipV="1">
          <a:off x="22160864" y="13319761"/>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607" name="【児童館】&#10;一人当たり面積最小値テキスト">
          <a:extLst>
            <a:ext uri="{FF2B5EF4-FFF2-40B4-BE49-F238E27FC236}">
              <a16:creationId xmlns:a16="http://schemas.microsoft.com/office/drawing/2014/main" id="{4A0EA1E3-BA1E-44B4-B523-030DFCA2A8BF}"/>
            </a:ext>
          </a:extLst>
        </xdr:cNvPr>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608" name="直線コネクタ 607">
          <a:extLst>
            <a:ext uri="{FF2B5EF4-FFF2-40B4-BE49-F238E27FC236}">
              <a16:creationId xmlns:a16="http://schemas.microsoft.com/office/drawing/2014/main" id="{C3CBF910-919F-4DFA-8081-58305CB72968}"/>
            </a:ext>
          </a:extLst>
        </xdr:cNvPr>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609" name="【児童館】&#10;一人当たり面積最大値テキスト">
          <a:extLst>
            <a:ext uri="{FF2B5EF4-FFF2-40B4-BE49-F238E27FC236}">
              <a16:creationId xmlns:a16="http://schemas.microsoft.com/office/drawing/2014/main" id="{B7D1DF81-39EC-4C99-B800-C44F0A461712}"/>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610" name="直線コネクタ 609">
          <a:extLst>
            <a:ext uri="{FF2B5EF4-FFF2-40B4-BE49-F238E27FC236}">
              <a16:creationId xmlns:a16="http://schemas.microsoft.com/office/drawing/2014/main" id="{8099EB55-6C46-4C26-9BE0-B34F7DFA3C7B}"/>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157751</xdr:rowOff>
    </xdr:from>
    <xdr:ext cx="469744" cy="259045"/>
    <xdr:sp macro="" textlink="">
      <xdr:nvSpPr>
        <xdr:cNvPr id="611" name="【児童館】&#10;一人当たり面積平均値テキスト">
          <a:extLst>
            <a:ext uri="{FF2B5EF4-FFF2-40B4-BE49-F238E27FC236}">
              <a16:creationId xmlns:a16="http://schemas.microsoft.com/office/drawing/2014/main" id="{00D2B069-66BD-4283-874C-C1C90DA5979F}"/>
            </a:ext>
          </a:extLst>
        </xdr:cNvPr>
        <xdr:cNvSpPr txBox="1"/>
      </xdr:nvSpPr>
      <xdr:spPr>
        <a:xfrm>
          <a:off x="22199600" y="1421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7874</xdr:rowOff>
    </xdr:from>
    <xdr:to>
      <xdr:col>116</xdr:col>
      <xdr:colOff>114300</xdr:colOff>
      <xdr:row>83</xdr:row>
      <xdr:rowOff>109474</xdr:rowOff>
    </xdr:to>
    <xdr:sp macro="" textlink="">
      <xdr:nvSpPr>
        <xdr:cNvPr id="612" name="フローチャート: 判断 611">
          <a:extLst>
            <a:ext uri="{FF2B5EF4-FFF2-40B4-BE49-F238E27FC236}">
              <a16:creationId xmlns:a16="http://schemas.microsoft.com/office/drawing/2014/main" id="{EAAB4D9A-15DA-4000-8F5F-AFE66D671030}"/>
            </a:ext>
          </a:extLst>
        </xdr:cNvPr>
        <xdr:cNvSpPr/>
      </xdr:nvSpPr>
      <xdr:spPr>
        <a:xfrm>
          <a:off x="221107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170180</xdr:rowOff>
    </xdr:from>
    <xdr:to>
      <xdr:col>112</xdr:col>
      <xdr:colOff>38100</xdr:colOff>
      <xdr:row>83</xdr:row>
      <xdr:rowOff>100330</xdr:rowOff>
    </xdr:to>
    <xdr:sp macro="" textlink="">
      <xdr:nvSpPr>
        <xdr:cNvPr id="613" name="フローチャート: 判断 612">
          <a:extLst>
            <a:ext uri="{FF2B5EF4-FFF2-40B4-BE49-F238E27FC236}">
              <a16:creationId xmlns:a16="http://schemas.microsoft.com/office/drawing/2014/main" id="{E36C29AA-A028-4F34-AFAE-E5EE2126AB1B}"/>
            </a:ext>
          </a:extLst>
        </xdr:cNvPr>
        <xdr:cNvSpPr/>
      </xdr:nvSpPr>
      <xdr:spPr>
        <a:xfrm>
          <a:off x="21272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62737</xdr:rowOff>
    </xdr:from>
    <xdr:to>
      <xdr:col>107</xdr:col>
      <xdr:colOff>101600</xdr:colOff>
      <xdr:row>83</xdr:row>
      <xdr:rowOff>164337</xdr:rowOff>
    </xdr:to>
    <xdr:sp macro="" textlink="">
      <xdr:nvSpPr>
        <xdr:cNvPr id="614" name="フローチャート: 判断 613">
          <a:extLst>
            <a:ext uri="{FF2B5EF4-FFF2-40B4-BE49-F238E27FC236}">
              <a16:creationId xmlns:a16="http://schemas.microsoft.com/office/drawing/2014/main" id="{7021A0D8-1E6A-4ACD-83F6-4B6E468188A0}"/>
            </a:ext>
          </a:extLst>
        </xdr:cNvPr>
        <xdr:cNvSpPr/>
      </xdr:nvSpPr>
      <xdr:spPr>
        <a:xfrm>
          <a:off x="20383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35306</xdr:rowOff>
    </xdr:from>
    <xdr:to>
      <xdr:col>102</xdr:col>
      <xdr:colOff>165100</xdr:colOff>
      <xdr:row>83</xdr:row>
      <xdr:rowOff>136906</xdr:rowOff>
    </xdr:to>
    <xdr:sp macro="" textlink="">
      <xdr:nvSpPr>
        <xdr:cNvPr id="615" name="フローチャート: 判断 614">
          <a:extLst>
            <a:ext uri="{FF2B5EF4-FFF2-40B4-BE49-F238E27FC236}">
              <a16:creationId xmlns:a16="http://schemas.microsoft.com/office/drawing/2014/main" id="{9679DBED-C3DE-453A-BBCB-64C41B4C8CCB}"/>
            </a:ext>
          </a:extLst>
        </xdr:cNvPr>
        <xdr:cNvSpPr/>
      </xdr:nvSpPr>
      <xdr:spPr>
        <a:xfrm>
          <a:off x="19494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81026</xdr:rowOff>
    </xdr:from>
    <xdr:to>
      <xdr:col>98</xdr:col>
      <xdr:colOff>38100</xdr:colOff>
      <xdr:row>84</xdr:row>
      <xdr:rowOff>11176</xdr:rowOff>
    </xdr:to>
    <xdr:sp macro="" textlink="">
      <xdr:nvSpPr>
        <xdr:cNvPr id="616" name="フローチャート: 判断 615">
          <a:extLst>
            <a:ext uri="{FF2B5EF4-FFF2-40B4-BE49-F238E27FC236}">
              <a16:creationId xmlns:a16="http://schemas.microsoft.com/office/drawing/2014/main" id="{4ACDFDE8-7848-410C-941D-7CB38D167CBD}"/>
            </a:ext>
          </a:extLst>
        </xdr:cNvPr>
        <xdr:cNvSpPr/>
      </xdr:nvSpPr>
      <xdr:spPr>
        <a:xfrm>
          <a:off x="18605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CD3AB914-E80D-4542-B3C8-CD8E003CB26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D09589F-67AD-4BA5-A93D-7FD2ACF15CF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C27C9FD1-C049-4B56-A2AE-C5C00FDC3F0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1BF02B14-22CE-475C-8677-B8416E13071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26EBA6E-200E-4646-9DBC-7E47E05229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131318</xdr:rowOff>
    </xdr:from>
    <xdr:to>
      <xdr:col>116</xdr:col>
      <xdr:colOff>114300</xdr:colOff>
      <xdr:row>82</xdr:row>
      <xdr:rowOff>61468</xdr:rowOff>
    </xdr:to>
    <xdr:sp macro="" textlink="">
      <xdr:nvSpPr>
        <xdr:cNvPr id="622" name="楕円 621">
          <a:extLst>
            <a:ext uri="{FF2B5EF4-FFF2-40B4-BE49-F238E27FC236}">
              <a16:creationId xmlns:a16="http://schemas.microsoft.com/office/drawing/2014/main" id="{06CBDE12-94C4-4C2C-B462-B58AEF5270C7}"/>
            </a:ext>
          </a:extLst>
        </xdr:cNvPr>
        <xdr:cNvSpPr/>
      </xdr:nvSpPr>
      <xdr:spPr>
        <a:xfrm>
          <a:off x="221107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154195</xdr:rowOff>
    </xdr:from>
    <xdr:ext cx="469744" cy="259045"/>
    <xdr:sp macro="" textlink="">
      <xdr:nvSpPr>
        <xdr:cNvPr id="623" name="【児童館】&#10;一人当たり面積該当値テキスト">
          <a:extLst>
            <a:ext uri="{FF2B5EF4-FFF2-40B4-BE49-F238E27FC236}">
              <a16:creationId xmlns:a16="http://schemas.microsoft.com/office/drawing/2014/main" id="{F174C5BC-10EF-4784-8A51-DF645458AE1F}"/>
            </a:ext>
          </a:extLst>
        </xdr:cNvPr>
        <xdr:cNvSpPr txBox="1"/>
      </xdr:nvSpPr>
      <xdr:spPr>
        <a:xfrm>
          <a:off x="22199600" y="1387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122174</xdr:rowOff>
    </xdr:from>
    <xdr:to>
      <xdr:col>112</xdr:col>
      <xdr:colOff>38100</xdr:colOff>
      <xdr:row>82</xdr:row>
      <xdr:rowOff>52324</xdr:rowOff>
    </xdr:to>
    <xdr:sp macro="" textlink="">
      <xdr:nvSpPr>
        <xdr:cNvPr id="624" name="楕円 623">
          <a:extLst>
            <a:ext uri="{FF2B5EF4-FFF2-40B4-BE49-F238E27FC236}">
              <a16:creationId xmlns:a16="http://schemas.microsoft.com/office/drawing/2014/main" id="{4658D8C5-9D07-4078-826D-B6192AD9BD45}"/>
            </a:ext>
          </a:extLst>
        </xdr:cNvPr>
        <xdr:cNvSpPr/>
      </xdr:nvSpPr>
      <xdr:spPr>
        <a:xfrm>
          <a:off x="21272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xdr:rowOff>
    </xdr:from>
    <xdr:to>
      <xdr:col>116</xdr:col>
      <xdr:colOff>63500</xdr:colOff>
      <xdr:row>82</xdr:row>
      <xdr:rowOff>10668</xdr:rowOff>
    </xdr:to>
    <xdr:cxnSp macro="">
      <xdr:nvCxnSpPr>
        <xdr:cNvPr id="625" name="直線コネクタ 624">
          <a:extLst>
            <a:ext uri="{FF2B5EF4-FFF2-40B4-BE49-F238E27FC236}">
              <a16:creationId xmlns:a16="http://schemas.microsoft.com/office/drawing/2014/main" id="{246045D2-CFBE-4032-A9D0-3BF43FDF1D7B}"/>
            </a:ext>
          </a:extLst>
        </xdr:cNvPr>
        <xdr:cNvCxnSpPr/>
      </xdr:nvCxnSpPr>
      <xdr:spPr>
        <a:xfrm>
          <a:off x="21323300" y="140604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122174</xdr:rowOff>
    </xdr:from>
    <xdr:to>
      <xdr:col>107</xdr:col>
      <xdr:colOff>101600</xdr:colOff>
      <xdr:row>82</xdr:row>
      <xdr:rowOff>52324</xdr:rowOff>
    </xdr:to>
    <xdr:sp macro="" textlink="">
      <xdr:nvSpPr>
        <xdr:cNvPr id="626" name="楕円 625">
          <a:extLst>
            <a:ext uri="{FF2B5EF4-FFF2-40B4-BE49-F238E27FC236}">
              <a16:creationId xmlns:a16="http://schemas.microsoft.com/office/drawing/2014/main" id="{23C7132E-6640-42B2-97B2-EE53977BB050}"/>
            </a:ext>
          </a:extLst>
        </xdr:cNvPr>
        <xdr:cNvSpPr/>
      </xdr:nvSpPr>
      <xdr:spPr>
        <a:xfrm>
          <a:off x="20383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xdr:rowOff>
    </xdr:from>
    <xdr:to>
      <xdr:col>111</xdr:col>
      <xdr:colOff>177800</xdr:colOff>
      <xdr:row>82</xdr:row>
      <xdr:rowOff>1524</xdr:rowOff>
    </xdr:to>
    <xdr:cxnSp macro="">
      <xdr:nvCxnSpPr>
        <xdr:cNvPr id="627" name="直線コネクタ 626">
          <a:extLst>
            <a:ext uri="{FF2B5EF4-FFF2-40B4-BE49-F238E27FC236}">
              <a16:creationId xmlns:a16="http://schemas.microsoft.com/office/drawing/2014/main" id="{9B3F0546-A537-4182-BD84-78DC7A006393}"/>
            </a:ext>
          </a:extLst>
        </xdr:cNvPr>
        <xdr:cNvCxnSpPr/>
      </xdr:nvCxnSpPr>
      <xdr:spPr>
        <a:xfrm>
          <a:off x="20434300" y="14060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113030</xdr:rowOff>
    </xdr:from>
    <xdr:to>
      <xdr:col>102</xdr:col>
      <xdr:colOff>165100</xdr:colOff>
      <xdr:row>82</xdr:row>
      <xdr:rowOff>43180</xdr:rowOff>
    </xdr:to>
    <xdr:sp macro="" textlink="">
      <xdr:nvSpPr>
        <xdr:cNvPr id="628" name="楕円 627">
          <a:extLst>
            <a:ext uri="{FF2B5EF4-FFF2-40B4-BE49-F238E27FC236}">
              <a16:creationId xmlns:a16="http://schemas.microsoft.com/office/drawing/2014/main" id="{C4C55CBD-7ED5-433D-8311-D0AA4F99D346}"/>
            </a:ext>
          </a:extLst>
        </xdr:cNvPr>
        <xdr:cNvSpPr/>
      </xdr:nvSpPr>
      <xdr:spPr>
        <a:xfrm>
          <a:off x="19494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163830</xdr:rowOff>
    </xdr:from>
    <xdr:to>
      <xdr:col>107</xdr:col>
      <xdr:colOff>50800</xdr:colOff>
      <xdr:row>82</xdr:row>
      <xdr:rowOff>1524</xdr:rowOff>
    </xdr:to>
    <xdr:cxnSp macro="">
      <xdr:nvCxnSpPr>
        <xdr:cNvPr id="629" name="直線コネクタ 628">
          <a:extLst>
            <a:ext uri="{FF2B5EF4-FFF2-40B4-BE49-F238E27FC236}">
              <a16:creationId xmlns:a16="http://schemas.microsoft.com/office/drawing/2014/main" id="{5D23BC99-F78F-4752-8C30-3DF7A4E0CD74}"/>
            </a:ext>
          </a:extLst>
        </xdr:cNvPr>
        <xdr:cNvCxnSpPr/>
      </xdr:nvCxnSpPr>
      <xdr:spPr>
        <a:xfrm>
          <a:off x="19545300" y="140512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113030</xdr:rowOff>
    </xdr:from>
    <xdr:to>
      <xdr:col>98</xdr:col>
      <xdr:colOff>38100</xdr:colOff>
      <xdr:row>82</xdr:row>
      <xdr:rowOff>43180</xdr:rowOff>
    </xdr:to>
    <xdr:sp macro="" textlink="">
      <xdr:nvSpPr>
        <xdr:cNvPr id="630" name="楕円 629">
          <a:extLst>
            <a:ext uri="{FF2B5EF4-FFF2-40B4-BE49-F238E27FC236}">
              <a16:creationId xmlns:a16="http://schemas.microsoft.com/office/drawing/2014/main" id="{F25260E1-7B5F-4F04-BDC3-ED78B1DE297E}"/>
            </a:ext>
          </a:extLst>
        </xdr:cNvPr>
        <xdr:cNvSpPr/>
      </xdr:nvSpPr>
      <xdr:spPr>
        <a:xfrm>
          <a:off x="18605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163830</xdr:rowOff>
    </xdr:from>
    <xdr:to>
      <xdr:col>102</xdr:col>
      <xdr:colOff>114300</xdr:colOff>
      <xdr:row>81</xdr:row>
      <xdr:rowOff>163830</xdr:rowOff>
    </xdr:to>
    <xdr:cxnSp macro="">
      <xdr:nvCxnSpPr>
        <xdr:cNvPr id="631" name="直線コネクタ 630">
          <a:extLst>
            <a:ext uri="{FF2B5EF4-FFF2-40B4-BE49-F238E27FC236}">
              <a16:creationId xmlns:a16="http://schemas.microsoft.com/office/drawing/2014/main" id="{23C5B421-F911-4E0D-B98C-CC509CC5CFC7}"/>
            </a:ext>
          </a:extLst>
        </xdr:cNvPr>
        <xdr:cNvCxnSpPr/>
      </xdr:nvCxnSpPr>
      <xdr:spPr>
        <a:xfrm>
          <a:off x="18656300" y="1405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91457</xdr:rowOff>
    </xdr:from>
    <xdr:ext cx="469744" cy="259045"/>
    <xdr:sp macro="" textlink="">
      <xdr:nvSpPr>
        <xdr:cNvPr id="632" name="n_1aveValue【児童館】&#10;一人当たり面積">
          <a:extLst>
            <a:ext uri="{FF2B5EF4-FFF2-40B4-BE49-F238E27FC236}">
              <a16:creationId xmlns:a16="http://schemas.microsoft.com/office/drawing/2014/main" id="{E58371EA-F1DC-41A7-9A4D-6EBAB4ACA080}"/>
            </a:ext>
          </a:extLst>
        </xdr:cNvPr>
        <xdr:cNvSpPr txBox="1"/>
      </xdr:nvSpPr>
      <xdr:spPr>
        <a:xfrm>
          <a:off x="21075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155464</xdr:rowOff>
    </xdr:from>
    <xdr:ext cx="469744" cy="259045"/>
    <xdr:sp macro="" textlink="">
      <xdr:nvSpPr>
        <xdr:cNvPr id="633" name="n_2aveValue【児童館】&#10;一人当たり面積">
          <a:extLst>
            <a:ext uri="{FF2B5EF4-FFF2-40B4-BE49-F238E27FC236}">
              <a16:creationId xmlns:a16="http://schemas.microsoft.com/office/drawing/2014/main" id="{32723854-CA6A-4B6B-9A1A-9D7CD85E77EF}"/>
            </a:ext>
          </a:extLst>
        </xdr:cNvPr>
        <xdr:cNvSpPr txBox="1"/>
      </xdr:nvSpPr>
      <xdr:spPr>
        <a:xfrm>
          <a:off x="20199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128033</xdr:rowOff>
    </xdr:from>
    <xdr:ext cx="469744" cy="259045"/>
    <xdr:sp macro="" textlink="">
      <xdr:nvSpPr>
        <xdr:cNvPr id="634" name="n_3aveValue【児童館】&#10;一人当たり面積">
          <a:extLst>
            <a:ext uri="{FF2B5EF4-FFF2-40B4-BE49-F238E27FC236}">
              <a16:creationId xmlns:a16="http://schemas.microsoft.com/office/drawing/2014/main" id="{C43B5CDA-3725-42DB-8435-AC4D10F3D9D2}"/>
            </a:ext>
          </a:extLst>
        </xdr:cNvPr>
        <xdr:cNvSpPr txBox="1"/>
      </xdr:nvSpPr>
      <xdr:spPr>
        <a:xfrm>
          <a:off x="19310427" y="143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2303</xdr:rowOff>
    </xdr:from>
    <xdr:ext cx="469744" cy="259045"/>
    <xdr:sp macro="" textlink="">
      <xdr:nvSpPr>
        <xdr:cNvPr id="635" name="n_4aveValue【児童館】&#10;一人当たり面積">
          <a:extLst>
            <a:ext uri="{FF2B5EF4-FFF2-40B4-BE49-F238E27FC236}">
              <a16:creationId xmlns:a16="http://schemas.microsoft.com/office/drawing/2014/main" id="{47D367AB-E1D9-4201-BD9B-B6A9D2FC2389}"/>
            </a:ext>
          </a:extLst>
        </xdr:cNvPr>
        <xdr:cNvSpPr txBox="1"/>
      </xdr:nvSpPr>
      <xdr:spPr>
        <a:xfrm>
          <a:off x="184214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68851</xdr:rowOff>
    </xdr:from>
    <xdr:ext cx="469744" cy="259045"/>
    <xdr:sp macro="" textlink="">
      <xdr:nvSpPr>
        <xdr:cNvPr id="636" name="n_1mainValue【児童館】&#10;一人当たり面積">
          <a:extLst>
            <a:ext uri="{FF2B5EF4-FFF2-40B4-BE49-F238E27FC236}">
              <a16:creationId xmlns:a16="http://schemas.microsoft.com/office/drawing/2014/main" id="{F18B973F-71C4-4DC7-844E-6B9E3E4FFE24}"/>
            </a:ext>
          </a:extLst>
        </xdr:cNvPr>
        <xdr:cNvSpPr txBox="1"/>
      </xdr:nvSpPr>
      <xdr:spPr>
        <a:xfrm>
          <a:off x="21075727" y="137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68851</xdr:rowOff>
    </xdr:from>
    <xdr:ext cx="469744" cy="259045"/>
    <xdr:sp macro="" textlink="">
      <xdr:nvSpPr>
        <xdr:cNvPr id="637" name="n_2mainValue【児童館】&#10;一人当たり面積">
          <a:extLst>
            <a:ext uri="{FF2B5EF4-FFF2-40B4-BE49-F238E27FC236}">
              <a16:creationId xmlns:a16="http://schemas.microsoft.com/office/drawing/2014/main" id="{E66CE600-AE64-4E68-9FEE-42619AF6AB53}"/>
            </a:ext>
          </a:extLst>
        </xdr:cNvPr>
        <xdr:cNvSpPr txBox="1"/>
      </xdr:nvSpPr>
      <xdr:spPr>
        <a:xfrm>
          <a:off x="20199427" y="137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59707</xdr:rowOff>
    </xdr:from>
    <xdr:ext cx="469744" cy="259045"/>
    <xdr:sp macro="" textlink="">
      <xdr:nvSpPr>
        <xdr:cNvPr id="638" name="n_3mainValue【児童館】&#10;一人当たり面積">
          <a:extLst>
            <a:ext uri="{FF2B5EF4-FFF2-40B4-BE49-F238E27FC236}">
              <a16:creationId xmlns:a16="http://schemas.microsoft.com/office/drawing/2014/main" id="{EBFA4413-459A-4959-8253-A096985FED46}"/>
            </a:ext>
          </a:extLst>
        </xdr:cNvPr>
        <xdr:cNvSpPr txBox="1"/>
      </xdr:nvSpPr>
      <xdr:spPr>
        <a:xfrm>
          <a:off x="19310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59707</xdr:rowOff>
    </xdr:from>
    <xdr:ext cx="469744" cy="259045"/>
    <xdr:sp macro="" textlink="">
      <xdr:nvSpPr>
        <xdr:cNvPr id="639" name="n_4mainValue【児童館】&#10;一人当たり面積">
          <a:extLst>
            <a:ext uri="{FF2B5EF4-FFF2-40B4-BE49-F238E27FC236}">
              <a16:creationId xmlns:a16="http://schemas.microsoft.com/office/drawing/2014/main" id="{35ECE0C3-5B64-4765-BB71-1B323CE1D42A}"/>
            </a:ext>
          </a:extLst>
        </xdr:cNvPr>
        <xdr:cNvSpPr txBox="1"/>
      </xdr:nvSpPr>
      <xdr:spPr>
        <a:xfrm>
          <a:off x="18421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FD89A91E-6091-4AEB-A318-3506C15C49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D3FB20EE-BF54-432B-AEE8-8FF73964C7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2354E2D8-3EF0-4C6A-81DE-782715900C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D64FDCC5-A11D-489B-AD55-3BC580CC93C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46A51D45-8545-4F1B-9DAC-570C94D456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5BDC6245-2909-4752-B745-69862D6BF8A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32D1235C-3761-473D-9E75-68D7CA6B2A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A19191BF-2E21-44FE-B882-53372E16C7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484CD226-5673-4755-B196-07A9E83AC7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E0A9163D-5C7E-4477-9C7E-C6F67A8605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8C8059DF-0815-4E5C-AC92-D26DE541CE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5F2BFC30-FE37-4115-8945-B16D0E4654F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F761D7CF-BA5B-4A9F-975D-BFA3213752D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A289548D-D7E5-4C5F-9646-DCF2A387A8A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D9E6954D-5952-4901-BCE2-C2EDA097637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A8948DB2-AAA0-4D68-A988-D5D1A5845E2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F51396CE-9F1E-4A8B-A190-93BDB4B32EC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64E22BEC-2C27-430C-8FD8-A36A2668808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33FFEAA6-6201-4A06-B68D-5CC90952541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D2397278-D947-4B49-9FE8-F80574C5FE0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DDC827A9-E650-46D5-8CAA-8C7BB87DDC8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F7A8F9F-AB18-4AC6-B7BD-0091910A066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71440269-A27D-4581-B815-9D11183781D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67032A33-8C36-4731-8AC4-3C6B1D175E4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80011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E535E206-1C6F-4071-AC04-F6C439DD0464}"/>
            </a:ext>
          </a:extLst>
        </xdr:cNvPr>
        <xdr:cNvCxnSpPr/>
      </xdr:nvCxnSpPr>
      <xdr:spPr>
        <a:xfrm flipV="1">
          <a:off x="16318864"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A6ED3039-5EFC-41E1-A7EB-3645E279FD9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76261FDA-81D6-4143-BFE1-EF90FC40DBD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26688</xdr:rowOff>
    </xdr:from>
    <xdr:ext cx="405111" cy="259045"/>
    <xdr:sp macro="" textlink="">
      <xdr:nvSpPr>
        <xdr:cNvPr id="667" name="【公民館】&#10;有形固定資産減価償却率最大値テキスト">
          <a:extLst>
            <a:ext uri="{FF2B5EF4-FFF2-40B4-BE49-F238E27FC236}">
              <a16:creationId xmlns:a16="http://schemas.microsoft.com/office/drawing/2014/main" id="{F217CFA5-AF09-4FD9-AA76-B9A49FB9C300}"/>
            </a:ext>
          </a:extLst>
        </xdr:cNvPr>
        <xdr:cNvSpPr txBox="1"/>
      </xdr:nvSpPr>
      <xdr:spPr>
        <a:xfrm>
          <a:off x="16357600"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80011</xdr:rowOff>
    </xdr:from>
    <xdr:to>
      <xdr:col>86</xdr:col>
      <xdr:colOff>25400</xdr:colOff>
      <xdr:row>99</xdr:row>
      <xdr:rowOff>80011</xdr:rowOff>
    </xdr:to>
    <xdr:cxnSp macro="">
      <xdr:nvCxnSpPr>
        <xdr:cNvPr id="668" name="直線コネクタ 667">
          <a:extLst>
            <a:ext uri="{FF2B5EF4-FFF2-40B4-BE49-F238E27FC236}">
              <a16:creationId xmlns:a16="http://schemas.microsoft.com/office/drawing/2014/main" id="{44881DCD-5FD5-4082-A8D2-58BB56B90FF4}"/>
            </a:ext>
          </a:extLst>
        </xdr:cNvPr>
        <xdr:cNvCxnSpPr/>
      </xdr:nvCxnSpPr>
      <xdr:spPr>
        <a:xfrm>
          <a:off x="16230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162577</xdr:rowOff>
    </xdr:from>
    <xdr:ext cx="405111" cy="259045"/>
    <xdr:sp macro="" textlink="">
      <xdr:nvSpPr>
        <xdr:cNvPr id="669" name="【公民館】&#10;有形固定資産減価償却率平均値テキスト">
          <a:extLst>
            <a:ext uri="{FF2B5EF4-FFF2-40B4-BE49-F238E27FC236}">
              <a16:creationId xmlns:a16="http://schemas.microsoft.com/office/drawing/2014/main" id="{F198D594-A8AF-449F-A3B1-0D87C86725A0}"/>
            </a:ext>
          </a:extLst>
        </xdr:cNvPr>
        <xdr:cNvSpPr txBox="1"/>
      </xdr:nvSpPr>
      <xdr:spPr>
        <a:xfrm>
          <a:off x="16357600"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670" name="フローチャート: 判断 669">
          <a:extLst>
            <a:ext uri="{FF2B5EF4-FFF2-40B4-BE49-F238E27FC236}">
              <a16:creationId xmlns:a16="http://schemas.microsoft.com/office/drawing/2014/main" id="{042689F7-17A2-472B-BC13-54AECE4C5848}"/>
            </a:ext>
          </a:extLst>
        </xdr:cNvPr>
        <xdr:cNvSpPr/>
      </xdr:nvSpPr>
      <xdr:spPr>
        <a:xfrm>
          <a:off x="16268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48261</xdr:rowOff>
    </xdr:from>
    <xdr:to>
      <xdr:col>81</xdr:col>
      <xdr:colOff>101600</xdr:colOff>
      <xdr:row>105</xdr:row>
      <xdr:rowOff>149861</xdr:rowOff>
    </xdr:to>
    <xdr:sp macro="" textlink="">
      <xdr:nvSpPr>
        <xdr:cNvPr id="671" name="フローチャート: 判断 670">
          <a:extLst>
            <a:ext uri="{FF2B5EF4-FFF2-40B4-BE49-F238E27FC236}">
              <a16:creationId xmlns:a16="http://schemas.microsoft.com/office/drawing/2014/main" id="{96D05A94-0A78-4F83-A923-69EA89EC77A5}"/>
            </a:ext>
          </a:extLst>
        </xdr:cNvPr>
        <xdr:cNvSpPr/>
      </xdr:nvSpPr>
      <xdr:spPr>
        <a:xfrm>
          <a:off x="1543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12064</xdr:rowOff>
    </xdr:from>
    <xdr:to>
      <xdr:col>76</xdr:col>
      <xdr:colOff>165100</xdr:colOff>
      <xdr:row>104</xdr:row>
      <xdr:rowOff>113664</xdr:rowOff>
    </xdr:to>
    <xdr:sp macro="" textlink="">
      <xdr:nvSpPr>
        <xdr:cNvPr id="672" name="フローチャート: 判断 671">
          <a:extLst>
            <a:ext uri="{FF2B5EF4-FFF2-40B4-BE49-F238E27FC236}">
              <a16:creationId xmlns:a16="http://schemas.microsoft.com/office/drawing/2014/main" id="{76188E64-7E12-465F-9D5B-84CC97649CDC}"/>
            </a:ext>
          </a:extLst>
        </xdr:cNvPr>
        <xdr:cNvSpPr/>
      </xdr:nvSpPr>
      <xdr:spPr>
        <a:xfrm>
          <a:off x="14541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73" name="フローチャート: 判断 672">
          <a:extLst>
            <a:ext uri="{FF2B5EF4-FFF2-40B4-BE49-F238E27FC236}">
              <a16:creationId xmlns:a16="http://schemas.microsoft.com/office/drawing/2014/main" id="{95975A92-68F7-44FC-8C21-E7F0746CD55E}"/>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74" name="フローチャート: 判断 673">
          <a:extLst>
            <a:ext uri="{FF2B5EF4-FFF2-40B4-BE49-F238E27FC236}">
              <a16:creationId xmlns:a16="http://schemas.microsoft.com/office/drawing/2014/main" id="{F6F71ADB-D76E-4554-9291-86960473B9E4}"/>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DEB9E6A-D1B3-4BF3-8763-E59DE3AE11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009CB75-1A44-4B6D-AA48-F962F85D80E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92ABDEA-3347-4C11-9F41-CBDB17CC23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EBA4C7A-9279-49DD-941A-EBEC25C19E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9C50135-9340-4583-8495-FBE40A6198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xdr:rowOff>
    </xdr:from>
    <xdr:to>
      <xdr:col>85</xdr:col>
      <xdr:colOff>177800</xdr:colOff>
      <xdr:row>106</xdr:row>
      <xdr:rowOff>109855</xdr:rowOff>
    </xdr:to>
    <xdr:sp macro="" textlink="">
      <xdr:nvSpPr>
        <xdr:cNvPr id="680" name="楕円 679">
          <a:extLst>
            <a:ext uri="{FF2B5EF4-FFF2-40B4-BE49-F238E27FC236}">
              <a16:creationId xmlns:a16="http://schemas.microsoft.com/office/drawing/2014/main" id="{BE6A6B2F-813D-483E-95C3-D5D9976B652C}"/>
            </a:ext>
          </a:extLst>
        </xdr:cNvPr>
        <xdr:cNvSpPr/>
      </xdr:nvSpPr>
      <xdr:spPr>
        <a:xfrm>
          <a:off x="16268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158132</xdr:rowOff>
    </xdr:from>
    <xdr:ext cx="405111" cy="259045"/>
    <xdr:sp macro="" textlink="">
      <xdr:nvSpPr>
        <xdr:cNvPr id="681" name="【公民館】&#10;有形固定資産減価償却率該当値テキスト">
          <a:extLst>
            <a:ext uri="{FF2B5EF4-FFF2-40B4-BE49-F238E27FC236}">
              <a16:creationId xmlns:a16="http://schemas.microsoft.com/office/drawing/2014/main" id="{A9FB0691-90DE-40F8-97E4-46F5A45D1DFD}"/>
            </a:ext>
          </a:extLst>
        </xdr:cNvPr>
        <xdr:cNvSpPr txBox="1"/>
      </xdr:nvSpPr>
      <xdr:spPr>
        <a:xfrm>
          <a:off x="16357600"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86361</xdr:rowOff>
    </xdr:from>
    <xdr:to>
      <xdr:col>81</xdr:col>
      <xdr:colOff>101600</xdr:colOff>
      <xdr:row>107</xdr:row>
      <xdr:rowOff>16511</xdr:rowOff>
    </xdr:to>
    <xdr:sp macro="" textlink="">
      <xdr:nvSpPr>
        <xdr:cNvPr id="682" name="楕円 681">
          <a:extLst>
            <a:ext uri="{FF2B5EF4-FFF2-40B4-BE49-F238E27FC236}">
              <a16:creationId xmlns:a16="http://schemas.microsoft.com/office/drawing/2014/main" id="{304231DB-6911-4685-A086-631A5D03E35F}"/>
            </a:ext>
          </a:extLst>
        </xdr:cNvPr>
        <xdr:cNvSpPr/>
      </xdr:nvSpPr>
      <xdr:spPr>
        <a:xfrm>
          <a:off x="1543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59055</xdr:rowOff>
    </xdr:from>
    <xdr:to>
      <xdr:col>85</xdr:col>
      <xdr:colOff>127000</xdr:colOff>
      <xdr:row>106</xdr:row>
      <xdr:rowOff>137161</xdr:rowOff>
    </xdr:to>
    <xdr:cxnSp macro="">
      <xdr:nvCxnSpPr>
        <xdr:cNvPr id="683" name="直線コネクタ 682">
          <a:extLst>
            <a:ext uri="{FF2B5EF4-FFF2-40B4-BE49-F238E27FC236}">
              <a16:creationId xmlns:a16="http://schemas.microsoft.com/office/drawing/2014/main" id="{3718A43B-3AA7-40CE-9A46-D6927A9B59D6}"/>
            </a:ext>
          </a:extLst>
        </xdr:cNvPr>
        <xdr:cNvCxnSpPr/>
      </xdr:nvCxnSpPr>
      <xdr:spPr>
        <a:xfrm flipV="1">
          <a:off x="15481300" y="18232755"/>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xdr:rowOff>
    </xdr:from>
    <xdr:to>
      <xdr:col>76</xdr:col>
      <xdr:colOff>165100</xdr:colOff>
      <xdr:row>107</xdr:row>
      <xdr:rowOff>107950</xdr:rowOff>
    </xdr:to>
    <xdr:sp macro="" textlink="">
      <xdr:nvSpPr>
        <xdr:cNvPr id="684" name="楕円 683">
          <a:extLst>
            <a:ext uri="{FF2B5EF4-FFF2-40B4-BE49-F238E27FC236}">
              <a16:creationId xmlns:a16="http://schemas.microsoft.com/office/drawing/2014/main" id="{E82E11FD-A158-40F0-AAC4-5038190F2F1A}"/>
            </a:ext>
          </a:extLst>
        </xdr:cNvPr>
        <xdr:cNvSpPr/>
      </xdr:nvSpPr>
      <xdr:spPr>
        <a:xfrm>
          <a:off x="14541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137161</xdr:rowOff>
    </xdr:from>
    <xdr:to>
      <xdr:col>81</xdr:col>
      <xdr:colOff>50800</xdr:colOff>
      <xdr:row>107</xdr:row>
      <xdr:rowOff>57150</xdr:rowOff>
    </xdr:to>
    <xdr:cxnSp macro="">
      <xdr:nvCxnSpPr>
        <xdr:cNvPr id="685" name="直線コネクタ 684">
          <a:extLst>
            <a:ext uri="{FF2B5EF4-FFF2-40B4-BE49-F238E27FC236}">
              <a16:creationId xmlns:a16="http://schemas.microsoft.com/office/drawing/2014/main" id="{3304BF73-3EC1-455B-B331-351A660B6F6D}"/>
            </a:ext>
          </a:extLst>
        </xdr:cNvPr>
        <xdr:cNvCxnSpPr/>
      </xdr:nvCxnSpPr>
      <xdr:spPr>
        <a:xfrm flipV="1">
          <a:off x="14592300" y="18310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166388</xdr:rowOff>
    </xdr:from>
    <xdr:ext cx="405111" cy="259045"/>
    <xdr:sp macro="" textlink="">
      <xdr:nvSpPr>
        <xdr:cNvPr id="686" name="n_1aveValue【公民館】&#10;有形固定資産減価償却率">
          <a:extLst>
            <a:ext uri="{FF2B5EF4-FFF2-40B4-BE49-F238E27FC236}">
              <a16:creationId xmlns:a16="http://schemas.microsoft.com/office/drawing/2014/main" id="{40D0D82B-B677-4862-BD25-562AF7FF059E}"/>
            </a:ext>
          </a:extLst>
        </xdr:cNvPr>
        <xdr:cNvSpPr txBox="1"/>
      </xdr:nvSpPr>
      <xdr:spPr>
        <a:xfrm>
          <a:off x="15266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130191</xdr:rowOff>
    </xdr:from>
    <xdr:ext cx="405111" cy="259045"/>
    <xdr:sp macro="" textlink="">
      <xdr:nvSpPr>
        <xdr:cNvPr id="687" name="n_2aveValue【公民館】&#10;有形固定資産減価償却率">
          <a:extLst>
            <a:ext uri="{FF2B5EF4-FFF2-40B4-BE49-F238E27FC236}">
              <a16:creationId xmlns:a16="http://schemas.microsoft.com/office/drawing/2014/main" id="{F749DFE4-F7F2-4DDC-997B-3DD2E0CA592D}"/>
            </a:ext>
          </a:extLst>
        </xdr:cNvPr>
        <xdr:cNvSpPr txBox="1"/>
      </xdr:nvSpPr>
      <xdr:spPr>
        <a:xfrm>
          <a:off x="14389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688" name="n_3aveValue【公民館】&#10;有形固定資産減価償却率">
          <a:extLst>
            <a:ext uri="{FF2B5EF4-FFF2-40B4-BE49-F238E27FC236}">
              <a16:creationId xmlns:a16="http://schemas.microsoft.com/office/drawing/2014/main" id="{F6C7D56F-2112-41CE-A9E3-1A9B37AFA02A}"/>
            </a:ext>
          </a:extLst>
        </xdr:cNvPr>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689" name="n_4aveValue【公民館】&#10;有形固定資産減価償却率">
          <a:extLst>
            <a:ext uri="{FF2B5EF4-FFF2-40B4-BE49-F238E27FC236}">
              <a16:creationId xmlns:a16="http://schemas.microsoft.com/office/drawing/2014/main" id="{45C3289B-F752-4056-B59C-EE87C69BC190}"/>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7638</xdr:rowOff>
    </xdr:from>
    <xdr:ext cx="405111" cy="259045"/>
    <xdr:sp macro="" textlink="">
      <xdr:nvSpPr>
        <xdr:cNvPr id="690" name="n_1mainValue【公民館】&#10;有形固定資産減価償却率">
          <a:extLst>
            <a:ext uri="{FF2B5EF4-FFF2-40B4-BE49-F238E27FC236}">
              <a16:creationId xmlns:a16="http://schemas.microsoft.com/office/drawing/2014/main" id="{8CE37022-B7D8-4BB7-B002-8FDCF95D7BC6}"/>
            </a:ext>
          </a:extLst>
        </xdr:cNvPr>
        <xdr:cNvSpPr txBox="1"/>
      </xdr:nvSpPr>
      <xdr:spPr>
        <a:xfrm>
          <a:off x="152660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99077</xdr:rowOff>
    </xdr:from>
    <xdr:ext cx="405111" cy="259045"/>
    <xdr:sp macro="" textlink="">
      <xdr:nvSpPr>
        <xdr:cNvPr id="691" name="n_2mainValue【公民館】&#10;有形固定資産減価償却率">
          <a:extLst>
            <a:ext uri="{FF2B5EF4-FFF2-40B4-BE49-F238E27FC236}">
              <a16:creationId xmlns:a16="http://schemas.microsoft.com/office/drawing/2014/main" id="{FBCB4E40-4063-481F-B5DB-DD258F125BD8}"/>
            </a:ext>
          </a:extLst>
        </xdr:cNvPr>
        <xdr:cNvSpPr txBox="1"/>
      </xdr:nvSpPr>
      <xdr:spPr>
        <a:xfrm>
          <a:off x="14389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90A99D31-1C0F-4F4F-80BB-AC9A61D2C8A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A7339E83-72FD-4026-AB1A-C5FA38ADC3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56FD4333-E3A9-4B89-B115-904369496C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9924209-9088-4B5E-AE28-26DDAAC9CAB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2F7A941-0E16-4925-9A93-ABA30EDE32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8B515CA8-400A-4A59-968B-50D36BD1A8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856833BB-5D30-4712-AE1E-AC0BDCB49A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D98B44E2-1DC5-41A1-9E67-CA1734019B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62D50679-F073-429B-B5B5-D2073936F7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D43950A3-B6DF-4FA7-BE0B-DAA14B360D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EADAC6B3-401E-4E6B-B8C0-BD5F11AAB7A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55A07B1D-5597-4E07-B244-DFF307E9205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A4391E54-711E-4BAF-88D0-265DE4BA01B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59A5DC8C-0EC6-49D2-B77F-905C925F21B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22302042-C79B-43BA-A6F1-9284B09BD40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D1E9DEDE-54E1-488F-832A-89825903AEC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10E4EE5A-0DB7-477B-A666-82B2089140F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C5FC6CC0-A444-4837-B624-902E68E1B13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67DBF477-5147-416E-AADF-D6934DBD292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8D4F2567-BF12-436A-8914-58BA035E0A0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974AFF9E-3495-4CB6-AF00-D94E9423B6C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5C9CF42E-92C0-49AB-AA11-C536C5B1063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E5AF7A4F-E6FF-4692-A5B1-2BBC74C4C6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DBC4175B-C770-471C-B5F7-4ABD23B6D3E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AC47922C-5DF9-4432-A3A2-E3235BE794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25581</xdr:rowOff>
    </xdr:to>
    <xdr:cxnSp macro="">
      <xdr:nvCxnSpPr>
        <xdr:cNvPr id="717" name="直線コネクタ 716">
          <a:extLst>
            <a:ext uri="{FF2B5EF4-FFF2-40B4-BE49-F238E27FC236}">
              <a16:creationId xmlns:a16="http://schemas.microsoft.com/office/drawing/2014/main" id="{FCD856B4-BFE8-4294-A81D-D8364B97C60A}"/>
            </a:ext>
          </a:extLst>
        </xdr:cNvPr>
        <xdr:cNvCxnSpPr/>
      </xdr:nvCxnSpPr>
      <xdr:spPr>
        <a:xfrm flipV="1">
          <a:off x="22160864" y="171166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18" name="【公民館】&#10;一人当たり面積最小値テキスト">
          <a:extLst>
            <a:ext uri="{FF2B5EF4-FFF2-40B4-BE49-F238E27FC236}">
              <a16:creationId xmlns:a16="http://schemas.microsoft.com/office/drawing/2014/main" id="{87A2DB82-FAAE-4F0F-83CD-4448C922D119}"/>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19" name="直線コネクタ 718">
          <a:extLst>
            <a:ext uri="{FF2B5EF4-FFF2-40B4-BE49-F238E27FC236}">
              <a16:creationId xmlns:a16="http://schemas.microsoft.com/office/drawing/2014/main" id="{8D6563F6-FD90-42C6-8504-791F4E74FC14}"/>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0" name="【公民館】&#10;一人当たり面積最大値テキスト">
          <a:extLst>
            <a:ext uri="{FF2B5EF4-FFF2-40B4-BE49-F238E27FC236}">
              <a16:creationId xmlns:a16="http://schemas.microsoft.com/office/drawing/2014/main" id="{B69FFD4B-F347-48B8-ACA8-B8849CF01AB4}"/>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21" name="直線コネクタ 720">
          <a:extLst>
            <a:ext uri="{FF2B5EF4-FFF2-40B4-BE49-F238E27FC236}">
              <a16:creationId xmlns:a16="http://schemas.microsoft.com/office/drawing/2014/main" id="{3F519BE3-B994-466C-A0E4-FF219C7F9BD7}"/>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10721</xdr:rowOff>
    </xdr:from>
    <xdr:ext cx="469744" cy="259045"/>
    <xdr:sp macro="" textlink="">
      <xdr:nvSpPr>
        <xdr:cNvPr id="722" name="【公民館】&#10;一人当たり面積平均値テキスト">
          <a:extLst>
            <a:ext uri="{FF2B5EF4-FFF2-40B4-BE49-F238E27FC236}">
              <a16:creationId xmlns:a16="http://schemas.microsoft.com/office/drawing/2014/main" id="{A361E191-9E47-4587-AAAB-5739B00B9D7D}"/>
            </a:ext>
          </a:extLst>
        </xdr:cNvPr>
        <xdr:cNvSpPr txBox="1"/>
      </xdr:nvSpPr>
      <xdr:spPr>
        <a:xfrm>
          <a:off x="22199600" y="18012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723" name="フローチャート: 判断 722">
          <a:extLst>
            <a:ext uri="{FF2B5EF4-FFF2-40B4-BE49-F238E27FC236}">
              <a16:creationId xmlns:a16="http://schemas.microsoft.com/office/drawing/2014/main" id="{E1818503-3C19-4B92-AD0A-946F27A607DB}"/>
            </a:ext>
          </a:extLst>
        </xdr:cNvPr>
        <xdr:cNvSpPr/>
      </xdr:nvSpPr>
      <xdr:spPr>
        <a:xfrm>
          <a:off x="22110700" y="1816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24" name="フローチャート: 判断 723">
          <a:extLst>
            <a:ext uri="{FF2B5EF4-FFF2-40B4-BE49-F238E27FC236}">
              <a16:creationId xmlns:a16="http://schemas.microsoft.com/office/drawing/2014/main" id="{999441BC-286F-4B06-902A-9AA666880B95}"/>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51526</xdr:rowOff>
    </xdr:from>
    <xdr:to>
      <xdr:col>107</xdr:col>
      <xdr:colOff>101600</xdr:colOff>
      <xdr:row>106</xdr:row>
      <xdr:rowOff>153126</xdr:rowOff>
    </xdr:to>
    <xdr:sp macro="" textlink="">
      <xdr:nvSpPr>
        <xdr:cNvPr id="725" name="フローチャート: 判断 724">
          <a:extLst>
            <a:ext uri="{FF2B5EF4-FFF2-40B4-BE49-F238E27FC236}">
              <a16:creationId xmlns:a16="http://schemas.microsoft.com/office/drawing/2014/main" id="{B62A241D-5BDA-47DD-AEF3-5709FB9F58DD}"/>
            </a:ext>
          </a:extLst>
        </xdr:cNvPr>
        <xdr:cNvSpPr/>
      </xdr:nvSpPr>
      <xdr:spPr>
        <a:xfrm>
          <a:off x="20383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64588</xdr:rowOff>
    </xdr:from>
    <xdr:to>
      <xdr:col>102</xdr:col>
      <xdr:colOff>165100</xdr:colOff>
      <xdr:row>106</xdr:row>
      <xdr:rowOff>166188</xdr:rowOff>
    </xdr:to>
    <xdr:sp macro="" textlink="">
      <xdr:nvSpPr>
        <xdr:cNvPr id="726" name="フローチャート: 判断 725">
          <a:extLst>
            <a:ext uri="{FF2B5EF4-FFF2-40B4-BE49-F238E27FC236}">
              <a16:creationId xmlns:a16="http://schemas.microsoft.com/office/drawing/2014/main" id="{E4939325-EBC9-4E75-B77A-3E9F32C88DCE}"/>
            </a:ext>
          </a:extLst>
        </xdr:cNvPr>
        <xdr:cNvSpPr/>
      </xdr:nvSpPr>
      <xdr:spPr>
        <a:xfrm>
          <a:off x="19494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111942</xdr:rowOff>
    </xdr:from>
    <xdr:to>
      <xdr:col>98</xdr:col>
      <xdr:colOff>38100</xdr:colOff>
      <xdr:row>107</xdr:row>
      <xdr:rowOff>42092</xdr:rowOff>
    </xdr:to>
    <xdr:sp macro="" textlink="">
      <xdr:nvSpPr>
        <xdr:cNvPr id="727" name="フローチャート: 判断 726">
          <a:extLst>
            <a:ext uri="{FF2B5EF4-FFF2-40B4-BE49-F238E27FC236}">
              <a16:creationId xmlns:a16="http://schemas.microsoft.com/office/drawing/2014/main" id="{9B2F8170-1470-420B-9C34-0FF4E536F6D0}"/>
            </a:ext>
          </a:extLst>
        </xdr:cNvPr>
        <xdr:cNvSpPr/>
      </xdr:nvSpPr>
      <xdr:spPr>
        <a:xfrm>
          <a:off x="18605500" y="1828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2E2FFEDC-DEB6-444B-9E32-DC22E874C1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8F0C637C-1E49-4C46-8F63-39F3136EA9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497B7584-2C39-41A9-8B8F-A1355CC646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118F1F1-3E61-4D36-9744-7B8B1A5E722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2469284-3676-4379-AF43-13DE281EEAE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43362</xdr:rowOff>
    </xdr:from>
    <xdr:to>
      <xdr:col>116</xdr:col>
      <xdr:colOff>114300</xdr:colOff>
      <xdr:row>108</xdr:row>
      <xdr:rowOff>144962</xdr:rowOff>
    </xdr:to>
    <xdr:sp macro="" textlink="">
      <xdr:nvSpPr>
        <xdr:cNvPr id="733" name="楕円 732">
          <a:extLst>
            <a:ext uri="{FF2B5EF4-FFF2-40B4-BE49-F238E27FC236}">
              <a16:creationId xmlns:a16="http://schemas.microsoft.com/office/drawing/2014/main" id="{94F0474E-738A-4387-88FA-186FC99CF3C9}"/>
            </a:ext>
          </a:extLst>
        </xdr:cNvPr>
        <xdr:cNvSpPr/>
      </xdr:nvSpPr>
      <xdr:spPr>
        <a:xfrm>
          <a:off x="22110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129739</xdr:rowOff>
    </xdr:from>
    <xdr:ext cx="469744" cy="259045"/>
    <xdr:sp macro="" textlink="">
      <xdr:nvSpPr>
        <xdr:cNvPr id="734" name="【公民館】&#10;一人当たり面積該当値テキスト">
          <a:extLst>
            <a:ext uri="{FF2B5EF4-FFF2-40B4-BE49-F238E27FC236}">
              <a16:creationId xmlns:a16="http://schemas.microsoft.com/office/drawing/2014/main" id="{1BE7A385-9CC8-430D-8BAD-B327485E66CF}"/>
            </a:ext>
          </a:extLst>
        </xdr:cNvPr>
        <xdr:cNvSpPr txBox="1"/>
      </xdr:nvSpPr>
      <xdr:spPr>
        <a:xfrm>
          <a:off x="22199600" y="1847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40095</xdr:rowOff>
    </xdr:from>
    <xdr:to>
      <xdr:col>112</xdr:col>
      <xdr:colOff>38100</xdr:colOff>
      <xdr:row>108</xdr:row>
      <xdr:rowOff>141695</xdr:rowOff>
    </xdr:to>
    <xdr:sp macro="" textlink="">
      <xdr:nvSpPr>
        <xdr:cNvPr id="735" name="楕円 734">
          <a:extLst>
            <a:ext uri="{FF2B5EF4-FFF2-40B4-BE49-F238E27FC236}">
              <a16:creationId xmlns:a16="http://schemas.microsoft.com/office/drawing/2014/main" id="{04A021FB-80AC-418F-82C3-C394DFE22445}"/>
            </a:ext>
          </a:extLst>
        </xdr:cNvPr>
        <xdr:cNvSpPr/>
      </xdr:nvSpPr>
      <xdr:spPr>
        <a:xfrm>
          <a:off x="21272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90895</xdr:rowOff>
    </xdr:from>
    <xdr:to>
      <xdr:col>116</xdr:col>
      <xdr:colOff>63500</xdr:colOff>
      <xdr:row>108</xdr:row>
      <xdr:rowOff>94162</xdr:rowOff>
    </xdr:to>
    <xdr:cxnSp macro="">
      <xdr:nvCxnSpPr>
        <xdr:cNvPr id="736" name="直線コネクタ 735">
          <a:extLst>
            <a:ext uri="{FF2B5EF4-FFF2-40B4-BE49-F238E27FC236}">
              <a16:creationId xmlns:a16="http://schemas.microsoft.com/office/drawing/2014/main" id="{E0196FDB-FE42-4F31-B1CB-6A3DF96FD1C0}"/>
            </a:ext>
          </a:extLst>
        </xdr:cNvPr>
        <xdr:cNvCxnSpPr/>
      </xdr:nvCxnSpPr>
      <xdr:spPr>
        <a:xfrm>
          <a:off x="21323300" y="1860749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40095</xdr:rowOff>
    </xdr:from>
    <xdr:to>
      <xdr:col>107</xdr:col>
      <xdr:colOff>101600</xdr:colOff>
      <xdr:row>108</xdr:row>
      <xdr:rowOff>141695</xdr:rowOff>
    </xdr:to>
    <xdr:sp macro="" textlink="">
      <xdr:nvSpPr>
        <xdr:cNvPr id="737" name="楕円 736">
          <a:extLst>
            <a:ext uri="{FF2B5EF4-FFF2-40B4-BE49-F238E27FC236}">
              <a16:creationId xmlns:a16="http://schemas.microsoft.com/office/drawing/2014/main" id="{0A1B8622-3DB6-4EAF-9EF3-0B9DD1460F9D}"/>
            </a:ext>
          </a:extLst>
        </xdr:cNvPr>
        <xdr:cNvSpPr/>
      </xdr:nvSpPr>
      <xdr:spPr>
        <a:xfrm>
          <a:off x="20383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90895</xdr:rowOff>
    </xdr:from>
    <xdr:to>
      <xdr:col>111</xdr:col>
      <xdr:colOff>177800</xdr:colOff>
      <xdr:row>108</xdr:row>
      <xdr:rowOff>90895</xdr:rowOff>
    </xdr:to>
    <xdr:cxnSp macro="">
      <xdr:nvCxnSpPr>
        <xdr:cNvPr id="738" name="直線コネクタ 737">
          <a:extLst>
            <a:ext uri="{FF2B5EF4-FFF2-40B4-BE49-F238E27FC236}">
              <a16:creationId xmlns:a16="http://schemas.microsoft.com/office/drawing/2014/main" id="{2DF1BD0B-93EA-452F-95D7-C7E96AE6CDD1}"/>
            </a:ext>
          </a:extLst>
        </xdr:cNvPr>
        <xdr:cNvCxnSpPr/>
      </xdr:nvCxnSpPr>
      <xdr:spPr>
        <a:xfrm>
          <a:off x="20434300" y="18607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39" name="n_1aveValue【公民館】&#10;一人当たり面積">
          <a:extLst>
            <a:ext uri="{FF2B5EF4-FFF2-40B4-BE49-F238E27FC236}">
              <a16:creationId xmlns:a16="http://schemas.microsoft.com/office/drawing/2014/main" id="{90EB8ED4-611C-4E0F-BF74-31B16C494C1D}"/>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169653</xdr:rowOff>
    </xdr:from>
    <xdr:ext cx="469744" cy="259045"/>
    <xdr:sp macro="" textlink="">
      <xdr:nvSpPr>
        <xdr:cNvPr id="740" name="n_2aveValue【公民館】&#10;一人当たり面積">
          <a:extLst>
            <a:ext uri="{FF2B5EF4-FFF2-40B4-BE49-F238E27FC236}">
              <a16:creationId xmlns:a16="http://schemas.microsoft.com/office/drawing/2014/main" id="{092BBB9F-F151-486B-B723-AE9A0CC50885}"/>
            </a:ext>
          </a:extLst>
        </xdr:cNvPr>
        <xdr:cNvSpPr txBox="1"/>
      </xdr:nvSpPr>
      <xdr:spPr>
        <a:xfrm>
          <a:off x="20199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11265</xdr:rowOff>
    </xdr:from>
    <xdr:ext cx="469744" cy="259045"/>
    <xdr:sp macro="" textlink="">
      <xdr:nvSpPr>
        <xdr:cNvPr id="741" name="n_3aveValue【公民館】&#10;一人当たり面積">
          <a:extLst>
            <a:ext uri="{FF2B5EF4-FFF2-40B4-BE49-F238E27FC236}">
              <a16:creationId xmlns:a16="http://schemas.microsoft.com/office/drawing/2014/main" id="{58C73482-B59E-4B02-95EA-E34A9AA136B7}"/>
            </a:ext>
          </a:extLst>
        </xdr:cNvPr>
        <xdr:cNvSpPr txBox="1"/>
      </xdr:nvSpPr>
      <xdr:spPr>
        <a:xfrm>
          <a:off x="19310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58619</xdr:rowOff>
    </xdr:from>
    <xdr:ext cx="469744" cy="259045"/>
    <xdr:sp macro="" textlink="">
      <xdr:nvSpPr>
        <xdr:cNvPr id="742" name="n_4aveValue【公民館】&#10;一人当たり面積">
          <a:extLst>
            <a:ext uri="{FF2B5EF4-FFF2-40B4-BE49-F238E27FC236}">
              <a16:creationId xmlns:a16="http://schemas.microsoft.com/office/drawing/2014/main" id="{EA0181C2-B9EE-439E-A1C9-7E2EAF34144E}"/>
            </a:ext>
          </a:extLst>
        </xdr:cNvPr>
        <xdr:cNvSpPr txBox="1"/>
      </xdr:nvSpPr>
      <xdr:spPr>
        <a:xfrm>
          <a:off x="18421427" y="1806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132822</xdr:rowOff>
    </xdr:from>
    <xdr:ext cx="469744" cy="259045"/>
    <xdr:sp macro="" textlink="">
      <xdr:nvSpPr>
        <xdr:cNvPr id="743" name="n_1mainValue【公民館】&#10;一人当たり面積">
          <a:extLst>
            <a:ext uri="{FF2B5EF4-FFF2-40B4-BE49-F238E27FC236}">
              <a16:creationId xmlns:a16="http://schemas.microsoft.com/office/drawing/2014/main" id="{21C97D7D-DC2E-41FA-9718-303EA002B0F5}"/>
            </a:ext>
          </a:extLst>
        </xdr:cNvPr>
        <xdr:cNvSpPr txBox="1"/>
      </xdr:nvSpPr>
      <xdr:spPr>
        <a:xfrm>
          <a:off x="210757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132822</xdr:rowOff>
    </xdr:from>
    <xdr:ext cx="469744" cy="259045"/>
    <xdr:sp macro="" textlink="">
      <xdr:nvSpPr>
        <xdr:cNvPr id="744" name="n_2mainValue【公民館】&#10;一人当たり面積">
          <a:extLst>
            <a:ext uri="{FF2B5EF4-FFF2-40B4-BE49-F238E27FC236}">
              <a16:creationId xmlns:a16="http://schemas.microsoft.com/office/drawing/2014/main" id="{37AC0BE3-C6A9-41F0-9F88-1D95BCA9316F}"/>
            </a:ext>
          </a:extLst>
        </xdr:cNvPr>
        <xdr:cNvSpPr txBox="1"/>
      </xdr:nvSpPr>
      <xdr:spPr>
        <a:xfrm>
          <a:off x="201994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65F3617B-CAD1-4667-AD81-3F9B63DBDA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CC7870A6-6101-4A16-8FB8-AC7F63DA569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C72F78FB-ADD6-4C88-8482-4130E89B2D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の有形固定資産減価償却率については、類似団体平均を上回っています。平成２８年度に策定した川越町公共施設総合管理計画や令和２年度策定の川越町公共施設個別施設計画に沿って、計画的かつ予防保全的な管理を行うとともに、コスト削減にも努めてまいり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E1EB81-4D60-448E-86AE-A78003641A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C73BC3-4CBB-4A64-9FF3-1CDA9264F95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C8C2FC-8307-4733-9723-C11AD12183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3CCA78-3A33-4042-9EDA-7CA2A33E6B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BB02C1-96A3-4055-BE2C-E3A0D4E77C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E14A75-E155-4E07-9170-2367A95D28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334552-BB5B-4609-B91C-053D571E96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DAC659-586B-47CA-A402-75596CC8B3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5F34C2-B5D2-407E-A304-4C120F9FC2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C54330-687F-47A8-8DD8-E770452652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15,477
14,876
8.72
7,703,626
7,269,638
423,596
5,149,326
286,664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B4E828-3980-48E9-BBE0-638399778F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DAAA9C-2993-4827-BC74-87CE88FD36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2ACCA7-A398-4BD0-A1BE-084D537A5C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3960D2-E5E8-4E56-8B1C-06B22FFFE1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4DC91F-C8DF-4114-BF99-D4A0D1F4AC2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BF0D1A5-C365-4ED0-9422-2A9B29F4DC8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C33E72-E744-4EB2-B68B-CC60739D11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A3C660A-4DC0-4A66-839D-244D45198F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F14ADE-8386-447F-B8D1-DE958D2CCC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FABAB9-A7EC-4BE1-87AE-1301E362F6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AE60BB-D2BD-4127-8347-809A4321E3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283ACF-7EE0-4227-A74E-88327D724B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98F1CE-ADD4-4663-AAD0-1BA5028F5A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52B8C4-78AC-4D1B-955B-EF8D0918AC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75504C8-B7DF-4A3D-BE66-C20173E8417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22850F7-83A5-4A2C-B814-F3370B2D37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BEF0B6A-79C7-41DB-BA62-3D681F5EF10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5B11898-B4EA-4DA5-9C05-C9C8336C8B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7A243B-F372-444C-AEC9-6D9C7FDC03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C8A388-3CEC-4ADE-AA6B-4E1256400C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12266B-1536-43FB-A273-36724C9ABE0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57F8F15-0407-4745-A0BD-2F8979996FD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BA34F7-6186-42FD-9C2B-B73F45D842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508EA3-6CE2-4653-98EA-B3DFCFFDF1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A684B9-2560-41AF-BCA2-8D0DB00547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E7B59F-C61B-4A96-8590-FD486CBBEB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863FB0-A61E-46E5-98DE-EECC66053B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71579C-6AEB-4DFB-B55B-5042CB1D968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4F91CCE-EF87-4ADE-8186-0F738670E54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DB84CD8-B99A-433A-9995-9E935B7644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D542912-6067-44C6-8612-B5292D3EBB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42497AD-898B-455A-9DDD-D4872918A5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42699BF-107B-4195-B2AD-A1D1066D22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3AB8415-DA29-438E-B0DF-E1E8E0BD20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8A7C8B1-43A3-4FF5-B2C9-4E96555AE8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804224E-6312-41BA-AF0C-8FEDE509FF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B71561F-6697-4EEA-A8F9-529595720C6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C0C7284-F9C4-412B-B783-AB6AC1D3807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69B5505-5F6C-4454-8AAB-49DB8DF3DD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B8E20DD-9EEA-455A-8A0C-A45673635AA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76DED58-05B4-4AA1-8904-68962A7F72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97C8FFF-3DD2-4E62-A0B6-AC79ED6769D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A4CD9F1-68C8-4400-9734-B95260A7CA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A21D473-88E7-4369-9BB9-B20BBD8F37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01A365A-CD2E-4069-A843-13B0B628F2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4A82CAB-16D1-4F10-B96D-61A5A6128A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3BA04FD-3E7C-4E7F-A4D0-8723D2008C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322850A-76B4-48C2-9F01-52827CB8195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BA17C7E6-1DEA-494A-84BF-B9CA2B12EF7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53026E7-0868-44EF-9D06-440D24B9968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AB00CD6-E39D-43D3-BEBD-DE00C3D05A5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2982B50-EFD0-4139-8A58-7696B8F3B33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6EB0EE0-E629-427C-A1DB-D5F1AE3DCC5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87D2ED2-4585-4716-B8D4-221C764A95B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631D3E6E-323A-4C12-98E2-C9D02DC22A5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BEFE8DD-3DEE-40AE-A436-76044137A71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D161059-FA8C-4DEB-A745-B315E26A628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0E99229-0EA4-41C6-9BEA-50771A840BD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56A3B63-0E9E-4E72-8D5C-12D6A5BC0D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9C24E46-57D5-4AED-BCBF-5953D14075D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DB19585-13A7-4F99-99B9-F7AF1236BF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167640</xdr:rowOff>
    </xdr:from>
    <xdr:to>
      <xdr:col>24</xdr:col>
      <xdr:colOff>62865</xdr:colOff>
      <xdr:row>64</xdr:row>
      <xdr:rowOff>7620</xdr:rowOff>
    </xdr:to>
    <xdr:cxnSp macro="">
      <xdr:nvCxnSpPr>
        <xdr:cNvPr id="73" name="直線コネクタ 72">
          <a:extLst>
            <a:ext uri="{FF2B5EF4-FFF2-40B4-BE49-F238E27FC236}">
              <a16:creationId xmlns:a16="http://schemas.microsoft.com/office/drawing/2014/main" id="{E0831AF8-2902-4186-B155-88E38420A8B9}"/>
            </a:ext>
          </a:extLst>
        </xdr:cNvPr>
        <xdr:cNvCxnSpPr/>
      </xdr:nvCxnSpPr>
      <xdr:spPr>
        <a:xfrm flipV="1">
          <a:off x="4634865" y="94259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11447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8265D3F7-65C4-4AF2-ACE3-F3BCD822E72F}"/>
            </a:ext>
          </a:extLst>
        </xdr:cNvPr>
        <xdr:cNvSpPr txBox="1"/>
      </xdr:nvSpPr>
      <xdr:spPr>
        <a:xfrm>
          <a:off x="46736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75" name="直線コネクタ 74">
          <a:extLst>
            <a:ext uri="{FF2B5EF4-FFF2-40B4-BE49-F238E27FC236}">
              <a16:creationId xmlns:a16="http://schemas.microsoft.com/office/drawing/2014/main" id="{01FB216E-3D57-478C-979B-2BC670115CC4}"/>
            </a:ext>
          </a:extLst>
        </xdr:cNvPr>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114317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7B16652-5978-4FD1-9A22-0C34946820F8}"/>
            </a:ext>
          </a:extLst>
        </xdr:cNvPr>
        <xdr:cNvSpPr txBox="1"/>
      </xdr:nvSpPr>
      <xdr:spPr>
        <a:xfrm>
          <a:off x="4673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167640</xdr:rowOff>
    </xdr:from>
    <xdr:to>
      <xdr:col>24</xdr:col>
      <xdr:colOff>152400</xdr:colOff>
      <xdr:row>54</xdr:row>
      <xdr:rowOff>167640</xdr:rowOff>
    </xdr:to>
    <xdr:cxnSp macro="">
      <xdr:nvCxnSpPr>
        <xdr:cNvPr id="77" name="直線コネクタ 76">
          <a:extLst>
            <a:ext uri="{FF2B5EF4-FFF2-40B4-BE49-F238E27FC236}">
              <a16:creationId xmlns:a16="http://schemas.microsoft.com/office/drawing/2014/main" id="{52A0B636-D2FC-45DE-90ED-4F7046201A75}"/>
            </a:ext>
          </a:extLst>
        </xdr:cNvPr>
        <xdr:cNvCxnSpPr/>
      </xdr:nvCxnSpPr>
      <xdr:spPr>
        <a:xfrm>
          <a:off x="4546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3130F2A4-AC33-4570-B003-56E8C8C71DE9}"/>
            </a:ext>
          </a:extLst>
        </xdr:cNvPr>
        <xdr:cNvSpPr txBox="1"/>
      </xdr:nvSpPr>
      <xdr:spPr>
        <a:xfrm>
          <a:off x="46736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79" name="フローチャート: 判断 78">
          <a:extLst>
            <a:ext uri="{FF2B5EF4-FFF2-40B4-BE49-F238E27FC236}">
              <a16:creationId xmlns:a16="http://schemas.microsoft.com/office/drawing/2014/main" id="{32AB9F79-A8DA-4844-A045-61CCFF1A3F18}"/>
            </a:ext>
          </a:extLst>
        </xdr:cNvPr>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80" name="フローチャート: 判断 79">
          <a:extLst>
            <a:ext uri="{FF2B5EF4-FFF2-40B4-BE49-F238E27FC236}">
              <a16:creationId xmlns:a16="http://schemas.microsoft.com/office/drawing/2014/main" id="{8972B94D-A171-45C1-902B-65C33FA956DC}"/>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63A07991-E0D0-4E37-A2DF-B5158E4E7632}"/>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a:extLst>
            <a:ext uri="{FF2B5EF4-FFF2-40B4-BE49-F238E27FC236}">
              <a16:creationId xmlns:a16="http://schemas.microsoft.com/office/drawing/2014/main" id="{1A66A5B3-5D57-4D38-90A2-11D22DBCDDC6}"/>
            </a:ext>
          </a:extLst>
        </xdr:cNvPr>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83" name="フローチャート: 判断 82">
          <a:extLst>
            <a:ext uri="{FF2B5EF4-FFF2-40B4-BE49-F238E27FC236}">
              <a16:creationId xmlns:a16="http://schemas.microsoft.com/office/drawing/2014/main" id="{C646DF1E-88C7-44F7-B276-F0283671951B}"/>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89C85C1-8595-4984-A904-CBB60695B7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F88437F-4BAE-4A47-9ADA-015696E453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BBA32FA-7576-45BB-BEA9-B579D28C63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E086DAD-92EC-46FF-84FB-5EFE403953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28B58DE1-227B-4D90-9B10-7154F441A8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153035</xdr:rowOff>
    </xdr:from>
    <xdr:to>
      <xdr:col>24</xdr:col>
      <xdr:colOff>114300</xdr:colOff>
      <xdr:row>62</xdr:row>
      <xdr:rowOff>83185</xdr:rowOff>
    </xdr:to>
    <xdr:sp macro="" textlink="">
      <xdr:nvSpPr>
        <xdr:cNvPr id="89" name="楕円 88">
          <a:extLst>
            <a:ext uri="{FF2B5EF4-FFF2-40B4-BE49-F238E27FC236}">
              <a16:creationId xmlns:a16="http://schemas.microsoft.com/office/drawing/2014/main" id="{B7A6BDAC-118A-4A58-9E00-1EE0BC30E979}"/>
            </a:ext>
          </a:extLst>
        </xdr:cNvPr>
        <xdr:cNvSpPr/>
      </xdr:nvSpPr>
      <xdr:spPr>
        <a:xfrm>
          <a:off x="4584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131462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C253329-B83B-4316-9FCE-813D3B6ADC00}"/>
            </a:ext>
          </a:extLst>
        </xdr:cNvPr>
        <xdr:cNvSpPr txBox="1"/>
      </xdr:nvSpPr>
      <xdr:spPr>
        <a:xfrm>
          <a:off x="46736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91" name="楕円 90">
          <a:extLst>
            <a:ext uri="{FF2B5EF4-FFF2-40B4-BE49-F238E27FC236}">
              <a16:creationId xmlns:a16="http://schemas.microsoft.com/office/drawing/2014/main" id="{7ACA8D28-FE76-4BA5-9FCD-22754084DB19}"/>
            </a:ext>
          </a:extLst>
        </xdr:cNvPr>
        <xdr:cNvSpPr/>
      </xdr:nvSpPr>
      <xdr:spPr>
        <a:xfrm>
          <a:off x="3746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32385</xdr:rowOff>
    </xdr:to>
    <xdr:cxnSp macro="">
      <xdr:nvCxnSpPr>
        <xdr:cNvPr id="92" name="直線コネクタ 91">
          <a:extLst>
            <a:ext uri="{FF2B5EF4-FFF2-40B4-BE49-F238E27FC236}">
              <a16:creationId xmlns:a16="http://schemas.microsoft.com/office/drawing/2014/main" id="{24279483-5621-4050-ABF5-944DC451CAF5}"/>
            </a:ext>
          </a:extLst>
        </xdr:cNvPr>
        <xdr:cNvCxnSpPr/>
      </xdr:nvCxnSpPr>
      <xdr:spPr>
        <a:xfrm>
          <a:off x="3797300" y="1064133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93" name="楕円 92">
          <a:extLst>
            <a:ext uri="{FF2B5EF4-FFF2-40B4-BE49-F238E27FC236}">
              <a16:creationId xmlns:a16="http://schemas.microsoft.com/office/drawing/2014/main" id="{1B1B4827-91EC-4189-A3D1-F45ECD26BBD4}"/>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11430</xdr:rowOff>
    </xdr:to>
    <xdr:cxnSp macro="">
      <xdr:nvCxnSpPr>
        <xdr:cNvPr id="94" name="直線コネクタ 93">
          <a:extLst>
            <a:ext uri="{FF2B5EF4-FFF2-40B4-BE49-F238E27FC236}">
              <a16:creationId xmlns:a16="http://schemas.microsoft.com/office/drawing/2014/main" id="{4A6991DA-9A4E-4E76-BFF8-D13737D878B9}"/>
            </a:ext>
          </a:extLst>
        </xdr:cNvPr>
        <xdr:cNvCxnSpPr/>
      </xdr:nvCxnSpPr>
      <xdr:spPr>
        <a:xfrm>
          <a:off x="2908300" y="106070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95" name="楕円 94">
          <a:extLst>
            <a:ext uri="{FF2B5EF4-FFF2-40B4-BE49-F238E27FC236}">
              <a16:creationId xmlns:a16="http://schemas.microsoft.com/office/drawing/2014/main" id="{407B93C3-C6EE-4569-9BE6-B69A45A6F1A5}"/>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148590</xdr:rowOff>
    </xdr:to>
    <xdr:cxnSp macro="">
      <xdr:nvCxnSpPr>
        <xdr:cNvPr id="96" name="直線コネクタ 95">
          <a:extLst>
            <a:ext uri="{FF2B5EF4-FFF2-40B4-BE49-F238E27FC236}">
              <a16:creationId xmlns:a16="http://schemas.microsoft.com/office/drawing/2014/main" id="{1936CA93-5052-4467-819C-F2667AF730F9}"/>
            </a:ext>
          </a:extLst>
        </xdr:cNvPr>
        <xdr:cNvCxnSpPr/>
      </xdr:nvCxnSpPr>
      <xdr:spPr>
        <a:xfrm>
          <a:off x="2019300" y="10572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25400</xdr:rowOff>
    </xdr:from>
    <xdr:to>
      <xdr:col>6</xdr:col>
      <xdr:colOff>38100</xdr:colOff>
      <xdr:row>61</xdr:row>
      <xdr:rowOff>127000</xdr:rowOff>
    </xdr:to>
    <xdr:sp macro="" textlink="">
      <xdr:nvSpPr>
        <xdr:cNvPr id="97" name="楕円 96">
          <a:extLst>
            <a:ext uri="{FF2B5EF4-FFF2-40B4-BE49-F238E27FC236}">
              <a16:creationId xmlns:a16="http://schemas.microsoft.com/office/drawing/2014/main" id="{1FFF0FA6-CBC6-4257-9AAA-A5680A6F6F24}"/>
            </a:ext>
          </a:extLst>
        </xdr:cNvPr>
        <xdr:cNvSpPr/>
      </xdr:nvSpPr>
      <xdr:spPr>
        <a:xfrm>
          <a:off x="1079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76200</xdr:rowOff>
    </xdr:from>
    <xdr:to>
      <xdr:col>10</xdr:col>
      <xdr:colOff>114300</xdr:colOff>
      <xdr:row>61</xdr:row>
      <xdr:rowOff>114300</xdr:rowOff>
    </xdr:to>
    <xdr:cxnSp macro="">
      <xdr:nvCxnSpPr>
        <xdr:cNvPr id="98" name="直線コネクタ 97">
          <a:extLst>
            <a:ext uri="{FF2B5EF4-FFF2-40B4-BE49-F238E27FC236}">
              <a16:creationId xmlns:a16="http://schemas.microsoft.com/office/drawing/2014/main" id="{3A6BEC03-7376-4560-894E-2585D21AA35D}"/>
            </a:ext>
          </a:extLst>
        </xdr:cNvPr>
        <xdr:cNvCxnSpPr/>
      </xdr:nvCxnSpPr>
      <xdr:spPr>
        <a:xfrm>
          <a:off x="1130300" y="1053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99" name="n_1aveValue【体育館・プール】&#10;有形固定資産減価償却率">
          <a:extLst>
            <a:ext uri="{FF2B5EF4-FFF2-40B4-BE49-F238E27FC236}">
              <a16:creationId xmlns:a16="http://schemas.microsoft.com/office/drawing/2014/main" id="{9E74DAD4-45A2-4E45-BE44-B620BDDEBCBD}"/>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B1210D9C-7E19-4225-9C79-2ADF513FD9FE}"/>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101" name="n_3aveValue【体育館・プール】&#10;有形固定資産減価償却率">
          <a:extLst>
            <a:ext uri="{FF2B5EF4-FFF2-40B4-BE49-F238E27FC236}">
              <a16:creationId xmlns:a16="http://schemas.microsoft.com/office/drawing/2014/main" id="{FF2EAF45-361D-4DC5-9DC5-2AE84DBD3387}"/>
            </a:ext>
          </a:extLst>
        </xdr:cNvPr>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102" name="n_4aveValue【体育館・プール】&#10;有形固定資産減価償却率">
          <a:extLst>
            <a:ext uri="{FF2B5EF4-FFF2-40B4-BE49-F238E27FC236}">
              <a16:creationId xmlns:a16="http://schemas.microsoft.com/office/drawing/2014/main" id="{72059109-3CB4-4542-927E-EE7B47FAFC65}"/>
            </a:ext>
          </a:extLst>
        </xdr:cNvPr>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103" name="n_1mainValue【体育館・プール】&#10;有形固定資産減価償却率">
          <a:extLst>
            <a:ext uri="{FF2B5EF4-FFF2-40B4-BE49-F238E27FC236}">
              <a16:creationId xmlns:a16="http://schemas.microsoft.com/office/drawing/2014/main" id="{3A25ACBB-17AD-4068-8F11-DEFF3AFA0C5C}"/>
            </a:ext>
          </a:extLst>
        </xdr:cNvPr>
        <xdr:cNvSpPr txBox="1"/>
      </xdr:nvSpPr>
      <xdr:spPr>
        <a:xfrm>
          <a:off x="3582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04" name="n_2mainValue【体育館・プール】&#10;有形固定資産減価償却率">
          <a:extLst>
            <a:ext uri="{FF2B5EF4-FFF2-40B4-BE49-F238E27FC236}">
              <a16:creationId xmlns:a16="http://schemas.microsoft.com/office/drawing/2014/main" id="{A0C8ECC0-03A5-438E-B503-BDCC23FB5000}"/>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105" name="n_3mainValue【体育館・プール】&#10;有形固定資産減価償却率">
          <a:extLst>
            <a:ext uri="{FF2B5EF4-FFF2-40B4-BE49-F238E27FC236}">
              <a16:creationId xmlns:a16="http://schemas.microsoft.com/office/drawing/2014/main" id="{42B39BDF-ED5F-47A2-996F-0155763BA5DE}"/>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118127</xdr:rowOff>
    </xdr:from>
    <xdr:ext cx="405111" cy="259045"/>
    <xdr:sp macro="" textlink="">
      <xdr:nvSpPr>
        <xdr:cNvPr id="106" name="n_4mainValue【体育館・プール】&#10;有形固定資産減価償却率">
          <a:extLst>
            <a:ext uri="{FF2B5EF4-FFF2-40B4-BE49-F238E27FC236}">
              <a16:creationId xmlns:a16="http://schemas.microsoft.com/office/drawing/2014/main" id="{9656781D-E710-48C6-8C60-D8EA11556870}"/>
            </a:ext>
          </a:extLst>
        </xdr:cNvPr>
        <xdr:cNvSpPr txBox="1"/>
      </xdr:nvSpPr>
      <xdr:spPr>
        <a:xfrm>
          <a:off x="927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7D4261EC-1099-40E9-9AB7-9745144A6A2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4B1D51C0-FA05-4BB5-915C-23B434A98A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390E986-1103-40D3-A750-906DBEE94C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7CFE576E-D05D-4C9D-84C9-AB0BF25878F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999E90D-4954-4952-BC28-6ED05BE959B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7B47A87F-5BEB-407A-A944-98FED1AD03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8426CB2C-898B-4467-8E78-D21615BE511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6902BF3A-4F55-480B-9FF5-10E263058D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A9C4BFB6-58A3-4B3F-AE58-87043B1A777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3B4DF524-B8D5-4E32-B8BD-9C5832539D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7" name="直線コネクタ 116">
          <a:extLst>
            <a:ext uri="{FF2B5EF4-FFF2-40B4-BE49-F238E27FC236}">
              <a16:creationId xmlns:a16="http://schemas.microsoft.com/office/drawing/2014/main" id="{327356B8-4361-4AE3-80FC-3DC5C31E6F43}"/>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8" name="テキスト ボックス 117">
          <a:extLst>
            <a:ext uri="{FF2B5EF4-FFF2-40B4-BE49-F238E27FC236}">
              <a16:creationId xmlns:a16="http://schemas.microsoft.com/office/drawing/2014/main" id="{5EDA5B61-D591-4ADC-8C2B-3B9B9F11CE4E}"/>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9" name="直線コネクタ 118">
          <a:extLst>
            <a:ext uri="{FF2B5EF4-FFF2-40B4-BE49-F238E27FC236}">
              <a16:creationId xmlns:a16="http://schemas.microsoft.com/office/drawing/2014/main" id="{A46325DB-8E35-4308-9942-4D6EB1C42C0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20" name="テキスト ボックス 119">
          <a:extLst>
            <a:ext uri="{FF2B5EF4-FFF2-40B4-BE49-F238E27FC236}">
              <a16:creationId xmlns:a16="http://schemas.microsoft.com/office/drawing/2014/main" id="{DB51D991-AA50-45AF-BCCA-8291A238CE1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21" name="直線コネクタ 120">
          <a:extLst>
            <a:ext uri="{FF2B5EF4-FFF2-40B4-BE49-F238E27FC236}">
              <a16:creationId xmlns:a16="http://schemas.microsoft.com/office/drawing/2014/main" id="{F0E1AF41-DB65-4AFA-AF2F-CE99F920B254}"/>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22" name="テキスト ボックス 121">
          <a:extLst>
            <a:ext uri="{FF2B5EF4-FFF2-40B4-BE49-F238E27FC236}">
              <a16:creationId xmlns:a16="http://schemas.microsoft.com/office/drawing/2014/main" id="{63F62B7D-740F-4493-A055-1EE549120960}"/>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3" name="直線コネクタ 122">
          <a:extLst>
            <a:ext uri="{FF2B5EF4-FFF2-40B4-BE49-F238E27FC236}">
              <a16:creationId xmlns:a16="http://schemas.microsoft.com/office/drawing/2014/main" id="{89527A26-16A7-46E4-9123-E7D2AC7DA64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4" name="テキスト ボックス 123">
          <a:extLst>
            <a:ext uri="{FF2B5EF4-FFF2-40B4-BE49-F238E27FC236}">
              <a16:creationId xmlns:a16="http://schemas.microsoft.com/office/drawing/2014/main" id="{8699CB2B-317B-4896-B789-FE0F49E1D4E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5" name="直線コネクタ 124">
          <a:extLst>
            <a:ext uri="{FF2B5EF4-FFF2-40B4-BE49-F238E27FC236}">
              <a16:creationId xmlns:a16="http://schemas.microsoft.com/office/drawing/2014/main" id="{FD941650-DF6C-459C-9A52-07CF7BBBC324}"/>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6" name="テキスト ボックス 125">
          <a:extLst>
            <a:ext uri="{FF2B5EF4-FFF2-40B4-BE49-F238E27FC236}">
              <a16:creationId xmlns:a16="http://schemas.microsoft.com/office/drawing/2014/main" id="{BF86C24A-93C7-465D-89AB-7D27D17DE3C1}"/>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7" name="直線コネクタ 126">
          <a:extLst>
            <a:ext uri="{FF2B5EF4-FFF2-40B4-BE49-F238E27FC236}">
              <a16:creationId xmlns:a16="http://schemas.microsoft.com/office/drawing/2014/main" id="{1C08B856-FCCB-4CFA-93F8-1E4B8F4A23E4}"/>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8" name="テキスト ボックス 127">
          <a:extLst>
            <a:ext uri="{FF2B5EF4-FFF2-40B4-BE49-F238E27FC236}">
              <a16:creationId xmlns:a16="http://schemas.microsoft.com/office/drawing/2014/main" id="{444F657B-6BA8-445F-9CE6-6FE8DE45B5A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9" name="直線コネクタ 128">
          <a:extLst>
            <a:ext uri="{FF2B5EF4-FFF2-40B4-BE49-F238E27FC236}">
              <a16:creationId xmlns:a16="http://schemas.microsoft.com/office/drawing/2014/main" id="{D5DDF5FD-62E8-44D2-8DB7-7C921911B303}"/>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30" name="テキスト ボックス 129">
          <a:extLst>
            <a:ext uri="{FF2B5EF4-FFF2-40B4-BE49-F238E27FC236}">
              <a16:creationId xmlns:a16="http://schemas.microsoft.com/office/drawing/2014/main" id="{48074BF8-9F46-490A-95BE-4EC797910914}"/>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1" name="直線コネクタ 130">
          <a:extLst>
            <a:ext uri="{FF2B5EF4-FFF2-40B4-BE49-F238E27FC236}">
              <a16:creationId xmlns:a16="http://schemas.microsoft.com/office/drawing/2014/main" id="{9EF19222-4BC4-42C8-B451-2E280C717E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2" name="テキスト ボックス 131">
          <a:extLst>
            <a:ext uri="{FF2B5EF4-FFF2-40B4-BE49-F238E27FC236}">
              <a16:creationId xmlns:a16="http://schemas.microsoft.com/office/drawing/2014/main" id="{B665876C-5621-4F4B-A6CA-BDFA145FB53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3" name="【体育館・プール】&#10;一人当たり面積グラフ枠">
          <a:extLst>
            <a:ext uri="{FF2B5EF4-FFF2-40B4-BE49-F238E27FC236}">
              <a16:creationId xmlns:a16="http://schemas.microsoft.com/office/drawing/2014/main" id="{BB121298-1E61-4C3C-8031-10E64C9503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64</xdr:row>
      <xdr:rowOff>47149</xdr:rowOff>
    </xdr:to>
    <xdr:cxnSp macro="">
      <xdr:nvCxnSpPr>
        <xdr:cNvPr id="134" name="直線コネクタ 133">
          <a:extLst>
            <a:ext uri="{FF2B5EF4-FFF2-40B4-BE49-F238E27FC236}">
              <a16:creationId xmlns:a16="http://schemas.microsoft.com/office/drawing/2014/main" id="{70C17D49-0DF0-4750-B229-53321140188F}"/>
            </a:ext>
          </a:extLst>
        </xdr:cNvPr>
        <xdr:cNvCxnSpPr/>
      </xdr:nvCxnSpPr>
      <xdr:spPr>
        <a:xfrm flipV="1">
          <a:off x="10476865" y="9595485"/>
          <a:ext cx="0" cy="142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50976</xdr:rowOff>
    </xdr:from>
    <xdr:ext cx="469744" cy="259045"/>
    <xdr:sp macro="" textlink="">
      <xdr:nvSpPr>
        <xdr:cNvPr id="135" name="【体育館・プール】&#10;一人当たり面積最小値テキスト">
          <a:extLst>
            <a:ext uri="{FF2B5EF4-FFF2-40B4-BE49-F238E27FC236}">
              <a16:creationId xmlns:a16="http://schemas.microsoft.com/office/drawing/2014/main" id="{62DA2772-AB51-40EF-83BA-FAE2822AE4CD}"/>
            </a:ext>
          </a:extLst>
        </xdr:cNvPr>
        <xdr:cNvSpPr txBox="1"/>
      </xdr:nvSpPr>
      <xdr:spPr>
        <a:xfrm>
          <a:off x="10515600" y="1102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47149</xdr:rowOff>
    </xdr:from>
    <xdr:to>
      <xdr:col>55</xdr:col>
      <xdr:colOff>88900</xdr:colOff>
      <xdr:row>64</xdr:row>
      <xdr:rowOff>47149</xdr:rowOff>
    </xdr:to>
    <xdr:cxnSp macro="">
      <xdr:nvCxnSpPr>
        <xdr:cNvPr id="136" name="直線コネクタ 135">
          <a:extLst>
            <a:ext uri="{FF2B5EF4-FFF2-40B4-BE49-F238E27FC236}">
              <a16:creationId xmlns:a16="http://schemas.microsoft.com/office/drawing/2014/main" id="{A9173EA6-5DE3-4F3F-9AC8-C00102D5DFF7}"/>
            </a:ext>
          </a:extLst>
        </xdr:cNvPr>
        <xdr:cNvCxnSpPr/>
      </xdr:nvCxnSpPr>
      <xdr:spPr>
        <a:xfrm>
          <a:off x="10388600" y="11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137" name="【体育館・プール】&#10;一人当たり面積最大値テキスト">
          <a:extLst>
            <a:ext uri="{FF2B5EF4-FFF2-40B4-BE49-F238E27FC236}">
              <a16:creationId xmlns:a16="http://schemas.microsoft.com/office/drawing/2014/main" id="{9B37EB6C-0726-4A1F-B03B-13D4139FAF7F}"/>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138" name="直線コネクタ 137">
          <a:extLst>
            <a:ext uri="{FF2B5EF4-FFF2-40B4-BE49-F238E27FC236}">
              <a16:creationId xmlns:a16="http://schemas.microsoft.com/office/drawing/2014/main" id="{B78D4855-B778-4FC3-8564-723A3332B3DB}"/>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10653</xdr:rowOff>
    </xdr:from>
    <xdr:ext cx="469744" cy="259045"/>
    <xdr:sp macro="" textlink="">
      <xdr:nvSpPr>
        <xdr:cNvPr id="139" name="【体育館・プール】&#10;一人当たり面積平均値テキスト">
          <a:extLst>
            <a:ext uri="{FF2B5EF4-FFF2-40B4-BE49-F238E27FC236}">
              <a16:creationId xmlns:a16="http://schemas.microsoft.com/office/drawing/2014/main" id="{4D20B221-7086-47A5-BDBD-8DE984E6167A}"/>
            </a:ext>
          </a:extLst>
        </xdr:cNvPr>
        <xdr:cNvSpPr txBox="1"/>
      </xdr:nvSpPr>
      <xdr:spPr>
        <a:xfrm>
          <a:off x="10515600" y="10297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159226</xdr:rowOff>
    </xdr:from>
    <xdr:to>
      <xdr:col>55</xdr:col>
      <xdr:colOff>50800</xdr:colOff>
      <xdr:row>61</xdr:row>
      <xdr:rowOff>89376</xdr:rowOff>
    </xdr:to>
    <xdr:sp macro="" textlink="">
      <xdr:nvSpPr>
        <xdr:cNvPr id="140" name="フローチャート: 判断 139">
          <a:extLst>
            <a:ext uri="{FF2B5EF4-FFF2-40B4-BE49-F238E27FC236}">
              <a16:creationId xmlns:a16="http://schemas.microsoft.com/office/drawing/2014/main" id="{C8EE091D-A491-4A3F-BDD6-980020D2A6B0}"/>
            </a:ext>
          </a:extLst>
        </xdr:cNvPr>
        <xdr:cNvSpPr/>
      </xdr:nvSpPr>
      <xdr:spPr>
        <a:xfrm>
          <a:off x="10426700" y="1044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66357</xdr:rowOff>
    </xdr:from>
    <xdr:to>
      <xdr:col>50</xdr:col>
      <xdr:colOff>165100</xdr:colOff>
      <xdr:row>61</xdr:row>
      <xdr:rowOff>167957</xdr:rowOff>
    </xdr:to>
    <xdr:sp macro="" textlink="">
      <xdr:nvSpPr>
        <xdr:cNvPr id="141" name="フローチャート: 判断 140">
          <a:extLst>
            <a:ext uri="{FF2B5EF4-FFF2-40B4-BE49-F238E27FC236}">
              <a16:creationId xmlns:a16="http://schemas.microsoft.com/office/drawing/2014/main" id="{78CB1C4B-A7EA-4DD9-A309-2E155608FA4B}"/>
            </a:ext>
          </a:extLst>
        </xdr:cNvPr>
        <xdr:cNvSpPr/>
      </xdr:nvSpPr>
      <xdr:spPr>
        <a:xfrm>
          <a:off x="9588500" y="1052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76359</xdr:rowOff>
    </xdr:from>
    <xdr:to>
      <xdr:col>46</xdr:col>
      <xdr:colOff>38100</xdr:colOff>
      <xdr:row>62</xdr:row>
      <xdr:rowOff>6509</xdr:rowOff>
    </xdr:to>
    <xdr:sp macro="" textlink="">
      <xdr:nvSpPr>
        <xdr:cNvPr id="142" name="フローチャート: 判断 141">
          <a:extLst>
            <a:ext uri="{FF2B5EF4-FFF2-40B4-BE49-F238E27FC236}">
              <a16:creationId xmlns:a16="http://schemas.microsoft.com/office/drawing/2014/main" id="{88A7A007-3CBE-4B74-B7B6-9364B7A307E3}"/>
            </a:ext>
          </a:extLst>
        </xdr:cNvPr>
        <xdr:cNvSpPr/>
      </xdr:nvSpPr>
      <xdr:spPr>
        <a:xfrm>
          <a:off x="8699500" y="1053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96362</xdr:rowOff>
    </xdr:from>
    <xdr:to>
      <xdr:col>41</xdr:col>
      <xdr:colOff>101600</xdr:colOff>
      <xdr:row>62</xdr:row>
      <xdr:rowOff>26512</xdr:rowOff>
    </xdr:to>
    <xdr:sp macro="" textlink="">
      <xdr:nvSpPr>
        <xdr:cNvPr id="143" name="フローチャート: 判断 142">
          <a:extLst>
            <a:ext uri="{FF2B5EF4-FFF2-40B4-BE49-F238E27FC236}">
              <a16:creationId xmlns:a16="http://schemas.microsoft.com/office/drawing/2014/main" id="{5452FE85-1C65-4810-B9BA-CE6A0955257B}"/>
            </a:ext>
          </a:extLst>
        </xdr:cNvPr>
        <xdr:cNvSpPr/>
      </xdr:nvSpPr>
      <xdr:spPr>
        <a:xfrm>
          <a:off x="7810500" y="10554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123507</xdr:rowOff>
    </xdr:from>
    <xdr:to>
      <xdr:col>36</xdr:col>
      <xdr:colOff>165100</xdr:colOff>
      <xdr:row>62</xdr:row>
      <xdr:rowOff>53657</xdr:rowOff>
    </xdr:to>
    <xdr:sp macro="" textlink="">
      <xdr:nvSpPr>
        <xdr:cNvPr id="144" name="フローチャート: 判断 143">
          <a:extLst>
            <a:ext uri="{FF2B5EF4-FFF2-40B4-BE49-F238E27FC236}">
              <a16:creationId xmlns:a16="http://schemas.microsoft.com/office/drawing/2014/main" id="{0AC8DCB2-E1F6-408D-B028-3024FBCB90C1}"/>
            </a:ext>
          </a:extLst>
        </xdr:cNvPr>
        <xdr:cNvSpPr/>
      </xdr:nvSpPr>
      <xdr:spPr>
        <a:xfrm>
          <a:off x="6921500" y="105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2EB05C8-3135-4098-8356-51D08AD5A6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E78DEBE-EE91-4D82-B847-D24C3FE172F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6C1CE1E9-47FE-4CB2-95F2-2E9B45E9FA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6F0F79A3-8966-4A4B-96EF-7E03F3F904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E7BE8032-7175-4A3C-8FB0-710326E1496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50" name="楕円 149">
          <a:extLst>
            <a:ext uri="{FF2B5EF4-FFF2-40B4-BE49-F238E27FC236}">
              <a16:creationId xmlns:a16="http://schemas.microsoft.com/office/drawing/2014/main" id="{BA292C00-3F31-4E3F-97B3-DF74F4E7BF0F}"/>
            </a:ext>
          </a:extLst>
        </xdr:cNvPr>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144797</xdr:rowOff>
    </xdr:from>
    <xdr:ext cx="469744" cy="259045"/>
    <xdr:sp macro="" textlink="">
      <xdr:nvSpPr>
        <xdr:cNvPr id="151" name="【体育館・プール】&#10;一人当たり面積該当値テキスト">
          <a:extLst>
            <a:ext uri="{FF2B5EF4-FFF2-40B4-BE49-F238E27FC236}">
              <a16:creationId xmlns:a16="http://schemas.microsoft.com/office/drawing/2014/main" id="{BB208367-CD72-4288-842F-38713B515D73}"/>
            </a:ext>
          </a:extLst>
        </xdr:cNvPr>
        <xdr:cNvSpPr txBox="1"/>
      </xdr:nvSpPr>
      <xdr:spPr>
        <a:xfrm>
          <a:off x="10515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159226</xdr:rowOff>
    </xdr:from>
    <xdr:to>
      <xdr:col>50</xdr:col>
      <xdr:colOff>165100</xdr:colOff>
      <xdr:row>62</xdr:row>
      <xdr:rowOff>89376</xdr:rowOff>
    </xdr:to>
    <xdr:sp macro="" textlink="">
      <xdr:nvSpPr>
        <xdr:cNvPr id="152" name="楕円 151">
          <a:extLst>
            <a:ext uri="{FF2B5EF4-FFF2-40B4-BE49-F238E27FC236}">
              <a16:creationId xmlns:a16="http://schemas.microsoft.com/office/drawing/2014/main" id="{2131EC40-CBF7-42F5-85BB-46B8F53119C3}"/>
            </a:ext>
          </a:extLst>
        </xdr:cNvPr>
        <xdr:cNvSpPr/>
      </xdr:nvSpPr>
      <xdr:spPr>
        <a:xfrm>
          <a:off x="9588500" y="1061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38576</xdr:rowOff>
    </xdr:from>
    <xdr:to>
      <xdr:col>55</xdr:col>
      <xdr:colOff>0</xdr:colOff>
      <xdr:row>62</xdr:row>
      <xdr:rowOff>45720</xdr:rowOff>
    </xdr:to>
    <xdr:cxnSp macro="">
      <xdr:nvCxnSpPr>
        <xdr:cNvPr id="153" name="直線コネクタ 152">
          <a:extLst>
            <a:ext uri="{FF2B5EF4-FFF2-40B4-BE49-F238E27FC236}">
              <a16:creationId xmlns:a16="http://schemas.microsoft.com/office/drawing/2014/main" id="{0C761FCB-0B92-43D8-B612-E9C8DC933C49}"/>
            </a:ext>
          </a:extLst>
        </xdr:cNvPr>
        <xdr:cNvCxnSpPr/>
      </xdr:nvCxnSpPr>
      <xdr:spPr>
        <a:xfrm>
          <a:off x="9639300" y="10668476"/>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159226</xdr:rowOff>
    </xdr:from>
    <xdr:to>
      <xdr:col>46</xdr:col>
      <xdr:colOff>38100</xdr:colOff>
      <xdr:row>62</xdr:row>
      <xdr:rowOff>89376</xdr:rowOff>
    </xdr:to>
    <xdr:sp macro="" textlink="">
      <xdr:nvSpPr>
        <xdr:cNvPr id="154" name="楕円 153">
          <a:extLst>
            <a:ext uri="{FF2B5EF4-FFF2-40B4-BE49-F238E27FC236}">
              <a16:creationId xmlns:a16="http://schemas.microsoft.com/office/drawing/2014/main" id="{A248F0CB-DD4F-4491-8A3E-51BDFB8CDC7C}"/>
            </a:ext>
          </a:extLst>
        </xdr:cNvPr>
        <xdr:cNvSpPr/>
      </xdr:nvSpPr>
      <xdr:spPr>
        <a:xfrm>
          <a:off x="8699500" y="1061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38576</xdr:rowOff>
    </xdr:from>
    <xdr:to>
      <xdr:col>50</xdr:col>
      <xdr:colOff>114300</xdr:colOff>
      <xdr:row>62</xdr:row>
      <xdr:rowOff>38576</xdr:rowOff>
    </xdr:to>
    <xdr:cxnSp macro="">
      <xdr:nvCxnSpPr>
        <xdr:cNvPr id="155" name="直線コネクタ 154">
          <a:extLst>
            <a:ext uri="{FF2B5EF4-FFF2-40B4-BE49-F238E27FC236}">
              <a16:creationId xmlns:a16="http://schemas.microsoft.com/office/drawing/2014/main" id="{6D9B1EB8-236D-4E52-A806-B70CD5D90B21}"/>
            </a:ext>
          </a:extLst>
        </xdr:cNvPr>
        <xdr:cNvCxnSpPr/>
      </xdr:nvCxnSpPr>
      <xdr:spPr>
        <a:xfrm>
          <a:off x="8750300" y="10668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153512</xdr:rowOff>
    </xdr:from>
    <xdr:to>
      <xdr:col>41</xdr:col>
      <xdr:colOff>101600</xdr:colOff>
      <xdr:row>62</xdr:row>
      <xdr:rowOff>83662</xdr:rowOff>
    </xdr:to>
    <xdr:sp macro="" textlink="">
      <xdr:nvSpPr>
        <xdr:cNvPr id="156" name="楕円 155">
          <a:extLst>
            <a:ext uri="{FF2B5EF4-FFF2-40B4-BE49-F238E27FC236}">
              <a16:creationId xmlns:a16="http://schemas.microsoft.com/office/drawing/2014/main" id="{AF6D7593-9ABE-404C-AD54-35EA1DED0E75}"/>
            </a:ext>
          </a:extLst>
        </xdr:cNvPr>
        <xdr:cNvSpPr/>
      </xdr:nvSpPr>
      <xdr:spPr>
        <a:xfrm>
          <a:off x="7810500" y="1061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32862</xdr:rowOff>
    </xdr:from>
    <xdr:to>
      <xdr:col>45</xdr:col>
      <xdr:colOff>177800</xdr:colOff>
      <xdr:row>62</xdr:row>
      <xdr:rowOff>38576</xdr:rowOff>
    </xdr:to>
    <xdr:cxnSp macro="">
      <xdr:nvCxnSpPr>
        <xdr:cNvPr id="157" name="直線コネクタ 156">
          <a:extLst>
            <a:ext uri="{FF2B5EF4-FFF2-40B4-BE49-F238E27FC236}">
              <a16:creationId xmlns:a16="http://schemas.microsoft.com/office/drawing/2014/main" id="{1F9DCDD5-9066-49B2-B960-0BEC206A4250}"/>
            </a:ext>
          </a:extLst>
        </xdr:cNvPr>
        <xdr:cNvCxnSpPr/>
      </xdr:nvCxnSpPr>
      <xdr:spPr>
        <a:xfrm>
          <a:off x="7861300" y="1066276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153512</xdr:rowOff>
    </xdr:from>
    <xdr:to>
      <xdr:col>36</xdr:col>
      <xdr:colOff>165100</xdr:colOff>
      <xdr:row>62</xdr:row>
      <xdr:rowOff>83662</xdr:rowOff>
    </xdr:to>
    <xdr:sp macro="" textlink="">
      <xdr:nvSpPr>
        <xdr:cNvPr id="158" name="楕円 157">
          <a:extLst>
            <a:ext uri="{FF2B5EF4-FFF2-40B4-BE49-F238E27FC236}">
              <a16:creationId xmlns:a16="http://schemas.microsoft.com/office/drawing/2014/main" id="{CCBCB374-C7C8-47D8-9EAE-455830F13DE8}"/>
            </a:ext>
          </a:extLst>
        </xdr:cNvPr>
        <xdr:cNvSpPr/>
      </xdr:nvSpPr>
      <xdr:spPr>
        <a:xfrm>
          <a:off x="6921500" y="1061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32862</xdr:rowOff>
    </xdr:from>
    <xdr:to>
      <xdr:col>41</xdr:col>
      <xdr:colOff>50800</xdr:colOff>
      <xdr:row>62</xdr:row>
      <xdr:rowOff>32862</xdr:rowOff>
    </xdr:to>
    <xdr:cxnSp macro="">
      <xdr:nvCxnSpPr>
        <xdr:cNvPr id="159" name="直線コネクタ 158">
          <a:extLst>
            <a:ext uri="{FF2B5EF4-FFF2-40B4-BE49-F238E27FC236}">
              <a16:creationId xmlns:a16="http://schemas.microsoft.com/office/drawing/2014/main" id="{74AA8381-A7F6-4226-A0B1-F3C326EF65C0}"/>
            </a:ext>
          </a:extLst>
        </xdr:cNvPr>
        <xdr:cNvCxnSpPr/>
      </xdr:nvCxnSpPr>
      <xdr:spPr>
        <a:xfrm>
          <a:off x="6972300" y="106627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13034</xdr:rowOff>
    </xdr:from>
    <xdr:ext cx="469744" cy="259045"/>
    <xdr:sp macro="" textlink="">
      <xdr:nvSpPr>
        <xdr:cNvPr id="160" name="n_1aveValue【体育館・プール】&#10;一人当たり面積">
          <a:extLst>
            <a:ext uri="{FF2B5EF4-FFF2-40B4-BE49-F238E27FC236}">
              <a16:creationId xmlns:a16="http://schemas.microsoft.com/office/drawing/2014/main" id="{D7CB1A7A-E0D7-49E3-8BC4-26157F868B2C}"/>
            </a:ext>
          </a:extLst>
        </xdr:cNvPr>
        <xdr:cNvSpPr txBox="1"/>
      </xdr:nvSpPr>
      <xdr:spPr>
        <a:xfrm>
          <a:off x="9391727" y="1030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23036</xdr:rowOff>
    </xdr:from>
    <xdr:ext cx="469744" cy="259045"/>
    <xdr:sp macro="" textlink="">
      <xdr:nvSpPr>
        <xdr:cNvPr id="161" name="n_2aveValue【体育館・プール】&#10;一人当たり面積">
          <a:extLst>
            <a:ext uri="{FF2B5EF4-FFF2-40B4-BE49-F238E27FC236}">
              <a16:creationId xmlns:a16="http://schemas.microsoft.com/office/drawing/2014/main" id="{8FA22A8D-0A69-4B46-8812-85CE1E7B751B}"/>
            </a:ext>
          </a:extLst>
        </xdr:cNvPr>
        <xdr:cNvSpPr txBox="1"/>
      </xdr:nvSpPr>
      <xdr:spPr>
        <a:xfrm>
          <a:off x="8515427" y="1031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43039</xdr:rowOff>
    </xdr:from>
    <xdr:ext cx="469744" cy="259045"/>
    <xdr:sp macro="" textlink="">
      <xdr:nvSpPr>
        <xdr:cNvPr id="162" name="n_3aveValue【体育館・プール】&#10;一人当たり面積">
          <a:extLst>
            <a:ext uri="{FF2B5EF4-FFF2-40B4-BE49-F238E27FC236}">
              <a16:creationId xmlns:a16="http://schemas.microsoft.com/office/drawing/2014/main" id="{DAD7D645-5BE6-409B-B478-B80871A83A35}"/>
            </a:ext>
          </a:extLst>
        </xdr:cNvPr>
        <xdr:cNvSpPr txBox="1"/>
      </xdr:nvSpPr>
      <xdr:spPr>
        <a:xfrm>
          <a:off x="7626427" y="1033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70184</xdr:rowOff>
    </xdr:from>
    <xdr:ext cx="469744" cy="259045"/>
    <xdr:sp macro="" textlink="">
      <xdr:nvSpPr>
        <xdr:cNvPr id="163" name="n_4aveValue【体育館・プール】&#10;一人当たり面積">
          <a:extLst>
            <a:ext uri="{FF2B5EF4-FFF2-40B4-BE49-F238E27FC236}">
              <a16:creationId xmlns:a16="http://schemas.microsoft.com/office/drawing/2014/main" id="{0D7EBF35-F5EE-4A08-9618-90EE8EA9A759}"/>
            </a:ext>
          </a:extLst>
        </xdr:cNvPr>
        <xdr:cNvSpPr txBox="1"/>
      </xdr:nvSpPr>
      <xdr:spPr>
        <a:xfrm>
          <a:off x="6737427" y="103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80503</xdr:rowOff>
    </xdr:from>
    <xdr:ext cx="469744" cy="259045"/>
    <xdr:sp macro="" textlink="">
      <xdr:nvSpPr>
        <xdr:cNvPr id="164" name="n_1mainValue【体育館・プール】&#10;一人当たり面積">
          <a:extLst>
            <a:ext uri="{FF2B5EF4-FFF2-40B4-BE49-F238E27FC236}">
              <a16:creationId xmlns:a16="http://schemas.microsoft.com/office/drawing/2014/main" id="{D9E3046E-F66A-461F-B800-7C0C070CB50F}"/>
            </a:ext>
          </a:extLst>
        </xdr:cNvPr>
        <xdr:cNvSpPr txBox="1"/>
      </xdr:nvSpPr>
      <xdr:spPr>
        <a:xfrm>
          <a:off x="9391727" y="1071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80503</xdr:rowOff>
    </xdr:from>
    <xdr:ext cx="469744" cy="259045"/>
    <xdr:sp macro="" textlink="">
      <xdr:nvSpPr>
        <xdr:cNvPr id="165" name="n_2mainValue【体育館・プール】&#10;一人当たり面積">
          <a:extLst>
            <a:ext uri="{FF2B5EF4-FFF2-40B4-BE49-F238E27FC236}">
              <a16:creationId xmlns:a16="http://schemas.microsoft.com/office/drawing/2014/main" id="{931DBE80-1592-42E3-8381-DF98509141B8}"/>
            </a:ext>
          </a:extLst>
        </xdr:cNvPr>
        <xdr:cNvSpPr txBox="1"/>
      </xdr:nvSpPr>
      <xdr:spPr>
        <a:xfrm>
          <a:off x="8515427" y="1071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74789</xdr:rowOff>
    </xdr:from>
    <xdr:ext cx="469744" cy="259045"/>
    <xdr:sp macro="" textlink="">
      <xdr:nvSpPr>
        <xdr:cNvPr id="166" name="n_3mainValue【体育館・プール】&#10;一人当たり面積">
          <a:extLst>
            <a:ext uri="{FF2B5EF4-FFF2-40B4-BE49-F238E27FC236}">
              <a16:creationId xmlns:a16="http://schemas.microsoft.com/office/drawing/2014/main" id="{680F70FA-0068-45CB-884F-9B578417ACA4}"/>
            </a:ext>
          </a:extLst>
        </xdr:cNvPr>
        <xdr:cNvSpPr txBox="1"/>
      </xdr:nvSpPr>
      <xdr:spPr>
        <a:xfrm>
          <a:off x="7626427" y="1070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74789</xdr:rowOff>
    </xdr:from>
    <xdr:ext cx="469744" cy="259045"/>
    <xdr:sp macro="" textlink="">
      <xdr:nvSpPr>
        <xdr:cNvPr id="167" name="n_4mainValue【体育館・プール】&#10;一人当たり面積">
          <a:extLst>
            <a:ext uri="{FF2B5EF4-FFF2-40B4-BE49-F238E27FC236}">
              <a16:creationId xmlns:a16="http://schemas.microsoft.com/office/drawing/2014/main" id="{30B4587A-60EE-481F-8DE6-B542CB9098E3}"/>
            </a:ext>
          </a:extLst>
        </xdr:cNvPr>
        <xdr:cNvSpPr txBox="1"/>
      </xdr:nvSpPr>
      <xdr:spPr>
        <a:xfrm>
          <a:off x="6737427" y="1070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8" name="正方形/長方形 167">
          <a:extLst>
            <a:ext uri="{FF2B5EF4-FFF2-40B4-BE49-F238E27FC236}">
              <a16:creationId xmlns:a16="http://schemas.microsoft.com/office/drawing/2014/main" id="{09018EE6-D64B-4D10-85CA-2A8689D53E3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9" name="正方形/長方形 168">
          <a:extLst>
            <a:ext uri="{FF2B5EF4-FFF2-40B4-BE49-F238E27FC236}">
              <a16:creationId xmlns:a16="http://schemas.microsoft.com/office/drawing/2014/main" id="{76ACE4F0-26F5-452C-9292-1CFF5D976D5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0" name="正方形/長方形 169">
          <a:extLst>
            <a:ext uri="{FF2B5EF4-FFF2-40B4-BE49-F238E27FC236}">
              <a16:creationId xmlns:a16="http://schemas.microsoft.com/office/drawing/2014/main" id="{FAA0167D-A847-4B34-872F-9537A4D1AE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1" name="正方形/長方形 170">
          <a:extLst>
            <a:ext uri="{FF2B5EF4-FFF2-40B4-BE49-F238E27FC236}">
              <a16:creationId xmlns:a16="http://schemas.microsoft.com/office/drawing/2014/main" id="{92342941-C376-4C4E-A808-663752AF25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2" name="正方形/長方形 171">
          <a:extLst>
            <a:ext uri="{FF2B5EF4-FFF2-40B4-BE49-F238E27FC236}">
              <a16:creationId xmlns:a16="http://schemas.microsoft.com/office/drawing/2014/main" id="{3F270703-C912-4565-8C2B-21CB3E9694C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3" name="正方形/長方形 172">
          <a:extLst>
            <a:ext uri="{FF2B5EF4-FFF2-40B4-BE49-F238E27FC236}">
              <a16:creationId xmlns:a16="http://schemas.microsoft.com/office/drawing/2014/main" id="{053C835E-B34E-4BF5-BA6C-0FDF040B23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4" name="正方形/長方形 173">
          <a:extLst>
            <a:ext uri="{FF2B5EF4-FFF2-40B4-BE49-F238E27FC236}">
              <a16:creationId xmlns:a16="http://schemas.microsoft.com/office/drawing/2014/main" id="{FA7FBBBC-797E-4DF0-BEA9-AE6DD87513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正方形/長方形 174">
          <a:extLst>
            <a:ext uri="{FF2B5EF4-FFF2-40B4-BE49-F238E27FC236}">
              <a16:creationId xmlns:a16="http://schemas.microsoft.com/office/drawing/2014/main" id="{3C8D881B-AEF9-4E1A-8AD3-3B2F922347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6" name="テキスト ボックス 175">
          <a:extLst>
            <a:ext uri="{FF2B5EF4-FFF2-40B4-BE49-F238E27FC236}">
              <a16:creationId xmlns:a16="http://schemas.microsoft.com/office/drawing/2014/main" id="{C163408A-739E-474C-B2A3-BAEBD5E1684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7" name="直線コネクタ 176">
          <a:extLst>
            <a:ext uri="{FF2B5EF4-FFF2-40B4-BE49-F238E27FC236}">
              <a16:creationId xmlns:a16="http://schemas.microsoft.com/office/drawing/2014/main" id="{65F73525-F49C-4C5F-8CF7-F0E63B6EB85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8" name="テキスト ボックス 177">
          <a:extLst>
            <a:ext uri="{FF2B5EF4-FFF2-40B4-BE49-F238E27FC236}">
              <a16:creationId xmlns:a16="http://schemas.microsoft.com/office/drawing/2014/main" id="{01E38F52-4D56-47EB-A8DE-8965C661C5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9" name="直線コネクタ 178">
          <a:extLst>
            <a:ext uri="{FF2B5EF4-FFF2-40B4-BE49-F238E27FC236}">
              <a16:creationId xmlns:a16="http://schemas.microsoft.com/office/drawing/2014/main" id="{EA5C08AB-2F99-498D-8B53-CC714B389B2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80" name="テキスト ボックス 179">
          <a:extLst>
            <a:ext uri="{FF2B5EF4-FFF2-40B4-BE49-F238E27FC236}">
              <a16:creationId xmlns:a16="http://schemas.microsoft.com/office/drawing/2014/main" id="{514878F7-3242-4C7F-B9D1-EA127F3C18B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81" name="直線コネクタ 180">
          <a:extLst>
            <a:ext uri="{FF2B5EF4-FFF2-40B4-BE49-F238E27FC236}">
              <a16:creationId xmlns:a16="http://schemas.microsoft.com/office/drawing/2014/main" id="{F4A665B8-A7E1-48A4-9BE3-9672F36B9E0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82" name="テキスト ボックス 181">
          <a:extLst>
            <a:ext uri="{FF2B5EF4-FFF2-40B4-BE49-F238E27FC236}">
              <a16:creationId xmlns:a16="http://schemas.microsoft.com/office/drawing/2014/main" id="{230CC2C7-6711-408C-A523-D5812B3953A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3" name="直線コネクタ 182">
          <a:extLst>
            <a:ext uri="{FF2B5EF4-FFF2-40B4-BE49-F238E27FC236}">
              <a16:creationId xmlns:a16="http://schemas.microsoft.com/office/drawing/2014/main" id="{55EE8D76-9D61-42E6-9B1C-9B1444E92EC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4" name="テキスト ボックス 183">
          <a:extLst>
            <a:ext uri="{FF2B5EF4-FFF2-40B4-BE49-F238E27FC236}">
              <a16:creationId xmlns:a16="http://schemas.microsoft.com/office/drawing/2014/main" id="{EA75DE96-80AD-4CFF-8113-2E97AE43967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5" name="直線コネクタ 184">
          <a:extLst>
            <a:ext uri="{FF2B5EF4-FFF2-40B4-BE49-F238E27FC236}">
              <a16:creationId xmlns:a16="http://schemas.microsoft.com/office/drawing/2014/main" id="{681E72E9-9FD3-476F-A0D2-4FDFED46C7F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6" name="テキスト ボックス 185">
          <a:extLst>
            <a:ext uri="{FF2B5EF4-FFF2-40B4-BE49-F238E27FC236}">
              <a16:creationId xmlns:a16="http://schemas.microsoft.com/office/drawing/2014/main" id="{A317F8C9-5EFB-4C1C-A548-A106E8E7CC5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F1044646-12AB-4119-B1C8-6E8849ACB02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8" name="テキスト ボックス 187">
          <a:extLst>
            <a:ext uri="{FF2B5EF4-FFF2-40B4-BE49-F238E27FC236}">
              <a16:creationId xmlns:a16="http://schemas.microsoft.com/office/drawing/2014/main" id="{8F9CBCAC-DD51-4E6D-86FC-312F9798C04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F3DA3369-A6F5-4C67-A693-9B7124FC2D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97537</xdr:rowOff>
    </xdr:from>
    <xdr:to>
      <xdr:col>24</xdr:col>
      <xdr:colOff>62865</xdr:colOff>
      <xdr:row>85</xdr:row>
      <xdr:rowOff>88392</xdr:rowOff>
    </xdr:to>
    <xdr:cxnSp macro="">
      <xdr:nvCxnSpPr>
        <xdr:cNvPr id="190" name="直線コネクタ 189">
          <a:extLst>
            <a:ext uri="{FF2B5EF4-FFF2-40B4-BE49-F238E27FC236}">
              <a16:creationId xmlns:a16="http://schemas.microsoft.com/office/drawing/2014/main" id="{0ACF3B2C-4AA2-41B1-907B-5BA96CBC9358}"/>
            </a:ext>
          </a:extLst>
        </xdr:cNvPr>
        <xdr:cNvCxnSpPr/>
      </xdr:nvCxnSpPr>
      <xdr:spPr>
        <a:xfrm flipV="1">
          <a:off x="4634865" y="1329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92219</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B36866A2-08AF-4566-8B79-80CAF24E687A}"/>
            </a:ext>
          </a:extLst>
        </xdr:cNvPr>
        <xdr:cNvSpPr txBox="1"/>
      </xdr:nvSpPr>
      <xdr:spPr>
        <a:xfrm>
          <a:off x="4673600" y="1466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88392</xdr:rowOff>
    </xdr:from>
    <xdr:to>
      <xdr:col>24</xdr:col>
      <xdr:colOff>152400</xdr:colOff>
      <xdr:row>85</xdr:row>
      <xdr:rowOff>88392</xdr:rowOff>
    </xdr:to>
    <xdr:cxnSp macro="">
      <xdr:nvCxnSpPr>
        <xdr:cNvPr id="192" name="直線コネクタ 191">
          <a:extLst>
            <a:ext uri="{FF2B5EF4-FFF2-40B4-BE49-F238E27FC236}">
              <a16:creationId xmlns:a16="http://schemas.microsoft.com/office/drawing/2014/main" id="{EC1F5DA3-9440-4761-9F18-64DB0781D94A}"/>
            </a:ext>
          </a:extLst>
        </xdr:cNvPr>
        <xdr:cNvCxnSpPr/>
      </xdr:nvCxnSpPr>
      <xdr:spPr>
        <a:xfrm>
          <a:off x="4546600" y="146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44214</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1436A2D8-AC2A-4341-8EC2-D7ED60D96D78}"/>
            </a:ext>
          </a:extLst>
        </xdr:cNvPr>
        <xdr:cNvSpPr txBox="1"/>
      </xdr:nvSpPr>
      <xdr:spPr>
        <a:xfrm>
          <a:off x="4673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97537</xdr:rowOff>
    </xdr:from>
    <xdr:to>
      <xdr:col>24</xdr:col>
      <xdr:colOff>152400</xdr:colOff>
      <xdr:row>77</xdr:row>
      <xdr:rowOff>97537</xdr:rowOff>
    </xdr:to>
    <xdr:cxnSp macro="">
      <xdr:nvCxnSpPr>
        <xdr:cNvPr id="194" name="直線コネクタ 193">
          <a:extLst>
            <a:ext uri="{FF2B5EF4-FFF2-40B4-BE49-F238E27FC236}">
              <a16:creationId xmlns:a16="http://schemas.microsoft.com/office/drawing/2014/main" id="{71B516B2-1587-46B7-BB06-18AF833C601F}"/>
            </a:ext>
          </a:extLst>
        </xdr:cNvPr>
        <xdr:cNvCxnSpPr/>
      </xdr:nvCxnSpPr>
      <xdr:spPr>
        <a:xfrm>
          <a:off x="4546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37609</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6CBC1BA3-2F4B-4981-9ED6-789284C07893}"/>
            </a:ext>
          </a:extLst>
        </xdr:cNvPr>
        <xdr:cNvSpPr txBox="1"/>
      </xdr:nvSpPr>
      <xdr:spPr>
        <a:xfrm>
          <a:off x="4673600" y="13582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xdr:rowOff>
    </xdr:from>
    <xdr:to>
      <xdr:col>24</xdr:col>
      <xdr:colOff>114300</xdr:colOff>
      <xdr:row>80</xdr:row>
      <xdr:rowOff>116332</xdr:rowOff>
    </xdr:to>
    <xdr:sp macro="" textlink="">
      <xdr:nvSpPr>
        <xdr:cNvPr id="196" name="フローチャート: 判断 195">
          <a:extLst>
            <a:ext uri="{FF2B5EF4-FFF2-40B4-BE49-F238E27FC236}">
              <a16:creationId xmlns:a16="http://schemas.microsoft.com/office/drawing/2014/main" id="{8D7286FC-566C-4E1E-A6AF-B2399C5317C6}"/>
            </a:ext>
          </a:extLst>
        </xdr:cNvPr>
        <xdr:cNvSpPr/>
      </xdr:nvSpPr>
      <xdr:spPr>
        <a:xfrm>
          <a:off x="4584700" y="1373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161037</xdr:rowOff>
    </xdr:from>
    <xdr:to>
      <xdr:col>20</xdr:col>
      <xdr:colOff>38100</xdr:colOff>
      <xdr:row>80</xdr:row>
      <xdr:rowOff>91187</xdr:rowOff>
    </xdr:to>
    <xdr:sp macro="" textlink="">
      <xdr:nvSpPr>
        <xdr:cNvPr id="197" name="フローチャート: 判断 196">
          <a:extLst>
            <a:ext uri="{FF2B5EF4-FFF2-40B4-BE49-F238E27FC236}">
              <a16:creationId xmlns:a16="http://schemas.microsoft.com/office/drawing/2014/main" id="{73049293-9458-4A60-8C9D-CC597586116C}"/>
            </a:ext>
          </a:extLst>
        </xdr:cNvPr>
        <xdr:cNvSpPr/>
      </xdr:nvSpPr>
      <xdr:spPr>
        <a:xfrm>
          <a:off x="3746500" y="1370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198" name="フローチャート: 判断 197">
          <a:extLst>
            <a:ext uri="{FF2B5EF4-FFF2-40B4-BE49-F238E27FC236}">
              <a16:creationId xmlns:a16="http://schemas.microsoft.com/office/drawing/2014/main" id="{94D13C13-67E7-44F1-9CAC-F1FDDAF412D8}"/>
            </a:ext>
          </a:extLst>
        </xdr:cNvPr>
        <xdr:cNvSpPr/>
      </xdr:nvSpPr>
      <xdr:spPr>
        <a:xfrm>
          <a:off x="2857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199" name="フローチャート: 判断 198">
          <a:extLst>
            <a:ext uri="{FF2B5EF4-FFF2-40B4-BE49-F238E27FC236}">
              <a16:creationId xmlns:a16="http://schemas.microsoft.com/office/drawing/2014/main" id="{31594DD2-65EF-4866-9BE2-F1094034B876}"/>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00" name="フローチャート: 判断 199">
          <a:extLst>
            <a:ext uri="{FF2B5EF4-FFF2-40B4-BE49-F238E27FC236}">
              <a16:creationId xmlns:a16="http://schemas.microsoft.com/office/drawing/2014/main" id="{86FEE0B6-AA4A-4821-A07D-73489E6E663A}"/>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49848E1-A60D-436C-BDD4-643D0C15A3C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0E8690A-E7EA-4EB1-8900-8B856000FB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C8E6609-1480-4F8A-AA0D-C081F7BE58C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7561BCA-1150-4220-8CCA-02C26F5EC97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BFD50DB0-D8DF-4C3B-B538-6D429375E0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06" name="楕円 205">
          <a:extLst>
            <a:ext uri="{FF2B5EF4-FFF2-40B4-BE49-F238E27FC236}">
              <a16:creationId xmlns:a16="http://schemas.microsoft.com/office/drawing/2014/main" id="{CC36BED4-A6C6-4CEA-A799-0DB28149775B}"/>
            </a:ext>
          </a:extLst>
        </xdr:cNvPr>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80027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60AF301F-DB93-4DCE-97E5-4E1693711258}"/>
            </a:ext>
          </a:extLst>
        </xdr:cNvPr>
        <xdr:cNvSpPr txBox="1"/>
      </xdr:nvSpPr>
      <xdr:spPr>
        <a:xfrm>
          <a:off x="4673600"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208" name="楕円 207">
          <a:extLst>
            <a:ext uri="{FF2B5EF4-FFF2-40B4-BE49-F238E27FC236}">
              <a16:creationId xmlns:a16="http://schemas.microsoft.com/office/drawing/2014/main" id="{70B0314A-5528-4C90-ABF9-E471F868DED5}"/>
            </a:ext>
          </a:extLst>
        </xdr:cNvPr>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80</xdr:row>
      <xdr:rowOff>152400</xdr:rowOff>
    </xdr:to>
    <xdr:cxnSp macro="">
      <xdr:nvCxnSpPr>
        <xdr:cNvPr id="209" name="直線コネクタ 208">
          <a:extLst>
            <a:ext uri="{FF2B5EF4-FFF2-40B4-BE49-F238E27FC236}">
              <a16:creationId xmlns:a16="http://schemas.microsoft.com/office/drawing/2014/main" id="{1FCDBF72-F7F8-4D9B-AB11-409A6F2B8B34}"/>
            </a:ext>
          </a:extLst>
        </xdr:cNvPr>
        <xdr:cNvCxnSpPr/>
      </xdr:nvCxnSpPr>
      <xdr:spPr>
        <a:xfrm>
          <a:off x="3797300" y="13799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135889</xdr:rowOff>
    </xdr:from>
    <xdr:to>
      <xdr:col>15</xdr:col>
      <xdr:colOff>101600</xdr:colOff>
      <xdr:row>80</xdr:row>
      <xdr:rowOff>66039</xdr:rowOff>
    </xdr:to>
    <xdr:sp macro="" textlink="">
      <xdr:nvSpPr>
        <xdr:cNvPr id="210" name="楕円 209">
          <a:extLst>
            <a:ext uri="{FF2B5EF4-FFF2-40B4-BE49-F238E27FC236}">
              <a16:creationId xmlns:a16="http://schemas.microsoft.com/office/drawing/2014/main" id="{C9D30C48-E7C6-4857-849C-582C4C0CB802}"/>
            </a:ext>
          </a:extLst>
        </xdr:cNvPr>
        <xdr:cNvSpPr/>
      </xdr:nvSpPr>
      <xdr:spPr>
        <a:xfrm>
          <a:off x="2857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80</xdr:row>
      <xdr:rowOff>83820</xdr:rowOff>
    </xdr:to>
    <xdr:cxnSp macro="">
      <xdr:nvCxnSpPr>
        <xdr:cNvPr id="211" name="直線コネクタ 210">
          <a:extLst>
            <a:ext uri="{FF2B5EF4-FFF2-40B4-BE49-F238E27FC236}">
              <a16:creationId xmlns:a16="http://schemas.microsoft.com/office/drawing/2014/main" id="{15570A2F-8AEE-4147-9A48-ADF765EDC169}"/>
            </a:ext>
          </a:extLst>
        </xdr:cNvPr>
        <xdr:cNvCxnSpPr/>
      </xdr:nvCxnSpPr>
      <xdr:spPr>
        <a:xfrm>
          <a:off x="2908300" y="137312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12" name="楕円 211">
          <a:extLst>
            <a:ext uri="{FF2B5EF4-FFF2-40B4-BE49-F238E27FC236}">
              <a16:creationId xmlns:a16="http://schemas.microsoft.com/office/drawing/2014/main" id="{160A56FC-AAFE-425E-B1EA-CC6322ECD356}"/>
            </a:ext>
          </a:extLst>
        </xdr:cNvPr>
        <xdr:cNvSpPr/>
      </xdr:nvSpPr>
      <xdr:spPr>
        <a:xfrm>
          <a:off x="1968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118111</xdr:rowOff>
    </xdr:from>
    <xdr:to>
      <xdr:col>15</xdr:col>
      <xdr:colOff>50800</xdr:colOff>
      <xdr:row>80</xdr:row>
      <xdr:rowOff>15239</xdr:rowOff>
    </xdr:to>
    <xdr:cxnSp macro="">
      <xdr:nvCxnSpPr>
        <xdr:cNvPr id="213" name="直線コネクタ 212">
          <a:extLst>
            <a:ext uri="{FF2B5EF4-FFF2-40B4-BE49-F238E27FC236}">
              <a16:creationId xmlns:a16="http://schemas.microsoft.com/office/drawing/2014/main" id="{7E0E1AB4-5949-4586-B5CB-0D65E0A0E218}"/>
            </a:ext>
          </a:extLst>
        </xdr:cNvPr>
        <xdr:cNvCxnSpPr/>
      </xdr:nvCxnSpPr>
      <xdr:spPr>
        <a:xfrm>
          <a:off x="2019300" y="13662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214" name="楕円 213">
          <a:extLst>
            <a:ext uri="{FF2B5EF4-FFF2-40B4-BE49-F238E27FC236}">
              <a16:creationId xmlns:a16="http://schemas.microsoft.com/office/drawing/2014/main" id="{A512C024-A426-4622-81CE-88D0EDC22CE5}"/>
            </a:ext>
          </a:extLst>
        </xdr:cNvPr>
        <xdr:cNvSpPr/>
      </xdr:nvSpPr>
      <xdr:spPr>
        <a:xfrm>
          <a:off x="1079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118111</xdr:rowOff>
    </xdr:to>
    <xdr:cxnSp macro="">
      <xdr:nvCxnSpPr>
        <xdr:cNvPr id="215" name="直線コネクタ 214">
          <a:extLst>
            <a:ext uri="{FF2B5EF4-FFF2-40B4-BE49-F238E27FC236}">
              <a16:creationId xmlns:a16="http://schemas.microsoft.com/office/drawing/2014/main" id="{876917EB-D429-4903-82C0-75133C98640B}"/>
            </a:ext>
          </a:extLst>
        </xdr:cNvPr>
        <xdr:cNvCxnSpPr/>
      </xdr:nvCxnSpPr>
      <xdr:spPr>
        <a:xfrm>
          <a:off x="1130300" y="13594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107714</xdr:rowOff>
    </xdr:from>
    <xdr:ext cx="405111" cy="259045"/>
    <xdr:sp macro="" textlink="">
      <xdr:nvSpPr>
        <xdr:cNvPr id="216" name="n_1aveValue【福祉施設】&#10;有形固定資産減価償却率">
          <a:extLst>
            <a:ext uri="{FF2B5EF4-FFF2-40B4-BE49-F238E27FC236}">
              <a16:creationId xmlns:a16="http://schemas.microsoft.com/office/drawing/2014/main" id="{7E66CFDD-35DE-41AB-A265-723C70941703}"/>
            </a:ext>
          </a:extLst>
        </xdr:cNvPr>
        <xdr:cNvSpPr txBox="1"/>
      </xdr:nvSpPr>
      <xdr:spPr>
        <a:xfrm>
          <a:off x="35820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11447</xdr:rowOff>
    </xdr:from>
    <xdr:ext cx="405111" cy="259045"/>
    <xdr:sp macro="" textlink="">
      <xdr:nvSpPr>
        <xdr:cNvPr id="217" name="n_2aveValue【福祉施設】&#10;有形固定資産減価償却率">
          <a:extLst>
            <a:ext uri="{FF2B5EF4-FFF2-40B4-BE49-F238E27FC236}">
              <a16:creationId xmlns:a16="http://schemas.microsoft.com/office/drawing/2014/main" id="{D87CB205-4DDC-4049-A5B5-9730A669C274}"/>
            </a:ext>
          </a:extLst>
        </xdr:cNvPr>
        <xdr:cNvSpPr txBox="1"/>
      </xdr:nvSpPr>
      <xdr:spPr>
        <a:xfrm>
          <a:off x="2705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218" name="n_3aveValue【福祉施設】&#10;有形固定資産減価償却率">
          <a:extLst>
            <a:ext uri="{FF2B5EF4-FFF2-40B4-BE49-F238E27FC236}">
              <a16:creationId xmlns:a16="http://schemas.microsoft.com/office/drawing/2014/main" id="{B6AF2599-AB88-4261-B5AF-C4BB6EBDE563}"/>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219" name="n_4aveValue【福祉施設】&#10;有形固定資産減価償却率">
          <a:extLst>
            <a:ext uri="{FF2B5EF4-FFF2-40B4-BE49-F238E27FC236}">
              <a16:creationId xmlns:a16="http://schemas.microsoft.com/office/drawing/2014/main" id="{473906C7-25F3-491F-98FD-D8A03094A398}"/>
            </a:ext>
          </a:extLst>
        </xdr:cNvPr>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125747</xdr:rowOff>
    </xdr:from>
    <xdr:ext cx="405111" cy="259045"/>
    <xdr:sp macro="" textlink="">
      <xdr:nvSpPr>
        <xdr:cNvPr id="220" name="n_1mainValue【福祉施設】&#10;有形固定資産減価償却率">
          <a:extLst>
            <a:ext uri="{FF2B5EF4-FFF2-40B4-BE49-F238E27FC236}">
              <a16:creationId xmlns:a16="http://schemas.microsoft.com/office/drawing/2014/main" id="{4C2A3CA9-E110-44E9-AAB4-9BD02726610A}"/>
            </a:ext>
          </a:extLst>
        </xdr:cNvPr>
        <xdr:cNvSpPr txBox="1"/>
      </xdr:nvSpPr>
      <xdr:spPr>
        <a:xfrm>
          <a:off x="35820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82566</xdr:rowOff>
    </xdr:from>
    <xdr:ext cx="405111" cy="259045"/>
    <xdr:sp macro="" textlink="">
      <xdr:nvSpPr>
        <xdr:cNvPr id="221" name="n_2mainValue【福祉施設】&#10;有形固定資産減価償却率">
          <a:extLst>
            <a:ext uri="{FF2B5EF4-FFF2-40B4-BE49-F238E27FC236}">
              <a16:creationId xmlns:a16="http://schemas.microsoft.com/office/drawing/2014/main" id="{84007571-C002-42A7-826D-A2E4097C6F46}"/>
            </a:ext>
          </a:extLst>
        </xdr:cNvPr>
        <xdr:cNvSpPr txBox="1"/>
      </xdr:nvSpPr>
      <xdr:spPr>
        <a:xfrm>
          <a:off x="2705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222" name="n_3mainValue【福祉施設】&#10;有形固定資産減価償却率">
          <a:extLst>
            <a:ext uri="{FF2B5EF4-FFF2-40B4-BE49-F238E27FC236}">
              <a16:creationId xmlns:a16="http://schemas.microsoft.com/office/drawing/2014/main" id="{3803CFF3-EF96-4360-8603-306944343F5B}"/>
            </a:ext>
          </a:extLst>
        </xdr:cNvPr>
        <xdr:cNvSpPr txBox="1"/>
      </xdr:nvSpPr>
      <xdr:spPr>
        <a:xfrm>
          <a:off x="1816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223" name="n_4mainValue【福祉施設】&#10;有形固定資産減価償却率">
          <a:extLst>
            <a:ext uri="{FF2B5EF4-FFF2-40B4-BE49-F238E27FC236}">
              <a16:creationId xmlns:a16="http://schemas.microsoft.com/office/drawing/2014/main" id="{90F9EE54-B371-4670-B02C-8BFE852CF747}"/>
            </a:ext>
          </a:extLst>
        </xdr:cNvPr>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944D8D4D-CA45-4F79-AB31-96AC9FC581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5B60E018-C0E4-41BC-A652-5ABC3E0DBE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25FE4E68-4937-4D68-B57E-4B91CB3902D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D009863B-7541-45DE-BA61-FE870094F2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F97F0C5A-E844-475F-ABCF-9CE0ED31CF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E582A5E-02FF-4589-B583-110F1C03E69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C8F44C1D-B85F-495A-BB11-274F807C51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54792CED-6518-48AB-A91C-D3403B4F341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AF5B832E-1292-45BC-9A03-19B20B7EA64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B3002E2C-0654-4016-86B4-366645AAFCB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4" name="直線コネクタ 233">
          <a:extLst>
            <a:ext uri="{FF2B5EF4-FFF2-40B4-BE49-F238E27FC236}">
              <a16:creationId xmlns:a16="http://schemas.microsoft.com/office/drawing/2014/main" id="{C8A0E0DC-4ADA-4E2A-9D5E-AC4405D238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5" name="テキスト ボックス 234">
          <a:extLst>
            <a:ext uri="{FF2B5EF4-FFF2-40B4-BE49-F238E27FC236}">
              <a16:creationId xmlns:a16="http://schemas.microsoft.com/office/drawing/2014/main" id="{B4EA93D9-AD48-477E-BBF0-CB4660044F2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6" name="直線コネクタ 235">
          <a:extLst>
            <a:ext uri="{FF2B5EF4-FFF2-40B4-BE49-F238E27FC236}">
              <a16:creationId xmlns:a16="http://schemas.microsoft.com/office/drawing/2014/main" id="{5BE92544-36DA-4E46-BF5F-D983337DB4A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7" name="テキスト ボックス 236">
          <a:extLst>
            <a:ext uri="{FF2B5EF4-FFF2-40B4-BE49-F238E27FC236}">
              <a16:creationId xmlns:a16="http://schemas.microsoft.com/office/drawing/2014/main" id="{D12F68B4-D958-476A-AD62-714281C487D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8" name="直線コネクタ 237">
          <a:extLst>
            <a:ext uri="{FF2B5EF4-FFF2-40B4-BE49-F238E27FC236}">
              <a16:creationId xmlns:a16="http://schemas.microsoft.com/office/drawing/2014/main" id="{368C5D0C-D480-48DF-97AA-421AC29DC2E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9" name="テキスト ボックス 238">
          <a:extLst>
            <a:ext uri="{FF2B5EF4-FFF2-40B4-BE49-F238E27FC236}">
              <a16:creationId xmlns:a16="http://schemas.microsoft.com/office/drawing/2014/main" id="{FAB618FC-2323-4377-9306-5141E25D702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0" name="直線コネクタ 239">
          <a:extLst>
            <a:ext uri="{FF2B5EF4-FFF2-40B4-BE49-F238E27FC236}">
              <a16:creationId xmlns:a16="http://schemas.microsoft.com/office/drawing/2014/main" id="{D9E99693-21F0-4280-A7D8-095BDAC262F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1" name="テキスト ボックス 240">
          <a:extLst>
            <a:ext uri="{FF2B5EF4-FFF2-40B4-BE49-F238E27FC236}">
              <a16:creationId xmlns:a16="http://schemas.microsoft.com/office/drawing/2014/main" id="{E2296A70-FC95-4647-BC77-8CE7EA09350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2" name="直線コネクタ 241">
          <a:extLst>
            <a:ext uri="{FF2B5EF4-FFF2-40B4-BE49-F238E27FC236}">
              <a16:creationId xmlns:a16="http://schemas.microsoft.com/office/drawing/2014/main" id="{3FBBFA02-18E8-4052-A80B-7574D180A5A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3" name="テキスト ボックス 242">
          <a:extLst>
            <a:ext uri="{FF2B5EF4-FFF2-40B4-BE49-F238E27FC236}">
              <a16:creationId xmlns:a16="http://schemas.microsoft.com/office/drawing/2014/main" id="{0A6BA503-6AB7-448F-B48D-ECDE021535F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4" name="直線コネクタ 243">
          <a:extLst>
            <a:ext uri="{FF2B5EF4-FFF2-40B4-BE49-F238E27FC236}">
              <a16:creationId xmlns:a16="http://schemas.microsoft.com/office/drawing/2014/main" id="{667179C7-9147-45F0-94D4-CB5E570F09B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5" name="テキスト ボックス 244">
          <a:extLst>
            <a:ext uri="{FF2B5EF4-FFF2-40B4-BE49-F238E27FC236}">
              <a16:creationId xmlns:a16="http://schemas.microsoft.com/office/drawing/2014/main" id="{CEC06965-5180-492E-9A88-CB67ED36FDB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6" name="直線コネクタ 245">
          <a:extLst>
            <a:ext uri="{FF2B5EF4-FFF2-40B4-BE49-F238E27FC236}">
              <a16:creationId xmlns:a16="http://schemas.microsoft.com/office/drawing/2014/main" id="{9961201B-433C-4F4B-B8B0-558E9D4DBF9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7" name="テキスト ボックス 246">
          <a:extLst>
            <a:ext uri="{FF2B5EF4-FFF2-40B4-BE49-F238E27FC236}">
              <a16:creationId xmlns:a16="http://schemas.microsoft.com/office/drawing/2014/main" id="{DF20CA06-95DA-4D13-BFBF-46ABD6A1D8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8" name="【福祉施設】&#10;一人当たり面積グラフ枠">
          <a:extLst>
            <a:ext uri="{FF2B5EF4-FFF2-40B4-BE49-F238E27FC236}">
              <a16:creationId xmlns:a16="http://schemas.microsoft.com/office/drawing/2014/main" id="{345728A6-C4B3-4D75-9FB3-19AE5E959F2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113212</xdr:rowOff>
    </xdr:to>
    <xdr:cxnSp macro="">
      <xdr:nvCxnSpPr>
        <xdr:cNvPr id="249" name="直線コネクタ 248">
          <a:extLst>
            <a:ext uri="{FF2B5EF4-FFF2-40B4-BE49-F238E27FC236}">
              <a16:creationId xmlns:a16="http://schemas.microsoft.com/office/drawing/2014/main" id="{89FA223B-447D-4D70-A7BD-0532DC010C10}"/>
            </a:ext>
          </a:extLst>
        </xdr:cNvPr>
        <xdr:cNvCxnSpPr/>
      </xdr:nvCxnSpPr>
      <xdr:spPr>
        <a:xfrm flipV="1">
          <a:off x="10476865" y="13391606"/>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50" name="【福祉施設】&#10;一人当たり面積最小値テキスト">
          <a:extLst>
            <a:ext uri="{FF2B5EF4-FFF2-40B4-BE49-F238E27FC236}">
              <a16:creationId xmlns:a16="http://schemas.microsoft.com/office/drawing/2014/main" id="{3D97C947-5F0B-4787-BB53-7966D784CB06}"/>
            </a:ext>
          </a:extLst>
        </xdr:cNvPr>
        <xdr:cNvSpPr txBox="1"/>
      </xdr:nvSpPr>
      <xdr:spPr>
        <a:xfrm>
          <a:off x="10515600"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51" name="直線コネクタ 250">
          <a:extLst>
            <a:ext uri="{FF2B5EF4-FFF2-40B4-BE49-F238E27FC236}">
              <a16:creationId xmlns:a16="http://schemas.microsoft.com/office/drawing/2014/main" id="{7B0A0677-2509-4323-99CA-5612F10FE125}"/>
            </a:ext>
          </a:extLst>
        </xdr:cNvPr>
        <xdr:cNvCxnSpPr/>
      </xdr:nvCxnSpPr>
      <xdr:spPr>
        <a:xfrm>
          <a:off x="10388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252" name="【福祉施設】&#10;一人当たり面積最大値テキスト">
          <a:extLst>
            <a:ext uri="{FF2B5EF4-FFF2-40B4-BE49-F238E27FC236}">
              <a16:creationId xmlns:a16="http://schemas.microsoft.com/office/drawing/2014/main" id="{7C5E47EE-34F3-42BF-BA45-465F47391111}"/>
            </a:ext>
          </a:extLst>
        </xdr:cNvPr>
        <xdr:cNvSpPr txBox="1"/>
      </xdr:nvSpPr>
      <xdr:spPr>
        <a:xfrm>
          <a:off x="10515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253" name="直線コネクタ 252">
          <a:extLst>
            <a:ext uri="{FF2B5EF4-FFF2-40B4-BE49-F238E27FC236}">
              <a16:creationId xmlns:a16="http://schemas.microsoft.com/office/drawing/2014/main" id="{EC57E5FF-B131-43D8-A76E-6D1F2B74EC3E}"/>
            </a:ext>
          </a:extLst>
        </xdr:cNvPr>
        <xdr:cNvCxnSpPr/>
      </xdr:nvCxnSpPr>
      <xdr:spPr>
        <a:xfrm>
          <a:off x="10388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119578</xdr:rowOff>
    </xdr:from>
    <xdr:ext cx="469744" cy="259045"/>
    <xdr:sp macro="" textlink="">
      <xdr:nvSpPr>
        <xdr:cNvPr id="254" name="【福祉施設】&#10;一人当たり面積平均値テキスト">
          <a:extLst>
            <a:ext uri="{FF2B5EF4-FFF2-40B4-BE49-F238E27FC236}">
              <a16:creationId xmlns:a16="http://schemas.microsoft.com/office/drawing/2014/main" id="{C5998AB2-A164-4B5E-8E61-F9AFDF375FE7}"/>
            </a:ext>
          </a:extLst>
        </xdr:cNvPr>
        <xdr:cNvSpPr txBox="1"/>
      </xdr:nvSpPr>
      <xdr:spPr>
        <a:xfrm>
          <a:off x="10515600" y="1417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255" name="フローチャート: 判断 254">
          <a:extLst>
            <a:ext uri="{FF2B5EF4-FFF2-40B4-BE49-F238E27FC236}">
              <a16:creationId xmlns:a16="http://schemas.microsoft.com/office/drawing/2014/main" id="{B5AEC16A-F014-4C3D-902B-56F3D402FE5C}"/>
            </a:ext>
          </a:extLst>
        </xdr:cNvPr>
        <xdr:cNvSpPr/>
      </xdr:nvSpPr>
      <xdr:spPr>
        <a:xfrm>
          <a:off x="10426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50981</xdr:rowOff>
    </xdr:from>
    <xdr:to>
      <xdr:col>50</xdr:col>
      <xdr:colOff>165100</xdr:colOff>
      <xdr:row>83</xdr:row>
      <xdr:rowOff>152581</xdr:rowOff>
    </xdr:to>
    <xdr:sp macro="" textlink="">
      <xdr:nvSpPr>
        <xdr:cNvPr id="256" name="フローチャート: 判断 255">
          <a:extLst>
            <a:ext uri="{FF2B5EF4-FFF2-40B4-BE49-F238E27FC236}">
              <a16:creationId xmlns:a16="http://schemas.microsoft.com/office/drawing/2014/main" id="{215CE71A-2A95-4830-A0FA-9803D768D28D}"/>
            </a:ext>
          </a:extLst>
        </xdr:cNvPr>
        <xdr:cNvSpPr/>
      </xdr:nvSpPr>
      <xdr:spPr>
        <a:xfrm>
          <a:off x="9588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5262</xdr:rowOff>
    </xdr:from>
    <xdr:to>
      <xdr:col>46</xdr:col>
      <xdr:colOff>38100</xdr:colOff>
      <xdr:row>83</xdr:row>
      <xdr:rowOff>106862</xdr:rowOff>
    </xdr:to>
    <xdr:sp macro="" textlink="">
      <xdr:nvSpPr>
        <xdr:cNvPr id="257" name="フローチャート: 判断 256">
          <a:extLst>
            <a:ext uri="{FF2B5EF4-FFF2-40B4-BE49-F238E27FC236}">
              <a16:creationId xmlns:a16="http://schemas.microsoft.com/office/drawing/2014/main" id="{09529B7C-F504-45E3-A9D3-3F8BDB50F296}"/>
            </a:ext>
          </a:extLst>
        </xdr:cNvPr>
        <xdr:cNvSpPr/>
      </xdr:nvSpPr>
      <xdr:spPr>
        <a:xfrm>
          <a:off x="8699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41184</xdr:rowOff>
    </xdr:from>
    <xdr:to>
      <xdr:col>41</xdr:col>
      <xdr:colOff>101600</xdr:colOff>
      <xdr:row>83</xdr:row>
      <xdr:rowOff>142784</xdr:rowOff>
    </xdr:to>
    <xdr:sp macro="" textlink="">
      <xdr:nvSpPr>
        <xdr:cNvPr id="258" name="フローチャート: 判断 257">
          <a:extLst>
            <a:ext uri="{FF2B5EF4-FFF2-40B4-BE49-F238E27FC236}">
              <a16:creationId xmlns:a16="http://schemas.microsoft.com/office/drawing/2014/main" id="{963FFEF1-70C5-4F07-932A-8374E6E6FD31}"/>
            </a:ext>
          </a:extLst>
        </xdr:cNvPr>
        <xdr:cNvSpPr/>
      </xdr:nvSpPr>
      <xdr:spPr>
        <a:xfrm>
          <a:off x="7810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50981</xdr:rowOff>
    </xdr:from>
    <xdr:to>
      <xdr:col>36</xdr:col>
      <xdr:colOff>165100</xdr:colOff>
      <xdr:row>83</xdr:row>
      <xdr:rowOff>152581</xdr:rowOff>
    </xdr:to>
    <xdr:sp macro="" textlink="">
      <xdr:nvSpPr>
        <xdr:cNvPr id="259" name="フローチャート: 判断 258">
          <a:extLst>
            <a:ext uri="{FF2B5EF4-FFF2-40B4-BE49-F238E27FC236}">
              <a16:creationId xmlns:a16="http://schemas.microsoft.com/office/drawing/2014/main" id="{405B8781-2339-492D-876A-722DE4211CF2}"/>
            </a:ext>
          </a:extLst>
        </xdr:cNvPr>
        <xdr:cNvSpPr/>
      </xdr:nvSpPr>
      <xdr:spPr>
        <a:xfrm>
          <a:off x="6921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89B2FA7-D70C-486E-A392-7209CE08B9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890935C-37CB-4D92-A299-8C63C1AC0F8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83AF8869-65F5-44C3-A5D6-C57697E748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21F158D-65D2-44D3-A68D-F61E7BC86F6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789692E5-3590-4750-942B-7B7CF8CD14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42818</xdr:rowOff>
    </xdr:from>
    <xdr:to>
      <xdr:col>55</xdr:col>
      <xdr:colOff>50800</xdr:colOff>
      <xdr:row>86</xdr:row>
      <xdr:rowOff>144418</xdr:rowOff>
    </xdr:to>
    <xdr:sp macro="" textlink="">
      <xdr:nvSpPr>
        <xdr:cNvPr id="265" name="楕円 264">
          <a:extLst>
            <a:ext uri="{FF2B5EF4-FFF2-40B4-BE49-F238E27FC236}">
              <a16:creationId xmlns:a16="http://schemas.microsoft.com/office/drawing/2014/main" id="{024E06D6-2227-4061-BE78-2661F400A41C}"/>
            </a:ext>
          </a:extLst>
        </xdr:cNvPr>
        <xdr:cNvSpPr/>
      </xdr:nvSpPr>
      <xdr:spPr>
        <a:xfrm>
          <a:off x="104267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129195</xdr:rowOff>
    </xdr:from>
    <xdr:ext cx="469744" cy="259045"/>
    <xdr:sp macro="" textlink="">
      <xdr:nvSpPr>
        <xdr:cNvPr id="266" name="【福祉施設】&#10;一人当たり面積該当値テキスト">
          <a:extLst>
            <a:ext uri="{FF2B5EF4-FFF2-40B4-BE49-F238E27FC236}">
              <a16:creationId xmlns:a16="http://schemas.microsoft.com/office/drawing/2014/main" id="{0BC3ECD2-5004-4877-8196-BCA73FE9CFEA}"/>
            </a:ext>
          </a:extLst>
        </xdr:cNvPr>
        <xdr:cNvSpPr txBox="1"/>
      </xdr:nvSpPr>
      <xdr:spPr>
        <a:xfrm>
          <a:off x="10515600" y="147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42818</xdr:rowOff>
    </xdr:from>
    <xdr:to>
      <xdr:col>50</xdr:col>
      <xdr:colOff>165100</xdr:colOff>
      <xdr:row>86</xdr:row>
      <xdr:rowOff>144418</xdr:rowOff>
    </xdr:to>
    <xdr:sp macro="" textlink="">
      <xdr:nvSpPr>
        <xdr:cNvPr id="267" name="楕円 266">
          <a:extLst>
            <a:ext uri="{FF2B5EF4-FFF2-40B4-BE49-F238E27FC236}">
              <a16:creationId xmlns:a16="http://schemas.microsoft.com/office/drawing/2014/main" id="{693B4EEE-AA77-488A-965C-7ADAA83352E0}"/>
            </a:ext>
          </a:extLst>
        </xdr:cNvPr>
        <xdr:cNvSpPr/>
      </xdr:nvSpPr>
      <xdr:spPr>
        <a:xfrm>
          <a:off x="9588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93618</xdr:rowOff>
    </xdr:from>
    <xdr:to>
      <xdr:col>55</xdr:col>
      <xdr:colOff>0</xdr:colOff>
      <xdr:row>86</xdr:row>
      <xdr:rowOff>93618</xdr:rowOff>
    </xdr:to>
    <xdr:cxnSp macro="">
      <xdr:nvCxnSpPr>
        <xdr:cNvPr id="268" name="直線コネクタ 267">
          <a:extLst>
            <a:ext uri="{FF2B5EF4-FFF2-40B4-BE49-F238E27FC236}">
              <a16:creationId xmlns:a16="http://schemas.microsoft.com/office/drawing/2014/main" id="{B0516E8D-52B1-4B98-B068-C69D08237727}"/>
            </a:ext>
          </a:extLst>
        </xdr:cNvPr>
        <xdr:cNvCxnSpPr/>
      </xdr:nvCxnSpPr>
      <xdr:spPr>
        <a:xfrm>
          <a:off x="9639300" y="14838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42818</xdr:rowOff>
    </xdr:from>
    <xdr:to>
      <xdr:col>46</xdr:col>
      <xdr:colOff>38100</xdr:colOff>
      <xdr:row>86</xdr:row>
      <xdr:rowOff>144418</xdr:rowOff>
    </xdr:to>
    <xdr:sp macro="" textlink="">
      <xdr:nvSpPr>
        <xdr:cNvPr id="269" name="楕円 268">
          <a:extLst>
            <a:ext uri="{FF2B5EF4-FFF2-40B4-BE49-F238E27FC236}">
              <a16:creationId xmlns:a16="http://schemas.microsoft.com/office/drawing/2014/main" id="{A0B8699D-C0E5-456D-9CF1-36478C6FA018}"/>
            </a:ext>
          </a:extLst>
        </xdr:cNvPr>
        <xdr:cNvSpPr/>
      </xdr:nvSpPr>
      <xdr:spPr>
        <a:xfrm>
          <a:off x="8699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93618</xdr:rowOff>
    </xdr:from>
    <xdr:to>
      <xdr:col>50</xdr:col>
      <xdr:colOff>114300</xdr:colOff>
      <xdr:row>86</xdr:row>
      <xdr:rowOff>93618</xdr:rowOff>
    </xdr:to>
    <xdr:cxnSp macro="">
      <xdr:nvCxnSpPr>
        <xdr:cNvPr id="270" name="直線コネクタ 269">
          <a:extLst>
            <a:ext uri="{FF2B5EF4-FFF2-40B4-BE49-F238E27FC236}">
              <a16:creationId xmlns:a16="http://schemas.microsoft.com/office/drawing/2014/main" id="{3EB2FA48-2D4F-456D-B9E9-BE431DD9C110}"/>
            </a:ext>
          </a:extLst>
        </xdr:cNvPr>
        <xdr:cNvCxnSpPr/>
      </xdr:nvCxnSpPr>
      <xdr:spPr>
        <a:xfrm>
          <a:off x="8750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42818</xdr:rowOff>
    </xdr:from>
    <xdr:to>
      <xdr:col>41</xdr:col>
      <xdr:colOff>101600</xdr:colOff>
      <xdr:row>86</xdr:row>
      <xdr:rowOff>144418</xdr:rowOff>
    </xdr:to>
    <xdr:sp macro="" textlink="">
      <xdr:nvSpPr>
        <xdr:cNvPr id="271" name="楕円 270">
          <a:extLst>
            <a:ext uri="{FF2B5EF4-FFF2-40B4-BE49-F238E27FC236}">
              <a16:creationId xmlns:a16="http://schemas.microsoft.com/office/drawing/2014/main" id="{AE012693-5F90-4280-ABDA-FA73C1DC037E}"/>
            </a:ext>
          </a:extLst>
        </xdr:cNvPr>
        <xdr:cNvSpPr/>
      </xdr:nvSpPr>
      <xdr:spPr>
        <a:xfrm>
          <a:off x="781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93618</xdr:rowOff>
    </xdr:from>
    <xdr:to>
      <xdr:col>45</xdr:col>
      <xdr:colOff>177800</xdr:colOff>
      <xdr:row>86</xdr:row>
      <xdr:rowOff>93618</xdr:rowOff>
    </xdr:to>
    <xdr:cxnSp macro="">
      <xdr:nvCxnSpPr>
        <xdr:cNvPr id="272" name="直線コネクタ 271">
          <a:extLst>
            <a:ext uri="{FF2B5EF4-FFF2-40B4-BE49-F238E27FC236}">
              <a16:creationId xmlns:a16="http://schemas.microsoft.com/office/drawing/2014/main" id="{889623C6-A322-4CD3-BAAD-6DC1391E7E88}"/>
            </a:ext>
          </a:extLst>
        </xdr:cNvPr>
        <xdr:cNvCxnSpPr/>
      </xdr:nvCxnSpPr>
      <xdr:spPr>
        <a:xfrm>
          <a:off x="7861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42818</xdr:rowOff>
    </xdr:from>
    <xdr:to>
      <xdr:col>36</xdr:col>
      <xdr:colOff>165100</xdr:colOff>
      <xdr:row>86</xdr:row>
      <xdr:rowOff>144418</xdr:rowOff>
    </xdr:to>
    <xdr:sp macro="" textlink="">
      <xdr:nvSpPr>
        <xdr:cNvPr id="273" name="楕円 272">
          <a:extLst>
            <a:ext uri="{FF2B5EF4-FFF2-40B4-BE49-F238E27FC236}">
              <a16:creationId xmlns:a16="http://schemas.microsoft.com/office/drawing/2014/main" id="{4AC7A14F-23FA-4918-86ED-9E4CCDC9752D}"/>
            </a:ext>
          </a:extLst>
        </xdr:cNvPr>
        <xdr:cNvSpPr/>
      </xdr:nvSpPr>
      <xdr:spPr>
        <a:xfrm>
          <a:off x="6921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93618</xdr:rowOff>
    </xdr:from>
    <xdr:to>
      <xdr:col>41</xdr:col>
      <xdr:colOff>50800</xdr:colOff>
      <xdr:row>86</xdr:row>
      <xdr:rowOff>93618</xdr:rowOff>
    </xdr:to>
    <xdr:cxnSp macro="">
      <xdr:nvCxnSpPr>
        <xdr:cNvPr id="274" name="直線コネクタ 273">
          <a:extLst>
            <a:ext uri="{FF2B5EF4-FFF2-40B4-BE49-F238E27FC236}">
              <a16:creationId xmlns:a16="http://schemas.microsoft.com/office/drawing/2014/main" id="{6B340ED9-0C23-44CD-8019-F46F36F3A324}"/>
            </a:ext>
          </a:extLst>
        </xdr:cNvPr>
        <xdr:cNvCxnSpPr/>
      </xdr:nvCxnSpPr>
      <xdr:spPr>
        <a:xfrm>
          <a:off x="6972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169108</xdr:rowOff>
    </xdr:from>
    <xdr:ext cx="469744" cy="259045"/>
    <xdr:sp macro="" textlink="">
      <xdr:nvSpPr>
        <xdr:cNvPr id="275" name="n_1aveValue【福祉施設】&#10;一人当たり面積">
          <a:extLst>
            <a:ext uri="{FF2B5EF4-FFF2-40B4-BE49-F238E27FC236}">
              <a16:creationId xmlns:a16="http://schemas.microsoft.com/office/drawing/2014/main" id="{5A73A25D-1921-41B7-B3D3-86CA896645ED}"/>
            </a:ext>
          </a:extLst>
        </xdr:cNvPr>
        <xdr:cNvSpPr txBox="1"/>
      </xdr:nvSpPr>
      <xdr:spPr>
        <a:xfrm>
          <a:off x="93917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123389</xdr:rowOff>
    </xdr:from>
    <xdr:ext cx="469744" cy="259045"/>
    <xdr:sp macro="" textlink="">
      <xdr:nvSpPr>
        <xdr:cNvPr id="276" name="n_2aveValue【福祉施設】&#10;一人当たり面積">
          <a:extLst>
            <a:ext uri="{FF2B5EF4-FFF2-40B4-BE49-F238E27FC236}">
              <a16:creationId xmlns:a16="http://schemas.microsoft.com/office/drawing/2014/main" id="{3F90289B-9F2F-43FC-8734-4090E602E27D}"/>
            </a:ext>
          </a:extLst>
        </xdr:cNvPr>
        <xdr:cNvSpPr txBox="1"/>
      </xdr:nvSpPr>
      <xdr:spPr>
        <a:xfrm>
          <a:off x="8515427" y="1401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159311</xdr:rowOff>
    </xdr:from>
    <xdr:ext cx="469744" cy="259045"/>
    <xdr:sp macro="" textlink="">
      <xdr:nvSpPr>
        <xdr:cNvPr id="277" name="n_3aveValue【福祉施設】&#10;一人当たり面積">
          <a:extLst>
            <a:ext uri="{FF2B5EF4-FFF2-40B4-BE49-F238E27FC236}">
              <a16:creationId xmlns:a16="http://schemas.microsoft.com/office/drawing/2014/main" id="{44AD1B3D-78AC-400F-8F93-A85E6060608C}"/>
            </a:ext>
          </a:extLst>
        </xdr:cNvPr>
        <xdr:cNvSpPr txBox="1"/>
      </xdr:nvSpPr>
      <xdr:spPr>
        <a:xfrm>
          <a:off x="7626427" y="1404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169108</xdr:rowOff>
    </xdr:from>
    <xdr:ext cx="469744" cy="259045"/>
    <xdr:sp macro="" textlink="">
      <xdr:nvSpPr>
        <xdr:cNvPr id="278" name="n_4aveValue【福祉施設】&#10;一人当たり面積">
          <a:extLst>
            <a:ext uri="{FF2B5EF4-FFF2-40B4-BE49-F238E27FC236}">
              <a16:creationId xmlns:a16="http://schemas.microsoft.com/office/drawing/2014/main" id="{806DC915-5C66-486E-A4F4-9D70BE228D04}"/>
            </a:ext>
          </a:extLst>
        </xdr:cNvPr>
        <xdr:cNvSpPr txBox="1"/>
      </xdr:nvSpPr>
      <xdr:spPr>
        <a:xfrm>
          <a:off x="67374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135545</xdr:rowOff>
    </xdr:from>
    <xdr:ext cx="469744" cy="259045"/>
    <xdr:sp macro="" textlink="">
      <xdr:nvSpPr>
        <xdr:cNvPr id="279" name="n_1mainValue【福祉施設】&#10;一人当たり面積">
          <a:extLst>
            <a:ext uri="{FF2B5EF4-FFF2-40B4-BE49-F238E27FC236}">
              <a16:creationId xmlns:a16="http://schemas.microsoft.com/office/drawing/2014/main" id="{EF75EF09-2800-4FAB-95AF-9B7FFBF566A0}"/>
            </a:ext>
          </a:extLst>
        </xdr:cNvPr>
        <xdr:cNvSpPr txBox="1"/>
      </xdr:nvSpPr>
      <xdr:spPr>
        <a:xfrm>
          <a:off x="93917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135545</xdr:rowOff>
    </xdr:from>
    <xdr:ext cx="469744" cy="259045"/>
    <xdr:sp macro="" textlink="">
      <xdr:nvSpPr>
        <xdr:cNvPr id="280" name="n_2mainValue【福祉施設】&#10;一人当たり面積">
          <a:extLst>
            <a:ext uri="{FF2B5EF4-FFF2-40B4-BE49-F238E27FC236}">
              <a16:creationId xmlns:a16="http://schemas.microsoft.com/office/drawing/2014/main" id="{5215E953-E90B-4169-B897-92A56B878A4C}"/>
            </a:ext>
          </a:extLst>
        </xdr:cNvPr>
        <xdr:cNvSpPr txBox="1"/>
      </xdr:nvSpPr>
      <xdr:spPr>
        <a:xfrm>
          <a:off x="8515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135545</xdr:rowOff>
    </xdr:from>
    <xdr:ext cx="469744" cy="259045"/>
    <xdr:sp macro="" textlink="">
      <xdr:nvSpPr>
        <xdr:cNvPr id="281" name="n_3mainValue【福祉施設】&#10;一人当たり面積">
          <a:extLst>
            <a:ext uri="{FF2B5EF4-FFF2-40B4-BE49-F238E27FC236}">
              <a16:creationId xmlns:a16="http://schemas.microsoft.com/office/drawing/2014/main" id="{A9AFA605-C9C0-4CD8-9CC3-5E3F9C4955EF}"/>
            </a:ext>
          </a:extLst>
        </xdr:cNvPr>
        <xdr:cNvSpPr txBox="1"/>
      </xdr:nvSpPr>
      <xdr:spPr>
        <a:xfrm>
          <a:off x="7626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135545</xdr:rowOff>
    </xdr:from>
    <xdr:ext cx="469744" cy="259045"/>
    <xdr:sp macro="" textlink="">
      <xdr:nvSpPr>
        <xdr:cNvPr id="282" name="n_4mainValue【福祉施設】&#10;一人当たり面積">
          <a:extLst>
            <a:ext uri="{FF2B5EF4-FFF2-40B4-BE49-F238E27FC236}">
              <a16:creationId xmlns:a16="http://schemas.microsoft.com/office/drawing/2014/main" id="{61433380-DFB1-485D-9AFA-01EFB00DEEF3}"/>
            </a:ext>
          </a:extLst>
        </xdr:cNvPr>
        <xdr:cNvSpPr txBox="1"/>
      </xdr:nvSpPr>
      <xdr:spPr>
        <a:xfrm>
          <a:off x="6737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5D488E1A-9252-49FA-9644-29A2FAA96F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19660AAB-84E8-41B9-A5F9-7E5629ADF32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AE880268-BBA5-4D61-9C03-824EB030856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89F0AD18-CC07-4FFC-905C-B24519E882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17EE0229-D670-42D6-8733-0D8AD7A41BC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6409CD16-524C-4B90-9156-99E05946D8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4684691E-2295-458F-A5AE-BC76D669A0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1C377D78-182C-4A73-9AF4-8ADAAF7D960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id="{C65ECCCE-C104-49E5-A993-1A2C6432843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id="{7B10F4D8-1C39-4C67-BBD7-5F535316E16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id="{5721B6F6-E4AA-459F-9433-FBF20FBEE89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4" name="直線コネクタ 293">
          <a:extLst>
            <a:ext uri="{FF2B5EF4-FFF2-40B4-BE49-F238E27FC236}">
              <a16:creationId xmlns:a16="http://schemas.microsoft.com/office/drawing/2014/main" id="{CB4FE982-D79B-4EF8-B190-F3DF9131AC3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5" name="テキスト ボックス 294">
          <a:extLst>
            <a:ext uri="{FF2B5EF4-FFF2-40B4-BE49-F238E27FC236}">
              <a16:creationId xmlns:a16="http://schemas.microsoft.com/office/drawing/2014/main" id="{A408B5BB-7D2F-40E8-A054-F4B74994658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6" name="直線コネクタ 295">
          <a:extLst>
            <a:ext uri="{FF2B5EF4-FFF2-40B4-BE49-F238E27FC236}">
              <a16:creationId xmlns:a16="http://schemas.microsoft.com/office/drawing/2014/main" id="{5EF43D68-FEDC-4130-B973-80D2A3D6B1B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7" name="テキスト ボックス 296">
          <a:extLst>
            <a:ext uri="{FF2B5EF4-FFF2-40B4-BE49-F238E27FC236}">
              <a16:creationId xmlns:a16="http://schemas.microsoft.com/office/drawing/2014/main" id="{764515CA-13FA-461A-9826-7FF974190A9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8" name="直線コネクタ 297">
          <a:extLst>
            <a:ext uri="{FF2B5EF4-FFF2-40B4-BE49-F238E27FC236}">
              <a16:creationId xmlns:a16="http://schemas.microsoft.com/office/drawing/2014/main" id="{84D03072-E3C4-4664-883A-6A0DCD52518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9" name="テキスト ボックス 298">
          <a:extLst>
            <a:ext uri="{FF2B5EF4-FFF2-40B4-BE49-F238E27FC236}">
              <a16:creationId xmlns:a16="http://schemas.microsoft.com/office/drawing/2014/main" id="{C0848391-908C-418D-A074-46985EF92E7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0" name="直線コネクタ 299">
          <a:extLst>
            <a:ext uri="{FF2B5EF4-FFF2-40B4-BE49-F238E27FC236}">
              <a16:creationId xmlns:a16="http://schemas.microsoft.com/office/drawing/2014/main" id="{A15F28FC-35DC-4399-A534-D357BF5764A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1" name="テキスト ボックス 300">
          <a:extLst>
            <a:ext uri="{FF2B5EF4-FFF2-40B4-BE49-F238E27FC236}">
              <a16:creationId xmlns:a16="http://schemas.microsoft.com/office/drawing/2014/main" id="{6051E5D9-A2B9-44EB-BE10-8120BBF0168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2" name="直線コネクタ 301">
          <a:extLst>
            <a:ext uri="{FF2B5EF4-FFF2-40B4-BE49-F238E27FC236}">
              <a16:creationId xmlns:a16="http://schemas.microsoft.com/office/drawing/2014/main" id="{A6E6FEDF-420B-4241-B090-63DEB78DABE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3" name="テキスト ボックス 302">
          <a:extLst>
            <a:ext uri="{FF2B5EF4-FFF2-40B4-BE49-F238E27FC236}">
              <a16:creationId xmlns:a16="http://schemas.microsoft.com/office/drawing/2014/main" id="{6BEBE58B-3AAE-4F8A-A278-3742238D8F9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FADAF387-7F72-4841-9B58-22E24224527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5" name="テキスト ボックス 304">
          <a:extLst>
            <a:ext uri="{FF2B5EF4-FFF2-40B4-BE49-F238E27FC236}">
              <a16:creationId xmlns:a16="http://schemas.microsoft.com/office/drawing/2014/main" id="{24CA6052-BE7D-4E15-9AD0-F8AF3378C5E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A3DA66E9-3A80-4EC0-9018-6BC4A128F24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104775</xdr:rowOff>
    </xdr:to>
    <xdr:cxnSp macro="">
      <xdr:nvCxnSpPr>
        <xdr:cNvPr id="307" name="直線コネクタ 306">
          <a:extLst>
            <a:ext uri="{FF2B5EF4-FFF2-40B4-BE49-F238E27FC236}">
              <a16:creationId xmlns:a16="http://schemas.microsoft.com/office/drawing/2014/main" id="{8F993C41-EBF2-47AE-91E7-25EF9988E3A3}"/>
            </a:ext>
          </a:extLst>
        </xdr:cNvPr>
        <xdr:cNvCxnSpPr/>
      </xdr:nvCxnSpPr>
      <xdr:spPr>
        <a:xfrm flipV="1">
          <a:off x="4634865" y="1728787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108602</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0D2000D3-9621-430E-B145-4A894799AB9D}"/>
            </a:ext>
          </a:extLst>
        </xdr:cNvPr>
        <xdr:cNvSpPr txBox="1"/>
      </xdr:nvSpPr>
      <xdr:spPr>
        <a:xfrm>
          <a:off x="4673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104775</xdr:rowOff>
    </xdr:from>
    <xdr:to>
      <xdr:col>24</xdr:col>
      <xdr:colOff>152400</xdr:colOff>
      <xdr:row>107</xdr:row>
      <xdr:rowOff>104775</xdr:rowOff>
    </xdr:to>
    <xdr:cxnSp macro="">
      <xdr:nvCxnSpPr>
        <xdr:cNvPr id="309" name="直線コネクタ 308">
          <a:extLst>
            <a:ext uri="{FF2B5EF4-FFF2-40B4-BE49-F238E27FC236}">
              <a16:creationId xmlns:a16="http://schemas.microsoft.com/office/drawing/2014/main" id="{687B1926-22C3-48A6-8768-E9B3C4F32344}"/>
            </a:ext>
          </a:extLst>
        </xdr:cNvPr>
        <xdr:cNvCxnSpPr/>
      </xdr:nvCxnSpPr>
      <xdr:spPr>
        <a:xfrm>
          <a:off x="4546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10" name="【市民会館】&#10;有形固定資産減価償却率最大値テキスト">
          <a:extLst>
            <a:ext uri="{FF2B5EF4-FFF2-40B4-BE49-F238E27FC236}">
              <a16:creationId xmlns:a16="http://schemas.microsoft.com/office/drawing/2014/main" id="{CDCD3CDE-1E80-451D-B244-C1ACF6FF520F}"/>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11" name="直線コネクタ 310">
          <a:extLst>
            <a:ext uri="{FF2B5EF4-FFF2-40B4-BE49-F238E27FC236}">
              <a16:creationId xmlns:a16="http://schemas.microsoft.com/office/drawing/2014/main" id="{04B5F956-95F6-4476-96F3-539D0365303F}"/>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27F9E512-546B-4F8C-9D74-F447D0835F0C}"/>
            </a:ext>
          </a:extLst>
        </xdr:cNvPr>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13" name="フローチャート: 判断 312">
          <a:extLst>
            <a:ext uri="{FF2B5EF4-FFF2-40B4-BE49-F238E27FC236}">
              <a16:creationId xmlns:a16="http://schemas.microsoft.com/office/drawing/2014/main" id="{7A71E16F-5857-40EB-AD41-27D9526285AA}"/>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113030</xdr:rowOff>
    </xdr:from>
    <xdr:to>
      <xdr:col>20</xdr:col>
      <xdr:colOff>38100</xdr:colOff>
      <xdr:row>104</xdr:row>
      <xdr:rowOff>43180</xdr:rowOff>
    </xdr:to>
    <xdr:sp macro="" textlink="">
      <xdr:nvSpPr>
        <xdr:cNvPr id="314" name="フローチャート: 判断 313">
          <a:extLst>
            <a:ext uri="{FF2B5EF4-FFF2-40B4-BE49-F238E27FC236}">
              <a16:creationId xmlns:a16="http://schemas.microsoft.com/office/drawing/2014/main" id="{BE9F5165-2662-4811-93E6-F82C8AA49C56}"/>
            </a:ext>
          </a:extLst>
        </xdr:cNvPr>
        <xdr:cNvSpPr/>
      </xdr:nvSpPr>
      <xdr:spPr>
        <a:xfrm>
          <a:off x="3746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315" name="フローチャート: 判断 314">
          <a:extLst>
            <a:ext uri="{FF2B5EF4-FFF2-40B4-BE49-F238E27FC236}">
              <a16:creationId xmlns:a16="http://schemas.microsoft.com/office/drawing/2014/main" id="{5E149E2E-CD8F-4176-B33B-8A379F7DE3AF}"/>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316" name="フローチャート: 判断 315">
          <a:extLst>
            <a:ext uri="{FF2B5EF4-FFF2-40B4-BE49-F238E27FC236}">
              <a16:creationId xmlns:a16="http://schemas.microsoft.com/office/drawing/2014/main" id="{5D1B635B-F8D8-4361-8746-3E6A4BDF63F2}"/>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317" name="フローチャート: 判断 316">
          <a:extLst>
            <a:ext uri="{FF2B5EF4-FFF2-40B4-BE49-F238E27FC236}">
              <a16:creationId xmlns:a16="http://schemas.microsoft.com/office/drawing/2014/main" id="{8AA62507-AD95-4B7A-8FA5-025485AB37D3}"/>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6C859AB-2300-4970-8B90-76C06B47C3E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E1FEE23-FE8E-45F8-86F5-0BCD9015EEF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78F05BC-75F5-487D-8A84-DFEB801584E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3048C942-B172-4D3F-ABA1-DF721061F44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75FC9E4A-B5C6-4729-AF65-33A22B2BF0B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23" name="楕円 322">
          <a:extLst>
            <a:ext uri="{FF2B5EF4-FFF2-40B4-BE49-F238E27FC236}">
              <a16:creationId xmlns:a16="http://schemas.microsoft.com/office/drawing/2014/main" id="{C7F41CDC-F24D-48D1-8582-C12D3235102C}"/>
            </a:ext>
          </a:extLst>
        </xdr:cNvPr>
        <xdr:cNvSpPr/>
      </xdr:nvSpPr>
      <xdr:spPr>
        <a:xfrm>
          <a:off x="4584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36847</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8D1EDC17-6202-4261-B944-054DFB3F383B}"/>
            </a:ext>
          </a:extLst>
        </xdr:cNvPr>
        <xdr:cNvSpPr txBox="1"/>
      </xdr:nvSpPr>
      <xdr:spPr>
        <a:xfrm>
          <a:off x="46736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154939</xdr:rowOff>
    </xdr:from>
    <xdr:to>
      <xdr:col>20</xdr:col>
      <xdr:colOff>38100</xdr:colOff>
      <xdr:row>103</xdr:row>
      <xdr:rowOff>85089</xdr:rowOff>
    </xdr:to>
    <xdr:sp macro="" textlink="">
      <xdr:nvSpPr>
        <xdr:cNvPr id="325" name="楕円 324">
          <a:extLst>
            <a:ext uri="{FF2B5EF4-FFF2-40B4-BE49-F238E27FC236}">
              <a16:creationId xmlns:a16="http://schemas.microsoft.com/office/drawing/2014/main" id="{71B35C5A-9148-459D-B9A5-A1771833B01A}"/>
            </a:ext>
          </a:extLst>
        </xdr:cNvPr>
        <xdr:cNvSpPr/>
      </xdr:nvSpPr>
      <xdr:spPr>
        <a:xfrm>
          <a:off x="3746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34289</xdr:rowOff>
    </xdr:from>
    <xdr:to>
      <xdr:col>24</xdr:col>
      <xdr:colOff>63500</xdr:colOff>
      <xdr:row>103</xdr:row>
      <xdr:rowOff>64770</xdr:rowOff>
    </xdr:to>
    <xdr:cxnSp macro="">
      <xdr:nvCxnSpPr>
        <xdr:cNvPr id="326" name="直線コネクタ 325">
          <a:extLst>
            <a:ext uri="{FF2B5EF4-FFF2-40B4-BE49-F238E27FC236}">
              <a16:creationId xmlns:a16="http://schemas.microsoft.com/office/drawing/2014/main" id="{57AE851D-E383-4388-B84E-B9A601039077}"/>
            </a:ext>
          </a:extLst>
        </xdr:cNvPr>
        <xdr:cNvCxnSpPr/>
      </xdr:nvCxnSpPr>
      <xdr:spPr>
        <a:xfrm>
          <a:off x="3797300" y="176936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124461</xdr:rowOff>
    </xdr:from>
    <xdr:to>
      <xdr:col>15</xdr:col>
      <xdr:colOff>101600</xdr:colOff>
      <xdr:row>103</xdr:row>
      <xdr:rowOff>54611</xdr:rowOff>
    </xdr:to>
    <xdr:sp macro="" textlink="">
      <xdr:nvSpPr>
        <xdr:cNvPr id="327" name="楕円 326">
          <a:extLst>
            <a:ext uri="{FF2B5EF4-FFF2-40B4-BE49-F238E27FC236}">
              <a16:creationId xmlns:a16="http://schemas.microsoft.com/office/drawing/2014/main" id="{0B4B2F2E-857A-4B09-8314-9053BC0A10CA}"/>
            </a:ext>
          </a:extLst>
        </xdr:cNvPr>
        <xdr:cNvSpPr/>
      </xdr:nvSpPr>
      <xdr:spPr>
        <a:xfrm>
          <a:off x="2857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3811</xdr:rowOff>
    </xdr:from>
    <xdr:to>
      <xdr:col>19</xdr:col>
      <xdr:colOff>177800</xdr:colOff>
      <xdr:row>103</xdr:row>
      <xdr:rowOff>34289</xdr:rowOff>
    </xdr:to>
    <xdr:cxnSp macro="">
      <xdr:nvCxnSpPr>
        <xdr:cNvPr id="328" name="直線コネクタ 327">
          <a:extLst>
            <a:ext uri="{FF2B5EF4-FFF2-40B4-BE49-F238E27FC236}">
              <a16:creationId xmlns:a16="http://schemas.microsoft.com/office/drawing/2014/main" id="{D5E208FD-7B17-4EA5-8916-5E88CB278E11}"/>
            </a:ext>
          </a:extLst>
        </xdr:cNvPr>
        <xdr:cNvCxnSpPr/>
      </xdr:nvCxnSpPr>
      <xdr:spPr>
        <a:xfrm>
          <a:off x="2908300" y="176631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101600</xdr:rowOff>
    </xdr:from>
    <xdr:to>
      <xdr:col>10</xdr:col>
      <xdr:colOff>165100</xdr:colOff>
      <xdr:row>103</xdr:row>
      <xdr:rowOff>31750</xdr:rowOff>
    </xdr:to>
    <xdr:sp macro="" textlink="">
      <xdr:nvSpPr>
        <xdr:cNvPr id="329" name="楕円 328">
          <a:extLst>
            <a:ext uri="{FF2B5EF4-FFF2-40B4-BE49-F238E27FC236}">
              <a16:creationId xmlns:a16="http://schemas.microsoft.com/office/drawing/2014/main" id="{D210E950-9DC1-44B5-9BC4-F0215AA57322}"/>
            </a:ext>
          </a:extLst>
        </xdr:cNvPr>
        <xdr:cNvSpPr/>
      </xdr:nvSpPr>
      <xdr:spPr>
        <a:xfrm>
          <a:off x="1968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152400</xdr:rowOff>
    </xdr:from>
    <xdr:to>
      <xdr:col>15</xdr:col>
      <xdr:colOff>50800</xdr:colOff>
      <xdr:row>103</xdr:row>
      <xdr:rowOff>3811</xdr:rowOff>
    </xdr:to>
    <xdr:cxnSp macro="">
      <xdr:nvCxnSpPr>
        <xdr:cNvPr id="330" name="直線コネクタ 329">
          <a:extLst>
            <a:ext uri="{FF2B5EF4-FFF2-40B4-BE49-F238E27FC236}">
              <a16:creationId xmlns:a16="http://schemas.microsoft.com/office/drawing/2014/main" id="{0615E0E8-CC57-4DF5-990F-1FF5EAF5737F}"/>
            </a:ext>
          </a:extLst>
        </xdr:cNvPr>
        <xdr:cNvCxnSpPr/>
      </xdr:nvCxnSpPr>
      <xdr:spPr>
        <a:xfrm>
          <a:off x="2019300" y="17640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63500</xdr:rowOff>
    </xdr:from>
    <xdr:to>
      <xdr:col>6</xdr:col>
      <xdr:colOff>38100</xdr:colOff>
      <xdr:row>102</xdr:row>
      <xdr:rowOff>165100</xdr:rowOff>
    </xdr:to>
    <xdr:sp macro="" textlink="">
      <xdr:nvSpPr>
        <xdr:cNvPr id="331" name="楕円 330">
          <a:extLst>
            <a:ext uri="{FF2B5EF4-FFF2-40B4-BE49-F238E27FC236}">
              <a16:creationId xmlns:a16="http://schemas.microsoft.com/office/drawing/2014/main" id="{587FCE71-0846-454A-B4BB-818D0B8A1B9F}"/>
            </a:ext>
          </a:extLst>
        </xdr:cNvPr>
        <xdr:cNvSpPr/>
      </xdr:nvSpPr>
      <xdr:spPr>
        <a:xfrm>
          <a:off x="1079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114300</xdr:rowOff>
    </xdr:from>
    <xdr:to>
      <xdr:col>10</xdr:col>
      <xdr:colOff>114300</xdr:colOff>
      <xdr:row>102</xdr:row>
      <xdr:rowOff>152400</xdr:rowOff>
    </xdr:to>
    <xdr:cxnSp macro="">
      <xdr:nvCxnSpPr>
        <xdr:cNvPr id="332" name="直線コネクタ 331">
          <a:extLst>
            <a:ext uri="{FF2B5EF4-FFF2-40B4-BE49-F238E27FC236}">
              <a16:creationId xmlns:a16="http://schemas.microsoft.com/office/drawing/2014/main" id="{0A6BE810-DFD6-4FB5-8002-09BB0EE5A967}"/>
            </a:ext>
          </a:extLst>
        </xdr:cNvPr>
        <xdr:cNvCxnSpPr/>
      </xdr:nvCxnSpPr>
      <xdr:spPr>
        <a:xfrm>
          <a:off x="1130300" y="1760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34307</xdr:rowOff>
    </xdr:from>
    <xdr:ext cx="405111" cy="259045"/>
    <xdr:sp macro="" textlink="">
      <xdr:nvSpPr>
        <xdr:cNvPr id="333" name="n_1aveValue【市民会館】&#10;有形固定資産減価償却率">
          <a:extLst>
            <a:ext uri="{FF2B5EF4-FFF2-40B4-BE49-F238E27FC236}">
              <a16:creationId xmlns:a16="http://schemas.microsoft.com/office/drawing/2014/main" id="{F8714A80-1B5C-4DB6-AD29-DB17D33F04A4}"/>
            </a:ext>
          </a:extLst>
        </xdr:cNvPr>
        <xdr:cNvSpPr txBox="1"/>
      </xdr:nvSpPr>
      <xdr:spPr>
        <a:xfrm>
          <a:off x="35820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334" name="n_2aveValue【市民会館】&#10;有形固定資産減価償却率">
          <a:extLst>
            <a:ext uri="{FF2B5EF4-FFF2-40B4-BE49-F238E27FC236}">
              <a16:creationId xmlns:a16="http://schemas.microsoft.com/office/drawing/2014/main" id="{02D95A9D-B789-47AE-8522-AF615287B155}"/>
            </a:ext>
          </a:extLst>
        </xdr:cNvPr>
        <xdr:cNvSpPr txBox="1"/>
      </xdr:nvSpPr>
      <xdr:spPr>
        <a:xfrm>
          <a:off x="2705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335" name="n_3aveValue【市民会館】&#10;有形固定資産減価償却率">
          <a:extLst>
            <a:ext uri="{FF2B5EF4-FFF2-40B4-BE49-F238E27FC236}">
              <a16:creationId xmlns:a16="http://schemas.microsoft.com/office/drawing/2014/main" id="{A48CAF65-CD95-46AD-9248-EED876E4DB08}"/>
            </a:ext>
          </a:extLst>
        </xdr:cNvPr>
        <xdr:cNvSpPr txBox="1"/>
      </xdr:nvSpPr>
      <xdr:spPr>
        <a:xfrm>
          <a:off x="1816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13352</xdr:rowOff>
    </xdr:from>
    <xdr:ext cx="405111" cy="259045"/>
    <xdr:sp macro="" textlink="">
      <xdr:nvSpPr>
        <xdr:cNvPr id="336" name="n_4aveValue【市民会館】&#10;有形固定資産減価償却率">
          <a:extLst>
            <a:ext uri="{FF2B5EF4-FFF2-40B4-BE49-F238E27FC236}">
              <a16:creationId xmlns:a16="http://schemas.microsoft.com/office/drawing/2014/main" id="{D6CF73CF-F8C1-4BDA-8827-F78FEB38773D}"/>
            </a:ext>
          </a:extLst>
        </xdr:cNvPr>
        <xdr:cNvSpPr txBox="1"/>
      </xdr:nvSpPr>
      <xdr:spPr>
        <a:xfrm>
          <a:off x="927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101616</xdr:rowOff>
    </xdr:from>
    <xdr:ext cx="405111" cy="259045"/>
    <xdr:sp macro="" textlink="">
      <xdr:nvSpPr>
        <xdr:cNvPr id="337" name="n_1mainValue【市民会館】&#10;有形固定資産減価償却率">
          <a:extLst>
            <a:ext uri="{FF2B5EF4-FFF2-40B4-BE49-F238E27FC236}">
              <a16:creationId xmlns:a16="http://schemas.microsoft.com/office/drawing/2014/main" id="{52EAF527-071D-4B84-8761-2957BDCE2168}"/>
            </a:ext>
          </a:extLst>
        </xdr:cNvPr>
        <xdr:cNvSpPr txBox="1"/>
      </xdr:nvSpPr>
      <xdr:spPr>
        <a:xfrm>
          <a:off x="35820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71138</xdr:rowOff>
    </xdr:from>
    <xdr:ext cx="405111" cy="259045"/>
    <xdr:sp macro="" textlink="">
      <xdr:nvSpPr>
        <xdr:cNvPr id="338" name="n_2mainValue【市民会館】&#10;有形固定資産減価償却率">
          <a:extLst>
            <a:ext uri="{FF2B5EF4-FFF2-40B4-BE49-F238E27FC236}">
              <a16:creationId xmlns:a16="http://schemas.microsoft.com/office/drawing/2014/main" id="{1A3472AA-8C2A-481E-A7BD-6B9352D0792C}"/>
            </a:ext>
          </a:extLst>
        </xdr:cNvPr>
        <xdr:cNvSpPr txBox="1"/>
      </xdr:nvSpPr>
      <xdr:spPr>
        <a:xfrm>
          <a:off x="27057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48277</xdr:rowOff>
    </xdr:from>
    <xdr:ext cx="405111" cy="259045"/>
    <xdr:sp macro="" textlink="">
      <xdr:nvSpPr>
        <xdr:cNvPr id="339" name="n_3mainValue【市民会館】&#10;有形固定資産減価償却率">
          <a:extLst>
            <a:ext uri="{FF2B5EF4-FFF2-40B4-BE49-F238E27FC236}">
              <a16:creationId xmlns:a16="http://schemas.microsoft.com/office/drawing/2014/main" id="{FDF9BEB1-50C2-467B-BF68-0E64859AD1D5}"/>
            </a:ext>
          </a:extLst>
        </xdr:cNvPr>
        <xdr:cNvSpPr txBox="1"/>
      </xdr:nvSpPr>
      <xdr:spPr>
        <a:xfrm>
          <a:off x="1816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10177</xdr:rowOff>
    </xdr:from>
    <xdr:ext cx="405111" cy="259045"/>
    <xdr:sp macro="" textlink="">
      <xdr:nvSpPr>
        <xdr:cNvPr id="340" name="n_4mainValue【市民会館】&#10;有形固定資産減価償却率">
          <a:extLst>
            <a:ext uri="{FF2B5EF4-FFF2-40B4-BE49-F238E27FC236}">
              <a16:creationId xmlns:a16="http://schemas.microsoft.com/office/drawing/2014/main" id="{85ADA58E-B17A-4B4E-8531-F5688290740E}"/>
            </a:ext>
          </a:extLst>
        </xdr:cNvPr>
        <xdr:cNvSpPr txBox="1"/>
      </xdr:nvSpPr>
      <xdr:spPr>
        <a:xfrm>
          <a:off x="927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6D6ACCD5-A143-4EC8-8E59-24F60B07C0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FF09ABDE-7828-4E63-A2FE-232460C455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6EFDB87C-9ADE-40E7-B92D-C1760BF8E8B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EAF98258-C466-4177-B74D-C4D101D201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D8E6AA88-B940-4594-9A70-4758383FF7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4BEA17E4-46EB-4BEF-BB2F-C2132590C4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0F99D86F-5177-4873-8EA3-D0347207E1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EA0E3E3E-DD62-4F48-87B2-1186A777C03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DF97D6C8-1C8C-45BE-AAF7-0B86FE1F803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BD01598D-318D-40BD-BC41-5FCAAAF718F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id="{77749FFE-0AA7-4C6B-990D-E5742ECFDFF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id="{C5E36B67-B9B8-4C94-9596-23068A3AFD5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id="{37269758-CDE2-4FF1-B552-AFA681D040D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id="{75513E2D-2BC4-4AEA-B6A4-EB4BB2E05A69}"/>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id="{02E4C79B-6A2D-4112-B281-BD6C261EDCD5}"/>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id="{A214F8CB-F461-490D-BDC1-FC62B20A0E6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id="{391272AC-A5A8-489D-A97A-119AE1EEA8E1}"/>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id="{BFBADBD0-239D-44FA-900A-3A35EF7908B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id="{81BA2224-7770-4309-BC9F-073A7F4AF74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id="{2FF1E300-5E2D-47E9-A461-43041F93501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id="{C52E236D-C6C1-4C6D-872B-95A626982E9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BFAFCB1C-3A31-4886-99A0-34D4A7B7295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id="{0F1EEBF0-8D8C-48D6-9BEE-BBD42883F51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F3C29739-F79B-439C-AE18-80C2ECAC9FE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id="{C5311FAC-D8D8-4D16-BB84-9A749CD2D3E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157843</xdr:rowOff>
    </xdr:from>
    <xdr:to>
      <xdr:col>54</xdr:col>
      <xdr:colOff>189865</xdr:colOff>
      <xdr:row>108</xdr:row>
      <xdr:rowOff>69669</xdr:rowOff>
    </xdr:to>
    <xdr:cxnSp macro="">
      <xdr:nvCxnSpPr>
        <xdr:cNvPr id="366" name="直線コネクタ 365">
          <a:extLst>
            <a:ext uri="{FF2B5EF4-FFF2-40B4-BE49-F238E27FC236}">
              <a16:creationId xmlns:a16="http://schemas.microsoft.com/office/drawing/2014/main" id="{8F58B281-212C-4A92-89B5-F38E03EDFC79}"/>
            </a:ext>
          </a:extLst>
        </xdr:cNvPr>
        <xdr:cNvCxnSpPr/>
      </xdr:nvCxnSpPr>
      <xdr:spPr>
        <a:xfrm flipV="1">
          <a:off x="10476865" y="17302843"/>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73496</xdr:rowOff>
    </xdr:from>
    <xdr:ext cx="469744" cy="259045"/>
    <xdr:sp macro="" textlink="">
      <xdr:nvSpPr>
        <xdr:cNvPr id="367" name="【市民会館】&#10;一人当たり面積最小値テキスト">
          <a:extLst>
            <a:ext uri="{FF2B5EF4-FFF2-40B4-BE49-F238E27FC236}">
              <a16:creationId xmlns:a16="http://schemas.microsoft.com/office/drawing/2014/main" id="{33814305-E91E-4E34-BE10-B04E87AE5BAB}"/>
            </a:ext>
          </a:extLst>
        </xdr:cNvPr>
        <xdr:cNvSpPr txBox="1"/>
      </xdr:nvSpPr>
      <xdr:spPr>
        <a:xfrm>
          <a:off x="105156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69669</xdr:rowOff>
    </xdr:from>
    <xdr:to>
      <xdr:col>55</xdr:col>
      <xdr:colOff>88900</xdr:colOff>
      <xdr:row>108</xdr:row>
      <xdr:rowOff>69669</xdr:rowOff>
    </xdr:to>
    <xdr:cxnSp macro="">
      <xdr:nvCxnSpPr>
        <xdr:cNvPr id="368" name="直線コネクタ 367">
          <a:extLst>
            <a:ext uri="{FF2B5EF4-FFF2-40B4-BE49-F238E27FC236}">
              <a16:creationId xmlns:a16="http://schemas.microsoft.com/office/drawing/2014/main" id="{7E980552-0BF5-4429-9E1D-E28D9A4D6E1C}"/>
            </a:ext>
          </a:extLst>
        </xdr:cNvPr>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104520</xdr:rowOff>
    </xdr:from>
    <xdr:ext cx="469744" cy="259045"/>
    <xdr:sp macro="" textlink="">
      <xdr:nvSpPr>
        <xdr:cNvPr id="369" name="【市民会館】&#10;一人当たり面積最大値テキスト">
          <a:extLst>
            <a:ext uri="{FF2B5EF4-FFF2-40B4-BE49-F238E27FC236}">
              <a16:creationId xmlns:a16="http://schemas.microsoft.com/office/drawing/2014/main" id="{5CAF3B78-FD08-4415-8A18-5778D0FE2F82}"/>
            </a:ext>
          </a:extLst>
        </xdr:cNvPr>
        <xdr:cNvSpPr txBox="1"/>
      </xdr:nvSpPr>
      <xdr:spPr>
        <a:xfrm>
          <a:off x="10515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157843</xdr:rowOff>
    </xdr:from>
    <xdr:to>
      <xdr:col>55</xdr:col>
      <xdr:colOff>88900</xdr:colOff>
      <xdr:row>100</xdr:row>
      <xdr:rowOff>157843</xdr:rowOff>
    </xdr:to>
    <xdr:cxnSp macro="">
      <xdr:nvCxnSpPr>
        <xdr:cNvPr id="370" name="直線コネクタ 369">
          <a:extLst>
            <a:ext uri="{FF2B5EF4-FFF2-40B4-BE49-F238E27FC236}">
              <a16:creationId xmlns:a16="http://schemas.microsoft.com/office/drawing/2014/main" id="{1CF85D04-8BB4-4E89-BB90-D0D00633E24B}"/>
            </a:ext>
          </a:extLst>
        </xdr:cNvPr>
        <xdr:cNvCxnSpPr/>
      </xdr:nvCxnSpPr>
      <xdr:spPr>
        <a:xfrm>
          <a:off x="10388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371" name="【市民会館】&#10;一人当たり面積平均値テキスト">
          <a:extLst>
            <a:ext uri="{FF2B5EF4-FFF2-40B4-BE49-F238E27FC236}">
              <a16:creationId xmlns:a16="http://schemas.microsoft.com/office/drawing/2014/main" id="{451DBB04-EF6A-4060-A28D-2DD1F4580F39}"/>
            </a:ext>
          </a:extLst>
        </xdr:cNvPr>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72" name="フローチャート: 判断 371">
          <a:extLst>
            <a:ext uri="{FF2B5EF4-FFF2-40B4-BE49-F238E27FC236}">
              <a16:creationId xmlns:a16="http://schemas.microsoft.com/office/drawing/2014/main" id="{0E02102D-E8D7-4225-A02C-AD596616AD9E}"/>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15602</xdr:rowOff>
    </xdr:from>
    <xdr:to>
      <xdr:col>50</xdr:col>
      <xdr:colOff>165100</xdr:colOff>
      <xdr:row>104</xdr:row>
      <xdr:rowOff>117202</xdr:rowOff>
    </xdr:to>
    <xdr:sp macro="" textlink="">
      <xdr:nvSpPr>
        <xdr:cNvPr id="373" name="フローチャート: 判断 372">
          <a:extLst>
            <a:ext uri="{FF2B5EF4-FFF2-40B4-BE49-F238E27FC236}">
              <a16:creationId xmlns:a16="http://schemas.microsoft.com/office/drawing/2014/main" id="{7D8DB0EB-1E17-4552-86E4-539807ACA0DD}"/>
            </a:ext>
          </a:extLst>
        </xdr:cNvPr>
        <xdr:cNvSpPr/>
      </xdr:nvSpPr>
      <xdr:spPr>
        <a:xfrm>
          <a:off x="958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170724</xdr:rowOff>
    </xdr:from>
    <xdr:to>
      <xdr:col>46</xdr:col>
      <xdr:colOff>38100</xdr:colOff>
      <xdr:row>104</xdr:row>
      <xdr:rowOff>100874</xdr:rowOff>
    </xdr:to>
    <xdr:sp macro="" textlink="">
      <xdr:nvSpPr>
        <xdr:cNvPr id="374" name="フローチャート: 判断 373">
          <a:extLst>
            <a:ext uri="{FF2B5EF4-FFF2-40B4-BE49-F238E27FC236}">
              <a16:creationId xmlns:a16="http://schemas.microsoft.com/office/drawing/2014/main" id="{4A22F07B-71BE-4D14-A089-7F15D496C639}"/>
            </a:ext>
          </a:extLst>
        </xdr:cNvPr>
        <xdr:cNvSpPr/>
      </xdr:nvSpPr>
      <xdr:spPr>
        <a:xfrm>
          <a:off x="8699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44994</xdr:rowOff>
    </xdr:from>
    <xdr:to>
      <xdr:col>41</xdr:col>
      <xdr:colOff>101600</xdr:colOff>
      <xdr:row>104</xdr:row>
      <xdr:rowOff>146594</xdr:rowOff>
    </xdr:to>
    <xdr:sp macro="" textlink="">
      <xdr:nvSpPr>
        <xdr:cNvPr id="375" name="フローチャート: 判断 374">
          <a:extLst>
            <a:ext uri="{FF2B5EF4-FFF2-40B4-BE49-F238E27FC236}">
              <a16:creationId xmlns:a16="http://schemas.microsoft.com/office/drawing/2014/main" id="{31DD1A32-1F56-4732-ADB2-21103D03C6E5}"/>
            </a:ext>
          </a:extLst>
        </xdr:cNvPr>
        <xdr:cNvSpPr/>
      </xdr:nvSpPr>
      <xdr:spPr>
        <a:xfrm>
          <a:off x="781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89081</xdr:rowOff>
    </xdr:from>
    <xdr:to>
      <xdr:col>36</xdr:col>
      <xdr:colOff>165100</xdr:colOff>
      <xdr:row>104</xdr:row>
      <xdr:rowOff>19231</xdr:rowOff>
    </xdr:to>
    <xdr:sp macro="" textlink="">
      <xdr:nvSpPr>
        <xdr:cNvPr id="376" name="フローチャート: 判断 375">
          <a:extLst>
            <a:ext uri="{FF2B5EF4-FFF2-40B4-BE49-F238E27FC236}">
              <a16:creationId xmlns:a16="http://schemas.microsoft.com/office/drawing/2014/main" id="{CF30E03E-C8FB-4268-8DC6-63C1EBE19A24}"/>
            </a:ext>
          </a:extLst>
        </xdr:cNvPr>
        <xdr:cNvSpPr/>
      </xdr:nvSpPr>
      <xdr:spPr>
        <a:xfrm>
          <a:off x="692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8BECFD0-3E5B-4A67-849A-4EEAC15FCBA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407B9319-D06E-4C63-A98F-A8FC9E4524C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893593E0-BABF-4865-B268-20525F1C9A1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17998DF6-F65F-4984-866A-3BB73FE4EB3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9FA8BC81-C9C3-4AA9-84AF-025EE6ABC91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69487</xdr:rowOff>
    </xdr:from>
    <xdr:to>
      <xdr:col>55</xdr:col>
      <xdr:colOff>50800</xdr:colOff>
      <xdr:row>105</xdr:row>
      <xdr:rowOff>171087</xdr:rowOff>
    </xdr:to>
    <xdr:sp macro="" textlink="">
      <xdr:nvSpPr>
        <xdr:cNvPr id="382" name="楕円 381">
          <a:extLst>
            <a:ext uri="{FF2B5EF4-FFF2-40B4-BE49-F238E27FC236}">
              <a16:creationId xmlns:a16="http://schemas.microsoft.com/office/drawing/2014/main" id="{FBEA6754-79BA-4669-AA06-21F5AD4F26A9}"/>
            </a:ext>
          </a:extLst>
        </xdr:cNvPr>
        <xdr:cNvSpPr/>
      </xdr:nvSpPr>
      <xdr:spPr>
        <a:xfrm>
          <a:off x="10426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47914</xdr:rowOff>
    </xdr:from>
    <xdr:ext cx="469744" cy="259045"/>
    <xdr:sp macro="" textlink="">
      <xdr:nvSpPr>
        <xdr:cNvPr id="383" name="【市民会館】&#10;一人当たり面積該当値テキスト">
          <a:extLst>
            <a:ext uri="{FF2B5EF4-FFF2-40B4-BE49-F238E27FC236}">
              <a16:creationId xmlns:a16="http://schemas.microsoft.com/office/drawing/2014/main" id="{0E01C327-9FFB-4B6B-B977-52FCB1142AF3}"/>
            </a:ext>
          </a:extLst>
        </xdr:cNvPr>
        <xdr:cNvSpPr txBox="1"/>
      </xdr:nvSpPr>
      <xdr:spPr>
        <a:xfrm>
          <a:off x="10515600" y="180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384" name="楕円 383">
          <a:extLst>
            <a:ext uri="{FF2B5EF4-FFF2-40B4-BE49-F238E27FC236}">
              <a16:creationId xmlns:a16="http://schemas.microsoft.com/office/drawing/2014/main" id="{AF1771B1-4A40-4CCD-A558-40B6C481AC00}"/>
            </a:ext>
          </a:extLst>
        </xdr:cNvPr>
        <xdr:cNvSpPr/>
      </xdr:nvSpPr>
      <xdr:spPr>
        <a:xfrm>
          <a:off x="958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120287</xdr:rowOff>
    </xdr:to>
    <xdr:cxnSp macro="">
      <xdr:nvCxnSpPr>
        <xdr:cNvPr id="385" name="直線コネクタ 384">
          <a:extLst>
            <a:ext uri="{FF2B5EF4-FFF2-40B4-BE49-F238E27FC236}">
              <a16:creationId xmlns:a16="http://schemas.microsoft.com/office/drawing/2014/main" id="{A18A4C64-DA5D-44D0-9B7C-E49AA841A325}"/>
            </a:ext>
          </a:extLst>
        </xdr:cNvPr>
        <xdr:cNvCxnSpPr/>
      </xdr:nvCxnSpPr>
      <xdr:spPr>
        <a:xfrm>
          <a:off x="9639300" y="1811273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86" name="楕円 385">
          <a:extLst>
            <a:ext uri="{FF2B5EF4-FFF2-40B4-BE49-F238E27FC236}">
              <a16:creationId xmlns:a16="http://schemas.microsoft.com/office/drawing/2014/main" id="{62FD7D61-4CE9-4E75-8995-DEC903DA45DD}"/>
            </a:ext>
          </a:extLst>
        </xdr:cNvPr>
        <xdr:cNvSpPr/>
      </xdr:nvSpPr>
      <xdr:spPr>
        <a:xfrm>
          <a:off x="869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110489</xdr:rowOff>
    </xdr:from>
    <xdr:to>
      <xdr:col>50</xdr:col>
      <xdr:colOff>114300</xdr:colOff>
      <xdr:row>105</xdr:row>
      <xdr:rowOff>110489</xdr:rowOff>
    </xdr:to>
    <xdr:cxnSp macro="">
      <xdr:nvCxnSpPr>
        <xdr:cNvPr id="387" name="直線コネクタ 386">
          <a:extLst>
            <a:ext uri="{FF2B5EF4-FFF2-40B4-BE49-F238E27FC236}">
              <a16:creationId xmlns:a16="http://schemas.microsoft.com/office/drawing/2014/main" id="{F98D5EB7-CD1A-4A59-ACB7-C554ABFA412C}"/>
            </a:ext>
          </a:extLst>
        </xdr:cNvPr>
        <xdr:cNvCxnSpPr/>
      </xdr:nvCxnSpPr>
      <xdr:spPr>
        <a:xfrm>
          <a:off x="8750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53158</xdr:rowOff>
    </xdr:from>
    <xdr:to>
      <xdr:col>41</xdr:col>
      <xdr:colOff>101600</xdr:colOff>
      <xdr:row>105</xdr:row>
      <xdr:rowOff>154758</xdr:rowOff>
    </xdr:to>
    <xdr:sp macro="" textlink="">
      <xdr:nvSpPr>
        <xdr:cNvPr id="388" name="楕円 387">
          <a:extLst>
            <a:ext uri="{FF2B5EF4-FFF2-40B4-BE49-F238E27FC236}">
              <a16:creationId xmlns:a16="http://schemas.microsoft.com/office/drawing/2014/main" id="{14A98439-8CD6-45BE-8E78-10CFF609FEFF}"/>
            </a:ext>
          </a:extLst>
        </xdr:cNvPr>
        <xdr:cNvSpPr/>
      </xdr:nvSpPr>
      <xdr:spPr>
        <a:xfrm>
          <a:off x="7810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103958</xdr:rowOff>
    </xdr:from>
    <xdr:to>
      <xdr:col>45</xdr:col>
      <xdr:colOff>177800</xdr:colOff>
      <xdr:row>105</xdr:row>
      <xdr:rowOff>110489</xdr:rowOff>
    </xdr:to>
    <xdr:cxnSp macro="">
      <xdr:nvCxnSpPr>
        <xdr:cNvPr id="389" name="直線コネクタ 388">
          <a:extLst>
            <a:ext uri="{FF2B5EF4-FFF2-40B4-BE49-F238E27FC236}">
              <a16:creationId xmlns:a16="http://schemas.microsoft.com/office/drawing/2014/main" id="{F2B00A9D-78DD-4AE7-879D-6011CD0F7B28}"/>
            </a:ext>
          </a:extLst>
        </xdr:cNvPr>
        <xdr:cNvCxnSpPr/>
      </xdr:nvCxnSpPr>
      <xdr:spPr>
        <a:xfrm>
          <a:off x="7861300" y="181062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49893</xdr:rowOff>
    </xdr:from>
    <xdr:to>
      <xdr:col>36</xdr:col>
      <xdr:colOff>165100</xdr:colOff>
      <xdr:row>105</xdr:row>
      <xdr:rowOff>151493</xdr:rowOff>
    </xdr:to>
    <xdr:sp macro="" textlink="">
      <xdr:nvSpPr>
        <xdr:cNvPr id="390" name="楕円 389">
          <a:extLst>
            <a:ext uri="{FF2B5EF4-FFF2-40B4-BE49-F238E27FC236}">
              <a16:creationId xmlns:a16="http://schemas.microsoft.com/office/drawing/2014/main" id="{BF254B0F-9B92-4A4A-8976-671ED62B2BF0}"/>
            </a:ext>
          </a:extLst>
        </xdr:cNvPr>
        <xdr:cNvSpPr/>
      </xdr:nvSpPr>
      <xdr:spPr>
        <a:xfrm>
          <a:off x="6921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100693</xdr:rowOff>
    </xdr:from>
    <xdr:to>
      <xdr:col>41</xdr:col>
      <xdr:colOff>50800</xdr:colOff>
      <xdr:row>105</xdr:row>
      <xdr:rowOff>103958</xdr:rowOff>
    </xdr:to>
    <xdr:cxnSp macro="">
      <xdr:nvCxnSpPr>
        <xdr:cNvPr id="391" name="直線コネクタ 390">
          <a:extLst>
            <a:ext uri="{FF2B5EF4-FFF2-40B4-BE49-F238E27FC236}">
              <a16:creationId xmlns:a16="http://schemas.microsoft.com/office/drawing/2014/main" id="{3C0A6293-3AFB-4D5A-890B-7E0E402A5C67}"/>
            </a:ext>
          </a:extLst>
        </xdr:cNvPr>
        <xdr:cNvCxnSpPr/>
      </xdr:nvCxnSpPr>
      <xdr:spPr>
        <a:xfrm>
          <a:off x="6972300" y="181029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133729</xdr:rowOff>
    </xdr:from>
    <xdr:ext cx="469744" cy="259045"/>
    <xdr:sp macro="" textlink="">
      <xdr:nvSpPr>
        <xdr:cNvPr id="392" name="n_1aveValue【市民会館】&#10;一人当たり面積">
          <a:extLst>
            <a:ext uri="{FF2B5EF4-FFF2-40B4-BE49-F238E27FC236}">
              <a16:creationId xmlns:a16="http://schemas.microsoft.com/office/drawing/2014/main" id="{A6D63F68-ACB2-48E4-A526-E7DF9D37EA9B}"/>
            </a:ext>
          </a:extLst>
        </xdr:cNvPr>
        <xdr:cNvSpPr txBox="1"/>
      </xdr:nvSpPr>
      <xdr:spPr>
        <a:xfrm>
          <a:off x="93917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117401</xdr:rowOff>
    </xdr:from>
    <xdr:ext cx="469744" cy="259045"/>
    <xdr:sp macro="" textlink="">
      <xdr:nvSpPr>
        <xdr:cNvPr id="393" name="n_2aveValue【市民会館】&#10;一人当たり面積">
          <a:extLst>
            <a:ext uri="{FF2B5EF4-FFF2-40B4-BE49-F238E27FC236}">
              <a16:creationId xmlns:a16="http://schemas.microsoft.com/office/drawing/2014/main" id="{0FDB92A5-292E-4A2B-BD02-71DDAA388E46}"/>
            </a:ext>
          </a:extLst>
        </xdr:cNvPr>
        <xdr:cNvSpPr txBox="1"/>
      </xdr:nvSpPr>
      <xdr:spPr>
        <a:xfrm>
          <a:off x="8515427" y="1760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163121</xdr:rowOff>
    </xdr:from>
    <xdr:ext cx="469744" cy="259045"/>
    <xdr:sp macro="" textlink="">
      <xdr:nvSpPr>
        <xdr:cNvPr id="394" name="n_3aveValue【市民会館】&#10;一人当たり面積">
          <a:extLst>
            <a:ext uri="{FF2B5EF4-FFF2-40B4-BE49-F238E27FC236}">
              <a16:creationId xmlns:a16="http://schemas.microsoft.com/office/drawing/2014/main" id="{01C0DABF-E04C-4516-A736-70D612BDB830}"/>
            </a:ext>
          </a:extLst>
        </xdr:cNvPr>
        <xdr:cNvSpPr txBox="1"/>
      </xdr:nvSpPr>
      <xdr:spPr>
        <a:xfrm>
          <a:off x="7626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35758</xdr:rowOff>
    </xdr:from>
    <xdr:ext cx="469744" cy="259045"/>
    <xdr:sp macro="" textlink="">
      <xdr:nvSpPr>
        <xdr:cNvPr id="395" name="n_4aveValue【市民会館】&#10;一人当たり面積">
          <a:extLst>
            <a:ext uri="{FF2B5EF4-FFF2-40B4-BE49-F238E27FC236}">
              <a16:creationId xmlns:a16="http://schemas.microsoft.com/office/drawing/2014/main" id="{A8748BA8-555E-48C1-B3F5-92499FFCC4CF}"/>
            </a:ext>
          </a:extLst>
        </xdr:cNvPr>
        <xdr:cNvSpPr txBox="1"/>
      </xdr:nvSpPr>
      <xdr:spPr>
        <a:xfrm>
          <a:off x="6737427" y="175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152416</xdr:rowOff>
    </xdr:from>
    <xdr:ext cx="469744" cy="259045"/>
    <xdr:sp macro="" textlink="">
      <xdr:nvSpPr>
        <xdr:cNvPr id="396" name="n_1mainValue【市民会館】&#10;一人当たり面積">
          <a:extLst>
            <a:ext uri="{FF2B5EF4-FFF2-40B4-BE49-F238E27FC236}">
              <a16:creationId xmlns:a16="http://schemas.microsoft.com/office/drawing/2014/main" id="{3A9C00D5-FC78-46F7-A546-1CD18DA31281}"/>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397" name="n_2mainValue【市民会館】&#10;一人当たり面積">
          <a:extLst>
            <a:ext uri="{FF2B5EF4-FFF2-40B4-BE49-F238E27FC236}">
              <a16:creationId xmlns:a16="http://schemas.microsoft.com/office/drawing/2014/main" id="{F5E88505-FEC0-475D-BC24-8BEC24C9ABBE}"/>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145885</xdr:rowOff>
    </xdr:from>
    <xdr:ext cx="469744" cy="259045"/>
    <xdr:sp macro="" textlink="">
      <xdr:nvSpPr>
        <xdr:cNvPr id="398" name="n_3mainValue【市民会館】&#10;一人当たり面積">
          <a:extLst>
            <a:ext uri="{FF2B5EF4-FFF2-40B4-BE49-F238E27FC236}">
              <a16:creationId xmlns:a16="http://schemas.microsoft.com/office/drawing/2014/main" id="{E71230A2-D9B9-422C-8817-2DC583860E50}"/>
            </a:ext>
          </a:extLst>
        </xdr:cNvPr>
        <xdr:cNvSpPr txBox="1"/>
      </xdr:nvSpPr>
      <xdr:spPr>
        <a:xfrm>
          <a:off x="7626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142620</xdr:rowOff>
    </xdr:from>
    <xdr:ext cx="469744" cy="259045"/>
    <xdr:sp macro="" textlink="">
      <xdr:nvSpPr>
        <xdr:cNvPr id="399" name="n_4mainValue【市民会館】&#10;一人当たり面積">
          <a:extLst>
            <a:ext uri="{FF2B5EF4-FFF2-40B4-BE49-F238E27FC236}">
              <a16:creationId xmlns:a16="http://schemas.microsoft.com/office/drawing/2014/main" id="{CB88AE0A-AD56-499C-ABF2-2A23053A1471}"/>
            </a:ext>
          </a:extLst>
        </xdr:cNvPr>
        <xdr:cNvSpPr txBox="1"/>
      </xdr:nvSpPr>
      <xdr:spPr>
        <a:xfrm>
          <a:off x="67374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5EDA08A0-7038-4EF1-9042-26DC28E6185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D9AACE31-F4DA-48C6-82C5-083C61D648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CBA1ECCF-0412-4FF9-85E3-026133C144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E127BC1D-ECF1-4C8D-BC35-6686F0BEFE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21DD1ED0-3B40-4FB8-9DE4-BF0A683BE1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188F9079-0E7D-40E5-ACBB-83C2D985D61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5B1FED52-D0AB-4E83-97B8-6AC20F97743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5362CDB9-7DDF-411A-86B5-8EC9ED1EC39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0D9F19B0-B4A6-4D67-8ED6-A3D14DBDBF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8666BA27-ED88-4343-92CD-11881782F7B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26676C0E-9FD8-4BC3-95F5-71B181246B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B587E262-126D-4952-BA59-E3B3F724431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172B7ED1-46A1-43F3-B4F0-E5D62BC8D3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8B43EDE3-2861-4721-9356-F25F749D8E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6D806871-4FCD-4481-ABFC-A79C4E8014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059C6D48-A6F7-4AFF-BC8B-F5514606EA3B}"/>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BA2728F6-FCFB-40FD-90FF-2904AB5CE5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B6D214F1-3938-4D45-8EB9-CCC77D9482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347A4134-9B8E-4C24-98A7-D8091E2187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901A2822-BECD-4722-9FA8-779D5FFDAB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A87E46AC-85C5-4667-AFC6-36DFBD3B31F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22965F4F-E50B-4539-8DF4-D6B93EE97C7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9F3C3812-83E8-44DE-BCE6-91F5EB3B07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C566D721-A2FA-4A40-933F-EDA031E249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8FE2C163-5BF9-4F5B-96EA-04AF150F70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60033CFF-D71A-4C9E-9EE3-175364756C7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F52A07DF-1E71-4428-8676-7D22F49D60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7" name="直線コネクタ 426">
          <a:extLst>
            <a:ext uri="{FF2B5EF4-FFF2-40B4-BE49-F238E27FC236}">
              <a16:creationId xmlns:a16="http://schemas.microsoft.com/office/drawing/2014/main" id="{A3608655-8917-436E-8CCB-9314EF33F87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8" name="テキスト ボックス 427">
          <a:extLst>
            <a:ext uri="{FF2B5EF4-FFF2-40B4-BE49-F238E27FC236}">
              <a16:creationId xmlns:a16="http://schemas.microsoft.com/office/drawing/2014/main" id="{0503FA1C-5082-45FA-90E2-E887E14FEAA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9" name="直線コネクタ 428">
          <a:extLst>
            <a:ext uri="{FF2B5EF4-FFF2-40B4-BE49-F238E27FC236}">
              <a16:creationId xmlns:a16="http://schemas.microsoft.com/office/drawing/2014/main" id="{A108FEE3-B7A3-4F71-9283-C30784B4C31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0" name="テキスト ボックス 429">
          <a:extLst>
            <a:ext uri="{FF2B5EF4-FFF2-40B4-BE49-F238E27FC236}">
              <a16:creationId xmlns:a16="http://schemas.microsoft.com/office/drawing/2014/main" id="{4452A85B-8308-4D90-A151-54D7CCE492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1" name="直線コネクタ 430">
          <a:extLst>
            <a:ext uri="{FF2B5EF4-FFF2-40B4-BE49-F238E27FC236}">
              <a16:creationId xmlns:a16="http://schemas.microsoft.com/office/drawing/2014/main" id="{8BB6F611-8439-4FA2-8498-D0034B83178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2" name="テキスト ボックス 431">
          <a:extLst>
            <a:ext uri="{FF2B5EF4-FFF2-40B4-BE49-F238E27FC236}">
              <a16:creationId xmlns:a16="http://schemas.microsoft.com/office/drawing/2014/main" id="{BC0E9129-EB2A-488F-957B-76E886A8B32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3" name="直線コネクタ 432">
          <a:extLst>
            <a:ext uri="{FF2B5EF4-FFF2-40B4-BE49-F238E27FC236}">
              <a16:creationId xmlns:a16="http://schemas.microsoft.com/office/drawing/2014/main" id="{F4BFFF55-961F-42FC-B509-A87270F1E83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4" name="テキスト ボックス 433">
          <a:extLst>
            <a:ext uri="{FF2B5EF4-FFF2-40B4-BE49-F238E27FC236}">
              <a16:creationId xmlns:a16="http://schemas.microsoft.com/office/drawing/2014/main" id="{8883897E-299E-415F-8669-63F9C9BD1F1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5" name="直線コネクタ 434">
          <a:extLst>
            <a:ext uri="{FF2B5EF4-FFF2-40B4-BE49-F238E27FC236}">
              <a16:creationId xmlns:a16="http://schemas.microsoft.com/office/drawing/2014/main" id="{53873D81-1AFE-4372-9120-9F1B98A2AE7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6" name="テキスト ボックス 435">
          <a:extLst>
            <a:ext uri="{FF2B5EF4-FFF2-40B4-BE49-F238E27FC236}">
              <a16:creationId xmlns:a16="http://schemas.microsoft.com/office/drawing/2014/main" id="{D1C54F58-E558-46BA-A7FE-921E2738C4B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7" name="直線コネクタ 436">
          <a:extLst>
            <a:ext uri="{FF2B5EF4-FFF2-40B4-BE49-F238E27FC236}">
              <a16:creationId xmlns:a16="http://schemas.microsoft.com/office/drawing/2014/main" id="{05792F7F-4556-4C5B-BEB4-88D371DC0A9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8" name="テキスト ボックス 437">
          <a:extLst>
            <a:ext uri="{FF2B5EF4-FFF2-40B4-BE49-F238E27FC236}">
              <a16:creationId xmlns:a16="http://schemas.microsoft.com/office/drawing/2014/main" id="{BA2B9EAC-18FD-404F-AA72-4C48B0EA32E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a:extLst>
            <a:ext uri="{FF2B5EF4-FFF2-40B4-BE49-F238E27FC236}">
              <a16:creationId xmlns:a16="http://schemas.microsoft.com/office/drawing/2014/main" id="{1300D83E-10E8-4711-B0E0-E88DB86469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0" name="テキスト ボックス 439">
          <a:extLst>
            <a:ext uri="{FF2B5EF4-FFF2-40B4-BE49-F238E27FC236}">
              <a16:creationId xmlns:a16="http://schemas.microsoft.com/office/drawing/2014/main" id="{ECA4631D-7E0F-4CCA-9502-3B86CD837ED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保健センター・保健所】&#10;有形固定資産減価償却率グラフ枠">
          <a:extLst>
            <a:ext uri="{FF2B5EF4-FFF2-40B4-BE49-F238E27FC236}">
              <a16:creationId xmlns:a16="http://schemas.microsoft.com/office/drawing/2014/main" id="{B650C320-6C13-4E4E-9880-BC625C6C9E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88174</xdr:rowOff>
    </xdr:to>
    <xdr:cxnSp macro="">
      <xdr:nvCxnSpPr>
        <xdr:cNvPr id="442" name="直線コネクタ 441">
          <a:extLst>
            <a:ext uri="{FF2B5EF4-FFF2-40B4-BE49-F238E27FC236}">
              <a16:creationId xmlns:a16="http://schemas.microsoft.com/office/drawing/2014/main" id="{C30A52E5-87B5-41C8-AA23-37F4D98B67CB}"/>
            </a:ext>
          </a:extLst>
        </xdr:cNvPr>
        <xdr:cNvCxnSpPr/>
      </xdr:nvCxnSpPr>
      <xdr:spPr>
        <a:xfrm flipV="1">
          <a:off x="16318864" y="9503228"/>
          <a:ext cx="0" cy="1557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443" name="【保健センター・保健所】&#10;有形固定資産減価償却率最小値テキスト">
          <a:extLst>
            <a:ext uri="{FF2B5EF4-FFF2-40B4-BE49-F238E27FC236}">
              <a16:creationId xmlns:a16="http://schemas.microsoft.com/office/drawing/2014/main" id="{A8575B8B-0997-4EF9-921C-14077B997668}"/>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444" name="直線コネクタ 443">
          <a:extLst>
            <a:ext uri="{FF2B5EF4-FFF2-40B4-BE49-F238E27FC236}">
              <a16:creationId xmlns:a16="http://schemas.microsoft.com/office/drawing/2014/main" id="{9DC4579A-ECA8-4AED-B0CE-C604D195B2EA}"/>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445" name="【保健センター・保健所】&#10;有形固定資産減価償却率最大値テキスト">
          <a:extLst>
            <a:ext uri="{FF2B5EF4-FFF2-40B4-BE49-F238E27FC236}">
              <a16:creationId xmlns:a16="http://schemas.microsoft.com/office/drawing/2014/main" id="{5FD99087-2DCA-4104-8BE5-25868BD10B00}"/>
            </a:ext>
          </a:extLst>
        </xdr:cNvPr>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446" name="直線コネクタ 445">
          <a:extLst>
            <a:ext uri="{FF2B5EF4-FFF2-40B4-BE49-F238E27FC236}">
              <a16:creationId xmlns:a16="http://schemas.microsoft.com/office/drawing/2014/main" id="{BE949468-430F-4523-BFF4-BD4BA2D15170}"/>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21062</xdr:rowOff>
    </xdr:from>
    <xdr:ext cx="405111" cy="259045"/>
    <xdr:sp macro="" textlink="">
      <xdr:nvSpPr>
        <xdr:cNvPr id="447" name="【保健センター・保健所】&#10;有形固定資産減価償却率平均値テキスト">
          <a:extLst>
            <a:ext uri="{FF2B5EF4-FFF2-40B4-BE49-F238E27FC236}">
              <a16:creationId xmlns:a16="http://schemas.microsoft.com/office/drawing/2014/main" id="{72926F5F-6826-4501-ACD7-3C64A075D617}"/>
            </a:ext>
          </a:extLst>
        </xdr:cNvPr>
        <xdr:cNvSpPr txBox="1"/>
      </xdr:nvSpPr>
      <xdr:spPr>
        <a:xfrm>
          <a:off x="16357600" y="9793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169635</xdr:rowOff>
    </xdr:from>
    <xdr:to>
      <xdr:col>85</xdr:col>
      <xdr:colOff>177800</xdr:colOff>
      <xdr:row>58</xdr:row>
      <xdr:rowOff>99785</xdr:rowOff>
    </xdr:to>
    <xdr:sp macro="" textlink="">
      <xdr:nvSpPr>
        <xdr:cNvPr id="448" name="フローチャート: 判断 447">
          <a:extLst>
            <a:ext uri="{FF2B5EF4-FFF2-40B4-BE49-F238E27FC236}">
              <a16:creationId xmlns:a16="http://schemas.microsoft.com/office/drawing/2014/main" id="{8F358B57-7FF0-4526-B1F4-83C3C9438E0D}"/>
            </a:ext>
          </a:extLst>
        </xdr:cNvPr>
        <xdr:cNvSpPr/>
      </xdr:nvSpPr>
      <xdr:spPr>
        <a:xfrm>
          <a:off x="162687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128815</xdr:rowOff>
    </xdr:from>
    <xdr:to>
      <xdr:col>81</xdr:col>
      <xdr:colOff>101600</xdr:colOff>
      <xdr:row>57</xdr:row>
      <xdr:rowOff>58965</xdr:rowOff>
    </xdr:to>
    <xdr:sp macro="" textlink="">
      <xdr:nvSpPr>
        <xdr:cNvPr id="449" name="フローチャート: 判断 448">
          <a:extLst>
            <a:ext uri="{FF2B5EF4-FFF2-40B4-BE49-F238E27FC236}">
              <a16:creationId xmlns:a16="http://schemas.microsoft.com/office/drawing/2014/main" id="{54371D0B-06F5-43C4-B47F-599805CEA31A}"/>
            </a:ext>
          </a:extLst>
        </xdr:cNvPr>
        <xdr:cNvSpPr/>
      </xdr:nvSpPr>
      <xdr:spPr>
        <a:xfrm>
          <a:off x="15430500" y="97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12881</xdr:rowOff>
    </xdr:from>
    <xdr:to>
      <xdr:col>76</xdr:col>
      <xdr:colOff>165100</xdr:colOff>
      <xdr:row>57</xdr:row>
      <xdr:rowOff>114481</xdr:rowOff>
    </xdr:to>
    <xdr:sp macro="" textlink="">
      <xdr:nvSpPr>
        <xdr:cNvPr id="450" name="フローチャート: 判断 449">
          <a:extLst>
            <a:ext uri="{FF2B5EF4-FFF2-40B4-BE49-F238E27FC236}">
              <a16:creationId xmlns:a16="http://schemas.microsoft.com/office/drawing/2014/main" id="{CE73231D-9F93-4B13-8333-33FD20E64283}"/>
            </a:ext>
          </a:extLst>
        </xdr:cNvPr>
        <xdr:cNvSpPr/>
      </xdr:nvSpPr>
      <xdr:spPr>
        <a:xfrm>
          <a:off x="14541500" y="978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3084</xdr:rowOff>
    </xdr:from>
    <xdr:to>
      <xdr:col>72</xdr:col>
      <xdr:colOff>38100</xdr:colOff>
      <xdr:row>57</xdr:row>
      <xdr:rowOff>104684</xdr:rowOff>
    </xdr:to>
    <xdr:sp macro="" textlink="">
      <xdr:nvSpPr>
        <xdr:cNvPr id="451" name="フローチャート: 判断 450">
          <a:extLst>
            <a:ext uri="{FF2B5EF4-FFF2-40B4-BE49-F238E27FC236}">
              <a16:creationId xmlns:a16="http://schemas.microsoft.com/office/drawing/2014/main" id="{5ADD3DE0-BF32-4BD9-A691-3BB4F3CB4905}"/>
            </a:ext>
          </a:extLst>
        </xdr:cNvPr>
        <xdr:cNvSpPr/>
      </xdr:nvSpPr>
      <xdr:spPr>
        <a:xfrm>
          <a:off x="13652500" y="977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138612</xdr:rowOff>
    </xdr:from>
    <xdr:to>
      <xdr:col>67</xdr:col>
      <xdr:colOff>101600</xdr:colOff>
      <xdr:row>57</xdr:row>
      <xdr:rowOff>68762</xdr:rowOff>
    </xdr:to>
    <xdr:sp macro="" textlink="">
      <xdr:nvSpPr>
        <xdr:cNvPr id="452" name="フローチャート: 判断 451">
          <a:extLst>
            <a:ext uri="{FF2B5EF4-FFF2-40B4-BE49-F238E27FC236}">
              <a16:creationId xmlns:a16="http://schemas.microsoft.com/office/drawing/2014/main" id="{533E6285-FC95-4BBE-8B52-F37B819ECB0E}"/>
            </a:ext>
          </a:extLst>
        </xdr:cNvPr>
        <xdr:cNvSpPr/>
      </xdr:nvSpPr>
      <xdr:spPr>
        <a:xfrm>
          <a:off x="12763500" y="973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8CF25C0C-4CC8-4845-8E81-4E1EF7838C3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D8D017C8-4E37-4E65-9D13-A1FC85BAB17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703D344D-8FA9-41B6-9FC0-BFCEB86420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F7339F05-3624-4F48-96DD-F9E2D0ACB04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E105561F-B663-4FC6-BB98-2B802465184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458" name="楕円 457">
          <a:extLst>
            <a:ext uri="{FF2B5EF4-FFF2-40B4-BE49-F238E27FC236}">
              <a16:creationId xmlns:a16="http://schemas.microsoft.com/office/drawing/2014/main" id="{5BEA3AD9-F9A5-466B-8AC2-0C3535FD374F}"/>
            </a:ext>
          </a:extLst>
        </xdr:cNvPr>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112140</xdr:rowOff>
    </xdr:from>
    <xdr:ext cx="405111" cy="259045"/>
    <xdr:sp macro="" textlink="">
      <xdr:nvSpPr>
        <xdr:cNvPr id="459" name="【保健センター・保健所】&#10;有形固定資産減価償却率該当値テキスト">
          <a:extLst>
            <a:ext uri="{FF2B5EF4-FFF2-40B4-BE49-F238E27FC236}">
              <a16:creationId xmlns:a16="http://schemas.microsoft.com/office/drawing/2014/main" id="{84B58E81-9270-4509-B054-F66DA7A0BFC9}"/>
            </a:ext>
          </a:extLst>
        </xdr:cNvPr>
        <xdr:cNvSpPr txBox="1"/>
      </xdr:nvSpPr>
      <xdr:spPr>
        <a:xfrm>
          <a:off x="16357600"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78196</xdr:rowOff>
    </xdr:from>
    <xdr:to>
      <xdr:col>81</xdr:col>
      <xdr:colOff>101600</xdr:colOff>
      <xdr:row>60</xdr:row>
      <xdr:rowOff>8346</xdr:rowOff>
    </xdr:to>
    <xdr:sp macro="" textlink="">
      <xdr:nvSpPr>
        <xdr:cNvPr id="460" name="楕円 459">
          <a:extLst>
            <a:ext uri="{FF2B5EF4-FFF2-40B4-BE49-F238E27FC236}">
              <a16:creationId xmlns:a16="http://schemas.microsoft.com/office/drawing/2014/main" id="{4F116F54-90C3-4BBA-8A6D-B50CFD9F007D}"/>
            </a:ext>
          </a:extLst>
        </xdr:cNvPr>
        <xdr:cNvSpPr/>
      </xdr:nvSpPr>
      <xdr:spPr>
        <a:xfrm>
          <a:off x="15430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128996</xdr:rowOff>
    </xdr:from>
    <xdr:to>
      <xdr:col>85</xdr:col>
      <xdr:colOff>127000</xdr:colOff>
      <xdr:row>60</xdr:row>
      <xdr:rowOff>13063</xdr:rowOff>
    </xdr:to>
    <xdr:cxnSp macro="">
      <xdr:nvCxnSpPr>
        <xdr:cNvPr id="461" name="直線コネクタ 460">
          <a:extLst>
            <a:ext uri="{FF2B5EF4-FFF2-40B4-BE49-F238E27FC236}">
              <a16:creationId xmlns:a16="http://schemas.microsoft.com/office/drawing/2014/main" id="{D580FD15-7DA0-4872-B096-3AAE31CFF72D}"/>
            </a:ext>
          </a:extLst>
        </xdr:cNvPr>
        <xdr:cNvCxnSpPr/>
      </xdr:nvCxnSpPr>
      <xdr:spPr>
        <a:xfrm>
          <a:off x="15481300" y="1024454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32476</xdr:rowOff>
    </xdr:from>
    <xdr:to>
      <xdr:col>76</xdr:col>
      <xdr:colOff>165100</xdr:colOff>
      <xdr:row>59</xdr:row>
      <xdr:rowOff>134076</xdr:rowOff>
    </xdr:to>
    <xdr:sp macro="" textlink="">
      <xdr:nvSpPr>
        <xdr:cNvPr id="462" name="楕円 461">
          <a:extLst>
            <a:ext uri="{FF2B5EF4-FFF2-40B4-BE49-F238E27FC236}">
              <a16:creationId xmlns:a16="http://schemas.microsoft.com/office/drawing/2014/main" id="{03721049-B2B7-4873-8D34-0FC8D2B44512}"/>
            </a:ext>
          </a:extLst>
        </xdr:cNvPr>
        <xdr:cNvSpPr/>
      </xdr:nvSpPr>
      <xdr:spPr>
        <a:xfrm>
          <a:off x="14541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83276</xdr:rowOff>
    </xdr:from>
    <xdr:to>
      <xdr:col>81</xdr:col>
      <xdr:colOff>50800</xdr:colOff>
      <xdr:row>59</xdr:row>
      <xdr:rowOff>128996</xdr:rowOff>
    </xdr:to>
    <xdr:cxnSp macro="">
      <xdr:nvCxnSpPr>
        <xdr:cNvPr id="463" name="直線コネクタ 462">
          <a:extLst>
            <a:ext uri="{FF2B5EF4-FFF2-40B4-BE49-F238E27FC236}">
              <a16:creationId xmlns:a16="http://schemas.microsoft.com/office/drawing/2014/main" id="{5C08A498-93C1-4128-AE05-9851F069501E}"/>
            </a:ext>
          </a:extLst>
        </xdr:cNvPr>
        <xdr:cNvCxnSpPr/>
      </xdr:nvCxnSpPr>
      <xdr:spPr>
        <a:xfrm>
          <a:off x="14592300" y="101988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464" name="楕円 463">
          <a:extLst>
            <a:ext uri="{FF2B5EF4-FFF2-40B4-BE49-F238E27FC236}">
              <a16:creationId xmlns:a16="http://schemas.microsoft.com/office/drawing/2014/main" id="{05DD5F7B-180C-466C-B06F-11A9108B5994}"/>
            </a:ext>
          </a:extLst>
        </xdr:cNvPr>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83276</xdr:rowOff>
    </xdr:to>
    <xdr:cxnSp macro="">
      <xdr:nvCxnSpPr>
        <xdr:cNvPr id="465" name="直線コネクタ 464">
          <a:extLst>
            <a:ext uri="{FF2B5EF4-FFF2-40B4-BE49-F238E27FC236}">
              <a16:creationId xmlns:a16="http://schemas.microsoft.com/office/drawing/2014/main" id="{0EDDB183-455F-406A-8244-BA3733801507}"/>
            </a:ext>
          </a:extLst>
        </xdr:cNvPr>
        <xdr:cNvCxnSpPr/>
      </xdr:nvCxnSpPr>
      <xdr:spPr>
        <a:xfrm>
          <a:off x="13703300" y="101890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138612</xdr:rowOff>
    </xdr:from>
    <xdr:to>
      <xdr:col>67</xdr:col>
      <xdr:colOff>101600</xdr:colOff>
      <xdr:row>59</xdr:row>
      <xdr:rowOff>68762</xdr:rowOff>
    </xdr:to>
    <xdr:sp macro="" textlink="">
      <xdr:nvSpPr>
        <xdr:cNvPr id="466" name="楕円 465">
          <a:extLst>
            <a:ext uri="{FF2B5EF4-FFF2-40B4-BE49-F238E27FC236}">
              <a16:creationId xmlns:a16="http://schemas.microsoft.com/office/drawing/2014/main" id="{73C9D644-49C7-464F-B08F-7DD4FA7AFDC1}"/>
            </a:ext>
          </a:extLst>
        </xdr:cNvPr>
        <xdr:cNvSpPr/>
      </xdr:nvSpPr>
      <xdr:spPr>
        <a:xfrm>
          <a:off x="12763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17962</xdr:rowOff>
    </xdr:from>
    <xdr:to>
      <xdr:col>71</xdr:col>
      <xdr:colOff>177800</xdr:colOff>
      <xdr:row>59</xdr:row>
      <xdr:rowOff>73478</xdr:rowOff>
    </xdr:to>
    <xdr:cxnSp macro="">
      <xdr:nvCxnSpPr>
        <xdr:cNvPr id="467" name="直線コネクタ 466">
          <a:extLst>
            <a:ext uri="{FF2B5EF4-FFF2-40B4-BE49-F238E27FC236}">
              <a16:creationId xmlns:a16="http://schemas.microsoft.com/office/drawing/2014/main" id="{7FD4C528-890C-4529-8CD1-4589470AF1DB}"/>
            </a:ext>
          </a:extLst>
        </xdr:cNvPr>
        <xdr:cNvCxnSpPr/>
      </xdr:nvCxnSpPr>
      <xdr:spPr>
        <a:xfrm>
          <a:off x="12814300" y="1013351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75492</xdr:rowOff>
    </xdr:from>
    <xdr:ext cx="405111" cy="259045"/>
    <xdr:sp macro="" textlink="">
      <xdr:nvSpPr>
        <xdr:cNvPr id="468" name="n_1aveValue【保健センター・保健所】&#10;有形固定資産減価償却率">
          <a:extLst>
            <a:ext uri="{FF2B5EF4-FFF2-40B4-BE49-F238E27FC236}">
              <a16:creationId xmlns:a16="http://schemas.microsoft.com/office/drawing/2014/main" id="{68FC5001-5F39-4F0F-9011-7D574E3DAA78}"/>
            </a:ext>
          </a:extLst>
        </xdr:cNvPr>
        <xdr:cNvSpPr txBox="1"/>
      </xdr:nvSpPr>
      <xdr:spPr>
        <a:xfrm>
          <a:off x="15266044" y="950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131008</xdr:rowOff>
    </xdr:from>
    <xdr:ext cx="405111" cy="259045"/>
    <xdr:sp macro="" textlink="">
      <xdr:nvSpPr>
        <xdr:cNvPr id="469" name="n_2aveValue【保健センター・保健所】&#10;有形固定資産減価償却率">
          <a:extLst>
            <a:ext uri="{FF2B5EF4-FFF2-40B4-BE49-F238E27FC236}">
              <a16:creationId xmlns:a16="http://schemas.microsoft.com/office/drawing/2014/main" id="{490A1337-1A48-4F68-A37A-CD834C6F4DAD}"/>
            </a:ext>
          </a:extLst>
        </xdr:cNvPr>
        <xdr:cNvSpPr txBox="1"/>
      </xdr:nvSpPr>
      <xdr:spPr>
        <a:xfrm>
          <a:off x="14389744" y="956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121211</xdr:rowOff>
    </xdr:from>
    <xdr:ext cx="405111" cy="259045"/>
    <xdr:sp macro="" textlink="">
      <xdr:nvSpPr>
        <xdr:cNvPr id="470" name="n_3aveValue【保健センター・保健所】&#10;有形固定資産減価償却率">
          <a:extLst>
            <a:ext uri="{FF2B5EF4-FFF2-40B4-BE49-F238E27FC236}">
              <a16:creationId xmlns:a16="http://schemas.microsoft.com/office/drawing/2014/main" id="{A5808178-844A-4F0C-8B21-B686F7673915}"/>
            </a:ext>
          </a:extLst>
        </xdr:cNvPr>
        <xdr:cNvSpPr txBox="1"/>
      </xdr:nvSpPr>
      <xdr:spPr>
        <a:xfrm>
          <a:off x="135007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85289</xdr:rowOff>
    </xdr:from>
    <xdr:ext cx="405111" cy="259045"/>
    <xdr:sp macro="" textlink="">
      <xdr:nvSpPr>
        <xdr:cNvPr id="471" name="n_4aveValue【保健センター・保健所】&#10;有形固定資産減価償却率">
          <a:extLst>
            <a:ext uri="{FF2B5EF4-FFF2-40B4-BE49-F238E27FC236}">
              <a16:creationId xmlns:a16="http://schemas.microsoft.com/office/drawing/2014/main" id="{3CBC59CD-5D8B-426F-8A9A-6CA5CB53B920}"/>
            </a:ext>
          </a:extLst>
        </xdr:cNvPr>
        <xdr:cNvSpPr txBox="1"/>
      </xdr:nvSpPr>
      <xdr:spPr>
        <a:xfrm>
          <a:off x="12611744" y="951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170923</xdr:rowOff>
    </xdr:from>
    <xdr:ext cx="405111" cy="259045"/>
    <xdr:sp macro="" textlink="">
      <xdr:nvSpPr>
        <xdr:cNvPr id="472" name="n_1mainValue【保健センター・保健所】&#10;有形固定資産減価償却率">
          <a:extLst>
            <a:ext uri="{FF2B5EF4-FFF2-40B4-BE49-F238E27FC236}">
              <a16:creationId xmlns:a16="http://schemas.microsoft.com/office/drawing/2014/main" id="{A5B0C8F0-84EA-4711-A952-61C3C1F0B970}"/>
            </a:ext>
          </a:extLst>
        </xdr:cNvPr>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125203</xdr:rowOff>
    </xdr:from>
    <xdr:ext cx="405111" cy="259045"/>
    <xdr:sp macro="" textlink="">
      <xdr:nvSpPr>
        <xdr:cNvPr id="473" name="n_2mainValue【保健センター・保健所】&#10;有形固定資産減価償却率">
          <a:extLst>
            <a:ext uri="{FF2B5EF4-FFF2-40B4-BE49-F238E27FC236}">
              <a16:creationId xmlns:a16="http://schemas.microsoft.com/office/drawing/2014/main" id="{2408B598-CD57-4B24-83C2-1CE82BC0E658}"/>
            </a:ext>
          </a:extLst>
        </xdr:cNvPr>
        <xdr:cNvSpPr txBox="1"/>
      </xdr:nvSpPr>
      <xdr:spPr>
        <a:xfrm>
          <a:off x="14389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115405</xdr:rowOff>
    </xdr:from>
    <xdr:ext cx="405111" cy="259045"/>
    <xdr:sp macro="" textlink="">
      <xdr:nvSpPr>
        <xdr:cNvPr id="474" name="n_3mainValue【保健センター・保健所】&#10;有形固定資産減価償却率">
          <a:extLst>
            <a:ext uri="{FF2B5EF4-FFF2-40B4-BE49-F238E27FC236}">
              <a16:creationId xmlns:a16="http://schemas.microsoft.com/office/drawing/2014/main" id="{51DBBE07-2637-4395-98BF-11CFDDE83BB6}"/>
            </a:ext>
          </a:extLst>
        </xdr:cNvPr>
        <xdr:cNvSpPr txBox="1"/>
      </xdr:nvSpPr>
      <xdr:spPr>
        <a:xfrm>
          <a:off x="13500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59889</xdr:rowOff>
    </xdr:from>
    <xdr:ext cx="405111" cy="259045"/>
    <xdr:sp macro="" textlink="">
      <xdr:nvSpPr>
        <xdr:cNvPr id="475" name="n_4mainValue【保健センター・保健所】&#10;有形固定資産減価償却率">
          <a:extLst>
            <a:ext uri="{FF2B5EF4-FFF2-40B4-BE49-F238E27FC236}">
              <a16:creationId xmlns:a16="http://schemas.microsoft.com/office/drawing/2014/main" id="{19A3D16D-CBB2-47C1-A00B-8EBD64C625DE}"/>
            </a:ext>
          </a:extLst>
        </xdr:cNvPr>
        <xdr:cNvSpPr txBox="1"/>
      </xdr:nvSpPr>
      <xdr:spPr>
        <a:xfrm>
          <a:off x="12611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a:extLst>
            <a:ext uri="{FF2B5EF4-FFF2-40B4-BE49-F238E27FC236}">
              <a16:creationId xmlns:a16="http://schemas.microsoft.com/office/drawing/2014/main" id="{0C0A2FEE-1F36-469D-8289-A814714FAA2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a:extLst>
            <a:ext uri="{FF2B5EF4-FFF2-40B4-BE49-F238E27FC236}">
              <a16:creationId xmlns:a16="http://schemas.microsoft.com/office/drawing/2014/main" id="{172341B4-21F1-462B-8DEE-3D222DD4CD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a:extLst>
            <a:ext uri="{FF2B5EF4-FFF2-40B4-BE49-F238E27FC236}">
              <a16:creationId xmlns:a16="http://schemas.microsoft.com/office/drawing/2014/main" id="{CE253043-52CD-42D2-A4FF-A02F3AC6D78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a:extLst>
            <a:ext uri="{FF2B5EF4-FFF2-40B4-BE49-F238E27FC236}">
              <a16:creationId xmlns:a16="http://schemas.microsoft.com/office/drawing/2014/main" id="{8CF7666C-189D-44E0-AD2C-D134926A42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a:extLst>
            <a:ext uri="{FF2B5EF4-FFF2-40B4-BE49-F238E27FC236}">
              <a16:creationId xmlns:a16="http://schemas.microsoft.com/office/drawing/2014/main" id="{C0FBFADB-3B86-48B7-9030-4A3C9E0AFB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a:extLst>
            <a:ext uri="{FF2B5EF4-FFF2-40B4-BE49-F238E27FC236}">
              <a16:creationId xmlns:a16="http://schemas.microsoft.com/office/drawing/2014/main" id="{BB514C92-2791-4E86-8854-83B5491BAA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a:extLst>
            <a:ext uri="{FF2B5EF4-FFF2-40B4-BE49-F238E27FC236}">
              <a16:creationId xmlns:a16="http://schemas.microsoft.com/office/drawing/2014/main" id="{3E1D29D1-1EB7-4D57-8413-9C9E3A9A4C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a:extLst>
            <a:ext uri="{FF2B5EF4-FFF2-40B4-BE49-F238E27FC236}">
              <a16:creationId xmlns:a16="http://schemas.microsoft.com/office/drawing/2014/main" id="{E3B98EA8-58E4-4AB0-B3CF-0DB930116B0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a:extLst>
            <a:ext uri="{FF2B5EF4-FFF2-40B4-BE49-F238E27FC236}">
              <a16:creationId xmlns:a16="http://schemas.microsoft.com/office/drawing/2014/main" id="{9F34C172-50BE-4E43-9B77-D6CD42B6B5D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a:extLst>
            <a:ext uri="{FF2B5EF4-FFF2-40B4-BE49-F238E27FC236}">
              <a16:creationId xmlns:a16="http://schemas.microsoft.com/office/drawing/2014/main" id="{4CC01694-F45C-41C4-896F-4656B9C398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6" name="直線コネクタ 485">
          <a:extLst>
            <a:ext uri="{FF2B5EF4-FFF2-40B4-BE49-F238E27FC236}">
              <a16:creationId xmlns:a16="http://schemas.microsoft.com/office/drawing/2014/main" id="{E3B7B2AE-EE03-4FDB-BCE1-30B087E552C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7" name="テキスト ボックス 486">
          <a:extLst>
            <a:ext uri="{FF2B5EF4-FFF2-40B4-BE49-F238E27FC236}">
              <a16:creationId xmlns:a16="http://schemas.microsoft.com/office/drawing/2014/main" id="{B7266D8D-30C3-4C05-85C8-EF955C9C946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8" name="直線コネクタ 487">
          <a:extLst>
            <a:ext uri="{FF2B5EF4-FFF2-40B4-BE49-F238E27FC236}">
              <a16:creationId xmlns:a16="http://schemas.microsoft.com/office/drawing/2014/main" id="{9CEA800C-AFEA-433E-A764-F62736341AB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9" name="テキスト ボックス 488">
          <a:extLst>
            <a:ext uri="{FF2B5EF4-FFF2-40B4-BE49-F238E27FC236}">
              <a16:creationId xmlns:a16="http://schemas.microsoft.com/office/drawing/2014/main" id="{24417FA3-1C18-46DD-B11C-35C5564E424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0" name="直線コネクタ 489">
          <a:extLst>
            <a:ext uri="{FF2B5EF4-FFF2-40B4-BE49-F238E27FC236}">
              <a16:creationId xmlns:a16="http://schemas.microsoft.com/office/drawing/2014/main" id="{E0A1BC1F-8BBE-43C0-9D25-04C913FA755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1" name="テキスト ボックス 490">
          <a:extLst>
            <a:ext uri="{FF2B5EF4-FFF2-40B4-BE49-F238E27FC236}">
              <a16:creationId xmlns:a16="http://schemas.microsoft.com/office/drawing/2014/main" id="{6853B670-886D-4F2C-B9C0-539420193CE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2" name="直線コネクタ 491">
          <a:extLst>
            <a:ext uri="{FF2B5EF4-FFF2-40B4-BE49-F238E27FC236}">
              <a16:creationId xmlns:a16="http://schemas.microsoft.com/office/drawing/2014/main" id="{3703F4F9-C9E4-4B74-87B0-6342B3C2906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3" name="テキスト ボックス 492">
          <a:extLst>
            <a:ext uri="{FF2B5EF4-FFF2-40B4-BE49-F238E27FC236}">
              <a16:creationId xmlns:a16="http://schemas.microsoft.com/office/drawing/2014/main" id="{DA936763-FE36-4B85-9BA1-5419C6FB813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4" name="直線コネクタ 493">
          <a:extLst>
            <a:ext uri="{FF2B5EF4-FFF2-40B4-BE49-F238E27FC236}">
              <a16:creationId xmlns:a16="http://schemas.microsoft.com/office/drawing/2014/main" id="{CB44A650-1253-4B8E-A19C-8EBE3595480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5" name="テキスト ボックス 494">
          <a:extLst>
            <a:ext uri="{FF2B5EF4-FFF2-40B4-BE49-F238E27FC236}">
              <a16:creationId xmlns:a16="http://schemas.microsoft.com/office/drawing/2014/main" id="{C7594074-F2DD-4277-B8EB-48AEEB8E0E7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a:extLst>
            <a:ext uri="{FF2B5EF4-FFF2-40B4-BE49-F238E27FC236}">
              <a16:creationId xmlns:a16="http://schemas.microsoft.com/office/drawing/2014/main" id="{C1823803-BB72-48DD-BD89-18F0AF8713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a:extLst>
            <a:ext uri="{FF2B5EF4-FFF2-40B4-BE49-F238E27FC236}">
              <a16:creationId xmlns:a16="http://schemas.microsoft.com/office/drawing/2014/main" id="{5E0F90BE-5818-4697-AF68-8289200BFE0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保健センター・保健所】&#10;一人当たり面積グラフ枠">
          <a:extLst>
            <a:ext uri="{FF2B5EF4-FFF2-40B4-BE49-F238E27FC236}">
              <a16:creationId xmlns:a16="http://schemas.microsoft.com/office/drawing/2014/main" id="{DC9D05E9-A06F-43C0-B1CA-C5BBC8465A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129540</xdr:rowOff>
    </xdr:from>
    <xdr:to>
      <xdr:col>116</xdr:col>
      <xdr:colOff>62864</xdr:colOff>
      <xdr:row>63</xdr:row>
      <xdr:rowOff>148590</xdr:rowOff>
    </xdr:to>
    <xdr:cxnSp macro="">
      <xdr:nvCxnSpPr>
        <xdr:cNvPr id="499" name="直線コネクタ 498">
          <a:extLst>
            <a:ext uri="{FF2B5EF4-FFF2-40B4-BE49-F238E27FC236}">
              <a16:creationId xmlns:a16="http://schemas.microsoft.com/office/drawing/2014/main" id="{9434ED8A-B122-4361-BB48-79CA796B6378}"/>
            </a:ext>
          </a:extLst>
        </xdr:cNvPr>
        <xdr:cNvCxnSpPr/>
      </xdr:nvCxnSpPr>
      <xdr:spPr>
        <a:xfrm flipV="1">
          <a:off x="22160864" y="955929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500" name="【保健センター・保健所】&#10;一人当たり面積最小値テキスト">
          <a:extLst>
            <a:ext uri="{FF2B5EF4-FFF2-40B4-BE49-F238E27FC236}">
              <a16:creationId xmlns:a16="http://schemas.microsoft.com/office/drawing/2014/main" id="{2B7B5825-1F90-40B7-9678-6D8B4BB4FA72}"/>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501" name="直線コネクタ 500">
          <a:extLst>
            <a:ext uri="{FF2B5EF4-FFF2-40B4-BE49-F238E27FC236}">
              <a16:creationId xmlns:a16="http://schemas.microsoft.com/office/drawing/2014/main" id="{003BB6B5-D4CD-48E1-B9B4-A03F6AB7E17D}"/>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76217</xdr:rowOff>
    </xdr:from>
    <xdr:ext cx="469744" cy="259045"/>
    <xdr:sp macro="" textlink="">
      <xdr:nvSpPr>
        <xdr:cNvPr id="502" name="【保健センター・保健所】&#10;一人当たり面積最大値テキスト">
          <a:extLst>
            <a:ext uri="{FF2B5EF4-FFF2-40B4-BE49-F238E27FC236}">
              <a16:creationId xmlns:a16="http://schemas.microsoft.com/office/drawing/2014/main" id="{6529B330-8089-41E0-AC49-72CA1FD1C335}"/>
            </a:ext>
          </a:extLst>
        </xdr:cNvPr>
        <xdr:cNvSpPr txBox="1"/>
      </xdr:nvSpPr>
      <xdr:spPr>
        <a:xfrm>
          <a:off x="22199600" y="93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129540</xdr:rowOff>
    </xdr:from>
    <xdr:to>
      <xdr:col>116</xdr:col>
      <xdr:colOff>152400</xdr:colOff>
      <xdr:row>55</xdr:row>
      <xdr:rowOff>129540</xdr:rowOff>
    </xdr:to>
    <xdr:cxnSp macro="">
      <xdr:nvCxnSpPr>
        <xdr:cNvPr id="503" name="直線コネクタ 502">
          <a:extLst>
            <a:ext uri="{FF2B5EF4-FFF2-40B4-BE49-F238E27FC236}">
              <a16:creationId xmlns:a16="http://schemas.microsoft.com/office/drawing/2014/main" id="{879C830D-7843-466C-904D-C4ED9A444532}"/>
            </a:ext>
          </a:extLst>
        </xdr:cNvPr>
        <xdr:cNvCxnSpPr/>
      </xdr:nvCxnSpPr>
      <xdr:spPr>
        <a:xfrm>
          <a:off x="22072600" y="955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87647</xdr:rowOff>
    </xdr:from>
    <xdr:ext cx="469744" cy="259045"/>
    <xdr:sp macro="" textlink="">
      <xdr:nvSpPr>
        <xdr:cNvPr id="504" name="【保健センター・保健所】&#10;一人当たり面積平均値テキスト">
          <a:extLst>
            <a:ext uri="{FF2B5EF4-FFF2-40B4-BE49-F238E27FC236}">
              <a16:creationId xmlns:a16="http://schemas.microsoft.com/office/drawing/2014/main" id="{9D53979A-F5A7-4BAD-AF51-DF630FAE8B01}"/>
            </a:ext>
          </a:extLst>
        </xdr:cNvPr>
        <xdr:cNvSpPr txBox="1"/>
      </xdr:nvSpPr>
      <xdr:spPr>
        <a:xfrm>
          <a:off x="22199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05" name="フローチャート: 判断 504">
          <a:extLst>
            <a:ext uri="{FF2B5EF4-FFF2-40B4-BE49-F238E27FC236}">
              <a16:creationId xmlns:a16="http://schemas.microsoft.com/office/drawing/2014/main" id="{6719A2E5-1F6F-4E9B-B0C1-A1484B7686B7}"/>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506" name="フローチャート: 判断 505">
          <a:extLst>
            <a:ext uri="{FF2B5EF4-FFF2-40B4-BE49-F238E27FC236}">
              <a16:creationId xmlns:a16="http://schemas.microsoft.com/office/drawing/2014/main" id="{17B2D234-3550-4EC8-B6B9-F0BC34A39028}"/>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07" name="フローチャート: 判断 506">
          <a:extLst>
            <a:ext uri="{FF2B5EF4-FFF2-40B4-BE49-F238E27FC236}">
              <a16:creationId xmlns:a16="http://schemas.microsoft.com/office/drawing/2014/main" id="{811C9FB7-A8EC-4C3A-9F6E-F9A589B6AA66}"/>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508" name="フローチャート: 判断 507">
          <a:extLst>
            <a:ext uri="{FF2B5EF4-FFF2-40B4-BE49-F238E27FC236}">
              <a16:creationId xmlns:a16="http://schemas.microsoft.com/office/drawing/2014/main" id="{F38B7969-7D75-44F6-831A-933C8C5AE861}"/>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509" name="フローチャート: 判断 508">
          <a:extLst>
            <a:ext uri="{FF2B5EF4-FFF2-40B4-BE49-F238E27FC236}">
              <a16:creationId xmlns:a16="http://schemas.microsoft.com/office/drawing/2014/main" id="{2A8B0355-2B46-4A6E-8E2C-E0FDF0AC1ECC}"/>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A8BF0D6-2292-4316-A408-E810566A36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71045B62-17AA-4613-8593-6959F94AE3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757E7EAB-70DE-4C1A-AD6D-094AFAC9F44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2ABC59BE-6D3A-41CD-A641-34F2BB6A71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506A6805-78AE-42F9-B646-D74A50FAA1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128270</xdr:rowOff>
    </xdr:from>
    <xdr:to>
      <xdr:col>116</xdr:col>
      <xdr:colOff>114300</xdr:colOff>
      <xdr:row>60</xdr:row>
      <xdr:rowOff>58420</xdr:rowOff>
    </xdr:to>
    <xdr:sp macro="" textlink="">
      <xdr:nvSpPr>
        <xdr:cNvPr id="515" name="楕円 514">
          <a:extLst>
            <a:ext uri="{FF2B5EF4-FFF2-40B4-BE49-F238E27FC236}">
              <a16:creationId xmlns:a16="http://schemas.microsoft.com/office/drawing/2014/main" id="{A26EC880-60EE-49CA-9692-8670AAD6357B}"/>
            </a:ext>
          </a:extLst>
        </xdr:cNvPr>
        <xdr:cNvSpPr/>
      </xdr:nvSpPr>
      <xdr:spPr>
        <a:xfrm>
          <a:off x="22110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151147</xdr:rowOff>
    </xdr:from>
    <xdr:ext cx="469744" cy="259045"/>
    <xdr:sp macro="" textlink="">
      <xdr:nvSpPr>
        <xdr:cNvPr id="516" name="【保健センター・保健所】&#10;一人当たり面積該当値テキスト">
          <a:extLst>
            <a:ext uri="{FF2B5EF4-FFF2-40B4-BE49-F238E27FC236}">
              <a16:creationId xmlns:a16="http://schemas.microsoft.com/office/drawing/2014/main" id="{F8EC95D4-2CC0-4E7E-A955-9A1DF3079A5B}"/>
            </a:ext>
          </a:extLst>
        </xdr:cNvPr>
        <xdr:cNvSpPr txBox="1"/>
      </xdr:nvSpPr>
      <xdr:spPr>
        <a:xfrm>
          <a:off x="22199600"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116840</xdr:rowOff>
    </xdr:from>
    <xdr:to>
      <xdr:col>112</xdr:col>
      <xdr:colOff>38100</xdr:colOff>
      <xdr:row>60</xdr:row>
      <xdr:rowOff>46990</xdr:rowOff>
    </xdr:to>
    <xdr:sp macro="" textlink="">
      <xdr:nvSpPr>
        <xdr:cNvPr id="517" name="楕円 516">
          <a:extLst>
            <a:ext uri="{FF2B5EF4-FFF2-40B4-BE49-F238E27FC236}">
              <a16:creationId xmlns:a16="http://schemas.microsoft.com/office/drawing/2014/main" id="{D2CA0C07-0E99-46B7-B051-A5FC3721B122}"/>
            </a:ext>
          </a:extLst>
        </xdr:cNvPr>
        <xdr:cNvSpPr/>
      </xdr:nvSpPr>
      <xdr:spPr>
        <a:xfrm>
          <a:off x="21272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167640</xdr:rowOff>
    </xdr:from>
    <xdr:to>
      <xdr:col>116</xdr:col>
      <xdr:colOff>63500</xdr:colOff>
      <xdr:row>60</xdr:row>
      <xdr:rowOff>7620</xdr:rowOff>
    </xdr:to>
    <xdr:cxnSp macro="">
      <xdr:nvCxnSpPr>
        <xdr:cNvPr id="518" name="直線コネクタ 517">
          <a:extLst>
            <a:ext uri="{FF2B5EF4-FFF2-40B4-BE49-F238E27FC236}">
              <a16:creationId xmlns:a16="http://schemas.microsoft.com/office/drawing/2014/main" id="{35CE21A1-6758-4895-9A5C-DDA51F4074B4}"/>
            </a:ext>
          </a:extLst>
        </xdr:cNvPr>
        <xdr:cNvCxnSpPr/>
      </xdr:nvCxnSpPr>
      <xdr:spPr>
        <a:xfrm>
          <a:off x="21323300" y="102831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116840</xdr:rowOff>
    </xdr:from>
    <xdr:to>
      <xdr:col>107</xdr:col>
      <xdr:colOff>101600</xdr:colOff>
      <xdr:row>60</xdr:row>
      <xdr:rowOff>46990</xdr:rowOff>
    </xdr:to>
    <xdr:sp macro="" textlink="">
      <xdr:nvSpPr>
        <xdr:cNvPr id="519" name="楕円 518">
          <a:extLst>
            <a:ext uri="{FF2B5EF4-FFF2-40B4-BE49-F238E27FC236}">
              <a16:creationId xmlns:a16="http://schemas.microsoft.com/office/drawing/2014/main" id="{AAADB73A-DF10-46A9-9FC4-59AA2E7FCEAB}"/>
            </a:ext>
          </a:extLst>
        </xdr:cNvPr>
        <xdr:cNvSpPr/>
      </xdr:nvSpPr>
      <xdr:spPr>
        <a:xfrm>
          <a:off x="20383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167640</xdr:rowOff>
    </xdr:from>
    <xdr:to>
      <xdr:col>111</xdr:col>
      <xdr:colOff>177800</xdr:colOff>
      <xdr:row>59</xdr:row>
      <xdr:rowOff>167640</xdr:rowOff>
    </xdr:to>
    <xdr:cxnSp macro="">
      <xdr:nvCxnSpPr>
        <xdr:cNvPr id="520" name="直線コネクタ 519">
          <a:extLst>
            <a:ext uri="{FF2B5EF4-FFF2-40B4-BE49-F238E27FC236}">
              <a16:creationId xmlns:a16="http://schemas.microsoft.com/office/drawing/2014/main" id="{88988CAD-092C-49E0-9C09-D29A9B8D0911}"/>
            </a:ext>
          </a:extLst>
        </xdr:cNvPr>
        <xdr:cNvCxnSpPr/>
      </xdr:nvCxnSpPr>
      <xdr:spPr>
        <a:xfrm>
          <a:off x="20434300" y="10283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105410</xdr:rowOff>
    </xdr:from>
    <xdr:to>
      <xdr:col>102</xdr:col>
      <xdr:colOff>165100</xdr:colOff>
      <xdr:row>60</xdr:row>
      <xdr:rowOff>35560</xdr:rowOff>
    </xdr:to>
    <xdr:sp macro="" textlink="">
      <xdr:nvSpPr>
        <xdr:cNvPr id="521" name="楕円 520">
          <a:extLst>
            <a:ext uri="{FF2B5EF4-FFF2-40B4-BE49-F238E27FC236}">
              <a16:creationId xmlns:a16="http://schemas.microsoft.com/office/drawing/2014/main" id="{71F49EBF-B7F2-475E-83B9-BB7BD9F69B89}"/>
            </a:ext>
          </a:extLst>
        </xdr:cNvPr>
        <xdr:cNvSpPr/>
      </xdr:nvSpPr>
      <xdr:spPr>
        <a:xfrm>
          <a:off x="19494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156210</xdr:rowOff>
    </xdr:from>
    <xdr:to>
      <xdr:col>107</xdr:col>
      <xdr:colOff>50800</xdr:colOff>
      <xdr:row>59</xdr:row>
      <xdr:rowOff>167640</xdr:rowOff>
    </xdr:to>
    <xdr:cxnSp macro="">
      <xdr:nvCxnSpPr>
        <xdr:cNvPr id="522" name="直線コネクタ 521">
          <a:extLst>
            <a:ext uri="{FF2B5EF4-FFF2-40B4-BE49-F238E27FC236}">
              <a16:creationId xmlns:a16="http://schemas.microsoft.com/office/drawing/2014/main" id="{83F5A6BB-69FD-4412-89B7-79908E23CBC3}"/>
            </a:ext>
          </a:extLst>
        </xdr:cNvPr>
        <xdr:cNvCxnSpPr/>
      </xdr:nvCxnSpPr>
      <xdr:spPr>
        <a:xfrm>
          <a:off x="19545300" y="10271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105410</xdr:rowOff>
    </xdr:from>
    <xdr:to>
      <xdr:col>98</xdr:col>
      <xdr:colOff>38100</xdr:colOff>
      <xdr:row>60</xdr:row>
      <xdr:rowOff>35560</xdr:rowOff>
    </xdr:to>
    <xdr:sp macro="" textlink="">
      <xdr:nvSpPr>
        <xdr:cNvPr id="523" name="楕円 522">
          <a:extLst>
            <a:ext uri="{FF2B5EF4-FFF2-40B4-BE49-F238E27FC236}">
              <a16:creationId xmlns:a16="http://schemas.microsoft.com/office/drawing/2014/main" id="{26ADA282-F3A5-4E34-AAF2-4ECF805E63D5}"/>
            </a:ext>
          </a:extLst>
        </xdr:cNvPr>
        <xdr:cNvSpPr/>
      </xdr:nvSpPr>
      <xdr:spPr>
        <a:xfrm>
          <a:off x="18605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156210</xdr:rowOff>
    </xdr:from>
    <xdr:to>
      <xdr:col>102</xdr:col>
      <xdr:colOff>114300</xdr:colOff>
      <xdr:row>59</xdr:row>
      <xdr:rowOff>156210</xdr:rowOff>
    </xdr:to>
    <xdr:cxnSp macro="">
      <xdr:nvCxnSpPr>
        <xdr:cNvPr id="524" name="直線コネクタ 523">
          <a:extLst>
            <a:ext uri="{FF2B5EF4-FFF2-40B4-BE49-F238E27FC236}">
              <a16:creationId xmlns:a16="http://schemas.microsoft.com/office/drawing/2014/main" id="{38B884AC-39FA-4A68-9FE7-3C64E15742CA}"/>
            </a:ext>
          </a:extLst>
        </xdr:cNvPr>
        <xdr:cNvCxnSpPr/>
      </xdr:nvCxnSpPr>
      <xdr:spPr>
        <a:xfrm>
          <a:off x="18656300" y="1027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91457</xdr:rowOff>
    </xdr:from>
    <xdr:ext cx="469744" cy="259045"/>
    <xdr:sp macro="" textlink="">
      <xdr:nvSpPr>
        <xdr:cNvPr id="525" name="n_1aveValue【保健センター・保健所】&#10;一人当たり面積">
          <a:extLst>
            <a:ext uri="{FF2B5EF4-FFF2-40B4-BE49-F238E27FC236}">
              <a16:creationId xmlns:a16="http://schemas.microsoft.com/office/drawing/2014/main" id="{6C791FB8-6550-4C7E-A8B3-CFDD2505D71F}"/>
            </a:ext>
          </a:extLst>
        </xdr:cNvPr>
        <xdr:cNvSpPr txBox="1"/>
      </xdr:nvSpPr>
      <xdr:spPr>
        <a:xfrm>
          <a:off x="210757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133367</xdr:rowOff>
    </xdr:from>
    <xdr:ext cx="469744" cy="259045"/>
    <xdr:sp macro="" textlink="">
      <xdr:nvSpPr>
        <xdr:cNvPr id="526" name="n_2aveValue【保健センター・保健所】&#10;一人当たり面積">
          <a:extLst>
            <a:ext uri="{FF2B5EF4-FFF2-40B4-BE49-F238E27FC236}">
              <a16:creationId xmlns:a16="http://schemas.microsoft.com/office/drawing/2014/main" id="{53D321D3-F8B6-420A-A533-67DA0948FABF}"/>
            </a:ext>
          </a:extLst>
        </xdr:cNvPr>
        <xdr:cNvSpPr txBox="1"/>
      </xdr:nvSpPr>
      <xdr:spPr>
        <a:xfrm>
          <a:off x="20199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527" name="n_3aveValue【保健センター・保健所】&#10;一人当たり面積">
          <a:extLst>
            <a:ext uri="{FF2B5EF4-FFF2-40B4-BE49-F238E27FC236}">
              <a16:creationId xmlns:a16="http://schemas.microsoft.com/office/drawing/2014/main" id="{C842619B-6744-4007-AEEA-94468A7FF4FC}"/>
            </a:ext>
          </a:extLst>
        </xdr:cNvPr>
        <xdr:cNvSpPr txBox="1"/>
      </xdr:nvSpPr>
      <xdr:spPr>
        <a:xfrm>
          <a:off x="19310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129557</xdr:rowOff>
    </xdr:from>
    <xdr:ext cx="469744" cy="259045"/>
    <xdr:sp macro="" textlink="">
      <xdr:nvSpPr>
        <xdr:cNvPr id="528" name="n_4aveValue【保健センター・保健所】&#10;一人当たり面積">
          <a:extLst>
            <a:ext uri="{FF2B5EF4-FFF2-40B4-BE49-F238E27FC236}">
              <a16:creationId xmlns:a16="http://schemas.microsoft.com/office/drawing/2014/main" id="{5F3D44A3-4964-4099-9C16-DCDE00F657E0}"/>
            </a:ext>
          </a:extLst>
        </xdr:cNvPr>
        <xdr:cNvSpPr txBox="1"/>
      </xdr:nvSpPr>
      <xdr:spPr>
        <a:xfrm>
          <a:off x="18421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63517</xdr:rowOff>
    </xdr:from>
    <xdr:ext cx="469744" cy="259045"/>
    <xdr:sp macro="" textlink="">
      <xdr:nvSpPr>
        <xdr:cNvPr id="529" name="n_1mainValue【保健センター・保健所】&#10;一人当たり面積">
          <a:extLst>
            <a:ext uri="{FF2B5EF4-FFF2-40B4-BE49-F238E27FC236}">
              <a16:creationId xmlns:a16="http://schemas.microsoft.com/office/drawing/2014/main" id="{A369A101-822E-4D34-914D-1D49E21A306F}"/>
            </a:ext>
          </a:extLst>
        </xdr:cNvPr>
        <xdr:cNvSpPr txBox="1"/>
      </xdr:nvSpPr>
      <xdr:spPr>
        <a:xfrm>
          <a:off x="210757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63517</xdr:rowOff>
    </xdr:from>
    <xdr:ext cx="469744" cy="259045"/>
    <xdr:sp macro="" textlink="">
      <xdr:nvSpPr>
        <xdr:cNvPr id="530" name="n_2mainValue【保健センター・保健所】&#10;一人当たり面積">
          <a:extLst>
            <a:ext uri="{FF2B5EF4-FFF2-40B4-BE49-F238E27FC236}">
              <a16:creationId xmlns:a16="http://schemas.microsoft.com/office/drawing/2014/main" id="{75C2AA87-01D0-438C-B348-1BFD63C76DF8}"/>
            </a:ext>
          </a:extLst>
        </xdr:cNvPr>
        <xdr:cNvSpPr txBox="1"/>
      </xdr:nvSpPr>
      <xdr:spPr>
        <a:xfrm>
          <a:off x="201994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52087</xdr:rowOff>
    </xdr:from>
    <xdr:ext cx="469744" cy="259045"/>
    <xdr:sp macro="" textlink="">
      <xdr:nvSpPr>
        <xdr:cNvPr id="531" name="n_3mainValue【保健センター・保健所】&#10;一人当たり面積">
          <a:extLst>
            <a:ext uri="{FF2B5EF4-FFF2-40B4-BE49-F238E27FC236}">
              <a16:creationId xmlns:a16="http://schemas.microsoft.com/office/drawing/2014/main" id="{7552E996-CAB7-4B4A-87B8-EA60728249E7}"/>
            </a:ext>
          </a:extLst>
        </xdr:cNvPr>
        <xdr:cNvSpPr txBox="1"/>
      </xdr:nvSpPr>
      <xdr:spPr>
        <a:xfrm>
          <a:off x="193104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52087</xdr:rowOff>
    </xdr:from>
    <xdr:ext cx="469744" cy="259045"/>
    <xdr:sp macro="" textlink="">
      <xdr:nvSpPr>
        <xdr:cNvPr id="532" name="n_4mainValue【保健センター・保健所】&#10;一人当たり面積">
          <a:extLst>
            <a:ext uri="{FF2B5EF4-FFF2-40B4-BE49-F238E27FC236}">
              <a16:creationId xmlns:a16="http://schemas.microsoft.com/office/drawing/2014/main" id="{F13FA1E2-39AF-450B-B50E-551570CFCC66}"/>
            </a:ext>
          </a:extLst>
        </xdr:cNvPr>
        <xdr:cNvSpPr txBox="1"/>
      </xdr:nvSpPr>
      <xdr:spPr>
        <a:xfrm>
          <a:off x="184214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a:extLst>
            <a:ext uri="{FF2B5EF4-FFF2-40B4-BE49-F238E27FC236}">
              <a16:creationId xmlns:a16="http://schemas.microsoft.com/office/drawing/2014/main" id="{AF91FE51-9809-410E-9539-1728FF790D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a:extLst>
            <a:ext uri="{FF2B5EF4-FFF2-40B4-BE49-F238E27FC236}">
              <a16:creationId xmlns:a16="http://schemas.microsoft.com/office/drawing/2014/main" id="{898C266F-95E4-4E1F-ACE6-E13F18070A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a:extLst>
            <a:ext uri="{FF2B5EF4-FFF2-40B4-BE49-F238E27FC236}">
              <a16:creationId xmlns:a16="http://schemas.microsoft.com/office/drawing/2014/main" id="{69F40F0D-B274-4F9A-8681-607B5E652B4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a:extLst>
            <a:ext uri="{FF2B5EF4-FFF2-40B4-BE49-F238E27FC236}">
              <a16:creationId xmlns:a16="http://schemas.microsoft.com/office/drawing/2014/main" id="{DD1151E8-1C09-4C52-A64D-D33D0644B1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a:extLst>
            <a:ext uri="{FF2B5EF4-FFF2-40B4-BE49-F238E27FC236}">
              <a16:creationId xmlns:a16="http://schemas.microsoft.com/office/drawing/2014/main" id="{4CB2AA98-2E4C-493B-A55E-13C4B089AF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a:extLst>
            <a:ext uri="{FF2B5EF4-FFF2-40B4-BE49-F238E27FC236}">
              <a16:creationId xmlns:a16="http://schemas.microsoft.com/office/drawing/2014/main" id="{A2E3CF67-8882-45C3-B12C-DBD1421353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a:extLst>
            <a:ext uri="{FF2B5EF4-FFF2-40B4-BE49-F238E27FC236}">
              <a16:creationId xmlns:a16="http://schemas.microsoft.com/office/drawing/2014/main" id="{24FF200D-3403-4C3F-9A7D-284634E613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a:extLst>
            <a:ext uri="{FF2B5EF4-FFF2-40B4-BE49-F238E27FC236}">
              <a16:creationId xmlns:a16="http://schemas.microsoft.com/office/drawing/2014/main" id="{0DF59ABC-58C1-4CAB-8876-851FE16003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a:extLst>
            <a:ext uri="{FF2B5EF4-FFF2-40B4-BE49-F238E27FC236}">
              <a16:creationId xmlns:a16="http://schemas.microsoft.com/office/drawing/2014/main" id="{71FAD6E8-5316-4390-9453-E8840201D5D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a:extLst>
            <a:ext uri="{FF2B5EF4-FFF2-40B4-BE49-F238E27FC236}">
              <a16:creationId xmlns:a16="http://schemas.microsoft.com/office/drawing/2014/main" id="{92D5F9BA-B411-4512-BC3C-7E035BB196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3" name="テキスト ボックス 542">
          <a:extLst>
            <a:ext uri="{FF2B5EF4-FFF2-40B4-BE49-F238E27FC236}">
              <a16:creationId xmlns:a16="http://schemas.microsoft.com/office/drawing/2014/main" id="{8A0CE1C8-80D7-4806-9A15-22E277CDB23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4" name="直線コネクタ 543">
          <a:extLst>
            <a:ext uri="{FF2B5EF4-FFF2-40B4-BE49-F238E27FC236}">
              <a16:creationId xmlns:a16="http://schemas.microsoft.com/office/drawing/2014/main" id="{C640C9D2-869B-4ED6-A330-56847D28927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5" name="テキスト ボックス 544">
          <a:extLst>
            <a:ext uri="{FF2B5EF4-FFF2-40B4-BE49-F238E27FC236}">
              <a16:creationId xmlns:a16="http://schemas.microsoft.com/office/drawing/2014/main" id="{FAAC4176-342D-469C-8856-C22439FDEB0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6" name="直線コネクタ 545">
          <a:extLst>
            <a:ext uri="{FF2B5EF4-FFF2-40B4-BE49-F238E27FC236}">
              <a16:creationId xmlns:a16="http://schemas.microsoft.com/office/drawing/2014/main" id="{9650B2D5-40EC-4FF7-9E46-054A88586F1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7" name="テキスト ボックス 546">
          <a:extLst>
            <a:ext uri="{FF2B5EF4-FFF2-40B4-BE49-F238E27FC236}">
              <a16:creationId xmlns:a16="http://schemas.microsoft.com/office/drawing/2014/main" id="{A182A0A6-6147-4CF6-9C5D-529298C3822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8" name="直線コネクタ 547">
          <a:extLst>
            <a:ext uri="{FF2B5EF4-FFF2-40B4-BE49-F238E27FC236}">
              <a16:creationId xmlns:a16="http://schemas.microsoft.com/office/drawing/2014/main" id="{4402D616-ACB1-4B76-AB7C-4E108C34804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9" name="テキスト ボックス 548">
          <a:extLst>
            <a:ext uri="{FF2B5EF4-FFF2-40B4-BE49-F238E27FC236}">
              <a16:creationId xmlns:a16="http://schemas.microsoft.com/office/drawing/2014/main" id="{EDE5A692-245B-4385-8638-D8A60B73727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0" name="直線コネクタ 549">
          <a:extLst>
            <a:ext uri="{FF2B5EF4-FFF2-40B4-BE49-F238E27FC236}">
              <a16:creationId xmlns:a16="http://schemas.microsoft.com/office/drawing/2014/main" id="{14C21CAD-3260-47D8-8277-8545AE1BA9B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1" name="テキスト ボックス 550">
          <a:extLst>
            <a:ext uri="{FF2B5EF4-FFF2-40B4-BE49-F238E27FC236}">
              <a16:creationId xmlns:a16="http://schemas.microsoft.com/office/drawing/2014/main" id="{6E5ED36F-F657-41E2-BF22-CB8C977381E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2" name="直線コネクタ 551">
          <a:extLst>
            <a:ext uri="{FF2B5EF4-FFF2-40B4-BE49-F238E27FC236}">
              <a16:creationId xmlns:a16="http://schemas.microsoft.com/office/drawing/2014/main" id="{5DE48E62-E02B-4C79-87E5-21433E3656D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3" name="テキスト ボックス 552">
          <a:extLst>
            <a:ext uri="{FF2B5EF4-FFF2-40B4-BE49-F238E27FC236}">
              <a16:creationId xmlns:a16="http://schemas.microsoft.com/office/drawing/2014/main" id="{E3E72CBA-D38A-4189-9F17-B4EDF96F09F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a:extLst>
            <a:ext uri="{FF2B5EF4-FFF2-40B4-BE49-F238E27FC236}">
              <a16:creationId xmlns:a16="http://schemas.microsoft.com/office/drawing/2014/main" id="{7A0F2320-C36D-4323-985C-F5C72AECDFA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5" name="テキスト ボックス 554">
          <a:extLst>
            <a:ext uri="{FF2B5EF4-FFF2-40B4-BE49-F238E27FC236}">
              <a16:creationId xmlns:a16="http://schemas.microsoft.com/office/drawing/2014/main" id="{0F317DB6-EE5F-45E5-9F7C-D082A7A6BD8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6" name="【消防施設】&#10;有形固定資産減価償却率グラフ枠">
          <a:extLst>
            <a:ext uri="{FF2B5EF4-FFF2-40B4-BE49-F238E27FC236}">
              <a16:creationId xmlns:a16="http://schemas.microsoft.com/office/drawing/2014/main" id="{459045E3-124D-475D-92D9-20FF90BDECF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85</xdr:row>
      <xdr:rowOff>140970</xdr:rowOff>
    </xdr:to>
    <xdr:cxnSp macro="">
      <xdr:nvCxnSpPr>
        <xdr:cNvPr id="557" name="直線コネクタ 556">
          <a:extLst>
            <a:ext uri="{FF2B5EF4-FFF2-40B4-BE49-F238E27FC236}">
              <a16:creationId xmlns:a16="http://schemas.microsoft.com/office/drawing/2014/main" id="{2D84FC0F-ADB7-410B-A792-E5194FD83DFA}"/>
            </a:ext>
          </a:extLst>
        </xdr:cNvPr>
        <xdr:cNvCxnSpPr/>
      </xdr:nvCxnSpPr>
      <xdr:spPr>
        <a:xfrm flipV="1">
          <a:off x="16318864" y="13291186"/>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558" name="【消防施設】&#10;有形固定資産減価償却率最小値テキスト">
          <a:extLst>
            <a:ext uri="{FF2B5EF4-FFF2-40B4-BE49-F238E27FC236}">
              <a16:creationId xmlns:a16="http://schemas.microsoft.com/office/drawing/2014/main" id="{C57F69E1-9D91-46F6-ABDD-AE3BAB0B7F67}"/>
            </a:ext>
          </a:extLst>
        </xdr:cNvPr>
        <xdr:cNvSpPr txBox="1"/>
      </xdr:nvSpPr>
      <xdr:spPr>
        <a:xfrm>
          <a:off x="16357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559" name="直線コネクタ 558">
          <a:extLst>
            <a:ext uri="{FF2B5EF4-FFF2-40B4-BE49-F238E27FC236}">
              <a16:creationId xmlns:a16="http://schemas.microsoft.com/office/drawing/2014/main" id="{73043B19-8A67-4C03-9717-026A671A51A4}"/>
            </a:ext>
          </a:extLst>
        </xdr:cNvPr>
        <xdr:cNvCxnSpPr/>
      </xdr:nvCxnSpPr>
      <xdr:spPr>
        <a:xfrm>
          <a:off x="16230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60" name="【消防施設】&#10;有形固定資産減価償却率最大値テキスト">
          <a:extLst>
            <a:ext uri="{FF2B5EF4-FFF2-40B4-BE49-F238E27FC236}">
              <a16:creationId xmlns:a16="http://schemas.microsoft.com/office/drawing/2014/main" id="{D7C9EE20-52EA-442B-94C8-8FAD370427EE}"/>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61" name="直線コネクタ 560">
          <a:extLst>
            <a:ext uri="{FF2B5EF4-FFF2-40B4-BE49-F238E27FC236}">
              <a16:creationId xmlns:a16="http://schemas.microsoft.com/office/drawing/2014/main" id="{1A42F98E-D414-4A13-8A87-299EF30917CB}"/>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562" name="【消防施設】&#10;有形固定資産減価償却率平均値テキスト">
          <a:extLst>
            <a:ext uri="{FF2B5EF4-FFF2-40B4-BE49-F238E27FC236}">
              <a16:creationId xmlns:a16="http://schemas.microsoft.com/office/drawing/2014/main" id="{F8BC27C6-2D95-46DD-A6C4-B76987F5BAF0}"/>
            </a:ext>
          </a:extLst>
        </xdr:cNvPr>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63" name="フローチャート: 判断 562">
          <a:extLst>
            <a:ext uri="{FF2B5EF4-FFF2-40B4-BE49-F238E27FC236}">
              <a16:creationId xmlns:a16="http://schemas.microsoft.com/office/drawing/2014/main" id="{59DDFB35-2106-4A94-A8A6-8C28937A0A69}"/>
            </a:ext>
          </a:extLst>
        </xdr:cNvPr>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564" name="フローチャート: 判断 563">
          <a:extLst>
            <a:ext uri="{FF2B5EF4-FFF2-40B4-BE49-F238E27FC236}">
              <a16:creationId xmlns:a16="http://schemas.microsoft.com/office/drawing/2014/main" id="{FF01BA93-2C3F-4B2F-9AFD-2AB6715E5939}"/>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65" name="フローチャート: 判断 564">
          <a:extLst>
            <a:ext uri="{FF2B5EF4-FFF2-40B4-BE49-F238E27FC236}">
              <a16:creationId xmlns:a16="http://schemas.microsoft.com/office/drawing/2014/main" id="{5DA52560-DE6E-451A-B083-6B030AD842CA}"/>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66" name="フローチャート: 判断 565">
          <a:extLst>
            <a:ext uri="{FF2B5EF4-FFF2-40B4-BE49-F238E27FC236}">
              <a16:creationId xmlns:a16="http://schemas.microsoft.com/office/drawing/2014/main" id="{3E5280BF-4088-40CE-A444-DDFFDE92C179}"/>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67" name="フローチャート: 判断 566">
          <a:extLst>
            <a:ext uri="{FF2B5EF4-FFF2-40B4-BE49-F238E27FC236}">
              <a16:creationId xmlns:a16="http://schemas.microsoft.com/office/drawing/2014/main" id="{D53209FB-E483-4893-B067-24067C2EC53C}"/>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95821350-8C9C-40FD-AD2F-8F73F40A903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B3E908CA-0226-4BC1-A0BC-2AD3C5F36A8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DA2D60B0-1DCC-4B4C-B065-005FD71E91D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86E9C408-4B71-47A1-9F4E-5EC399DCAAA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1EB7798B-F9C7-4138-B03D-F26FAE17146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573" name="楕円 572">
          <a:extLst>
            <a:ext uri="{FF2B5EF4-FFF2-40B4-BE49-F238E27FC236}">
              <a16:creationId xmlns:a16="http://schemas.microsoft.com/office/drawing/2014/main" id="{DB28826E-9005-4FFD-9587-91674DA57F93}"/>
            </a:ext>
          </a:extLst>
        </xdr:cNvPr>
        <xdr:cNvSpPr/>
      </xdr:nvSpPr>
      <xdr:spPr>
        <a:xfrm>
          <a:off x="162687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57802</xdr:rowOff>
    </xdr:from>
    <xdr:ext cx="405111" cy="259045"/>
    <xdr:sp macro="" textlink="">
      <xdr:nvSpPr>
        <xdr:cNvPr id="574" name="【消防施設】&#10;有形固定資産減価償却率該当値テキスト">
          <a:extLst>
            <a:ext uri="{FF2B5EF4-FFF2-40B4-BE49-F238E27FC236}">
              <a16:creationId xmlns:a16="http://schemas.microsoft.com/office/drawing/2014/main" id="{485D90EE-52B1-44E3-88A9-1DF78D1AC4EE}"/>
            </a:ext>
          </a:extLst>
        </xdr:cNvPr>
        <xdr:cNvSpPr txBox="1"/>
      </xdr:nvSpPr>
      <xdr:spPr>
        <a:xfrm>
          <a:off x="16357600"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168275</xdr:rowOff>
    </xdr:from>
    <xdr:to>
      <xdr:col>81</xdr:col>
      <xdr:colOff>101600</xdr:colOff>
      <xdr:row>81</xdr:row>
      <xdr:rowOff>98425</xdr:rowOff>
    </xdr:to>
    <xdr:sp macro="" textlink="">
      <xdr:nvSpPr>
        <xdr:cNvPr id="575" name="楕円 574">
          <a:extLst>
            <a:ext uri="{FF2B5EF4-FFF2-40B4-BE49-F238E27FC236}">
              <a16:creationId xmlns:a16="http://schemas.microsoft.com/office/drawing/2014/main" id="{7A6E4627-D777-47EE-B7F8-BD63A8E64F15}"/>
            </a:ext>
          </a:extLst>
        </xdr:cNvPr>
        <xdr:cNvSpPr/>
      </xdr:nvSpPr>
      <xdr:spPr>
        <a:xfrm>
          <a:off x="15430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81</xdr:row>
      <xdr:rowOff>85725</xdr:rowOff>
    </xdr:to>
    <xdr:cxnSp macro="">
      <xdr:nvCxnSpPr>
        <xdr:cNvPr id="576" name="直線コネクタ 575">
          <a:extLst>
            <a:ext uri="{FF2B5EF4-FFF2-40B4-BE49-F238E27FC236}">
              <a16:creationId xmlns:a16="http://schemas.microsoft.com/office/drawing/2014/main" id="{90E03CEA-796D-4B5D-A527-298245F5BE14}"/>
            </a:ext>
          </a:extLst>
        </xdr:cNvPr>
        <xdr:cNvCxnSpPr/>
      </xdr:nvCxnSpPr>
      <xdr:spPr>
        <a:xfrm>
          <a:off x="15481300" y="13935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130175</xdr:rowOff>
    </xdr:from>
    <xdr:to>
      <xdr:col>76</xdr:col>
      <xdr:colOff>165100</xdr:colOff>
      <xdr:row>81</xdr:row>
      <xdr:rowOff>60325</xdr:rowOff>
    </xdr:to>
    <xdr:sp macro="" textlink="">
      <xdr:nvSpPr>
        <xdr:cNvPr id="577" name="楕円 576">
          <a:extLst>
            <a:ext uri="{FF2B5EF4-FFF2-40B4-BE49-F238E27FC236}">
              <a16:creationId xmlns:a16="http://schemas.microsoft.com/office/drawing/2014/main" id="{EA4C4416-3B15-425E-8DC4-F7CD8E5A5DDC}"/>
            </a:ext>
          </a:extLst>
        </xdr:cNvPr>
        <xdr:cNvSpPr/>
      </xdr:nvSpPr>
      <xdr:spPr>
        <a:xfrm>
          <a:off x="14541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xdr:rowOff>
    </xdr:from>
    <xdr:to>
      <xdr:col>81</xdr:col>
      <xdr:colOff>50800</xdr:colOff>
      <xdr:row>81</xdr:row>
      <xdr:rowOff>47625</xdr:rowOff>
    </xdr:to>
    <xdr:cxnSp macro="">
      <xdr:nvCxnSpPr>
        <xdr:cNvPr id="578" name="直線コネクタ 577">
          <a:extLst>
            <a:ext uri="{FF2B5EF4-FFF2-40B4-BE49-F238E27FC236}">
              <a16:creationId xmlns:a16="http://schemas.microsoft.com/office/drawing/2014/main" id="{A9E6902A-05D3-4F87-A3D7-990F4A711C3F}"/>
            </a:ext>
          </a:extLst>
        </xdr:cNvPr>
        <xdr:cNvCxnSpPr/>
      </xdr:nvCxnSpPr>
      <xdr:spPr>
        <a:xfrm>
          <a:off x="14592300" y="1389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92075</xdr:rowOff>
    </xdr:from>
    <xdr:to>
      <xdr:col>72</xdr:col>
      <xdr:colOff>38100</xdr:colOff>
      <xdr:row>81</xdr:row>
      <xdr:rowOff>22225</xdr:rowOff>
    </xdr:to>
    <xdr:sp macro="" textlink="">
      <xdr:nvSpPr>
        <xdr:cNvPr id="579" name="楕円 578">
          <a:extLst>
            <a:ext uri="{FF2B5EF4-FFF2-40B4-BE49-F238E27FC236}">
              <a16:creationId xmlns:a16="http://schemas.microsoft.com/office/drawing/2014/main" id="{3ECCD2DE-6F57-48B4-AAED-93899CAB2BD8}"/>
            </a:ext>
          </a:extLst>
        </xdr:cNvPr>
        <xdr:cNvSpPr/>
      </xdr:nvSpPr>
      <xdr:spPr>
        <a:xfrm>
          <a:off x="13652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142875</xdr:rowOff>
    </xdr:from>
    <xdr:to>
      <xdr:col>76</xdr:col>
      <xdr:colOff>114300</xdr:colOff>
      <xdr:row>81</xdr:row>
      <xdr:rowOff>9525</xdr:rowOff>
    </xdr:to>
    <xdr:cxnSp macro="">
      <xdr:nvCxnSpPr>
        <xdr:cNvPr id="580" name="直線コネクタ 579">
          <a:extLst>
            <a:ext uri="{FF2B5EF4-FFF2-40B4-BE49-F238E27FC236}">
              <a16:creationId xmlns:a16="http://schemas.microsoft.com/office/drawing/2014/main" id="{5C7CB4CB-9AB2-4DC2-BE98-45620055B95C}"/>
            </a:ext>
          </a:extLst>
        </xdr:cNvPr>
        <xdr:cNvCxnSpPr/>
      </xdr:nvCxnSpPr>
      <xdr:spPr>
        <a:xfrm>
          <a:off x="13703300" y="13858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59689</xdr:rowOff>
    </xdr:from>
    <xdr:to>
      <xdr:col>67</xdr:col>
      <xdr:colOff>101600</xdr:colOff>
      <xdr:row>80</xdr:row>
      <xdr:rowOff>161289</xdr:rowOff>
    </xdr:to>
    <xdr:sp macro="" textlink="">
      <xdr:nvSpPr>
        <xdr:cNvPr id="581" name="楕円 580">
          <a:extLst>
            <a:ext uri="{FF2B5EF4-FFF2-40B4-BE49-F238E27FC236}">
              <a16:creationId xmlns:a16="http://schemas.microsoft.com/office/drawing/2014/main" id="{0276E653-A23A-4356-B3B6-B72B275D84C1}"/>
            </a:ext>
          </a:extLst>
        </xdr:cNvPr>
        <xdr:cNvSpPr/>
      </xdr:nvSpPr>
      <xdr:spPr>
        <a:xfrm>
          <a:off x="12763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110489</xdr:rowOff>
    </xdr:from>
    <xdr:to>
      <xdr:col>71</xdr:col>
      <xdr:colOff>177800</xdr:colOff>
      <xdr:row>80</xdr:row>
      <xdr:rowOff>142875</xdr:rowOff>
    </xdr:to>
    <xdr:cxnSp macro="">
      <xdr:nvCxnSpPr>
        <xdr:cNvPr id="582" name="直線コネクタ 581">
          <a:extLst>
            <a:ext uri="{FF2B5EF4-FFF2-40B4-BE49-F238E27FC236}">
              <a16:creationId xmlns:a16="http://schemas.microsoft.com/office/drawing/2014/main" id="{FB187106-F6AF-4429-B0F3-E41083971A9B}"/>
            </a:ext>
          </a:extLst>
        </xdr:cNvPr>
        <xdr:cNvCxnSpPr/>
      </xdr:nvCxnSpPr>
      <xdr:spPr>
        <a:xfrm>
          <a:off x="12814300" y="138264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167657</xdr:rowOff>
    </xdr:from>
    <xdr:ext cx="405111" cy="259045"/>
    <xdr:sp macro="" textlink="">
      <xdr:nvSpPr>
        <xdr:cNvPr id="583" name="n_1aveValue【消防施設】&#10;有形固定資産減価償却率">
          <a:extLst>
            <a:ext uri="{FF2B5EF4-FFF2-40B4-BE49-F238E27FC236}">
              <a16:creationId xmlns:a16="http://schemas.microsoft.com/office/drawing/2014/main" id="{BB682731-4FD8-445F-A3F4-A4AD9B8E5167}"/>
            </a:ext>
          </a:extLst>
        </xdr:cNvPr>
        <xdr:cNvSpPr txBox="1"/>
      </xdr:nvSpPr>
      <xdr:spPr>
        <a:xfrm>
          <a:off x="15266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584" name="n_2aveValue【消防施設】&#10;有形固定資産減価償却率">
          <a:extLst>
            <a:ext uri="{FF2B5EF4-FFF2-40B4-BE49-F238E27FC236}">
              <a16:creationId xmlns:a16="http://schemas.microsoft.com/office/drawing/2014/main" id="{1CC3AA8A-5049-453B-8D0F-0E4624E05AE8}"/>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585" name="n_3aveValue【消防施設】&#10;有形固定資産減価償却率">
          <a:extLst>
            <a:ext uri="{FF2B5EF4-FFF2-40B4-BE49-F238E27FC236}">
              <a16:creationId xmlns:a16="http://schemas.microsoft.com/office/drawing/2014/main" id="{5EAF86F8-EBEB-444C-9E91-E9E82A2C4FCE}"/>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586" name="n_4aveValue【消防施設】&#10;有形固定資産減価償却率">
          <a:extLst>
            <a:ext uri="{FF2B5EF4-FFF2-40B4-BE49-F238E27FC236}">
              <a16:creationId xmlns:a16="http://schemas.microsoft.com/office/drawing/2014/main" id="{DE91057A-B92E-419E-9BC4-6515D5BEDA94}"/>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114952</xdr:rowOff>
    </xdr:from>
    <xdr:ext cx="405111" cy="259045"/>
    <xdr:sp macro="" textlink="">
      <xdr:nvSpPr>
        <xdr:cNvPr id="587" name="n_1mainValue【消防施設】&#10;有形固定資産減価償却率">
          <a:extLst>
            <a:ext uri="{FF2B5EF4-FFF2-40B4-BE49-F238E27FC236}">
              <a16:creationId xmlns:a16="http://schemas.microsoft.com/office/drawing/2014/main" id="{5B546404-E0D6-44EB-B267-2A8094912EB3}"/>
            </a:ext>
          </a:extLst>
        </xdr:cNvPr>
        <xdr:cNvSpPr txBox="1"/>
      </xdr:nvSpPr>
      <xdr:spPr>
        <a:xfrm>
          <a:off x="152660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76852</xdr:rowOff>
    </xdr:from>
    <xdr:ext cx="405111" cy="259045"/>
    <xdr:sp macro="" textlink="">
      <xdr:nvSpPr>
        <xdr:cNvPr id="588" name="n_2mainValue【消防施設】&#10;有形固定資産減価償却率">
          <a:extLst>
            <a:ext uri="{FF2B5EF4-FFF2-40B4-BE49-F238E27FC236}">
              <a16:creationId xmlns:a16="http://schemas.microsoft.com/office/drawing/2014/main" id="{FB385080-944E-49FA-8909-068104CBF932}"/>
            </a:ext>
          </a:extLst>
        </xdr:cNvPr>
        <xdr:cNvSpPr txBox="1"/>
      </xdr:nvSpPr>
      <xdr:spPr>
        <a:xfrm>
          <a:off x="143897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38752</xdr:rowOff>
    </xdr:from>
    <xdr:ext cx="405111" cy="259045"/>
    <xdr:sp macro="" textlink="">
      <xdr:nvSpPr>
        <xdr:cNvPr id="589" name="n_3mainValue【消防施設】&#10;有形固定資産減価償却率">
          <a:extLst>
            <a:ext uri="{FF2B5EF4-FFF2-40B4-BE49-F238E27FC236}">
              <a16:creationId xmlns:a16="http://schemas.microsoft.com/office/drawing/2014/main" id="{089FDF19-5ACB-4F3F-BE80-BA1E6A7A4289}"/>
            </a:ext>
          </a:extLst>
        </xdr:cNvPr>
        <xdr:cNvSpPr txBox="1"/>
      </xdr:nvSpPr>
      <xdr:spPr>
        <a:xfrm>
          <a:off x="13500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6366</xdr:rowOff>
    </xdr:from>
    <xdr:ext cx="405111" cy="259045"/>
    <xdr:sp macro="" textlink="">
      <xdr:nvSpPr>
        <xdr:cNvPr id="590" name="n_4mainValue【消防施設】&#10;有形固定資産減価償却率">
          <a:extLst>
            <a:ext uri="{FF2B5EF4-FFF2-40B4-BE49-F238E27FC236}">
              <a16:creationId xmlns:a16="http://schemas.microsoft.com/office/drawing/2014/main" id="{E615D078-5CE6-4F04-864C-FBD6509C97AD}"/>
            </a:ext>
          </a:extLst>
        </xdr:cNvPr>
        <xdr:cNvSpPr txBox="1"/>
      </xdr:nvSpPr>
      <xdr:spPr>
        <a:xfrm>
          <a:off x="12611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8DDB2BC5-8253-40D5-BABE-1821CC6CCD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5253D0F5-FE8F-4E4E-91F4-FC22B4F53E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FE07CCD4-0503-4188-989B-67891F556CC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AB1429F3-5EB8-4D16-A51E-5967DF5F90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89E69111-CE82-4C9E-BAB0-7AE816C41A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00FC571F-C64B-41DD-ADB5-49DC19330D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2C19F383-84A0-407B-90A5-BDF9EA0DFBC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C6680AA8-B898-4B23-BA85-5EA73B0598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a:extLst>
            <a:ext uri="{FF2B5EF4-FFF2-40B4-BE49-F238E27FC236}">
              <a16:creationId xmlns:a16="http://schemas.microsoft.com/office/drawing/2014/main" id="{4BB1E3E5-E6A3-4403-9F23-452DD15BCB0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a:extLst>
            <a:ext uri="{FF2B5EF4-FFF2-40B4-BE49-F238E27FC236}">
              <a16:creationId xmlns:a16="http://schemas.microsoft.com/office/drawing/2014/main" id="{E8FAD969-C146-4555-BE3B-30A99F4D3F6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1" name="直線コネクタ 600">
          <a:extLst>
            <a:ext uri="{FF2B5EF4-FFF2-40B4-BE49-F238E27FC236}">
              <a16:creationId xmlns:a16="http://schemas.microsoft.com/office/drawing/2014/main" id="{BAE27959-8583-4372-A912-81B322F24F0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2" name="テキスト ボックス 601">
          <a:extLst>
            <a:ext uri="{FF2B5EF4-FFF2-40B4-BE49-F238E27FC236}">
              <a16:creationId xmlns:a16="http://schemas.microsoft.com/office/drawing/2014/main" id="{EFF4C786-5B67-48FA-B669-07A92178505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3" name="直線コネクタ 602">
          <a:extLst>
            <a:ext uri="{FF2B5EF4-FFF2-40B4-BE49-F238E27FC236}">
              <a16:creationId xmlns:a16="http://schemas.microsoft.com/office/drawing/2014/main" id="{67A40B1E-50EC-4E12-9690-8B28AD1639C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4" name="テキスト ボックス 603">
          <a:extLst>
            <a:ext uri="{FF2B5EF4-FFF2-40B4-BE49-F238E27FC236}">
              <a16:creationId xmlns:a16="http://schemas.microsoft.com/office/drawing/2014/main" id="{AC140D95-5157-430C-BB62-A4CD4F014C3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5" name="直線コネクタ 604">
          <a:extLst>
            <a:ext uri="{FF2B5EF4-FFF2-40B4-BE49-F238E27FC236}">
              <a16:creationId xmlns:a16="http://schemas.microsoft.com/office/drawing/2014/main" id="{4063A49A-C2D7-4D32-AEAA-5800115A516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6" name="テキスト ボックス 605">
          <a:extLst>
            <a:ext uri="{FF2B5EF4-FFF2-40B4-BE49-F238E27FC236}">
              <a16:creationId xmlns:a16="http://schemas.microsoft.com/office/drawing/2014/main" id="{038288D3-6287-4736-90AC-8646105772C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7" name="直線コネクタ 606">
          <a:extLst>
            <a:ext uri="{FF2B5EF4-FFF2-40B4-BE49-F238E27FC236}">
              <a16:creationId xmlns:a16="http://schemas.microsoft.com/office/drawing/2014/main" id="{505B2948-54DD-4161-8750-13175FE03B6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8" name="テキスト ボックス 607">
          <a:extLst>
            <a:ext uri="{FF2B5EF4-FFF2-40B4-BE49-F238E27FC236}">
              <a16:creationId xmlns:a16="http://schemas.microsoft.com/office/drawing/2014/main" id="{344FB21B-1C9A-494C-8AF5-0BFB7484DE6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9" name="直線コネクタ 608">
          <a:extLst>
            <a:ext uri="{FF2B5EF4-FFF2-40B4-BE49-F238E27FC236}">
              <a16:creationId xmlns:a16="http://schemas.microsoft.com/office/drawing/2014/main" id="{98883EAB-C827-44F8-8E47-3E3F4BC6908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0" name="テキスト ボックス 609">
          <a:extLst>
            <a:ext uri="{FF2B5EF4-FFF2-40B4-BE49-F238E27FC236}">
              <a16:creationId xmlns:a16="http://schemas.microsoft.com/office/drawing/2014/main" id="{A66ACC52-E2C6-41A6-A07A-AA5C5BFD07F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1" name="直線コネクタ 610">
          <a:extLst>
            <a:ext uri="{FF2B5EF4-FFF2-40B4-BE49-F238E27FC236}">
              <a16:creationId xmlns:a16="http://schemas.microsoft.com/office/drawing/2014/main" id="{B8FBC26A-F776-46CB-B2F0-824D744088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2" name="テキスト ボックス 611">
          <a:extLst>
            <a:ext uri="{FF2B5EF4-FFF2-40B4-BE49-F238E27FC236}">
              <a16:creationId xmlns:a16="http://schemas.microsoft.com/office/drawing/2014/main" id="{5537E58A-29A2-4181-96CB-D175817D05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3" name="【消防施設】&#10;一人当たり面積グラフ枠">
          <a:extLst>
            <a:ext uri="{FF2B5EF4-FFF2-40B4-BE49-F238E27FC236}">
              <a16:creationId xmlns:a16="http://schemas.microsoft.com/office/drawing/2014/main" id="{74EABDF9-1ECD-4991-A2B6-95F74FBDBBE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82550</xdr:rowOff>
    </xdr:from>
    <xdr:to>
      <xdr:col>116</xdr:col>
      <xdr:colOff>62864</xdr:colOff>
      <xdr:row>86</xdr:row>
      <xdr:rowOff>85089</xdr:rowOff>
    </xdr:to>
    <xdr:cxnSp macro="">
      <xdr:nvCxnSpPr>
        <xdr:cNvPr id="614" name="直線コネクタ 613">
          <a:extLst>
            <a:ext uri="{FF2B5EF4-FFF2-40B4-BE49-F238E27FC236}">
              <a16:creationId xmlns:a16="http://schemas.microsoft.com/office/drawing/2014/main" id="{81DFB356-9C95-42B4-A04F-A3D939791C1C}"/>
            </a:ext>
          </a:extLst>
        </xdr:cNvPr>
        <xdr:cNvCxnSpPr/>
      </xdr:nvCxnSpPr>
      <xdr:spPr>
        <a:xfrm flipV="1">
          <a:off x="22160864" y="13455650"/>
          <a:ext cx="0" cy="137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615" name="【消防施設】&#10;一人当たり面積最小値テキスト">
          <a:extLst>
            <a:ext uri="{FF2B5EF4-FFF2-40B4-BE49-F238E27FC236}">
              <a16:creationId xmlns:a16="http://schemas.microsoft.com/office/drawing/2014/main" id="{D61029A2-B2E0-4A01-BCDC-C497F330CC6F}"/>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616" name="直線コネクタ 615">
          <a:extLst>
            <a:ext uri="{FF2B5EF4-FFF2-40B4-BE49-F238E27FC236}">
              <a16:creationId xmlns:a16="http://schemas.microsoft.com/office/drawing/2014/main" id="{3B851841-5F89-435E-8870-C56EABB43D83}"/>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29227</xdr:rowOff>
    </xdr:from>
    <xdr:ext cx="469744" cy="259045"/>
    <xdr:sp macro="" textlink="">
      <xdr:nvSpPr>
        <xdr:cNvPr id="617" name="【消防施設】&#10;一人当たり面積最大値テキスト">
          <a:extLst>
            <a:ext uri="{FF2B5EF4-FFF2-40B4-BE49-F238E27FC236}">
              <a16:creationId xmlns:a16="http://schemas.microsoft.com/office/drawing/2014/main" id="{D4514AA6-4B6C-43A8-A2F9-DF405C1E9814}"/>
            </a:ext>
          </a:extLst>
        </xdr:cNvPr>
        <xdr:cNvSpPr txBox="1"/>
      </xdr:nvSpPr>
      <xdr:spPr>
        <a:xfrm>
          <a:off x="22199600"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618" name="直線コネクタ 617">
          <a:extLst>
            <a:ext uri="{FF2B5EF4-FFF2-40B4-BE49-F238E27FC236}">
              <a16:creationId xmlns:a16="http://schemas.microsoft.com/office/drawing/2014/main" id="{65BEBE59-7728-4F69-A209-E9AEA44E7EF1}"/>
            </a:ext>
          </a:extLst>
        </xdr:cNvPr>
        <xdr:cNvCxnSpPr/>
      </xdr:nvCxnSpPr>
      <xdr:spPr>
        <a:xfrm>
          <a:off x="22072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619" name="【消防施設】&#10;一人当たり面積平均値テキスト">
          <a:extLst>
            <a:ext uri="{FF2B5EF4-FFF2-40B4-BE49-F238E27FC236}">
              <a16:creationId xmlns:a16="http://schemas.microsoft.com/office/drawing/2014/main" id="{610E7994-E99D-4711-BEC1-3A2061431E07}"/>
            </a:ext>
          </a:extLst>
        </xdr:cNvPr>
        <xdr:cNvSpPr txBox="1"/>
      </xdr:nvSpPr>
      <xdr:spPr>
        <a:xfrm>
          <a:off x="22199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620" name="フローチャート: 判断 619">
          <a:extLst>
            <a:ext uri="{FF2B5EF4-FFF2-40B4-BE49-F238E27FC236}">
              <a16:creationId xmlns:a16="http://schemas.microsoft.com/office/drawing/2014/main" id="{B4840B55-3523-48B2-9782-C5F02783AA42}"/>
            </a:ext>
          </a:extLst>
        </xdr:cNvPr>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96520</xdr:rowOff>
    </xdr:from>
    <xdr:to>
      <xdr:col>112</xdr:col>
      <xdr:colOff>38100</xdr:colOff>
      <xdr:row>86</xdr:row>
      <xdr:rowOff>26670</xdr:rowOff>
    </xdr:to>
    <xdr:sp macro="" textlink="">
      <xdr:nvSpPr>
        <xdr:cNvPr id="621" name="フローチャート: 判断 620">
          <a:extLst>
            <a:ext uri="{FF2B5EF4-FFF2-40B4-BE49-F238E27FC236}">
              <a16:creationId xmlns:a16="http://schemas.microsoft.com/office/drawing/2014/main" id="{9CC5FB17-D70E-4FF9-A2D9-4ED744A6D55D}"/>
            </a:ext>
          </a:extLst>
        </xdr:cNvPr>
        <xdr:cNvSpPr/>
      </xdr:nvSpPr>
      <xdr:spPr>
        <a:xfrm>
          <a:off x="21272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81280</xdr:rowOff>
    </xdr:from>
    <xdr:to>
      <xdr:col>107</xdr:col>
      <xdr:colOff>101600</xdr:colOff>
      <xdr:row>86</xdr:row>
      <xdr:rowOff>11430</xdr:rowOff>
    </xdr:to>
    <xdr:sp macro="" textlink="">
      <xdr:nvSpPr>
        <xdr:cNvPr id="622" name="フローチャート: 判断 621">
          <a:extLst>
            <a:ext uri="{FF2B5EF4-FFF2-40B4-BE49-F238E27FC236}">
              <a16:creationId xmlns:a16="http://schemas.microsoft.com/office/drawing/2014/main" id="{1D5D01F5-2F91-4767-AB1A-74E05423B0A4}"/>
            </a:ext>
          </a:extLst>
        </xdr:cNvPr>
        <xdr:cNvSpPr/>
      </xdr:nvSpPr>
      <xdr:spPr>
        <a:xfrm>
          <a:off x="20383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623" name="フローチャート: 判断 622">
          <a:extLst>
            <a:ext uri="{FF2B5EF4-FFF2-40B4-BE49-F238E27FC236}">
              <a16:creationId xmlns:a16="http://schemas.microsoft.com/office/drawing/2014/main" id="{B80667E2-F654-40F0-BCCD-92CD957E08B8}"/>
            </a:ext>
          </a:extLst>
        </xdr:cNvPr>
        <xdr:cNvSpPr/>
      </xdr:nvSpPr>
      <xdr:spPr>
        <a:xfrm>
          <a:off x="19494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85089</xdr:rowOff>
    </xdr:from>
    <xdr:to>
      <xdr:col>98</xdr:col>
      <xdr:colOff>38100</xdr:colOff>
      <xdr:row>86</xdr:row>
      <xdr:rowOff>15239</xdr:rowOff>
    </xdr:to>
    <xdr:sp macro="" textlink="">
      <xdr:nvSpPr>
        <xdr:cNvPr id="624" name="フローチャート: 判断 623">
          <a:extLst>
            <a:ext uri="{FF2B5EF4-FFF2-40B4-BE49-F238E27FC236}">
              <a16:creationId xmlns:a16="http://schemas.microsoft.com/office/drawing/2014/main" id="{D9BB1356-D903-49EC-B192-19D51C3CE927}"/>
            </a:ext>
          </a:extLst>
        </xdr:cNvPr>
        <xdr:cNvSpPr/>
      </xdr:nvSpPr>
      <xdr:spPr>
        <a:xfrm>
          <a:off x="18605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7841987F-B5A8-47EE-88C5-A5A6B15443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6486F783-E5A0-4303-A362-24673E69FD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CE91E243-FD3D-41CE-A99F-1876CD1D53F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94D1C05B-F32C-4CB6-A429-F23D8F90FA7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7A9E484E-0138-4E62-9721-B7973B5EEDE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34289</xdr:rowOff>
    </xdr:from>
    <xdr:to>
      <xdr:col>116</xdr:col>
      <xdr:colOff>114300</xdr:colOff>
      <xdr:row>86</xdr:row>
      <xdr:rowOff>135889</xdr:rowOff>
    </xdr:to>
    <xdr:sp macro="" textlink="">
      <xdr:nvSpPr>
        <xdr:cNvPr id="630" name="楕円 629">
          <a:extLst>
            <a:ext uri="{FF2B5EF4-FFF2-40B4-BE49-F238E27FC236}">
              <a16:creationId xmlns:a16="http://schemas.microsoft.com/office/drawing/2014/main" id="{8DB9C5C9-6BB2-4EEE-8F28-0D665102F386}"/>
            </a:ext>
          </a:extLst>
        </xdr:cNvPr>
        <xdr:cNvSpPr/>
      </xdr:nvSpPr>
      <xdr:spPr>
        <a:xfrm>
          <a:off x="221107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120666</xdr:rowOff>
    </xdr:from>
    <xdr:ext cx="469744" cy="259045"/>
    <xdr:sp macro="" textlink="">
      <xdr:nvSpPr>
        <xdr:cNvPr id="631" name="【消防施設】&#10;一人当たり面積該当値テキスト">
          <a:extLst>
            <a:ext uri="{FF2B5EF4-FFF2-40B4-BE49-F238E27FC236}">
              <a16:creationId xmlns:a16="http://schemas.microsoft.com/office/drawing/2014/main" id="{7A1F4F64-B16D-406A-A0B2-6FE2D8790B39}"/>
            </a:ext>
          </a:extLst>
        </xdr:cNvPr>
        <xdr:cNvSpPr txBox="1"/>
      </xdr:nvSpPr>
      <xdr:spPr>
        <a:xfrm>
          <a:off x="22199600" y="14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34289</xdr:rowOff>
    </xdr:from>
    <xdr:to>
      <xdr:col>112</xdr:col>
      <xdr:colOff>38100</xdr:colOff>
      <xdr:row>86</xdr:row>
      <xdr:rowOff>135889</xdr:rowOff>
    </xdr:to>
    <xdr:sp macro="" textlink="">
      <xdr:nvSpPr>
        <xdr:cNvPr id="632" name="楕円 631">
          <a:extLst>
            <a:ext uri="{FF2B5EF4-FFF2-40B4-BE49-F238E27FC236}">
              <a16:creationId xmlns:a16="http://schemas.microsoft.com/office/drawing/2014/main" id="{C0BFA6DE-8E44-426D-8C4A-70F52F3B788E}"/>
            </a:ext>
          </a:extLst>
        </xdr:cNvPr>
        <xdr:cNvSpPr/>
      </xdr:nvSpPr>
      <xdr:spPr>
        <a:xfrm>
          <a:off x="21272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85089</xdr:rowOff>
    </xdr:from>
    <xdr:to>
      <xdr:col>116</xdr:col>
      <xdr:colOff>63500</xdr:colOff>
      <xdr:row>86</xdr:row>
      <xdr:rowOff>85089</xdr:rowOff>
    </xdr:to>
    <xdr:cxnSp macro="">
      <xdr:nvCxnSpPr>
        <xdr:cNvPr id="633" name="直線コネクタ 632">
          <a:extLst>
            <a:ext uri="{FF2B5EF4-FFF2-40B4-BE49-F238E27FC236}">
              <a16:creationId xmlns:a16="http://schemas.microsoft.com/office/drawing/2014/main" id="{97E6F72D-C924-4CEC-A73D-C829E9607ECA}"/>
            </a:ext>
          </a:extLst>
        </xdr:cNvPr>
        <xdr:cNvCxnSpPr/>
      </xdr:nvCxnSpPr>
      <xdr:spPr>
        <a:xfrm>
          <a:off x="21323300" y="14829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34289</xdr:rowOff>
    </xdr:from>
    <xdr:to>
      <xdr:col>107</xdr:col>
      <xdr:colOff>101600</xdr:colOff>
      <xdr:row>86</xdr:row>
      <xdr:rowOff>135889</xdr:rowOff>
    </xdr:to>
    <xdr:sp macro="" textlink="">
      <xdr:nvSpPr>
        <xdr:cNvPr id="634" name="楕円 633">
          <a:extLst>
            <a:ext uri="{FF2B5EF4-FFF2-40B4-BE49-F238E27FC236}">
              <a16:creationId xmlns:a16="http://schemas.microsoft.com/office/drawing/2014/main" id="{D6039BEF-68DB-4DEB-9211-430226D30740}"/>
            </a:ext>
          </a:extLst>
        </xdr:cNvPr>
        <xdr:cNvSpPr/>
      </xdr:nvSpPr>
      <xdr:spPr>
        <a:xfrm>
          <a:off x="20383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85089</xdr:rowOff>
    </xdr:from>
    <xdr:to>
      <xdr:col>111</xdr:col>
      <xdr:colOff>177800</xdr:colOff>
      <xdr:row>86</xdr:row>
      <xdr:rowOff>85089</xdr:rowOff>
    </xdr:to>
    <xdr:cxnSp macro="">
      <xdr:nvCxnSpPr>
        <xdr:cNvPr id="635" name="直線コネクタ 634">
          <a:extLst>
            <a:ext uri="{FF2B5EF4-FFF2-40B4-BE49-F238E27FC236}">
              <a16:creationId xmlns:a16="http://schemas.microsoft.com/office/drawing/2014/main" id="{3849F49E-1707-493B-9882-DEE7CE4DD7E5}"/>
            </a:ext>
          </a:extLst>
        </xdr:cNvPr>
        <xdr:cNvCxnSpPr/>
      </xdr:nvCxnSpPr>
      <xdr:spPr>
        <a:xfrm>
          <a:off x="20434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33020</xdr:rowOff>
    </xdr:from>
    <xdr:to>
      <xdr:col>102</xdr:col>
      <xdr:colOff>165100</xdr:colOff>
      <xdr:row>86</xdr:row>
      <xdr:rowOff>134620</xdr:rowOff>
    </xdr:to>
    <xdr:sp macro="" textlink="">
      <xdr:nvSpPr>
        <xdr:cNvPr id="636" name="楕円 635">
          <a:extLst>
            <a:ext uri="{FF2B5EF4-FFF2-40B4-BE49-F238E27FC236}">
              <a16:creationId xmlns:a16="http://schemas.microsoft.com/office/drawing/2014/main" id="{B635917D-70ED-4A34-BD19-C5B74DD33D0A}"/>
            </a:ext>
          </a:extLst>
        </xdr:cNvPr>
        <xdr:cNvSpPr/>
      </xdr:nvSpPr>
      <xdr:spPr>
        <a:xfrm>
          <a:off x="19494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83820</xdr:rowOff>
    </xdr:from>
    <xdr:to>
      <xdr:col>107</xdr:col>
      <xdr:colOff>50800</xdr:colOff>
      <xdr:row>86</xdr:row>
      <xdr:rowOff>85089</xdr:rowOff>
    </xdr:to>
    <xdr:cxnSp macro="">
      <xdr:nvCxnSpPr>
        <xdr:cNvPr id="637" name="直線コネクタ 636">
          <a:extLst>
            <a:ext uri="{FF2B5EF4-FFF2-40B4-BE49-F238E27FC236}">
              <a16:creationId xmlns:a16="http://schemas.microsoft.com/office/drawing/2014/main" id="{B7E0FB46-EB67-4AB6-9F80-D6D3E1986EEB}"/>
            </a:ext>
          </a:extLst>
        </xdr:cNvPr>
        <xdr:cNvCxnSpPr/>
      </xdr:nvCxnSpPr>
      <xdr:spPr>
        <a:xfrm>
          <a:off x="19545300" y="148285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638" name="楕円 637">
          <a:extLst>
            <a:ext uri="{FF2B5EF4-FFF2-40B4-BE49-F238E27FC236}">
              <a16:creationId xmlns:a16="http://schemas.microsoft.com/office/drawing/2014/main" id="{AE950EFE-6DFE-4EA6-AD83-5A3C39F2207D}"/>
            </a:ext>
          </a:extLst>
        </xdr:cNvPr>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83820</xdr:rowOff>
    </xdr:from>
    <xdr:to>
      <xdr:col>102</xdr:col>
      <xdr:colOff>114300</xdr:colOff>
      <xdr:row>86</xdr:row>
      <xdr:rowOff>83820</xdr:rowOff>
    </xdr:to>
    <xdr:cxnSp macro="">
      <xdr:nvCxnSpPr>
        <xdr:cNvPr id="639" name="直線コネクタ 638">
          <a:extLst>
            <a:ext uri="{FF2B5EF4-FFF2-40B4-BE49-F238E27FC236}">
              <a16:creationId xmlns:a16="http://schemas.microsoft.com/office/drawing/2014/main" id="{209A4346-C253-4E6B-9341-79B0CDA13E39}"/>
            </a:ext>
          </a:extLst>
        </xdr:cNvPr>
        <xdr:cNvCxnSpPr/>
      </xdr:nvCxnSpPr>
      <xdr:spPr>
        <a:xfrm>
          <a:off x="18656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43197</xdr:rowOff>
    </xdr:from>
    <xdr:ext cx="469744" cy="259045"/>
    <xdr:sp macro="" textlink="">
      <xdr:nvSpPr>
        <xdr:cNvPr id="640" name="n_1aveValue【消防施設】&#10;一人当たり面積">
          <a:extLst>
            <a:ext uri="{FF2B5EF4-FFF2-40B4-BE49-F238E27FC236}">
              <a16:creationId xmlns:a16="http://schemas.microsoft.com/office/drawing/2014/main" id="{BD4BDAE7-2CF5-4777-930E-A3EA24D60920}"/>
            </a:ext>
          </a:extLst>
        </xdr:cNvPr>
        <xdr:cNvSpPr txBox="1"/>
      </xdr:nvSpPr>
      <xdr:spPr>
        <a:xfrm>
          <a:off x="210757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27957</xdr:rowOff>
    </xdr:from>
    <xdr:ext cx="469744" cy="259045"/>
    <xdr:sp macro="" textlink="">
      <xdr:nvSpPr>
        <xdr:cNvPr id="641" name="n_2aveValue【消防施設】&#10;一人当たり面積">
          <a:extLst>
            <a:ext uri="{FF2B5EF4-FFF2-40B4-BE49-F238E27FC236}">
              <a16:creationId xmlns:a16="http://schemas.microsoft.com/office/drawing/2014/main" id="{613A589C-4C9F-41B1-A50E-28C339493788}"/>
            </a:ext>
          </a:extLst>
        </xdr:cNvPr>
        <xdr:cNvSpPr txBox="1"/>
      </xdr:nvSpPr>
      <xdr:spPr>
        <a:xfrm>
          <a:off x="20199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29227</xdr:rowOff>
    </xdr:from>
    <xdr:ext cx="469744" cy="259045"/>
    <xdr:sp macro="" textlink="">
      <xdr:nvSpPr>
        <xdr:cNvPr id="642" name="n_3aveValue【消防施設】&#10;一人当たり面積">
          <a:extLst>
            <a:ext uri="{FF2B5EF4-FFF2-40B4-BE49-F238E27FC236}">
              <a16:creationId xmlns:a16="http://schemas.microsoft.com/office/drawing/2014/main" id="{7382CBC5-71B0-45CD-967F-88B5BE66DE3B}"/>
            </a:ext>
          </a:extLst>
        </xdr:cNvPr>
        <xdr:cNvSpPr txBox="1"/>
      </xdr:nvSpPr>
      <xdr:spPr>
        <a:xfrm>
          <a:off x="19310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31766</xdr:rowOff>
    </xdr:from>
    <xdr:ext cx="469744" cy="259045"/>
    <xdr:sp macro="" textlink="">
      <xdr:nvSpPr>
        <xdr:cNvPr id="643" name="n_4aveValue【消防施設】&#10;一人当たり面積">
          <a:extLst>
            <a:ext uri="{FF2B5EF4-FFF2-40B4-BE49-F238E27FC236}">
              <a16:creationId xmlns:a16="http://schemas.microsoft.com/office/drawing/2014/main" id="{F1DEFBF9-4DDE-4932-8AC3-768A9E034EDD}"/>
            </a:ext>
          </a:extLst>
        </xdr:cNvPr>
        <xdr:cNvSpPr txBox="1"/>
      </xdr:nvSpPr>
      <xdr:spPr>
        <a:xfrm>
          <a:off x="18421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127016</xdr:rowOff>
    </xdr:from>
    <xdr:ext cx="469744" cy="259045"/>
    <xdr:sp macro="" textlink="">
      <xdr:nvSpPr>
        <xdr:cNvPr id="644" name="n_1mainValue【消防施設】&#10;一人当たり面積">
          <a:extLst>
            <a:ext uri="{FF2B5EF4-FFF2-40B4-BE49-F238E27FC236}">
              <a16:creationId xmlns:a16="http://schemas.microsoft.com/office/drawing/2014/main" id="{FC368977-D3A1-46A3-82F7-D83639A1C7D4}"/>
            </a:ext>
          </a:extLst>
        </xdr:cNvPr>
        <xdr:cNvSpPr txBox="1"/>
      </xdr:nvSpPr>
      <xdr:spPr>
        <a:xfrm>
          <a:off x="210757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127016</xdr:rowOff>
    </xdr:from>
    <xdr:ext cx="469744" cy="259045"/>
    <xdr:sp macro="" textlink="">
      <xdr:nvSpPr>
        <xdr:cNvPr id="645" name="n_2mainValue【消防施設】&#10;一人当たり面積">
          <a:extLst>
            <a:ext uri="{FF2B5EF4-FFF2-40B4-BE49-F238E27FC236}">
              <a16:creationId xmlns:a16="http://schemas.microsoft.com/office/drawing/2014/main" id="{78B4F44C-3331-4DD6-A957-A39D7C12CEC4}"/>
            </a:ext>
          </a:extLst>
        </xdr:cNvPr>
        <xdr:cNvSpPr txBox="1"/>
      </xdr:nvSpPr>
      <xdr:spPr>
        <a:xfrm>
          <a:off x="20199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125747</xdr:rowOff>
    </xdr:from>
    <xdr:ext cx="469744" cy="259045"/>
    <xdr:sp macro="" textlink="">
      <xdr:nvSpPr>
        <xdr:cNvPr id="646" name="n_3mainValue【消防施設】&#10;一人当たり面積">
          <a:extLst>
            <a:ext uri="{FF2B5EF4-FFF2-40B4-BE49-F238E27FC236}">
              <a16:creationId xmlns:a16="http://schemas.microsoft.com/office/drawing/2014/main" id="{7E329C4F-2AA6-4F79-BF4C-62D3F276F06A}"/>
            </a:ext>
          </a:extLst>
        </xdr:cNvPr>
        <xdr:cNvSpPr txBox="1"/>
      </xdr:nvSpPr>
      <xdr:spPr>
        <a:xfrm>
          <a:off x="19310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647" name="n_4mainValue【消防施設】&#10;一人当たり面積">
          <a:extLst>
            <a:ext uri="{FF2B5EF4-FFF2-40B4-BE49-F238E27FC236}">
              <a16:creationId xmlns:a16="http://schemas.microsoft.com/office/drawing/2014/main" id="{A5D6C027-1863-4782-9C6E-D4567A2E650F}"/>
            </a:ext>
          </a:extLst>
        </xdr:cNvPr>
        <xdr:cNvSpPr txBox="1"/>
      </xdr:nvSpPr>
      <xdr:spPr>
        <a:xfrm>
          <a:off x="18421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9BFE0703-DD41-4285-A8A2-E8B5167065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E6FA4D83-5F47-4015-B609-93F59C89C2F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A5C2B9EA-5C51-4D2F-8812-926CD3D06EF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D5341F2D-3D84-41DD-B828-8E01E7C909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F9ABE31C-6E12-4A1C-8ED6-92BBE8C12F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07D10D31-C282-4D55-A43F-6649D1962E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7CE7D879-86F2-40AE-A446-22CFA15BA5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AFDF5561-A934-4641-940C-3B83C464FF9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96084462-9C84-47E0-9F6B-EEAFD900FB0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D6300FD3-9282-4CD5-B445-D00D338728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B2D98479-F4B1-4C5D-B82C-DE0D568DAC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9" name="直線コネクタ 658">
          <a:extLst>
            <a:ext uri="{FF2B5EF4-FFF2-40B4-BE49-F238E27FC236}">
              <a16:creationId xmlns:a16="http://schemas.microsoft.com/office/drawing/2014/main" id="{14381632-63FC-4902-9A6A-5F7AEB6834F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0" name="テキスト ボックス 659">
          <a:extLst>
            <a:ext uri="{FF2B5EF4-FFF2-40B4-BE49-F238E27FC236}">
              <a16:creationId xmlns:a16="http://schemas.microsoft.com/office/drawing/2014/main" id="{47085BCE-BEC9-40C2-B5B3-38540E38783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1" name="直線コネクタ 660">
          <a:extLst>
            <a:ext uri="{FF2B5EF4-FFF2-40B4-BE49-F238E27FC236}">
              <a16:creationId xmlns:a16="http://schemas.microsoft.com/office/drawing/2014/main" id="{13B9FAAF-93DB-414C-875B-BF51A55FBF0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2" name="テキスト ボックス 661">
          <a:extLst>
            <a:ext uri="{FF2B5EF4-FFF2-40B4-BE49-F238E27FC236}">
              <a16:creationId xmlns:a16="http://schemas.microsoft.com/office/drawing/2014/main" id="{8C27E798-0AE2-4071-9BD1-55EBD0CACDA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3" name="直線コネクタ 662">
          <a:extLst>
            <a:ext uri="{FF2B5EF4-FFF2-40B4-BE49-F238E27FC236}">
              <a16:creationId xmlns:a16="http://schemas.microsoft.com/office/drawing/2014/main" id="{8D6EC761-7C5A-4E5F-B613-690BA11C156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4" name="テキスト ボックス 663">
          <a:extLst>
            <a:ext uri="{FF2B5EF4-FFF2-40B4-BE49-F238E27FC236}">
              <a16:creationId xmlns:a16="http://schemas.microsoft.com/office/drawing/2014/main" id="{688812E2-8059-437A-B849-5CB627AE36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5" name="直線コネクタ 664">
          <a:extLst>
            <a:ext uri="{FF2B5EF4-FFF2-40B4-BE49-F238E27FC236}">
              <a16:creationId xmlns:a16="http://schemas.microsoft.com/office/drawing/2014/main" id="{1469AE48-FD91-4420-B1F0-389A6A160C3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6" name="テキスト ボックス 665">
          <a:extLst>
            <a:ext uri="{FF2B5EF4-FFF2-40B4-BE49-F238E27FC236}">
              <a16:creationId xmlns:a16="http://schemas.microsoft.com/office/drawing/2014/main" id="{9E2F146D-A8DC-4865-930F-858728A9401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7" name="直線コネクタ 666">
          <a:extLst>
            <a:ext uri="{FF2B5EF4-FFF2-40B4-BE49-F238E27FC236}">
              <a16:creationId xmlns:a16="http://schemas.microsoft.com/office/drawing/2014/main" id="{131C0F54-273D-4837-8687-F7449FC6608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8" name="テキスト ボックス 667">
          <a:extLst>
            <a:ext uri="{FF2B5EF4-FFF2-40B4-BE49-F238E27FC236}">
              <a16:creationId xmlns:a16="http://schemas.microsoft.com/office/drawing/2014/main" id="{3D7EB4E3-E021-4E3A-8A9A-C5EE26C5DBE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9" name="直線コネクタ 668">
          <a:extLst>
            <a:ext uri="{FF2B5EF4-FFF2-40B4-BE49-F238E27FC236}">
              <a16:creationId xmlns:a16="http://schemas.microsoft.com/office/drawing/2014/main" id="{B3AEAD3E-D89A-47FC-B143-BBC57A0281F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0" name="テキスト ボックス 669">
          <a:extLst>
            <a:ext uri="{FF2B5EF4-FFF2-40B4-BE49-F238E27FC236}">
              <a16:creationId xmlns:a16="http://schemas.microsoft.com/office/drawing/2014/main" id="{F07C7BBF-F6B0-482B-9F83-A603E010A6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1" name="直線コネクタ 670">
          <a:extLst>
            <a:ext uri="{FF2B5EF4-FFF2-40B4-BE49-F238E27FC236}">
              <a16:creationId xmlns:a16="http://schemas.microsoft.com/office/drawing/2014/main" id="{277C1164-FB0F-4655-A0A4-84D3C2AFDA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2" name="【庁舎】&#10;有形固定資産減価償却率グラフ枠">
          <a:extLst>
            <a:ext uri="{FF2B5EF4-FFF2-40B4-BE49-F238E27FC236}">
              <a16:creationId xmlns:a16="http://schemas.microsoft.com/office/drawing/2014/main" id="{BC75ED60-01E2-42EB-AEB5-837A0CCBEE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159476</xdr:rowOff>
    </xdr:to>
    <xdr:cxnSp macro="">
      <xdr:nvCxnSpPr>
        <xdr:cNvPr id="673" name="直線コネクタ 672">
          <a:extLst>
            <a:ext uri="{FF2B5EF4-FFF2-40B4-BE49-F238E27FC236}">
              <a16:creationId xmlns:a16="http://schemas.microsoft.com/office/drawing/2014/main" id="{51AB2935-A0EA-4492-9880-2FA090DA7D72}"/>
            </a:ext>
          </a:extLst>
        </xdr:cNvPr>
        <xdr:cNvCxnSpPr/>
      </xdr:nvCxnSpPr>
      <xdr:spPr>
        <a:xfrm flipV="1">
          <a:off x="16318864" y="1713465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163303</xdr:rowOff>
    </xdr:from>
    <xdr:ext cx="405111" cy="259045"/>
    <xdr:sp macro="" textlink="">
      <xdr:nvSpPr>
        <xdr:cNvPr id="674" name="【庁舎】&#10;有形固定資産減価償却率最小値テキスト">
          <a:extLst>
            <a:ext uri="{FF2B5EF4-FFF2-40B4-BE49-F238E27FC236}">
              <a16:creationId xmlns:a16="http://schemas.microsoft.com/office/drawing/2014/main" id="{D192BF00-2CE7-4192-A5A9-53B1DB82599E}"/>
            </a:ext>
          </a:extLst>
        </xdr:cNvPr>
        <xdr:cNvSpPr txBox="1"/>
      </xdr:nvSpPr>
      <xdr:spPr>
        <a:xfrm>
          <a:off x="16357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159476</xdr:rowOff>
    </xdr:from>
    <xdr:to>
      <xdr:col>86</xdr:col>
      <xdr:colOff>25400</xdr:colOff>
      <xdr:row>108</xdr:row>
      <xdr:rowOff>159476</xdr:rowOff>
    </xdr:to>
    <xdr:cxnSp macro="">
      <xdr:nvCxnSpPr>
        <xdr:cNvPr id="675" name="直線コネクタ 674">
          <a:extLst>
            <a:ext uri="{FF2B5EF4-FFF2-40B4-BE49-F238E27FC236}">
              <a16:creationId xmlns:a16="http://schemas.microsoft.com/office/drawing/2014/main" id="{3F3C0FF1-4D95-47EF-BFAA-37B3B1EE2F5E}"/>
            </a:ext>
          </a:extLst>
        </xdr:cNvPr>
        <xdr:cNvCxnSpPr/>
      </xdr:nvCxnSpPr>
      <xdr:spPr>
        <a:xfrm>
          <a:off x="16230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76" name="【庁舎】&#10;有形固定資産減価償却率最大値テキスト">
          <a:extLst>
            <a:ext uri="{FF2B5EF4-FFF2-40B4-BE49-F238E27FC236}">
              <a16:creationId xmlns:a16="http://schemas.microsoft.com/office/drawing/2014/main" id="{3812E0CE-D517-48C6-B888-5FBF6B1AD3AB}"/>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77" name="直線コネクタ 676">
          <a:extLst>
            <a:ext uri="{FF2B5EF4-FFF2-40B4-BE49-F238E27FC236}">
              <a16:creationId xmlns:a16="http://schemas.microsoft.com/office/drawing/2014/main" id="{4A965199-2338-4972-B8E8-CCF9A8AA43EF}"/>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34851</xdr:rowOff>
    </xdr:from>
    <xdr:ext cx="405111" cy="259045"/>
    <xdr:sp macro="" textlink="">
      <xdr:nvSpPr>
        <xdr:cNvPr id="678" name="【庁舎】&#10;有形固定資産減価償却率平均値テキスト">
          <a:extLst>
            <a:ext uri="{FF2B5EF4-FFF2-40B4-BE49-F238E27FC236}">
              <a16:creationId xmlns:a16="http://schemas.microsoft.com/office/drawing/2014/main" id="{0DEAAA26-1993-4B85-A733-59010B901FD9}"/>
            </a:ext>
          </a:extLst>
        </xdr:cNvPr>
        <xdr:cNvSpPr txBox="1"/>
      </xdr:nvSpPr>
      <xdr:spPr>
        <a:xfrm>
          <a:off x="16357600" y="1786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679" name="フローチャート: 判断 678">
          <a:extLst>
            <a:ext uri="{FF2B5EF4-FFF2-40B4-BE49-F238E27FC236}">
              <a16:creationId xmlns:a16="http://schemas.microsoft.com/office/drawing/2014/main" id="{3BA286E3-C32B-4571-87EA-70F15CF69B8C}"/>
            </a:ext>
          </a:extLst>
        </xdr:cNvPr>
        <xdr:cNvSpPr/>
      </xdr:nvSpPr>
      <xdr:spPr>
        <a:xfrm>
          <a:off x="162687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80" name="フローチャート: 判断 679">
          <a:extLst>
            <a:ext uri="{FF2B5EF4-FFF2-40B4-BE49-F238E27FC236}">
              <a16:creationId xmlns:a16="http://schemas.microsoft.com/office/drawing/2014/main" id="{41B3165C-9F44-4B50-8366-FD3574FF7FD9}"/>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81" name="フローチャート: 判断 680">
          <a:extLst>
            <a:ext uri="{FF2B5EF4-FFF2-40B4-BE49-F238E27FC236}">
              <a16:creationId xmlns:a16="http://schemas.microsoft.com/office/drawing/2014/main" id="{46B2A255-C145-477D-825C-1623E622F19E}"/>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682" name="フローチャート: 判断 681">
          <a:extLst>
            <a:ext uri="{FF2B5EF4-FFF2-40B4-BE49-F238E27FC236}">
              <a16:creationId xmlns:a16="http://schemas.microsoft.com/office/drawing/2014/main" id="{C20DFCDC-A3E6-44D3-864E-31FD58276312}"/>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83" name="フローチャート: 判断 682">
          <a:extLst>
            <a:ext uri="{FF2B5EF4-FFF2-40B4-BE49-F238E27FC236}">
              <a16:creationId xmlns:a16="http://schemas.microsoft.com/office/drawing/2014/main" id="{837F646E-A070-481C-8C2B-C094E32C8514}"/>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5DCAAB0C-3E15-4737-9EE1-A0D99A19870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3870105E-1225-4EA6-9C1D-7507C5EE4A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717C0C46-39BA-422D-B003-62F8A941DD8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DDB89984-D5E7-4ACD-B622-88005EE455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3FAA48D6-58C6-4A3B-AF1C-98DF004B78F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689" name="楕円 688">
          <a:extLst>
            <a:ext uri="{FF2B5EF4-FFF2-40B4-BE49-F238E27FC236}">
              <a16:creationId xmlns:a16="http://schemas.microsoft.com/office/drawing/2014/main" id="{AEDBEC23-CCE5-40FE-90BC-7A05AB2328E2}"/>
            </a:ext>
          </a:extLst>
        </xdr:cNvPr>
        <xdr:cNvSpPr/>
      </xdr:nvSpPr>
      <xdr:spPr>
        <a:xfrm>
          <a:off x="16268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128288</xdr:rowOff>
    </xdr:from>
    <xdr:ext cx="405111" cy="259045"/>
    <xdr:sp macro="" textlink="">
      <xdr:nvSpPr>
        <xdr:cNvPr id="690" name="【庁舎】&#10;有形固定資産減価償却率該当値テキスト">
          <a:extLst>
            <a:ext uri="{FF2B5EF4-FFF2-40B4-BE49-F238E27FC236}">
              <a16:creationId xmlns:a16="http://schemas.microsoft.com/office/drawing/2014/main" id="{BEE0832B-24C4-443B-9201-3849666FB04E}"/>
            </a:ext>
          </a:extLst>
        </xdr:cNvPr>
        <xdr:cNvSpPr txBox="1"/>
      </xdr:nvSpPr>
      <xdr:spPr>
        <a:xfrm>
          <a:off x="16357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691" name="楕円 690">
          <a:extLst>
            <a:ext uri="{FF2B5EF4-FFF2-40B4-BE49-F238E27FC236}">
              <a16:creationId xmlns:a16="http://schemas.microsoft.com/office/drawing/2014/main" id="{25B20C29-F523-4108-82AA-82A62BCAE0A5}"/>
            </a:ext>
          </a:extLst>
        </xdr:cNvPr>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103</xdr:row>
      <xdr:rowOff>156211</xdr:rowOff>
    </xdr:to>
    <xdr:cxnSp macro="">
      <xdr:nvCxnSpPr>
        <xdr:cNvPr id="692" name="直線コネクタ 691">
          <a:extLst>
            <a:ext uri="{FF2B5EF4-FFF2-40B4-BE49-F238E27FC236}">
              <a16:creationId xmlns:a16="http://schemas.microsoft.com/office/drawing/2014/main" id="{44C5555E-BB96-4079-BAA7-B1A8D59E1907}"/>
            </a:ext>
          </a:extLst>
        </xdr:cNvPr>
        <xdr:cNvCxnSpPr/>
      </xdr:nvCxnSpPr>
      <xdr:spPr>
        <a:xfrm>
          <a:off x="15481300" y="177812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58057</xdr:rowOff>
    </xdr:from>
    <xdr:to>
      <xdr:col>76</xdr:col>
      <xdr:colOff>165100</xdr:colOff>
      <xdr:row>103</xdr:row>
      <xdr:rowOff>159657</xdr:rowOff>
    </xdr:to>
    <xdr:sp macro="" textlink="">
      <xdr:nvSpPr>
        <xdr:cNvPr id="693" name="楕円 692">
          <a:extLst>
            <a:ext uri="{FF2B5EF4-FFF2-40B4-BE49-F238E27FC236}">
              <a16:creationId xmlns:a16="http://schemas.microsoft.com/office/drawing/2014/main" id="{6986E653-7A73-45BB-B81D-5E725AD79CCF}"/>
            </a:ext>
          </a:extLst>
        </xdr:cNvPr>
        <xdr:cNvSpPr/>
      </xdr:nvSpPr>
      <xdr:spPr>
        <a:xfrm>
          <a:off x="14541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108857</xdr:rowOff>
    </xdr:from>
    <xdr:to>
      <xdr:col>81</xdr:col>
      <xdr:colOff>50800</xdr:colOff>
      <xdr:row>103</xdr:row>
      <xdr:rowOff>121920</xdr:rowOff>
    </xdr:to>
    <xdr:cxnSp macro="">
      <xdr:nvCxnSpPr>
        <xdr:cNvPr id="694" name="直線コネクタ 693">
          <a:extLst>
            <a:ext uri="{FF2B5EF4-FFF2-40B4-BE49-F238E27FC236}">
              <a16:creationId xmlns:a16="http://schemas.microsoft.com/office/drawing/2014/main" id="{BF6DD310-14AD-4840-8BDA-A3F1D1692A21}"/>
            </a:ext>
          </a:extLst>
        </xdr:cNvPr>
        <xdr:cNvCxnSpPr/>
      </xdr:nvCxnSpPr>
      <xdr:spPr>
        <a:xfrm>
          <a:off x="14592300" y="177682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4173</xdr:rowOff>
    </xdr:from>
    <xdr:to>
      <xdr:col>72</xdr:col>
      <xdr:colOff>38100</xdr:colOff>
      <xdr:row>103</xdr:row>
      <xdr:rowOff>105773</xdr:rowOff>
    </xdr:to>
    <xdr:sp macro="" textlink="">
      <xdr:nvSpPr>
        <xdr:cNvPr id="695" name="楕円 694">
          <a:extLst>
            <a:ext uri="{FF2B5EF4-FFF2-40B4-BE49-F238E27FC236}">
              <a16:creationId xmlns:a16="http://schemas.microsoft.com/office/drawing/2014/main" id="{AB19A69F-429D-4BD3-BEE5-7B51895A02C3}"/>
            </a:ext>
          </a:extLst>
        </xdr:cNvPr>
        <xdr:cNvSpPr/>
      </xdr:nvSpPr>
      <xdr:spPr>
        <a:xfrm>
          <a:off x="13652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54973</xdr:rowOff>
    </xdr:from>
    <xdr:to>
      <xdr:col>76</xdr:col>
      <xdr:colOff>114300</xdr:colOff>
      <xdr:row>103</xdr:row>
      <xdr:rowOff>108857</xdr:rowOff>
    </xdr:to>
    <xdr:cxnSp macro="">
      <xdr:nvCxnSpPr>
        <xdr:cNvPr id="696" name="直線コネクタ 695">
          <a:extLst>
            <a:ext uri="{FF2B5EF4-FFF2-40B4-BE49-F238E27FC236}">
              <a16:creationId xmlns:a16="http://schemas.microsoft.com/office/drawing/2014/main" id="{0329AFCF-4B11-4D83-83D8-4CE27D3497F4}"/>
            </a:ext>
          </a:extLst>
        </xdr:cNvPr>
        <xdr:cNvCxnSpPr/>
      </xdr:nvCxnSpPr>
      <xdr:spPr>
        <a:xfrm>
          <a:off x="13703300" y="1771432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123371</xdr:rowOff>
    </xdr:from>
    <xdr:to>
      <xdr:col>67</xdr:col>
      <xdr:colOff>101600</xdr:colOff>
      <xdr:row>103</xdr:row>
      <xdr:rowOff>53521</xdr:rowOff>
    </xdr:to>
    <xdr:sp macro="" textlink="">
      <xdr:nvSpPr>
        <xdr:cNvPr id="697" name="楕円 696">
          <a:extLst>
            <a:ext uri="{FF2B5EF4-FFF2-40B4-BE49-F238E27FC236}">
              <a16:creationId xmlns:a16="http://schemas.microsoft.com/office/drawing/2014/main" id="{1F1F559B-5BD3-49DE-8861-3F29E4D23CB6}"/>
            </a:ext>
          </a:extLst>
        </xdr:cNvPr>
        <xdr:cNvSpPr/>
      </xdr:nvSpPr>
      <xdr:spPr>
        <a:xfrm>
          <a:off x="12763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2721</xdr:rowOff>
    </xdr:from>
    <xdr:to>
      <xdr:col>71</xdr:col>
      <xdr:colOff>177800</xdr:colOff>
      <xdr:row>103</xdr:row>
      <xdr:rowOff>54973</xdr:rowOff>
    </xdr:to>
    <xdr:cxnSp macro="">
      <xdr:nvCxnSpPr>
        <xdr:cNvPr id="698" name="直線コネクタ 697">
          <a:extLst>
            <a:ext uri="{FF2B5EF4-FFF2-40B4-BE49-F238E27FC236}">
              <a16:creationId xmlns:a16="http://schemas.microsoft.com/office/drawing/2014/main" id="{9E47C424-C9CF-4830-90B5-75836D96B021}"/>
            </a:ext>
          </a:extLst>
        </xdr:cNvPr>
        <xdr:cNvCxnSpPr/>
      </xdr:nvCxnSpPr>
      <xdr:spPr>
        <a:xfrm>
          <a:off x="12814300" y="176620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699" name="n_1aveValue【庁舎】&#10;有形固定資産減価償却率">
          <a:extLst>
            <a:ext uri="{FF2B5EF4-FFF2-40B4-BE49-F238E27FC236}">
              <a16:creationId xmlns:a16="http://schemas.microsoft.com/office/drawing/2014/main" id="{70065F7A-31E5-4E34-8304-76CF0E6880D5}"/>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700" name="n_2aveValue【庁舎】&#10;有形固定資産減価償却率">
          <a:extLst>
            <a:ext uri="{FF2B5EF4-FFF2-40B4-BE49-F238E27FC236}">
              <a16:creationId xmlns:a16="http://schemas.microsoft.com/office/drawing/2014/main" id="{DC15189A-B3A1-4649-9DDB-BCD124CB7BDA}"/>
            </a:ext>
          </a:extLst>
        </xdr:cNvPr>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165479</xdr:rowOff>
    </xdr:from>
    <xdr:ext cx="405111" cy="259045"/>
    <xdr:sp macro="" textlink="">
      <xdr:nvSpPr>
        <xdr:cNvPr id="701" name="n_3aveValue【庁舎】&#10;有形固定資産減価償却率">
          <a:extLst>
            <a:ext uri="{FF2B5EF4-FFF2-40B4-BE49-F238E27FC236}">
              <a16:creationId xmlns:a16="http://schemas.microsoft.com/office/drawing/2014/main" id="{3AA4D9CD-223A-4236-AF38-C0A1D34FFF0B}"/>
            </a:ext>
          </a:extLst>
        </xdr:cNvPr>
        <xdr:cNvSpPr txBox="1"/>
      </xdr:nvSpPr>
      <xdr:spPr>
        <a:xfrm>
          <a:off x="13500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702" name="n_4aveValue【庁舎】&#10;有形固定資産減価償却率">
          <a:extLst>
            <a:ext uri="{FF2B5EF4-FFF2-40B4-BE49-F238E27FC236}">
              <a16:creationId xmlns:a16="http://schemas.microsoft.com/office/drawing/2014/main" id="{4B2D276C-B8C6-4988-8BC9-10A63DA21F36}"/>
            </a:ext>
          </a:extLst>
        </xdr:cNvPr>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703" name="n_1mainValue【庁舎】&#10;有形固定資産減価償却率">
          <a:extLst>
            <a:ext uri="{FF2B5EF4-FFF2-40B4-BE49-F238E27FC236}">
              <a16:creationId xmlns:a16="http://schemas.microsoft.com/office/drawing/2014/main" id="{A3C7B9C3-0E58-4DE3-956F-48CDD793A361}"/>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4734</xdr:rowOff>
    </xdr:from>
    <xdr:ext cx="405111" cy="259045"/>
    <xdr:sp macro="" textlink="">
      <xdr:nvSpPr>
        <xdr:cNvPr id="704" name="n_2mainValue【庁舎】&#10;有形固定資産減価償却率">
          <a:extLst>
            <a:ext uri="{FF2B5EF4-FFF2-40B4-BE49-F238E27FC236}">
              <a16:creationId xmlns:a16="http://schemas.microsoft.com/office/drawing/2014/main" id="{F19C7D92-D55E-4AFC-815C-E82FF6B78EED}"/>
            </a:ext>
          </a:extLst>
        </xdr:cNvPr>
        <xdr:cNvSpPr txBox="1"/>
      </xdr:nvSpPr>
      <xdr:spPr>
        <a:xfrm>
          <a:off x="14389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122300</xdr:rowOff>
    </xdr:from>
    <xdr:ext cx="405111" cy="259045"/>
    <xdr:sp macro="" textlink="">
      <xdr:nvSpPr>
        <xdr:cNvPr id="705" name="n_3mainValue【庁舎】&#10;有形固定資産減価償却率">
          <a:extLst>
            <a:ext uri="{FF2B5EF4-FFF2-40B4-BE49-F238E27FC236}">
              <a16:creationId xmlns:a16="http://schemas.microsoft.com/office/drawing/2014/main" id="{AF02DB48-2E3B-4372-B583-BE0688B62935}"/>
            </a:ext>
          </a:extLst>
        </xdr:cNvPr>
        <xdr:cNvSpPr txBox="1"/>
      </xdr:nvSpPr>
      <xdr:spPr>
        <a:xfrm>
          <a:off x="13500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70048</xdr:rowOff>
    </xdr:from>
    <xdr:ext cx="405111" cy="259045"/>
    <xdr:sp macro="" textlink="">
      <xdr:nvSpPr>
        <xdr:cNvPr id="706" name="n_4mainValue【庁舎】&#10;有形固定資産減価償却率">
          <a:extLst>
            <a:ext uri="{FF2B5EF4-FFF2-40B4-BE49-F238E27FC236}">
              <a16:creationId xmlns:a16="http://schemas.microsoft.com/office/drawing/2014/main" id="{53ECD9C1-3187-4EDD-B213-FB7EF8788B1D}"/>
            </a:ext>
          </a:extLst>
        </xdr:cNvPr>
        <xdr:cNvSpPr txBox="1"/>
      </xdr:nvSpPr>
      <xdr:spPr>
        <a:xfrm>
          <a:off x="12611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7" name="正方形/長方形 706">
          <a:extLst>
            <a:ext uri="{FF2B5EF4-FFF2-40B4-BE49-F238E27FC236}">
              <a16:creationId xmlns:a16="http://schemas.microsoft.com/office/drawing/2014/main" id="{3B96D464-4FF7-4F11-8A81-1C92EAD29E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8" name="正方形/長方形 707">
          <a:extLst>
            <a:ext uri="{FF2B5EF4-FFF2-40B4-BE49-F238E27FC236}">
              <a16:creationId xmlns:a16="http://schemas.microsoft.com/office/drawing/2014/main" id="{774EEA4E-4C71-4C1C-9D58-EFA41A6404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9" name="正方形/長方形 708">
          <a:extLst>
            <a:ext uri="{FF2B5EF4-FFF2-40B4-BE49-F238E27FC236}">
              <a16:creationId xmlns:a16="http://schemas.microsoft.com/office/drawing/2014/main" id="{A40A5102-50BC-4B1B-9AE8-CDA328FCCF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0" name="正方形/長方形 709">
          <a:extLst>
            <a:ext uri="{FF2B5EF4-FFF2-40B4-BE49-F238E27FC236}">
              <a16:creationId xmlns:a16="http://schemas.microsoft.com/office/drawing/2014/main" id="{A7A46DBD-B48E-445A-9F60-F62D1B82B11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1" name="正方形/長方形 710">
          <a:extLst>
            <a:ext uri="{FF2B5EF4-FFF2-40B4-BE49-F238E27FC236}">
              <a16:creationId xmlns:a16="http://schemas.microsoft.com/office/drawing/2014/main" id="{8AD5A47C-8CB4-4260-B3A3-FCC6C8385D6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2" name="正方形/長方形 711">
          <a:extLst>
            <a:ext uri="{FF2B5EF4-FFF2-40B4-BE49-F238E27FC236}">
              <a16:creationId xmlns:a16="http://schemas.microsoft.com/office/drawing/2014/main" id="{9FFA4BC3-0BD6-462B-A35A-705DA8024A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3" name="正方形/長方形 712">
          <a:extLst>
            <a:ext uri="{FF2B5EF4-FFF2-40B4-BE49-F238E27FC236}">
              <a16:creationId xmlns:a16="http://schemas.microsoft.com/office/drawing/2014/main" id="{BD260FC2-0DA3-4376-9AFA-357A3ED10F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4" name="正方形/長方形 713">
          <a:extLst>
            <a:ext uri="{FF2B5EF4-FFF2-40B4-BE49-F238E27FC236}">
              <a16:creationId xmlns:a16="http://schemas.microsoft.com/office/drawing/2014/main" id="{241587E0-0539-4858-AE23-859306CEAC3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5" name="テキスト ボックス 714">
          <a:extLst>
            <a:ext uri="{FF2B5EF4-FFF2-40B4-BE49-F238E27FC236}">
              <a16:creationId xmlns:a16="http://schemas.microsoft.com/office/drawing/2014/main" id="{78F13AF8-49E6-4D16-AAC8-25B9503A27E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6" name="直線コネクタ 715">
          <a:extLst>
            <a:ext uri="{FF2B5EF4-FFF2-40B4-BE49-F238E27FC236}">
              <a16:creationId xmlns:a16="http://schemas.microsoft.com/office/drawing/2014/main" id="{36204FAA-DB56-4A9A-A974-69B868590B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7" name="テキスト ボックス 716">
          <a:extLst>
            <a:ext uri="{FF2B5EF4-FFF2-40B4-BE49-F238E27FC236}">
              <a16:creationId xmlns:a16="http://schemas.microsoft.com/office/drawing/2014/main" id="{EA3EA1A8-08CF-4E0B-9857-481CE07F671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18" name="直線コネクタ 717">
          <a:extLst>
            <a:ext uri="{FF2B5EF4-FFF2-40B4-BE49-F238E27FC236}">
              <a16:creationId xmlns:a16="http://schemas.microsoft.com/office/drawing/2014/main" id="{DF7CADDB-98C3-416D-979B-71DAC7D10C7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9" name="テキスト ボックス 718">
          <a:extLst>
            <a:ext uri="{FF2B5EF4-FFF2-40B4-BE49-F238E27FC236}">
              <a16:creationId xmlns:a16="http://schemas.microsoft.com/office/drawing/2014/main" id="{44A7E2A3-3CA1-42F8-846C-7087A6F4078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0" name="直線コネクタ 719">
          <a:extLst>
            <a:ext uri="{FF2B5EF4-FFF2-40B4-BE49-F238E27FC236}">
              <a16:creationId xmlns:a16="http://schemas.microsoft.com/office/drawing/2014/main" id="{122F3D2C-8D83-4871-BE0D-E5685215273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1" name="テキスト ボックス 720">
          <a:extLst>
            <a:ext uri="{FF2B5EF4-FFF2-40B4-BE49-F238E27FC236}">
              <a16:creationId xmlns:a16="http://schemas.microsoft.com/office/drawing/2014/main" id="{2AB2E336-CAB4-4159-827E-E2090C72E1C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2" name="直線コネクタ 721">
          <a:extLst>
            <a:ext uri="{FF2B5EF4-FFF2-40B4-BE49-F238E27FC236}">
              <a16:creationId xmlns:a16="http://schemas.microsoft.com/office/drawing/2014/main" id="{57913D13-499D-41D0-A914-60158C42509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3" name="テキスト ボックス 722">
          <a:extLst>
            <a:ext uri="{FF2B5EF4-FFF2-40B4-BE49-F238E27FC236}">
              <a16:creationId xmlns:a16="http://schemas.microsoft.com/office/drawing/2014/main" id="{56E064DF-B094-4401-8DAB-B6BF4DEC566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4" name="直線コネクタ 723">
          <a:extLst>
            <a:ext uri="{FF2B5EF4-FFF2-40B4-BE49-F238E27FC236}">
              <a16:creationId xmlns:a16="http://schemas.microsoft.com/office/drawing/2014/main" id="{25813A79-3F4C-414A-A2F3-ADF3496F9E0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5" name="テキスト ボックス 724">
          <a:extLst>
            <a:ext uri="{FF2B5EF4-FFF2-40B4-BE49-F238E27FC236}">
              <a16:creationId xmlns:a16="http://schemas.microsoft.com/office/drawing/2014/main" id="{2FF0AF88-8930-4495-8D69-1E8AD74E69C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6" name="直線コネクタ 725">
          <a:extLst>
            <a:ext uri="{FF2B5EF4-FFF2-40B4-BE49-F238E27FC236}">
              <a16:creationId xmlns:a16="http://schemas.microsoft.com/office/drawing/2014/main" id="{07E7741D-4240-4F3C-88CA-F12B9306B00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7" name="テキスト ボックス 726">
          <a:extLst>
            <a:ext uri="{FF2B5EF4-FFF2-40B4-BE49-F238E27FC236}">
              <a16:creationId xmlns:a16="http://schemas.microsoft.com/office/drawing/2014/main" id="{D6F7FE8C-F5F1-4AE1-92DA-22182BED125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a:extLst>
            <a:ext uri="{FF2B5EF4-FFF2-40B4-BE49-F238E27FC236}">
              <a16:creationId xmlns:a16="http://schemas.microsoft.com/office/drawing/2014/main" id="{E300BF38-F4CA-497E-9C78-067E887D9E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a:extLst>
            <a:ext uri="{FF2B5EF4-FFF2-40B4-BE49-F238E27FC236}">
              <a16:creationId xmlns:a16="http://schemas.microsoft.com/office/drawing/2014/main" id="{5712682F-2271-4EAB-93E2-962DE69590B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庁舎】&#10;一人当たり面積グラフ枠">
          <a:extLst>
            <a:ext uri="{FF2B5EF4-FFF2-40B4-BE49-F238E27FC236}">
              <a16:creationId xmlns:a16="http://schemas.microsoft.com/office/drawing/2014/main" id="{C2B7258D-590B-4EA2-A915-B79C90AFDA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118111</xdr:rowOff>
    </xdr:from>
    <xdr:to>
      <xdr:col>116</xdr:col>
      <xdr:colOff>62864</xdr:colOff>
      <xdr:row>109</xdr:row>
      <xdr:rowOff>60961</xdr:rowOff>
    </xdr:to>
    <xdr:cxnSp macro="">
      <xdr:nvCxnSpPr>
        <xdr:cNvPr id="731" name="直線コネクタ 730">
          <a:extLst>
            <a:ext uri="{FF2B5EF4-FFF2-40B4-BE49-F238E27FC236}">
              <a16:creationId xmlns:a16="http://schemas.microsoft.com/office/drawing/2014/main" id="{0945178B-32F5-4619-9B7A-1BBC864C3D32}"/>
            </a:ext>
          </a:extLst>
        </xdr:cNvPr>
        <xdr:cNvCxnSpPr/>
      </xdr:nvCxnSpPr>
      <xdr:spPr>
        <a:xfrm flipV="1">
          <a:off x="22160864" y="172631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64788</xdr:rowOff>
    </xdr:from>
    <xdr:ext cx="469744" cy="259045"/>
    <xdr:sp macro="" textlink="">
      <xdr:nvSpPr>
        <xdr:cNvPr id="732" name="【庁舎】&#10;一人当たり面積最小値テキスト">
          <a:extLst>
            <a:ext uri="{FF2B5EF4-FFF2-40B4-BE49-F238E27FC236}">
              <a16:creationId xmlns:a16="http://schemas.microsoft.com/office/drawing/2014/main" id="{F7709B56-90A0-4489-99EF-7E0C0F274702}"/>
            </a:ext>
          </a:extLst>
        </xdr:cNvPr>
        <xdr:cNvSpPr txBox="1"/>
      </xdr:nvSpPr>
      <xdr:spPr>
        <a:xfrm>
          <a:off x="22199600" y="187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60961</xdr:rowOff>
    </xdr:from>
    <xdr:to>
      <xdr:col>116</xdr:col>
      <xdr:colOff>152400</xdr:colOff>
      <xdr:row>109</xdr:row>
      <xdr:rowOff>60961</xdr:rowOff>
    </xdr:to>
    <xdr:cxnSp macro="">
      <xdr:nvCxnSpPr>
        <xdr:cNvPr id="733" name="直線コネクタ 732">
          <a:extLst>
            <a:ext uri="{FF2B5EF4-FFF2-40B4-BE49-F238E27FC236}">
              <a16:creationId xmlns:a16="http://schemas.microsoft.com/office/drawing/2014/main" id="{AC8A228E-A8B2-42A4-8A8D-004BEDD4A53B}"/>
            </a:ext>
          </a:extLst>
        </xdr:cNvPr>
        <xdr:cNvCxnSpPr/>
      </xdr:nvCxnSpPr>
      <xdr:spPr>
        <a:xfrm>
          <a:off x="22072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64788</xdr:rowOff>
    </xdr:from>
    <xdr:ext cx="469744" cy="259045"/>
    <xdr:sp macro="" textlink="">
      <xdr:nvSpPr>
        <xdr:cNvPr id="734" name="【庁舎】&#10;一人当たり面積最大値テキスト">
          <a:extLst>
            <a:ext uri="{FF2B5EF4-FFF2-40B4-BE49-F238E27FC236}">
              <a16:creationId xmlns:a16="http://schemas.microsoft.com/office/drawing/2014/main" id="{D67E8E73-D90B-47C2-9888-B9713B01B19A}"/>
            </a:ext>
          </a:extLst>
        </xdr:cNvPr>
        <xdr:cNvSpPr txBox="1"/>
      </xdr:nvSpPr>
      <xdr:spPr>
        <a:xfrm>
          <a:off x="22199600" y="1703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118111</xdr:rowOff>
    </xdr:from>
    <xdr:to>
      <xdr:col>116</xdr:col>
      <xdr:colOff>152400</xdr:colOff>
      <xdr:row>100</xdr:row>
      <xdr:rowOff>118111</xdr:rowOff>
    </xdr:to>
    <xdr:cxnSp macro="">
      <xdr:nvCxnSpPr>
        <xdr:cNvPr id="735" name="直線コネクタ 734">
          <a:extLst>
            <a:ext uri="{FF2B5EF4-FFF2-40B4-BE49-F238E27FC236}">
              <a16:creationId xmlns:a16="http://schemas.microsoft.com/office/drawing/2014/main" id="{D0609059-9C53-406C-8F54-CD00EDD5B03E}"/>
            </a:ext>
          </a:extLst>
        </xdr:cNvPr>
        <xdr:cNvCxnSpPr/>
      </xdr:nvCxnSpPr>
      <xdr:spPr>
        <a:xfrm>
          <a:off x="22072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55263</xdr:rowOff>
    </xdr:from>
    <xdr:ext cx="469744" cy="259045"/>
    <xdr:sp macro="" textlink="">
      <xdr:nvSpPr>
        <xdr:cNvPr id="736" name="【庁舎】&#10;一人当たり面積平均値テキスト">
          <a:extLst>
            <a:ext uri="{FF2B5EF4-FFF2-40B4-BE49-F238E27FC236}">
              <a16:creationId xmlns:a16="http://schemas.microsoft.com/office/drawing/2014/main" id="{CAC45943-1D47-40F3-8A53-067530D9714F}"/>
            </a:ext>
          </a:extLst>
        </xdr:cNvPr>
        <xdr:cNvSpPr txBox="1"/>
      </xdr:nvSpPr>
      <xdr:spPr>
        <a:xfrm>
          <a:off x="22199600" y="1822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737" name="フローチャート: 判断 736">
          <a:extLst>
            <a:ext uri="{FF2B5EF4-FFF2-40B4-BE49-F238E27FC236}">
              <a16:creationId xmlns:a16="http://schemas.microsoft.com/office/drawing/2014/main" id="{928B3282-7858-4E7A-AC40-D11516CB2E0B}"/>
            </a:ext>
          </a:extLst>
        </xdr:cNvPr>
        <xdr:cNvSpPr/>
      </xdr:nvSpPr>
      <xdr:spPr>
        <a:xfrm>
          <a:off x="22110700" y="1825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170180</xdr:rowOff>
    </xdr:from>
    <xdr:to>
      <xdr:col>112</xdr:col>
      <xdr:colOff>38100</xdr:colOff>
      <xdr:row>107</xdr:row>
      <xdr:rowOff>100330</xdr:rowOff>
    </xdr:to>
    <xdr:sp macro="" textlink="">
      <xdr:nvSpPr>
        <xdr:cNvPr id="738" name="フローチャート: 判断 737">
          <a:extLst>
            <a:ext uri="{FF2B5EF4-FFF2-40B4-BE49-F238E27FC236}">
              <a16:creationId xmlns:a16="http://schemas.microsoft.com/office/drawing/2014/main" id="{673278B5-16E2-4810-94F3-29DA511B181F}"/>
            </a:ext>
          </a:extLst>
        </xdr:cNvPr>
        <xdr:cNvSpPr/>
      </xdr:nvSpPr>
      <xdr:spPr>
        <a:xfrm>
          <a:off x="21272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739" name="フローチャート: 判断 738">
          <a:extLst>
            <a:ext uri="{FF2B5EF4-FFF2-40B4-BE49-F238E27FC236}">
              <a16:creationId xmlns:a16="http://schemas.microsoft.com/office/drawing/2014/main" id="{5EFB826D-A0BA-4CC1-9EA9-052A0991244C}"/>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34925</xdr:rowOff>
    </xdr:from>
    <xdr:to>
      <xdr:col>102</xdr:col>
      <xdr:colOff>165100</xdr:colOff>
      <xdr:row>106</xdr:row>
      <xdr:rowOff>136525</xdr:rowOff>
    </xdr:to>
    <xdr:sp macro="" textlink="">
      <xdr:nvSpPr>
        <xdr:cNvPr id="740" name="フローチャート: 判断 739">
          <a:extLst>
            <a:ext uri="{FF2B5EF4-FFF2-40B4-BE49-F238E27FC236}">
              <a16:creationId xmlns:a16="http://schemas.microsoft.com/office/drawing/2014/main" id="{2BFCFF18-E9CF-46A8-9E58-4132CFFBE4BF}"/>
            </a:ext>
          </a:extLst>
        </xdr:cNvPr>
        <xdr:cNvSpPr/>
      </xdr:nvSpPr>
      <xdr:spPr>
        <a:xfrm>
          <a:off x="19494500" y="1820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741" name="フローチャート: 判断 740">
          <a:extLst>
            <a:ext uri="{FF2B5EF4-FFF2-40B4-BE49-F238E27FC236}">
              <a16:creationId xmlns:a16="http://schemas.microsoft.com/office/drawing/2014/main" id="{242EB8F9-8B66-451C-B0D3-835D8E7B0B2E}"/>
            </a:ext>
          </a:extLst>
        </xdr:cNvPr>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AE18310-6322-48A9-A868-0CF63CACBE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8C016C9-E82D-4B1D-8C8E-B56DC7F32EC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38FF0326-9FA5-4B83-A956-B5F6332D18F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2BA5DE31-485D-4EAA-BF01-F6B9A3C36A0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B79D083C-C7FE-4F99-BDAA-D1FC66C3FE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160655</xdr:rowOff>
    </xdr:from>
    <xdr:to>
      <xdr:col>116</xdr:col>
      <xdr:colOff>114300</xdr:colOff>
      <xdr:row>104</xdr:row>
      <xdr:rowOff>90805</xdr:rowOff>
    </xdr:to>
    <xdr:sp macro="" textlink="">
      <xdr:nvSpPr>
        <xdr:cNvPr id="747" name="楕円 746">
          <a:extLst>
            <a:ext uri="{FF2B5EF4-FFF2-40B4-BE49-F238E27FC236}">
              <a16:creationId xmlns:a16="http://schemas.microsoft.com/office/drawing/2014/main" id="{F5EDC262-4305-4ECB-B286-15C7F81F3495}"/>
            </a:ext>
          </a:extLst>
        </xdr:cNvPr>
        <xdr:cNvSpPr/>
      </xdr:nvSpPr>
      <xdr:spPr>
        <a:xfrm>
          <a:off x="22110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12082</xdr:rowOff>
    </xdr:from>
    <xdr:ext cx="469744" cy="259045"/>
    <xdr:sp macro="" textlink="">
      <xdr:nvSpPr>
        <xdr:cNvPr id="748" name="【庁舎】&#10;一人当たり面積該当値テキスト">
          <a:extLst>
            <a:ext uri="{FF2B5EF4-FFF2-40B4-BE49-F238E27FC236}">
              <a16:creationId xmlns:a16="http://schemas.microsoft.com/office/drawing/2014/main" id="{5CEF6879-89A7-4E06-AC48-1102C2BB29C0}"/>
            </a:ext>
          </a:extLst>
        </xdr:cNvPr>
        <xdr:cNvSpPr txBox="1"/>
      </xdr:nvSpPr>
      <xdr:spPr>
        <a:xfrm>
          <a:off x="22199600"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141605</xdr:rowOff>
    </xdr:from>
    <xdr:to>
      <xdr:col>112</xdr:col>
      <xdr:colOff>38100</xdr:colOff>
      <xdr:row>104</xdr:row>
      <xdr:rowOff>71755</xdr:rowOff>
    </xdr:to>
    <xdr:sp macro="" textlink="">
      <xdr:nvSpPr>
        <xdr:cNvPr id="749" name="楕円 748">
          <a:extLst>
            <a:ext uri="{FF2B5EF4-FFF2-40B4-BE49-F238E27FC236}">
              <a16:creationId xmlns:a16="http://schemas.microsoft.com/office/drawing/2014/main" id="{9E2E5F76-688E-48E7-B6AF-5CEA6A3ECF2D}"/>
            </a:ext>
          </a:extLst>
        </xdr:cNvPr>
        <xdr:cNvSpPr/>
      </xdr:nvSpPr>
      <xdr:spPr>
        <a:xfrm>
          <a:off x="2127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20955</xdr:rowOff>
    </xdr:from>
    <xdr:to>
      <xdr:col>116</xdr:col>
      <xdr:colOff>63500</xdr:colOff>
      <xdr:row>104</xdr:row>
      <xdr:rowOff>40005</xdr:rowOff>
    </xdr:to>
    <xdr:cxnSp macro="">
      <xdr:nvCxnSpPr>
        <xdr:cNvPr id="750" name="直線コネクタ 749">
          <a:extLst>
            <a:ext uri="{FF2B5EF4-FFF2-40B4-BE49-F238E27FC236}">
              <a16:creationId xmlns:a16="http://schemas.microsoft.com/office/drawing/2014/main" id="{8DB3E53D-5EC7-4364-B1E7-543DA3485F5E}"/>
            </a:ext>
          </a:extLst>
        </xdr:cNvPr>
        <xdr:cNvCxnSpPr/>
      </xdr:nvCxnSpPr>
      <xdr:spPr>
        <a:xfrm>
          <a:off x="21323300" y="178517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141605</xdr:rowOff>
    </xdr:from>
    <xdr:to>
      <xdr:col>107</xdr:col>
      <xdr:colOff>101600</xdr:colOff>
      <xdr:row>104</xdr:row>
      <xdr:rowOff>71755</xdr:rowOff>
    </xdr:to>
    <xdr:sp macro="" textlink="">
      <xdr:nvSpPr>
        <xdr:cNvPr id="751" name="楕円 750">
          <a:extLst>
            <a:ext uri="{FF2B5EF4-FFF2-40B4-BE49-F238E27FC236}">
              <a16:creationId xmlns:a16="http://schemas.microsoft.com/office/drawing/2014/main" id="{716D9D50-0B35-4C21-907A-58B4A091A319}"/>
            </a:ext>
          </a:extLst>
        </xdr:cNvPr>
        <xdr:cNvSpPr/>
      </xdr:nvSpPr>
      <xdr:spPr>
        <a:xfrm>
          <a:off x="20383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20955</xdr:rowOff>
    </xdr:from>
    <xdr:to>
      <xdr:col>111</xdr:col>
      <xdr:colOff>177800</xdr:colOff>
      <xdr:row>104</xdr:row>
      <xdr:rowOff>20955</xdr:rowOff>
    </xdr:to>
    <xdr:cxnSp macro="">
      <xdr:nvCxnSpPr>
        <xdr:cNvPr id="752" name="直線コネクタ 751">
          <a:extLst>
            <a:ext uri="{FF2B5EF4-FFF2-40B4-BE49-F238E27FC236}">
              <a16:creationId xmlns:a16="http://schemas.microsoft.com/office/drawing/2014/main" id="{30AEEB6E-24E8-4BC7-8621-8B6C8C856674}"/>
            </a:ext>
          </a:extLst>
        </xdr:cNvPr>
        <xdr:cNvCxnSpPr/>
      </xdr:nvCxnSpPr>
      <xdr:spPr>
        <a:xfrm>
          <a:off x="20434300" y="17851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133986</xdr:rowOff>
    </xdr:from>
    <xdr:to>
      <xdr:col>102</xdr:col>
      <xdr:colOff>165100</xdr:colOff>
      <xdr:row>104</xdr:row>
      <xdr:rowOff>64136</xdr:rowOff>
    </xdr:to>
    <xdr:sp macro="" textlink="">
      <xdr:nvSpPr>
        <xdr:cNvPr id="753" name="楕円 752">
          <a:extLst>
            <a:ext uri="{FF2B5EF4-FFF2-40B4-BE49-F238E27FC236}">
              <a16:creationId xmlns:a16="http://schemas.microsoft.com/office/drawing/2014/main" id="{004CC11A-18A9-4478-829B-A132F240EFE4}"/>
            </a:ext>
          </a:extLst>
        </xdr:cNvPr>
        <xdr:cNvSpPr/>
      </xdr:nvSpPr>
      <xdr:spPr>
        <a:xfrm>
          <a:off x="19494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13336</xdr:rowOff>
    </xdr:from>
    <xdr:to>
      <xdr:col>107</xdr:col>
      <xdr:colOff>50800</xdr:colOff>
      <xdr:row>104</xdr:row>
      <xdr:rowOff>20955</xdr:rowOff>
    </xdr:to>
    <xdr:cxnSp macro="">
      <xdr:nvCxnSpPr>
        <xdr:cNvPr id="754" name="直線コネクタ 753">
          <a:extLst>
            <a:ext uri="{FF2B5EF4-FFF2-40B4-BE49-F238E27FC236}">
              <a16:creationId xmlns:a16="http://schemas.microsoft.com/office/drawing/2014/main" id="{5CF3D198-C3A5-4F7C-A9B9-D7C1B82A2D1D}"/>
            </a:ext>
          </a:extLst>
        </xdr:cNvPr>
        <xdr:cNvCxnSpPr/>
      </xdr:nvCxnSpPr>
      <xdr:spPr>
        <a:xfrm>
          <a:off x="19545300" y="178441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132080</xdr:rowOff>
    </xdr:from>
    <xdr:to>
      <xdr:col>98</xdr:col>
      <xdr:colOff>38100</xdr:colOff>
      <xdr:row>104</xdr:row>
      <xdr:rowOff>62230</xdr:rowOff>
    </xdr:to>
    <xdr:sp macro="" textlink="">
      <xdr:nvSpPr>
        <xdr:cNvPr id="755" name="楕円 754">
          <a:extLst>
            <a:ext uri="{FF2B5EF4-FFF2-40B4-BE49-F238E27FC236}">
              <a16:creationId xmlns:a16="http://schemas.microsoft.com/office/drawing/2014/main" id="{387AD3F6-0CD8-45E4-8D85-D7CA3F8E7597}"/>
            </a:ext>
          </a:extLst>
        </xdr:cNvPr>
        <xdr:cNvSpPr/>
      </xdr:nvSpPr>
      <xdr:spPr>
        <a:xfrm>
          <a:off x="18605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11430</xdr:rowOff>
    </xdr:from>
    <xdr:to>
      <xdr:col>102</xdr:col>
      <xdr:colOff>114300</xdr:colOff>
      <xdr:row>104</xdr:row>
      <xdr:rowOff>13336</xdr:rowOff>
    </xdr:to>
    <xdr:cxnSp macro="">
      <xdr:nvCxnSpPr>
        <xdr:cNvPr id="756" name="直線コネクタ 755">
          <a:extLst>
            <a:ext uri="{FF2B5EF4-FFF2-40B4-BE49-F238E27FC236}">
              <a16:creationId xmlns:a16="http://schemas.microsoft.com/office/drawing/2014/main" id="{41F2F518-76A1-4BF6-84CC-D17B5E6C5B94}"/>
            </a:ext>
          </a:extLst>
        </xdr:cNvPr>
        <xdr:cNvCxnSpPr/>
      </xdr:nvCxnSpPr>
      <xdr:spPr>
        <a:xfrm>
          <a:off x="18656300" y="17842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91457</xdr:rowOff>
    </xdr:from>
    <xdr:ext cx="469744" cy="259045"/>
    <xdr:sp macro="" textlink="">
      <xdr:nvSpPr>
        <xdr:cNvPr id="757" name="n_1aveValue【庁舎】&#10;一人当たり面積">
          <a:extLst>
            <a:ext uri="{FF2B5EF4-FFF2-40B4-BE49-F238E27FC236}">
              <a16:creationId xmlns:a16="http://schemas.microsoft.com/office/drawing/2014/main" id="{F7893EC4-F780-4053-90CA-AED97DEDC65C}"/>
            </a:ext>
          </a:extLst>
        </xdr:cNvPr>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758" name="n_2aveValue【庁舎】&#10;一人当たり面積">
          <a:extLst>
            <a:ext uri="{FF2B5EF4-FFF2-40B4-BE49-F238E27FC236}">
              <a16:creationId xmlns:a16="http://schemas.microsoft.com/office/drawing/2014/main" id="{217817EF-A89C-49F5-8AD5-3E3702860E8F}"/>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127652</xdr:rowOff>
    </xdr:from>
    <xdr:ext cx="469744" cy="259045"/>
    <xdr:sp macro="" textlink="">
      <xdr:nvSpPr>
        <xdr:cNvPr id="759" name="n_3aveValue【庁舎】&#10;一人当たり面積">
          <a:extLst>
            <a:ext uri="{FF2B5EF4-FFF2-40B4-BE49-F238E27FC236}">
              <a16:creationId xmlns:a16="http://schemas.microsoft.com/office/drawing/2014/main" id="{D0C8E102-5D83-48BA-886A-BC81A7AB6C68}"/>
            </a:ext>
          </a:extLst>
        </xdr:cNvPr>
        <xdr:cNvSpPr txBox="1"/>
      </xdr:nvSpPr>
      <xdr:spPr>
        <a:xfrm>
          <a:off x="19310427" y="1830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760" name="n_4aveValue【庁舎】&#10;一人当たり面積">
          <a:extLst>
            <a:ext uri="{FF2B5EF4-FFF2-40B4-BE49-F238E27FC236}">
              <a16:creationId xmlns:a16="http://schemas.microsoft.com/office/drawing/2014/main" id="{864CEDA6-1511-4A93-9BE1-6FA32A9F61B7}"/>
            </a:ext>
          </a:extLst>
        </xdr:cNvPr>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88282</xdr:rowOff>
    </xdr:from>
    <xdr:ext cx="469744" cy="259045"/>
    <xdr:sp macro="" textlink="">
      <xdr:nvSpPr>
        <xdr:cNvPr id="761" name="n_1mainValue【庁舎】&#10;一人当たり面積">
          <a:extLst>
            <a:ext uri="{FF2B5EF4-FFF2-40B4-BE49-F238E27FC236}">
              <a16:creationId xmlns:a16="http://schemas.microsoft.com/office/drawing/2014/main" id="{02919C9A-4702-42E4-B92A-5A0A407FDB33}"/>
            </a:ext>
          </a:extLst>
        </xdr:cNvPr>
        <xdr:cNvSpPr txBox="1"/>
      </xdr:nvSpPr>
      <xdr:spPr>
        <a:xfrm>
          <a:off x="21075727"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88282</xdr:rowOff>
    </xdr:from>
    <xdr:ext cx="469744" cy="259045"/>
    <xdr:sp macro="" textlink="">
      <xdr:nvSpPr>
        <xdr:cNvPr id="762" name="n_2mainValue【庁舎】&#10;一人当たり面積">
          <a:extLst>
            <a:ext uri="{FF2B5EF4-FFF2-40B4-BE49-F238E27FC236}">
              <a16:creationId xmlns:a16="http://schemas.microsoft.com/office/drawing/2014/main" id="{ED0895C4-8BAD-4C8B-A134-7A410BFA0414}"/>
            </a:ext>
          </a:extLst>
        </xdr:cNvPr>
        <xdr:cNvSpPr txBox="1"/>
      </xdr:nvSpPr>
      <xdr:spPr>
        <a:xfrm>
          <a:off x="20199427" y="175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80663</xdr:rowOff>
    </xdr:from>
    <xdr:ext cx="469744" cy="259045"/>
    <xdr:sp macro="" textlink="">
      <xdr:nvSpPr>
        <xdr:cNvPr id="763" name="n_3mainValue【庁舎】&#10;一人当たり面積">
          <a:extLst>
            <a:ext uri="{FF2B5EF4-FFF2-40B4-BE49-F238E27FC236}">
              <a16:creationId xmlns:a16="http://schemas.microsoft.com/office/drawing/2014/main" id="{2BC91045-48C7-47E5-8318-7498EAE16671}"/>
            </a:ext>
          </a:extLst>
        </xdr:cNvPr>
        <xdr:cNvSpPr txBox="1"/>
      </xdr:nvSpPr>
      <xdr:spPr>
        <a:xfrm>
          <a:off x="19310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78757</xdr:rowOff>
    </xdr:from>
    <xdr:ext cx="469744" cy="259045"/>
    <xdr:sp macro="" textlink="">
      <xdr:nvSpPr>
        <xdr:cNvPr id="764" name="n_4mainValue【庁舎】&#10;一人当たり面積">
          <a:extLst>
            <a:ext uri="{FF2B5EF4-FFF2-40B4-BE49-F238E27FC236}">
              <a16:creationId xmlns:a16="http://schemas.microsoft.com/office/drawing/2014/main" id="{B33FB590-556C-4F1F-BDF6-A2B1D9D65D16}"/>
            </a:ext>
          </a:extLst>
        </xdr:cNvPr>
        <xdr:cNvSpPr txBox="1"/>
      </xdr:nvSpPr>
      <xdr:spPr>
        <a:xfrm>
          <a:off x="184214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a:extLst>
            <a:ext uri="{FF2B5EF4-FFF2-40B4-BE49-F238E27FC236}">
              <a16:creationId xmlns:a16="http://schemas.microsoft.com/office/drawing/2014/main" id="{1B4B6D07-6561-4051-A8D3-123C9EA6037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a:extLst>
            <a:ext uri="{FF2B5EF4-FFF2-40B4-BE49-F238E27FC236}">
              <a16:creationId xmlns:a16="http://schemas.microsoft.com/office/drawing/2014/main" id="{6CFCDC22-9DC9-4CD0-BB54-42046E7C32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a:extLst>
            <a:ext uri="{FF2B5EF4-FFF2-40B4-BE49-F238E27FC236}">
              <a16:creationId xmlns:a16="http://schemas.microsoft.com/office/drawing/2014/main" id="{F1DE691C-7A0A-4529-9D5A-B8A3890AF6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保健センター・保健所の有形固定資産減価償却率は、類似団体平均と比較し大きく上回っています。平成２８年度に策定した川越町公共施設総合管理計画や、令和２年度策定の川越町公共施設個別施設計画に沿って、計画的かつ予防保全的な管理を行うとともに、コストの削減にも努めてまいりた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15,477
14,876
8.72
7,703,626
7,269,638
423,596
5,149,326
286,664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火力発電所の大規模償却資産に係る税収により、類似団体平均を大きく上回っている。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償却資産に係る固定資産税は恒常的に見込めるものではなく、年々減少していくことを予想しているため、今後も歳出削減、町税の徴収強化による、更なる財政基盤の強化に取り組む。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131939</xdr:rowOff>
    </xdr:from>
    <xdr:to>
      <xdr:col>23</xdr:col>
      <xdr:colOff>133350</xdr:colOff>
      <xdr:row>45</xdr:row>
      <xdr:rowOff>167922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75589"/>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139999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5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167922</xdr:rowOff>
    </xdr:from>
    <xdr:to>
      <xdr:col>24</xdr:col>
      <xdr:colOff>12700</xdr:colOff>
      <xdr:row>45</xdr:row>
      <xdr:rowOff>167922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8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46866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21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131939</xdr:rowOff>
    </xdr:from>
    <xdr:to>
      <xdr:col>24</xdr:col>
      <xdr:colOff>12700</xdr:colOff>
      <xdr:row>37</xdr:row>
      <xdr:rowOff>131939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75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64911</xdr:rowOff>
    </xdr:from>
    <xdr:to>
      <xdr:col>23</xdr:col>
      <xdr:colOff>133350</xdr:colOff>
      <xdr:row>37</xdr:row>
      <xdr:rowOff>131939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4085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70149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442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7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64911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38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31045</xdr:rowOff>
    </xdr:from>
    <xdr:to>
      <xdr:col>19</xdr:col>
      <xdr:colOff>184150</xdr:colOff>
      <xdr:row>43</xdr:row>
      <xdr:rowOff>132645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51505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3817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138289</xdr:rowOff>
    </xdr:from>
    <xdr:to>
      <xdr:col>15</xdr:col>
      <xdr:colOff>133350</xdr:colOff>
      <xdr:row>44</xdr:row>
      <xdr:rowOff>68439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51505</xdr:rowOff>
    </xdr:from>
    <xdr:to>
      <xdr:col>11</xdr:col>
      <xdr:colOff>31750</xdr:colOff>
      <xdr:row>37</xdr:row>
      <xdr:rowOff>91722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3951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124883</xdr:rowOff>
    </xdr:from>
    <xdr:to>
      <xdr:col>11</xdr:col>
      <xdr:colOff>82550</xdr:colOff>
      <xdr:row>44</xdr:row>
      <xdr:rowOff>55033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8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81139</xdr:rowOff>
    </xdr:from>
    <xdr:to>
      <xdr:col>23</xdr:col>
      <xdr:colOff>184150</xdr:colOff>
      <xdr:row>38</xdr:row>
      <xdr:rowOff>11289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2416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4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14111</xdr:rowOff>
    </xdr:from>
    <xdr:to>
      <xdr:col>19</xdr:col>
      <xdr:colOff>184150</xdr:colOff>
      <xdr:row>37</xdr:row>
      <xdr:rowOff>115711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125888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12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705</xdr:rowOff>
    </xdr:from>
    <xdr:to>
      <xdr:col>11</xdr:col>
      <xdr:colOff>82550</xdr:colOff>
      <xdr:row>37</xdr:row>
      <xdr:rowOff>102305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112482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40922</xdr:rowOff>
    </xdr:from>
    <xdr:to>
      <xdr:col>7</xdr:col>
      <xdr:colOff>31750</xdr:colOff>
      <xdr:row>37</xdr:row>
      <xdr:rowOff>142522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152699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大規模償却資産による税収があるため、類似団体と比較し、財政構造の弾力性は高い。</a:t>
          </a:r>
          <a:endParaRPr lang="ja-JP" altLang="ja-JP" sz="1400">
            <a:effectLst/>
          </a:endParaRPr>
        </a:p>
        <a:p>
          <a:r>
            <a:rPr kumimoji="1" lang="ja-JP" altLang="ja-JP" sz="1100">
              <a:solidFill>
                <a:schemeClr val="dk1"/>
              </a:solidFill>
              <a:effectLst/>
              <a:latin typeface="+mn-lt"/>
              <a:ea typeface="+mn-ea"/>
              <a:cs typeface="+mn-cs"/>
            </a:rPr>
            <a:t>今後も投資的事業の計画的な選択や行財政運営経費の削減など、健全な財政運営に向けて取り組むことで、現在の水準を維持する。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75184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02748"/>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42164</xdr:rowOff>
    </xdr:from>
    <xdr:to>
      <xdr:col>23</xdr:col>
      <xdr:colOff>133350</xdr:colOff>
      <xdr:row>62</xdr:row>
      <xdr:rowOff>78232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00614"/>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153687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126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32512</xdr:rowOff>
    </xdr:from>
    <xdr:to>
      <xdr:col>19</xdr:col>
      <xdr:colOff>133350</xdr:colOff>
      <xdr:row>61</xdr:row>
      <xdr:rowOff>42164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909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157226</xdr:rowOff>
    </xdr:from>
    <xdr:to>
      <xdr:col>19</xdr:col>
      <xdr:colOff>184150</xdr:colOff>
      <xdr:row>67</xdr:row>
      <xdr:rowOff>87376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47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72153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559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61</xdr:row>
      <xdr:rowOff>32512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0892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157226</xdr:rowOff>
    </xdr:from>
    <xdr:to>
      <xdr:col>15</xdr:col>
      <xdr:colOff>133350</xdr:colOff>
      <xdr:row>67</xdr:row>
      <xdr:rowOff>87376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47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72153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55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60</xdr:row>
      <xdr:rowOff>170180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89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99314</xdr:rowOff>
    </xdr:from>
    <xdr:to>
      <xdr:col>11</xdr:col>
      <xdr:colOff>82550</xdr:colOff>
      <xdr:row>67</xdr:row>
      <xdr:rowOff>29464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41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14241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75184</xdr:rowOff>
    </xdr:from>
    <xdr:to>
      <xdr:col>7</xdr:col>
      <xdr:colOff>31750</xdr:colOff>
      <xdr:row>67</xdr:row>
      <xdr:rowOff>5334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39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161561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162814</xdr:rowOff>
    </xdr:from>
    <xdr:to>
      <xdr:col>19</xdr:col>
      <xdr:colOff>184150</xdr:colOff>
      <xdr:row>61</xdr:row>
      <xdr:rowOff>92964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103141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153162</xdr:rowOff>
    </xdr:from>
    <xdr:to>
      <xdr:col>15</xdr:col>
      <xdr:colOff>133350</xdr:colOff>
      <xdr:row>61</xdr:row>
      <xdr:rowOff>83312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正規・フルタイムの職員数</a:t>
          </a:r>
          <a:r>
            <a:rPr kumimoji="1" lang="ja-JP" altLang="ja-JP" sz="1100">
              <a:solidFill>
                <a:schemeClr val="dk1"/>
              </a:solidFill>
              <a:effectLst/>
              <a:latin typeface="+mn-lt"/>
              <a:ea typeface="+mn-ea"/>
              <a:cs typeface="+mn-cs"/>
            </a:rPr>
            <a:t>増等により前年度比増となっている。</a:t>
          </a:r>
          <a:endParaRPr lang="ja-JP" altLang="ja-JP" sz="1400">
            <a:effectLst/>
          </a:endParaRPr>
        </a:p>
        <a:p>
          <a:r>
            <a:rPr kumimoji="1" lang="ja-JP" altLang="ja-JP" sz="1100">
              <a:solidFill>
                <a:schemeClr val="dk1"/>
              </a:solidFill>
              <a:effectLst/>
              <a:latin typeface="+mn-lt"/>
              <a:ea typeface="+mn-ea"/>
              <a:cs typeface="+mn-cs"/>
            </a:rPr>
            <a:t>行財政運営の長期的展望に立ち「職員採用・定員管理計画」に基づき職員数は今後も微増を見込んでおり、人口一人当たり経費は今後も増となる見込みである。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148605</xdr:rowOff>
    </xdr:from>
    <xdr:to>
      <xdr:col>23</xdr:col>
      <xdr:colOff>133350</xdr:colOff>
      <xdr:row>89</xdr:row>
      <xdr:rowOff>82848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36055"/>
          <a:ext cx="0" cy="130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54925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82848</xdr:rowOff>
    </xdr:from>
    <xdr:to>
      <xdr:col>24</xdr:col>
      <xdr:colOff>12700</xdr:colOff>
      <xdr:row>89</xdr:row>
      <xdr:rowOff>82848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63532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148605</xdr:rowOff>
    </xdr:from>
    <xdr:to>
      <xdr:col>24</xdr:col>
      <xdr:colOff>12700</xdr:colOff>
      <xdr:row>81</xdr:row>
      <xdr:rowOff>148605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3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32302</xdr:rowOff>
    </xdr:from>
    <xdr:to>
      <xdr:col>23</xdr:col>
      <xdr:colOff>133350</xdr:colOff>
      <xdr:row>83</xdr:row>
      <xdr:rowOff>83305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62652"/>
          <a:ext cx="838200" cy="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78277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106200</xdr:rowOff>
    </xdr:from>
    <xdr:to>
      <xdr:col>23</xdr:col>
      <xdr:colOff>184150</xdr:colOff>
      <xdr:row>85</xdr:row>
      <xdr:rowOff>36350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148534</xdr:rowOff>
    </xdr:from>
    <xdr:to>
      <xdr:col>19</xdr:col>
      <xdr:colOff>133350</xdr:colOff>
      <xdr:row>83</xdr:row>
      <xdr:rowOff>32302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07434"/>
          <a:ext cx="889000" cy="5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52229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5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100048</xdr:rowOff>
    </xdr:from>
    <xdr:to>
      <xdr:col>15</xdr:col>
      <xdr:colOff>82550</xdr:colOff>
      <xdr:row>82</xdr:row>
      <xdr:rowOff>148534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58948"/>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51488</xdr:rowOff>
    </xdr:from>
    <xdr:to>
      <xdr:col>15</xdr:col>
      <xdr:colOff>133350</xdr:colOff>
      <xdr:row>84</xdr:row>
      <xdr:rowOff>153088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137865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3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100048</xdr:rowOff>
    </xdr:from>
    <xdr:to>
      <xdr:col>11</xdr:col>
      <xdr:colOff>31750</xdr:colOff>
      <xdr:row>82</xdr:row>
      <xdr:rowOff>114680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58948"/>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156307</xdr:rowOff>
    </xdr:from>
    <xdr:to>
      <xdr:col>11</xdr:col>
      <xdr:colOff>82550</xdr:colOff>
      <xdr:row>84</xdr:row>
      <xdr:rowOff>86457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71234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95951</xdr:rowOff>
    </xdr:from>
    <xdr:to>
      <xdr:col>7</xdr:col>
      <xdr:colOff>31750</xdr:colOff>
      <xdr:row>84</xdr:row>
      <xdr:rowOff>26101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1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32505</xdr:rowOff>
    </xdr:from>
    <xdr:to>
      <xdr:col>23</xdr:col>
      <xdr:colOff>184150</xdr:colOff>
      <xdr:row>83</xdr:row>
      <xdr:rowOff>134105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49032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152952</xdr:rowOff>
    </xdr:from>
    <xdr:to>
      <xdr:col>19</xdr:col>
      <xdr:colOff>184150</xdr:colOff>
      <xdr:row>83</xdr:row>
      <xdr:rowOff>83102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1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93279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0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97734</xdr:rowOff>
    </xdr:from>
    <xdr:to>
      <xdr:col>15</xdr:col>
      <xdr:colOff>133350</xdr:colOff>
      <xdr:row>83</xdr:row>
      <xdr:rowOff>27884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38061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49248</xdr:rowOff>
    </xdr:from>
    <xdr:to>
      <xdr:col>11</xdr:col>
      <xdr:colOff>82550</xdr:colOff>
      <xdr:row>82</xdr:row>
      <xdr:rowOff>150848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161025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63880</xdr:rowOff>
    </xdr:from>
    <xdr:to>
      <xdr:col>7</xdr:col>
      <xdr:colOff>31750</xdr:colOff>
      <xdr:row>82</xdr:row>
      <xdr:rowOff>165480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4207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緩やかに適正な水準に近づいている。</a:t>
          </a:r>
          <a:endParaRPr lang="ja-JP" altLang="ja-JP">
            <a:effectLst/>
          </a:endParaRPr>
        </a:p>
        <a:p>
          <a:r>
            <a:rPr kumimoji="1" lang="ja-JP" altLang="ja-JP" sz="1100">
              <a:solidFill>
                <a:schemeClr val="dk1"/>
              </a:solidFill>
              <a:effectLst/>
              <a:latin typeface="+mn-lt"/>
              <a:ea typeface="+mn-ea"/>
              <a:cs typeface="+mn-cs"/>
            </a:rPr>
            <a:t>今後も人事院勧告、三重県人事院勧告及び近隣市町の動向並びに民間企業の経済情勢を鑑み、地域の実情を反映しつつ、適正な給与水準を目指す。</a:t>
          </a:r>
          <a:endParaRPr lang="ja-JP" altLang="ja-JP">
            <a:effectLst/>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88</xdr:row>
      <xdr:rowOff>137886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25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907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100693</xdr:rowOff>
    </xdr:from>
    <xdr:to>
      <xdr:col>73</xdr:col>
      <xdr:colOff>44450</xdr:colOff>
      <xdr:row>85</xdr:row>
      <xdr:rowOff>30843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907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5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100693</xdr:rowOff>
    </xdr:from>
    <xdr:to>
      <xdr:col>68</xdr:col>
      <xdr:colOff>203200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集中改革プランにおいて、平成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日の定数削減率を平成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日比</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減と目標設定し、結果として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の削減率を達成した。</a:t>
          </a:r>
          <a:endParaRPr lang="ja-JP" altLang="ja-JP" sz="1400">
            <a:effectLst/>
          </a:endParaRPr>
        </a:p>
        <a:p>
          <a:r>
            <a:rPr kumimoji="1" lang="ja-JP" altLang="ja-JP" sz="1100">
              <a:solidFill>
                <a:schemeClr val="dk1"/>
              </a:solidFill>
              <a:effectLst/>
              <a:latin typeface="+mn-lt"/>
              <a:ea typeface="+mn-ea"/>
              <a:cs typeface="+mn-cs"/>
            </a:rPr>
            <a:t>高度化・多様化する住民ニーズに応えるため、行財政運営の長期的な展望に立ち「職員採用・定員管理計画」に基づく計画的な職員採用に努める。</a:t>
          </a:r>
          <a:endParaRPr lang="ja-JP" altLang="ja-JP" sz="14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84244</xdr:rowOff>
    </xdr:from>
    <xdr:to>
      <xdr:col>81</xdr:col>
      <xdr:colOff>44450</xdr:colOff>
      <xdr:row>59</xdr:row>
      <xdr:rowOff>108373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997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26052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56092</xdr:rowOff>
    </xdr:from>
    <xdr:to>
      <xdr:col>77</xdr:col>
      <xdr:colOff>44450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7164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124883</xdr:rowOff>
    </xdr:from>
    <xdr:to>
      <xdr:col>77</xdr:col>
      <xdr:colOff>95250</xdr:colOff>
      <xdr:row>62</xdr:row>
      <xdr:rowOff>55033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39810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6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56092</xdr:rowOff>
    </xdr:from>
    <xdr:to>
      <xdr:col>72</xdr:col>
      <xdr:colOff>203200</xdr:colOff>
      <xdr:row>59</xdr:row>
      <xdr:rowOff>110384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71642"/>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61489</xdr:rowOff>
    </xdr:from>
    <xdr:to>
      <xdr:col>73</xdr:col>
      <xdr:colOff>44450</xdr:colOff>
      <xdr:row>63</xdr:row>
      <xdr:rowOff>163089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86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147866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94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19896</xdr:rowOff>
    </xdr:from>
    <xdr:to>
      <xdr:col>68</xdr:col>
      <xdr:colOff>152400</xdr:colOff>
      <xdr:row>59</xdr:row>
      <xdr:rowOff>110384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3544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11219</xdr:rowOff>
    </xdr:from>
    <xdr:to>
      <xdr:col>68</xdr:col>
      <xdr:colOff>203200</xdr:colOff>
      <xdr:row>63</xdr:row>
      <xdr:rowOff>112819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81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97596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128376</xdr:rowOff>
    </xdr:from>
    <xdr:to>
      <xdr:col>64</xdr:col>
      <xdr:colOff>152400</xdr:colOff>
      <xdr:row>63</xdr:row>
      <xdr:rowOff>58526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5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43303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33444</xdr:rowOff>
    </xdr:from>
    <xdr:to>
      <xdr:col>81</xdr:col>
      <xdr:colOff>95250</xdr:colOff>
      <xdr:row>59</xdr:row>
      <xdr:rowOff>135044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126171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7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57573</xdr:rowOff>
    </xdr:from>
    <xdr:to>
      <xdr:col>77</xdr:col>
      <xdr:colOff>95250</xdr:colOff>
      <xdr:row>59</xdr:row>
      <xdr:rowOff>159173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169350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4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5292</xdr:rowOff>
    </xdr:from>
    <xdr:to>
      <xdr:col>73</xdr:col>
      <xdr:colOff>44450</xdr:colOff>
      <xdr:row>59</xdr:row>
      <xdr:rowOff>106892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117069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59584</xdr:rowOff>
    </xdr:from>
    <xdr:to>
      <xdr:col>68</xdr:col>
      <xdr:colOff>203200</xdr:colOff>
      <xdr:row>59</xdr:row>
      <xdr:rowOff>161184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171361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140546</xdr:rowOff>
    </xdr:from>
    <xdr:to>
      <xdr:col>64</xdr:col>
      <xdr:colOff>152400</xdr:colOff>
      <xdr:row>59</xdr:row>
      <xdr:rowOff>70696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80873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年度以降は、地方債を発行していない。</a:t>
          </a:r>
          <a:endParaRPr lang="ja-JP" altLang="ja-JP">
            <a:effectLst/>
          </a:endParaRPr>
        </a:p>
        <a:p>
          <a:r>
            <a:rPr kumimoji="1" lang="ja-JP" altLang="ja-JP" sz="1100">
              <a:solidFill>
                <a:schemeClr val="dk1"/>
              </a:solidFill>
              <a:effectLst/>
              <a:latin typeface="+mn-lt"/>
              <a:ea typeface="+mn-ea"/>
              <a:cs typeface="+mn-cs"/>
            </a:rPr>
            <a:t>地方債残高は年々減少しており、実質公債費比率は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％と類似団体と比較し低い水準となっている。</a:t>
          </a:r>
          <a:endParaRPr lang="ja-JP" altLang="ja-JP">
            <a:effectLst/>
          </a:endParaRPr>
        </a:p>
        <a:p>
          <a:r>
            <a:rPr kumimoji="1" lang="ja-JP" altLang="ja-JP" sz="1100">
              <a:solidFill>
                <a:schemeClr val="dk1"/>
              </a:solidFill>
              <a:effectLst/>
              <a:latin typeface="+mn-lt"/>
              <a:ea typeface="+mn-ea"/>
              <a:cs typeface="+mn-cs"/>
            </a:rPr>
            <a:t>今後も適正な地方債管理に努める。</a:t>
          </a:r>
          <a:endParaRPr lang="ja-JP" altLang="ja-JP">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35624"/>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100838</xdr:rowOff>
    </xdr:from>
    <xdr:to>
      <xdr:col>81</xdr:col>
      <xdr:colOff>44450</xdr:colOff>
      <xdr:row>37</xdr:row>
      <xdr:rowOff>139446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444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71882</xdr:rowOff>
    </xdr:from>
    <xdr:to>
      <xdr:col>77</xdr:col>
      <xdr:colOff>44450</xdr:colOff>
      <xdr:row>37</xdr:row>
      <xdr:rowOff>100838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4155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56896</xdr:rowOff>
    </xdr:from>
    <xdr:to>
      <xdr:col>77</xdr:col>
      <xdr:colOff>95250</xdr:colOff>
      <xdr:row>40</xdr:row>
      <xdr:rowOff>158496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143273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71882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4058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114808</xdr:rowOff>
    </xdr:from>
    <xdr:to>
      <xdr:col>73</xdr:col>
      <xdr:colOff>44450</xdr:colOff>
      <xdr:row>41</xdr:row>
      <xdr:rowOff>44958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29735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129794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4058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105156</xdr:rowOff>
    </xdr:from>
    <xdr:to>
      <xdr:col>68</xdr:col>
      <xdr:colOff>203200</xdr:colOff>
      <xdr:row>41</xdr:row>
      <xdr:rowOff>35306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20083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88646</xdr:rowOff>
    </xdr:from>
    <xdr:to>
      <xdr:col>81</xdr:col>
      <xdr:colOff>95250</xdr:colOff>
      <xdr:row>38</xdr:row>
      <xdr:rowOff>18796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105173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7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50038</xdr:rowOff>
    </xdr:from>
    <xdr:to>
      <xdr:col>77</xdr:col>
      <xdr:colOff>95250</xdr:colOff>
      <xdr:row>37</xdr:row>
      <xdr:rowOff>151638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161815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6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21082</xdr:rowOff>
    </xdr:from>
    <xdr:to>
      <xdr:col>73</xdr:col>
      <xdr:colOff>44450</xdr:colOff>
      <xdr:row>37</xdr:row>
      <xdr:rowOff>122682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132859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78994</xdr:rowOff>
    </xdr:from>
    <xdr:to>
      <xdr:col>64</xdr:col>
      <xdr:colOff>152400</xdr:colOff>
      <xdr:row>38</xdr:row>
      <xdr:rowOff>9144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19321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9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充当可能特定財源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主に基金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が将来負担額を大きく上回っている。</a:t>
          </a:r>
          <a:endParaRPr lang="ja-JP" altLang="ja-JP" sz="1400">
            <a:effectLst/>
          </a:endParaRPr>
        </a:p>
        <a:p>
          <a:r>
            <a:rPr kumimoji="1" lang="ja-JP" altLang="ja-JP" sz="1100">
              <a:solidFill>
                <a:schemeClr val="dk1"/>
              </a:solidFill>
              <a:effectLst/>
              <a:latin typeface="+mn-lt"/>
              <a:ea typeface="+mn-ea"/>
              <a:cs typeface="+mn-cs"/>
            </a:rPr>
            <a:t>地方債については、世代間負担の公平性を調整する機能を考慮しつつ、次世代を担う子どもたちに過度な負担を残さぬよう、引き続き適正な管理に努める。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169228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570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141305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169228</xdr:rowOff>
    </xdr:from>
    <xdr:to>
      <xdr:col>81</xdr:col>
      <xdr:colOff>133350</xdr:colOff>
      <xdr:row>22</xdr:row>
      <xdr:rowOff>169228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4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5503</xdr:rowOff>
    </xdr:from>
    <xdr:to>
      <xdr:col>77</xdr:col>
      <xdr:colOff>95250</xdr:colOff>
      <xdr:row>15</xdr:row>
      <xdr:rowOff>107103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153352</xdr:rowOff>
    </xdr:from>
    <xdr:to>
      <xdr:col>73</xdr:col>
      <xdr:colOff>44450</xdr:colOff>
      <xdr:row>14</xdr:row>
      <xdr:rowOff>83502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93679</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5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47625</xdr:rowOff>
    </xdr:from>
    <xdr:ext cx="9099176" cy="425758"/>
    <xdr:sp macro="" textlink="">
      <xdr:nvSpPr>
        <xdr:cNvPr id="457" name="テキスト ボックス 456">
          <a:extLst>
            <a:ext uri="{FF2B5EF4-FFF2-40B4-BE49-F238E27FC236}">
              <a16:creationId xmlns:a16="http://schemas.microsoft.com/office/drawing/2014/main" id="{B7833EC5-7802-49C9-93AF-5F55205E114C}"/>
            </a:ext>
          </a:extLst>
        </xdr:cNvPr>
        <xdr:cNvSpPr txBox="1"/>
      </xdr:nvSpPr>
      <xdr:spPr>
        <a:xfrm>
          <a:off x="762000" y="450532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15,477
14,876
8.72
7,703,626
7,269,638
423,596
5,149,326
286,664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職員数は「職員採用・定員管理計画」に基づき採用しており、計画上の職員数は</a:t>
          </a:r>
          <a:r>
            <a:rPr kumimoji="1" lang="ja-JP" altLang="en-US" sz="1100">
              <a:solidFill>
                <a:schemeClr val="dk1"/>
              </a:solidFill>
              <a:effectLst/>
              <a:latin typeface="+mn-lt"/>
              <a:ea typeface="+mn-ea"/>
              <a:cs typeface="+mn-cs"/>
            </a:rPr>
            <a:t>微増すること並びに令和３年度において、職員の定数条例の改正に伴い、職員数の上限となる定数を増やすため、</a:t>
          </a:r>
          <a:r>
            <a:rPr kumimoji="1" lang="ja-JP" altLang="ja-JP" sz="1100">
              <a:solidFill>
                <a:schemeClr val="dk1"/>
              </a:solidFill>
              <a:effectLst/>
              <a:latin typeface="+mn-lt"/>
              <a:ea typeface="+mn-ea"/>
              <a:cs typeface="+mn-cs"/>
            </a:rPr>
            <a:t>将来的な人件費増を見込む。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108712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3801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23639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108712</xdr:rowOff>
    </xdr:from>
    <xdr:to>
      <xdr:col>24</xdr:col>
      <xdr:colOff>114300</xdr:colOff>
      <xdr:row>34</xdr:row>
      <xdr:rowOff>108712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19558</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203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163576</xdr:rowOff>
    </xdr:from>
    <xdr:to>
      <xdr:col>15</xdr:col>
      <xdr:colOff>98425</xdr:colOff>
      <xdr:row>35</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928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163576</xdr:rowOff>
    </xdr:from>
    <xdr:to>
      <xdr:col>11</xdr:col>
      <xdr:colOff>9525</xdr:colOff>
      <xdr:row>35</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928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149352</xdr:rowOff>
    </xdr:from>
    <xdr:to>
      <xdr:col>11</xdr:col>
      <xdr:colOff>60325</xdr:colOff>
      <xdr:row>37</xdr:row>
      <xdr:rowOff>79502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140208</xdr:rowOff>
    </xdr:from>
    <xdr:to>
      <xdr:col>15</xdr:col>
      <xdr:colOff>149225</xdr:colOff>
      <xdr:row>35</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112776</xdr:rowOff>
    </xdr:from>
    <xdr:to>
      <xdr:col>11</xdr:col>
      <xdr:colOff>60325</xdr:colOff>
      <xdr:row>35</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126492</xdr:rowOff>
    </xdr:from>
    <xdr:to>
      <xdr:col>6</xdr:col>
      <xdr:colOff>171450</xdr:colOff>
      <xdr:row>35</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職員数が類似団体平均を下回っていることに起因する、人件費から委託料へのシフト傾向を要因として、類似団体平均を上回っている。</a:t>
          </a:r>
          <a:endParaRPr lang="ja-JP" altLang="ja-JP" sz="1400">
            <a:effectLst/>
          </a:endParaRPr>
        </a:p>
        <a:p>
          <a:r>
            <a:rPr kumimoji="1" lang="ja-JP" altLang="ja-JP" sz="1100">
              <a:solidFill>
                <a:schemeClr val="dk1"/>
              </a:solidFill>
              <a:effectLst/>
              <a:latin typeface="+mn-lt"/>
              <a:ea typeface="+mn-ea"/>
              <a:cs typeface="+mn-cs"/>
            </a:rPr>
            <a:t>今後、財政を圧迫する物件費の上昇傾向に歯止めをかけるよう努める。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9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25400</xdr:rowOff>
    </xdr:from>
    <xdr:to>
      <xdr:col>82</xdr:col>
      <xdr:colOff>107950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11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25400</xdr:rowOff>
    </xdr:from>
    <xdr:to>
      <xdr:col>78</xdr:col>
      <xdr:colOff>69850</xdr:colOff>
      <xdr:row>20</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115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50800</xdr:rowOff>
    </xdr:from>
    <xdr:to>
      <xdr:col>73</xdr:col>
      <xdr:colOff>180975</xdr:colOff>
      <xdr:row>20</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479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165100</xdr:rowOff>
    </xdr:from>
    <xdr:to>
      <xdr:col>74</xdr:col>
      <xdr:colOff>31750</xdr:colOff>
      <xdr:row>17</xdr:row>
      <xdr:rowOff>95250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133350</xdr:rowOff>
    </xdr:from>
    <xdr:to>
      <xdr:col>69</xdr:col>
      <xdr:colOff>92075</xdr:colOff>
      <xdr:row>20</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9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88900</xdr:rowOff>
    </xdr:from>
    <xdr:to>
      <xdr:col>65</xdr:col>
      <xdr:colOff>53975</xdr:colOff>
      <xdr:row>17</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146050</xdr:rowOff>
    </xdr:from>
    <xdr:to>
      <xdr:col>78</xdr:col>
      <xdr:colOff>120650</xdr:colOff>
      <xdr:row>18</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60977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114300</xdr:rowOff>
    </xdr:from>
    <xdr:to>
      <xdr:col>74</xdr:col>
      <xdr:colOff>31750</xdr:colOff>
      <xdr:row>21</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29227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0</xdr:rowOff>
    </xdr:from>
    <xdr:to>
      <xdr:col>69</xdr:col>
      <xdr:colOff>142875</xdr:colOff>
      <xdr:row>20</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82550</xdr:rowOff>
    </xdr:from>
    <xdr:to>
      <xdr:col>65</xdr:col>
      <xdr:colOff>53975</xdr:colOff>
      <xdr:row>20</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高齢化率が低いこと等を要因に、近年は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前後を推移しており、類似団体平均</a:t>
          </a:r>
          <a:r>
            <a:rPr kumimoji="1" lang="ja-JP" altLang="en-US" sz="1100">
              <a:solidFill>
                <a:schemeClr val="dk1"/>
              </a:solidFill>
              <a:effectLst/>
              <a:latin typeface="+mn-lt"/>
              <a:ea typeface="+mn-ea"/>
              <a:cs typeface="+mn-cs"/>
            </a:rPr>
            <a:t>並みとな</a:t>
          </a:r>
          <a:r>
            <a:rPr kumimoji="1" lang="ja-JP" altLang="ja-JP" sz="1100">
              <a:solidFill>
                <a:schemeClr val="dk1"/>
              </a:solidFill>
              <a:effectLst/>
              <a:latin typeface="+mn-lt"/>
              <a:ea typeface="+mn-ea"/>
              <a:cs typeface="+mn-cs"/>
            </a:rPr>
            <a:t>っているが、医療費や社会補償に係る経費は年々増加傾向にある。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5685"/>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97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48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6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主な要因は、公共施設の大規模修繕や更新に備え基金への積立を行っていることのほか、下水道施設の長寿命化を進める公共下水道事業特別会計に、維持管理経費として繰り出しを行っているため。</a:t>
          </a:r>
          <a:endParaRPr lang="ja-JP" altLang="ja-JP" sz="1400">
            <a:effectLst/>
          </a:endParaRPr>
        </a:p>
        <a:p>
          <a:r>
            <a:rPr kumimoji="1" lang="ja-JP" altLang="ja-JP" sz="1100">
              <a:solidFill>
                <a:schemeClr val="dk1"/>
              </a:solidFill>
              <a:effectLst/>
              <a:latin typeface="+mn-lt"/>
              <a:ea typeface="+mn-ea"/>
              <a:cs typeface="+mn-cs"/>
            </a:rPr>
            <a:t>特別会計における独立採算の原則に立ち返った料金改定による健全化を図るなどにより、税収を主な財源とする普通会計の負担額を減らしていくよう努める。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9341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58965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84562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35378</xdr:rowOff>
    </xdr:from>
    <xdr:to>
      <xdr:col>74</xdr:col>
      <xdr:colOff>31750</xdr:colOff>
      <xdr:row>55</xdr:row>
      <xdr:rowOff>136978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57150</xdr:rowOff>
    </xdr:from>
    <xdr:to>
      <xdr:col>69</xdr:col>
      <xdr:colOff>142875</xdr:colOff>
      <xdr:row>55</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主に水道事業会計補助金等の減等により</a:t>
          </a:r>
          <a:r>
            <a:rPr kumimoji="1" lang="ja-JP" altLang="ja-JP" sz="1100">
              <a:solidFill>
                <a:schemeClr val="dk1"/>
              </a:solidFill>
              <a:effectLst/>
              <a:latin typeface="+mn-lt"/>
              <a:ea typeface="+mn-ea"/>
              <a:cs typeface="+mn-cs"/>
            </a:rPr>
            <a:t>前年度比で微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しているものの、類似団体平均と比較し</a:t>
          </a:r>
          <a:r>
            <a:rPr kumimoji="1" lang="ja-JP" altLang="en-US" sz="1100">
              <a:solidFill>
                <a:schemeClr val="dk1"/>
              </a:solidFill>
              <a:effectLst/>
              <a:latin typeface="+mn-lt"/>
              <a:ea typeface="+mn-ea"/>
              <a:cs typeface="+mn-cs"/>
            </a:rPr>
            <a:t>４ポイント</a:t>
          </a:r>
          <a:r>
            <a:rPr kumimoji="1" lang="ja-JP" altLang="ja-JP" sz="1100">
              <a:solidFill>
                <a:schemeClr val="dk1"/>
              </a:solidFill>
              <a:effectLst/>
              <a:latin typeface="+mn-lt"/>
              <a:ea typeface="+mn-ea"/>
              <a:cs typeface="+mn-cs"/>
            </a:rPr>
            <a:t>下回っている状況。</a:t>
          </a:r>
          <a:endParaRPr lang="ja-JP" altLang="ja-JP" sz="1400">
            <a:effectLst/>
          </a:endParaRPr>
        </a:p>
        <a:p>
          <a:r>
            <a:rPr kumimoji="1" lang="ja-JP" altLang="ja-JP" sz="1100">
              <a:solidFill>
                <a:schemeClr val="dk1"/>
              </a:solidFill>
              <a:effectLst/>
              <a:latin typeface="+mn-lt"/>
              <a:ea typeface="+mn-ea"/>
              <a:cs typeface="+mn-cs"/>
            </a:rPr>
            <a:t>今後、高齢化の進展などにより経費増が見込まれるため、補助事業の見直しを行い、適正な財政運営に努める。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362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157480</xdr:rowOff>
    </xdr:from>
    <xdr:to>
      <xdr:col>82</xdr:col>
      <xdr:colOff>107950</xdr:colOff>
      <xdr:row>35</xdr:row>
      <xdr:rowOff>8890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8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35</xdr:row>
      <xdr:rowOff>16510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157480</xdr:rowOff>
    </xdr:from>
    <xdr:to>
      <xdr:col>73</xdr:col>
      <xdr:colOff>180975</xdr:colOff>
      <xdr:row>35</xdr:row>
      <xdr:rowOff>16510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157480</xdr:rowOff>
    </xdr:from>
    <xdr:to>
      <xdr:col>69</xdr:col>
      <xdr:colOff>92075</xdr:colOff>
      <xdr:row>35</xdr:row>
      <xdr:rowOff>31750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8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106680</xdr:rowOff>
    </xdr:from>
    <xdr:to>
      <xdr:col>82</xdr:col>
      <xdr:colOff>158750</xdr:colOff>
      <xdr:row>35</xdr:row>
      <xdr:rowOff>36830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123207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106680</xdr:rowOff>
    </xdr:from>
    <xdr:to>
      <xdr:col>69</xdr:col>
      <xdr:colOff>142875</xdr:colOff>
      <xdr:row>35</xdr:row>
      <xdr:rowOff>36830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47007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年度に借り入れた衛生債に係る元金償還が令和元年度より始まったことにより前年度比増となっているが、平成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年度以降、地方債を発行していないため、地方債残高は年々減少しており、類似団体と比較し非常に低い。</a:t>
          </a:r>
          <a:endParaRPr lang="ja-JP" altLang="ja-JP" sz="1400">
            <a:effectLst/>
          </a:endParaRPr>
        </a:p>
        <a:p>
          <a:r>
            <a:rPr kumimoji="1" lang="ja-JP" altLang="ja-JP" sz="1100">
              <a:solidFill>
                <a:schemeClr val="dk1"/>
              </a:solidFill>
              <a:effectLst/>
              <a:latin typeface="+mn-lt"/>
              <a:ea typeface="+mn-ea"/>
              <a:cs typeface="+mn-cs"/>
            </a:rPr>
            <a:t>地方債については、世代間負担の公平化を図る機能がある反面、今後の町財政の大きな負担となることが考えられるため、長期的な財政計画の策定と適正な地方債管理に努める。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69850</xdr:rowOff>
    </xdr:from>
    <xdr:to>
      <xdr:col>24</xdr:col>
      <xdr:colOff>25400</xdr:colOff>
      <xdr:row>81</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715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53357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81280</xdr:rowOff>
    </xdr:from>
    <xdr:to>
      <xdr:col>24</xdr:col>
      <xdr:colOff>114300</xdr:colOff>
      <xdr:row>81</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69850</xdr:rowOff>
    </xdr:from>
    <xdr:to>
      <xdr:col>24</xdr:col>
      <xdr:colOff>114300</xdr:colOff>
      <xdr:row>74</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64135</xdr:rowOff>
    </xdr:from>
    <xdr:to>
      <xdr:col>24</xdr:col>
      <xdr:colOff>25400</xdr:colOff>
      <xdr:row>74</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7514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64135</xdr:rowOff>
    </xdr:from>
    <xdr:to>
      <xdr:col>19</xdr:col>
      <xdr:colOff>187325</xdr:colOff>
      <xdr:row>74</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51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121920</xdr:rowOff>
    </xdr:from>
    <xdr:to>
      <xdr:col>20</xdr:col>
      <xdr:colOff>38100</xdr:colOff>
      <xdr:row>79</xdr:row>
      <xdr:rowOff>52070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46990</xdr:rowOff>
    </xdr:from>
    <xdr:to>
      <xdr:col>15</xdr:col>
      <xdr:colOff>98425</xdr:colOff>
      <xdr:row>74</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734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41275</xdr:rowOff>
    </xdr:from>
    <xdr:to>
      <xdr:col>11</xdr:col>
      <xdr:colOff>9525</xdr:colOff>
      <xdr:row>74</xdr:row>
      <xdr:rowOff>46990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7285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116205</xdr:rowOff>
    </xdr:from>
    <xdr:to>
      <xdr:col>11</xdr:col>
      <xdr:colOff>60325</xdr:colOff>
      <xdr:row>79</xdr:row>
      <xdr:rowOff>46355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31132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5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19050</xdr:rowOff>
    </xdr:from>
    <xdr:to>
      <xdr:col>24</xdr:col>
      <xdr:colOff>76200</xdr:colOff>
      <xdr:row>74</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99077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1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xdr:rowOff>
    </xdr:from>
    <xdr:to>
      <xdr:col>20</xdr:col>
      <xdr:colOff>38100</xdr:colOff>
      <xdr:row>74</xdr:row>
      <xdr:rowOff>114935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125112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19050</xdr:rowOff>
    </xdr:from>
    <xdr:to>
      <xdr:col>15</xdr:col>
      <xdr:colOff>149225</xdr:colOff>
      <xdr:row>74</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167640</xdr:rowOff>
    </xdr:from>
    <xdr:to>
      <xdr:col>11</xdr:col>
      <xdr:colOff>60325</xdr:colOff>
      <xdr:row>74</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107967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161925</xdr:rowOff>
    </xdr:from>
    <xdr:to>
      <xdr:col>6</xdr:col>
      <xdr:colOff>171450</xdr:colOff>
      <xdr:row>74</xdr:row>
      <xdr:rowOff>92075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102252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主に人件費及び物件費にかかる</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の増加及び</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の下落に伴い同平均</a:t>
          </a:r>
          <a:r>
            <a:rPr kumimoji="1" lang="ja-JP" altLang="ja-JP" sz="1100">
              <a:solidFill>
                <a:schemeClr val="dk1"/>
              </a:solidFill>
              <a:effectLst/>
              <a:latin typeface="+mn-lt"/>
              <a:ea typeface="+mn-ea"/>
              <a:cs typeface="+mn-cs"/>
            </a:rPr>
            <a:t>と比較し</a:t>
          </a:r>
          <a:r>
            <a:rPr kumimoji="1" lang="ja-JP" altLang="en-US" sz="1100">
              <a:solidFill>
                <a:schemeClr val="dk1"/>
              </a:solidFill>
              <a:effectLst/>
              <a:latin typeface="+mn-lt"/>
              <a:ea typeface="+mn-ea"/>
              <a:cs typeface="+mn-cs"/>
            </a:rPr>
            <a:t>高くなっている。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今後は町税の減収を見込んでいるため、引き続き町税の徴収強化及び経常経費の削減に努める。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159004</xdr:rowOff>
    </xdr:from>
    <xdr:to>
      <xdr:col>82</xdr:col>
      <xdr:colOff>107950</xdr:colOff>
      <xdr:row>80</xdr:row>
      <xdr:rowOff>163576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4630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73931</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159004</xdr:rowOff>
    </xdr:from>
    <xdr:to>
      <xdr:col>82</xdr:col>
      <xdr:colOff>196850</xdr:colOff>
      <xdr:row>74</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79</xdr:row>
      <xdr:rowOff>56135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08661"/>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28719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0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147065</xdr:rowOff>
    </xdr:from>
    <xdr:to>
      <xdr:col>78</xdr:col>
      <xdr:colOff>120650</xdr:colOff>
      <xdr:row>80</xdr:row>
      <xdr:rowOff>77215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69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61992</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77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78</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355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142494</xdr:rowOff>
    </xdr:from>
    <xdr:to>
      <xdr:col>74</xdr:col>
      <xdr:colOff>31750</xdr:colOff>
      <xdr:row>80</xdr:row>
      <xdr:rowOff>72644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6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78</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35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96774</xdr:rowOff>
    </xdr:from>
    <xdr:to>
      <xdr:col>69</xdr:col>
      <xdr:colOff>142875</xdr:colOff>
      <xdr:row>80</xdr:row>
      <xdr:rowOff>26924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64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11701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82821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9347</xdr:rowOff>
    </xdr:from>
    <xdr:to>
      <xdr:col>29</xdr:col>
      <xdr:colOff>127000</xdr:colOff>
      <xdr:row>20</xdr:row>
      <xdr:rowOff>58627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372"/>
          <a:ext cx="0" cy="14208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30704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58627</xdr:rowOff>
    </xdr:from>
    <xdr:to>
      <xdr:col>30</xdr:col>
      <xdr:colOff>25400</xdr:colOff>
      <xdr:row>20</xdr:row>
      <xdr:rowOff>58627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3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95724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9347</xdr:rowOff>
    </xdr:from>
    <xdr:to>
      <xdr:col>30</xdr:col>
      <xdr:colOff>25400</xdr:colOff>
      <xdr:row>12</xdr:row>
      <xdr:rowOff>9347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171408</xdr:rowOff>
    </xdr:from>
    <xdr:to>
      <xdr:col>29</xdr:col>
      <xdr:colOff>127000</xdr:colOff>
      <xdr:row>18</xdr:row>
      <xdr:rowOff>73437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3683"/>
          <a:ext cx="647700" cy="7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170886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18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154359</xdr:rowOff>
    </xdr:from>
    <xdr:to>
      <xdr:col>29</xdr:col>
      <xdr:colOff>177800</xdr:colOff>
      <xdr:row>16</xdr:row>
      <xdr:rowOff>84509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73437</xdr:rowOff>
    </xdr:from>
    <xdr:to>
      <xdr:col>26</xdr:col>
      <xdr:colOff>50800</xdr:colOff>
      <xdr:row>18</xdr:row>
      <xdr:rowOff>116675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07162"/>
          <a:ext cx="698500" cy="4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92180</xdr:rowOff>
    </xdr:from>
    <xdr:to>
      <xdr:col>26</xdr:col>
      <xdr:colOff>101600</xdr:colOff>
      <xdr:row>17</xdr:row>
      <xdr:rowOff>22330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83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32507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5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116675</xdr:rowOff>
    </xdr:from>
    <xdr:to>
      <xdr:col>22</xdr:col>
      <xdr:colOff>114300</xdr:colOff>
      <xdr:row>18</xdr:row>
      <xdr:rowOff>162836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50400"/>
          <a:ext cx="698500" cy="46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35504</xdr:rowOff>
    </xdr:from>
    <xdr:to>
      <xdr:col>22</xdr:col>
      <xdr:colOff>165100</xdr:colOff>
      <xdr:row>15</xdr:row>
      <xdr:rowOff>137104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654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147281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42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162836</xdr:rowOff>
    </xdr:from>
    <xdr:to>
      <xdr:col>18</xdr:col>
      <xdr:colOff>177800</xdr:colOff>
      <xdr:row>19</xdr:row>
      <xdr:rowOff>5232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96561"/>
          <a:ext cx="698500" cy="13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84179</xdr:rowOff>
    </xdr:from>
    <xdr:to>
      <xdr:col>19</xdr:col>
      <xdr:colOff>38100</xdr:colOff>
      <xdr:row>16</xdr:row>
      <xdr:rowOff>14329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703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24506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47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148089</xdr:rowOff>
    </xdr:from>
    <xdr:to>
      <xdr:col>15</xdr:col>
      <xdr:colOff>101600</xdr:colOff>
      <xdr:row>16</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767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88416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53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120608</xdr:rowOff>
    </xdr:from>
    <xdr:to>
      <xdr:col>29</xdr:col>
      <xdr:colOff>177800</xdr:colOff>
      <xdr:row>18</xdr:row>
      <xdr:rowOff>50758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92685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22637</xdr:rowOff>
    </xdr:from>
    <xdr:to>
      <xdr:col>26</xdr:col>
      <xdr:colOff>101600</xdr:colOff>
      <xdr:row>18</xdr:row>
      <xdr:rowOff>124237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56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109014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42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65875</xdr:rowOff>
    </xdr:from>
    <xdr:to>
      <xdr:col>22</xdr:col>
      <xdr:colOff>165100</xdr:colOff>
      <xdr:row>18</xdr:row>
      <xdr:rowOff>167475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9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152252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112036</xdr:rowOff>
    </xdr:from>
    <xdr:to>
      <xdr:col>19</xdr:col>
      <xdr:colOff>38100</xdr:colOff>
      <xdr:row>19</xdr:row>
      <xdr:rowOff>42186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5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26963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125882</xdr:rowOff>
    </xdr:from>
    <xdr:to>
      <xdr:col>15</xdr:col>
      <xdr:colOff>101600</xdr:colOff>
      <xdr:row>19</xdr:row>
      <xdr:rowOff>56032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9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40809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203352</xdr:rowOff>
    </xdr:from>
    <xdr:to>
      <xdr:col>29</xdr:col>
      <xdr:colOff>127000</xdr:colOff>
      <xdr:row>37</xdr:row>
      <xdr:rowOff>199561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7902"/>
          <a:ext cx="0" cy="1196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171638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9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199561</xdr:rowOff>
    </xdr:from>
    <xdr:to>
      <xdr:col>30</xdr:col>
      <xdr:colOff>25400</xdr:colOff>
      <xdr:row>37</xdr:row>
      <xdr:rowOff>199561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24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118279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203352</xdr:rowOff>
    </xdr:from>
    <xdr:to>
      <xdr:col>30</xdr:col>
      <xdr:colOff>25400</xdr:colOff>
      <xdr:row>33</xdr:row>
      <xdr:rowOff>203352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7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75470</xdr:rowOff>
    </xdr:from>
    <xdr:to>
      <xdr:col>29</xdr:col>
      <xdr:colOff>127000</xdr:colOff>
      <xdr:row>36</xdr:row>
      <xdr:rowOff>77203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28720"/>
          <a:ext cx="647700" cy="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243032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1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55055</xdr:rowOff>
    </xdr:from>
    <xdr:to>
      <xdr:col>29</xdr:col>
      <xdr:colOff>177800</xdr:colOff>
      <xdr:row>35</xdr:row>
      <xdr:rowOff>156655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75470</xdr:rowOff>
    </xdr:from>
    <xdr:to>
      <xdr:col>26</xdr:col>
      <xdr:colOff>50800</xdr:colOff>
      <xdr:row>36</xdr:row>
      <xdr:rowOff>110884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28720"/>
          <a:ext cx="698500" cy="3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158400</xdr:rowOff>
    </xdr:from>
    <xdr:to>
      <xdr:col>26</xdr:col>
      <xdr:colOff>101600</xdr:colOff>
      <xdr:row>35</xdr:row>
      <xdr:rowOff>260000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270177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3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110884</xdr:rowOff>
    </xdr:from>
    <xdr:to>
      <xdr:col>22</xdr:col>
      <xdr:colOff>114300</xdr:colOff>
      <xdr:row>36</xdr:row>
      <xdr:rowOff>145574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64134"/>
          <a:ext cx="698500" cy="34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91421</xdr:rowOff>
    </xdr:from>
    <xdr:to>
      <xdr:col>22</xdr:col>
      <xdr:colOff>165100</xdr:colOff>
      <xdr:row>35</xdr:row>
      <xdr:rowOff>193021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203198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131458</xdr:rowOff>
    </xdr:from>
    <xdr:to>
      <xdr:col>18</xdr:col>
      <xdr:colOff>177800</xdr:colOff>
      <xdr:row>36</xdr:row>
      <xdr:rowOff>145574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84708"/>
          <a:ext cx="698500" cy="1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110261</xdr:rowOff>
    </xdr:from>
    <xdr:to>
      <xdr:col>19</xdr:col>
      <xdr:colOff>38100</xdr:colOff>
      <xdr:row>35</xdr:row>
      <xdr:rowOff>211861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222038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103213</xdr:rowOff>
    </xdr:from>
    <xdr:to>
      <xdr:col>15</xdr:col>
      <xdr:colOff>101600</xdr:colOff>
      <xdr:row>35</xdr:row>
      <xdr:rowOff>204813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214990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26403</xdr:rowOff>
    </xdr:from>
    <xdr:to>
      <xdr:col>29</xdr:col>
      <xdr:colOff>177800</xdr:colOff>
      <xdr:row>36</xdr:row>
      <xdr:rowOff>128003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341380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24670</xdr:rowOff>
    </xdr:from>
    <xdr:to>
      <xdr:col>26</xdr:col>
      <xdr:colOff>101600</xdr:colOff>
      <xdr:row>36</xdr:row>
      <xdr:rowOff>126270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111047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60084</xdr:rowOff>
    </xdr:from>
    <xdr:to>
      <xdr:col>22</xdr:col>
      <xdr:colOff>165100</xdr:colOff>
      <xdr:row>36</xdr:row>
      <xdr:rowOff>161684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1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146461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9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94774</xdr:rowOff>
    </xdr:from>
    <xdr:to>
      <xdr:col>19</xdr:col>
      <xdr:colOff>38100</xdr:colOff>
      <xdr:row>37</xdr:row>
      <xdr:rowOff>24924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3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80658</xdr:rowOff>
    </xdr:from>
    <xdr:to>
      <xdr:col>15</xdr:col>
      <xdr:colOff>101600</xdr:colOff>
      <xdr:row>37</xdr:row>
      <xdr:rowOff>10808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3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167035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15,477
14,876
8.72
7,703,626
7,269,638
423,596
5,149,326
286,664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100446</xdr:rowOff>
    </xdr:from>
    <xdr:to>
      <xdr:col>24</xdr:col>
      <xdr:colOff>62865</xdr:colOff>
      <xdr:row>39</xdr:row>
      <xdr:rowOff>760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3946"/>
          <a:ext cx="1270" cy="1443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760</xdr:rowOff>
    </xdr:from>
    <xdr:to>
      <xdr:col>24</xdr:col>
      <xdr:colOff>152400</xdr:colOff>
      <xdr:row>39</xdr:row>
      <xdr:rowOff>760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7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47123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100446</xdr:rowOff>
    </xdr:from>
    <xdr:to>
      <xdr:col>24</xdr:col>
      <xdr:colOff>152400</xdr:colOff>
      <xdr:row>30</xdr:row>
      <xdr:rowOff>100446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141382</xdr:rowOff>
    </xdr:from>
    <xdr:to>
      <xdr:col>24</xdr:col>
      <xdr:colOff>63500</xdr:colOff>
      <xdr:row>37</xdr:row>
      <xdr:rowOff>40243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3582"/>
          <a:ext cx="838200" cy="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151945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129068</xdr:rowOff>
    </xdr:from>
    <xdr:to>
      <xdr:col>24</xdr:col>
      <xdr:colOff>114300</xdr:colOff>
      <xdr:row>36</xdr:row>
      <xdr:rowOff>59218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40243</xdr:rowOff>
    </xdr:from>
    <xdr:to>
      <xdr:col>19</xdr:col>
      <xdr:colOff>177800</xdr:colOff>
      <xdr:row>39</xdr:row>
      <xdr:rowOff>65422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3893"/>
          <a:ext cx="889000" cy="36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65991</xdr:rowOff>
    </xdr:from>
    <xdr:to>
      <xdr:col>20</xdr:col>
      <xdr:colOff>38100</xdr:colOff>
      <xdr:row>36</xdr:row>
      <xdr:rowOff>167591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12668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1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65422</xdr:rowOff>
    </xdr:from>
    <xdr:to>
      <xdr:col>15</xdr:col>
      <xdr:colOff>50800</xdr:colOff>
      <xdr:row>39</xdr:row>
      <xdr:rowOff>107582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51972"/>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35016</xdr:rowOff>
    </xdr:from>
    <xdr:to>
      <xdr:col>15</xdr:col>
      <xdr:colOff>101600</xdr:colOff>
      <xdr:row>36</xdr:row>
      <xdr:rowOff>136616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81080</xdr:rowOff>
    </xdr:from>
    <xdr:to>
      <xdr:col>10</xdr:col>
      <xdr:colOff>114300</xdr:colOff>
      <xdr:row>39</xdr:row>
      <xdr:rowOff>107582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767630"/>
          <a:ext cx="889000" cy="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73306</xdr:rowOff>
    </xdr:from>
    <xdr:to>
      <xdr:col>10</xdr:col>
      <xdr:colOff>165100</xdr:colOff>
      <xdr:row>37</xdr:row>
      <xdr:rowOff>3456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19983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2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120381</xdr:rowOff>
    </xdr:from>
    <xdr:to>
      <xdr:col>6</xdr:col>
      <xdr:colOff>38100</xdr:colOff>
      <xdr:row>37</xdr:row>
      <xdr:rowOff>50531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67058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6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90582</xdr:rowOff>
    </xdr:from>
    <xdr:to>
      <xdr:col>24</xdr:col>
      <xdr:colOff>114300</xdr:colOff>
      <xdr:row>37</xdr:row>
      <xdr:rowOff>20732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69009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160893</xdr:rowOff>
    </xdr:from>
    <xdr:to>
      <xdr:col>20</xdr:col>
      <xdr:colOff>38100</xdr:colOff>
      <xdr:row>37</xdr:row>
      <xdr:rowOff>91043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82170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14622</xdr:rowOff>
    </xdr:from>
    <xdr:to>
      <xdr:col>15</xdr:col>
      <xdr:colOff>101600</xdr:colOff>
      <xdr:row>39</xdr:row>
      <xdr:rowOff>116222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107349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9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56782</xdr:rowOff>
    </xdr:from>
    <xdr:to>
      <xdr:col>10</xdr:col>
      <xdr:colOff>165100</xdr:colOff>
      <xdr:row>39</xdr:row>
      <xdr:rowOff>158382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149509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30280</xdr:rowOff>
    </xdr:from>
    <xdr:to>
      <xdr:col>6</xdr:col>
      <xdr:colOff>38100</xdr:colOff>
      <xdr:row>39</xdr:row>
      <xdr:rowOff>131880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123007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133756</xdr:rowOff>
    </xdr:from>
    <xdr:to>
      <xdr:col>24</xdr:col>
      <xdr:colOff>62865</xdr:colOff>
      <xdr:row>59</xdr:row>
      <xdr:rowOff>135833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56"/>
          <a:ext cx="1270" cy="15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139660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135833</xdr:rowOff>
    </xdr:from>
    <xdr:to>
      <xdr:col>24</xdr:col>
      <xdr:colOff>152400</xdr:colOff>
      <xdr:row>59</xdr:row>
      <xdr:rowOff>135833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5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80433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133756</xdr:rowOff>
    </xdr:from>
    <xdr:to>
      <xdr:col>24</xdr:col>
      <xdr:colOff>152400</xdr:colOff>
      <xdr:row>50</xdr:row>
      <xdr:rowOff>133756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44755</xdr:rowOff>
    </xdr:from>
    <xdr:to>
      <xdr:col>24</xdr:col>
      <xdr:colOff>63500</xdr:colOff>
      <xdr:row>57</xdr:row>
      <xdr:rowOff>97295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17405"/>
          <a:ext cx="8382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84173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2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61296</xdr:rowOff>
    </xdr:from>
    <xdr:to>
      <xdr:col>24</xdr:col>
      <xdr:colOff>114300</xdr:colOff>
      <xdr:row>55</xdr:row>
      <xdr:rowOff>162896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154121</xdr:rowOff>
    </xdr:from>
    <xdr:to>
      <xdr:col>19</xdr:col>
      <xdr:colOff>177800</xdr:colOff>
      <xdr:row>57</xdr:row>
      <xdr:rowOff>97295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83871"/>
          <a:ext cx="889000" cy="28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57315</xdr:rowOff>
    </xdr:from>
    <xdr:to>
      <xdr:col>20</xdr:col>
      <xdr:colOff>38100</xdr:colOff>
      <xdr:row>56</xdr:row>
      <xdr:rowOff>158915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3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154121</xdr:rowOff>
    </xdr:from>
    <xdr:to>
      <xdr:col>15</xdr:col>
      <xdr:colOff>50800</xdr:colOff>
      <xdr:row>56</xdr:row>
      <xdr:rowOff>56299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83871"/>
          <a:ext cx="889000" cy="7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155289</xdr:rowOff>
    </xdr:from>
    <xdr:to>
      <xdr:col>15</xdr:col>
      <xdr:colOff>101600</xdr:colOff>
      <xdr:row>55</xdr:row>
      <xdr:rowOff>85439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1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101966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23285</xdr:rowOff>
    </xdr:from>
    <xdr:to>
      <xdr:col>10</xdr:col>
      <xdr:colOff>114300</xdr:colOff>
      <xdr:row>56</xdr:row>
      <xdr:rowOff>56299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624485"/>
          <a:ext cx="889000" cy="3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86976</xdr:rowOff>
    </xdr:from>
    <xdr:to>
      <xdr:col>10</xdr:col>
      <xdr:colOff>165100</xdr:colOff>
      <xdr:row>56</xdr:row>
      <xdr:rowOff>17126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1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33653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29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168339</xdr:rowOff>
    </xdr:from>
    <xdr:to>
      <xdr:col>6</xdr:col>
      <xdr:colOff>38100</xdr:colOff>
      <xdr:row>56</xdr:row>
      <xdr:rowOff>98489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9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89616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9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165405</xdr:rowOff>
    </xdr:from>
    <xdr:to>
      <xdr:col>24</xdr:col>
      <xdr:colOff>114300</xdr:colOff>
      <xdr:row>57</xdr:row>
      <xdr:rowOff>95555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143832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46495</xdr:rowOff>
    </xdr:from>
    <xdr:to>
      <xdr:col>20</xdr:col>
      <xdr:colOff>38100</xdr:colOff>
      <xdr:row>57</xdr:row>
      <xdr:rowOff>148095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139222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103321</xdr:rowOff>
    </xdr:from>
    <xdr:to>
      <xdr:col>15</xdr:col>
      <xdr:colOff>101600</xdr:colOff>
      <xdr:row>56</xdr:row>
      <xdr:rowOff>33471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3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24598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2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5499</xdr:rowOff>
    </xdr:from>
    <xdr:to>
      <xdr:col>10</xdr:col>
      <xdr:colOff>165100</xdr:colOff>
      <xdr:row>56</xdr:row>
      <xdr:rowOff>107099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98226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9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143935</xdr:rowOff>
    </xdr:from>
    <xdr:to>
      <xdr:col>6</xdr:col>
      <xdr:colOff>38100</xdr:colOff>
      <xdr:row>56</xdr:row>
      <xdr:rowOff>74085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90612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78</xdr:row>
      <xdr:rowOff>82322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640"/>
          <a:ext cx="1270" cy="12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86149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82322</xdr:rowOff>
    </xdr:from>
    <xdr:to>
      <xdr:col>24</xdr:col>
      <xdr:colOff>152400</xdr:colOff>
      <xdr:row>78</xdr:row>
      <xdr:rowOff>82322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5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6367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28372</xdr:rowOff>
    </xdr:from>
    <xdr:to>
      <xdr:col>24</xdr:col>
      <xdr:colOff>63500</xdr:colOff>
      <xdr:row>78</xdr:row>
      <xdr:rowOff>48444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1472"/>
          <a:ext cx="8382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22486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81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28372</xdr:rowOff>
    </xdr:from>
    <xdr:to>
      <xdr:col>19</xdr:col>
      <xdr:colOff>177800</xdr:colOff>
      <xdr:row>78</xdr:row>
      <xdr:rowOff>69292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1472"/>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64531</xdr:rowOff>
    </xdr:from>
    <xdr:to>
      <xdr:col>20</xdr:col>
      <xdr:colOff>38100</xdr:colOff>
      <xdr:row>76</xdr:row>
      <xdr:rowOff>166131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11208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6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59736</xdr:rowOff>
    </xdr:from>
    <xdr:to>
      <xdr:col>15</xdr:col>
      <xdr:colOff>50800</xdr:colOff>
      <xdr:row>78</xdr:row>
      <xdr:rowOff>69292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2836"/>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20275</xdr:rowOff>
    </xdr:from>
    <xdr:to>
      <xdr:col>15</xdr:col>
      <xdr:colOff>101600</xdr:colOff>
      <xdr:row>77</xdr:row>
      <xdr:rowOff>121875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138402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59736</xdr:rowOff>
    </xdr:from>
    <xdr:to>
      <xdr:col>10</xdr:col>
      <xdr:colOff>114300</xdr:colOff>
      <xdr:row>78</xdr:row>
      <xdr:rowOff>78480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2836"/>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27863</xdr:rowOff>
    </xdr:from>
    <xdr:to>
      <xdr:col>10</xdr:col>
      <xdr:colOff>165100</xdr:colOff>
      <xdr:row>77</xdr:row>
      <xdr:rowOff>129463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145990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34311</xdr:rowOff>
    </xdr:from>
    <xdr:to>
      <xdr:col>6</xdr:col>
      <xdr:colOff>38100</xdr:colOff>
      <xdr:row>77</xdr:row>
      <xdr:rowOff>135911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152438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169094</xdr:rowOff>
    </xdr:from>
    <xdr:to>
      <xdr:col>24</xdr:col>
      <xdr:colOff>114300</xdr:colOff>
      <xdr:row>78</xdr:row>
      <xdr:rowOff>99244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84021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149022</xdr:rowOff>
    </xdr:from>
    <xdr:to>
      <xdr:col>20</xdr:col>
      <xdr:colOff>38100</xdr:colOff>
      <xdr:row>78</xdr:row>
      <xdr:rowOff>79172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70299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18492</xdr:rowOff>
    </xdr:from>
    <xdr:to>
      <xdr:col>15</xdr:col>
      <xdr:colOff>101600</xdr:colOff>
      <xdr:row>78</xdr:row>
      <xdr:rowOff>120092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111219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8936</xdr:rowOff>
    </xdr:from>
    <xdr:to>
      <xdr:col>10</xdr:col>
      <xdr:colOff>165100</xdr:colOff>
      <xdr:row>78</xdr:row>
      <xdr:rowOff>110536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101663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27680</xdr:rowOff>
    </xdr:from>
    <xdr:to>
      <xdr:col>6</xdr:col>
      <xdr:colOff>38100</xdr:colOff>
      <xdr:row>78</xdr:row>
      <xdr:rowOff>129280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120407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122588</xdr:rowOff>
    </xdr:from>
    <xdr:to>
      <xdr:col>24</xdr:col>
      <xdr:colOff>62865</xdr:colOff>
      <xdr:row>98</xdr:row>
      <xdr:rowOff>126408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1638"/>
          <a:ext cx="1270" cy="154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130235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126408</xdr:rowOff>
    </xdr:from>
    <xdr:to>
      <xdr:col>24</xdr:col>
      <xdr:colOff>152400</xdr:colOff>
      <xdr:row>98</xdr:row>
      <xdr:rowOff>126408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2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69265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122588</xdr:rowOff>
    </xdr:from>
    <xdr:to>
      <xdr:col>24</xdr:col>
      <xdr:colOff>152400</xdr:colOff>
      <xdr:row>89</xdr:row>
      <xdr:rowOff>122588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102519</xdr:rowOff>
    </xdr:from>
    <xdr:to>
      <xdr:col>24</xdr:col>
      <xdr:colOff>63500</xdr:colOff>
      <xdr:row>97</xdr:row>
      <xdr:rowOff>98127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0269"/>
          <a:ext cx="838200" cy="3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123240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068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100363</xdr:rowOff>
    </xdr:from>
    <xdr:to>
      <xdr:col>24</xdr:col>
      <xdr:colOff>114300</xdr:colOff>
      <xdr:row>95</xdr:row>
      <xdr:rowOff>30513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98127</xdr:rowOff>
    </xdr:from>
    <xdr:to>
      <xdr:col>19</xdr:col>
      <xdr:colOff>177800</xdr:colOff>
      <xdr:row>97</xdr:row>
      <xdr:rowOff>131356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28777"/>
          <a:ext cx="8890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38641</xdr:rowOff>
    </xdr:from>
    <xdr:to>
      <xdr:col>20</xdr:col>
      <xdr:colOff>38100</xdr:colOff>
      <xdr:row>96</xdr:row>
      <xdr:rowOff>140241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9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156768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131356</xdr:rowOff>
    </xdr:from>
    <xdr:to>
      <xdr:col>15</xdr:col>
      <xdr:colOff>50800</xdr:colOff>
      <xdr:row>97</xdr:row>
      <xdr:rowOff>170562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62006"/>
          <a:ext cx="889000" cy="3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166984</xdr:rowOff>
    </xdr:from>
    <xdr:to>
      <xdr:col>15</xdr:col>
      <xdr:colOff>101600</xdr:colOff>
      <xdr:row>96</xdr:row>
      <xdr:rowOff>97134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5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113661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147669</xdr:rowOff>
    </xdr:from>
    <xdr:to>
      <xdr:col>10</xdr:col>
      <xdr:colOff>114300</xdr:colOff>
      <xdr:row>97</xdr:row>
      <xdr:rowOff>170562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778319"/>
          <a:ext cx="8890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56096</xdr:rowOff>
    </xdr:from>
    <xdr:to>
      <xdr:col>10</xdr:col>
      <xdr:colOff>165100</xdr:colOff>
      <xdr:row>96</xdr:row>
      <xdr:rowOff>157696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2773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48520</xdr:rowOff>
    </xdr:from>
    <xdr:to>
      <xdr:col>6</xdr:col>
      <xdr:colOff>38100</xdr:colOff>
      <xdr:row>96</xdr:row>
      <xdr:rowOff>150120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166647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51719</xdr:rowOff>
    </xdr:from>
    <xdr:to>
      <xdr:col>24</xdr:col>
      <xdr:colOff>114300</xdr:colOff>
      <xdr:row>95</xdr:row>
      <xdr:rowOff>153319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3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30146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1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47327</xdr:rowOff>
    </xdr:from>
    <xdr:to>
      <xdr:col>20</xdr:col>
      <xdr:colOff>38100</xdr:colOff>
      <xdr:row>97</xdr:row>
      <xdr:rowOff>148927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140054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80556</xdr:rowOff>
    </xdr:from>
    <xdr:to>
      <xdr:col>15</xdr:col>
      <xdr:colOff>101600</xdr:colOff>
      <xdr:row>98</xdr:row>
      <xdr:rowOff>10706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119762</xdr:rowOff>
    </xdr:from>
    <xdr:to>
      <xdr:col>10</xdr:col>
      <xdr:colOff>165100</xdr:colOff>
      <xdr:row>98</xdr:row>
      <xdr:rowOff>49912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41039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96869</xdr:rowOff>
    </xdr:from>
    <xdr:to>
      <xdr:col>6</xdr:col>
      <xdr:colOff>38100</xdr:colOff>
      <xdr:row>98</xdr:row>
      <xdr:rowOff>27019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2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18146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2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96219</xdr:rowOff>
    </xdr:from>
    <xdr:to>
      <xdr:col>54</xdr:col>
      <xdr:colOff>189865</xdr:colOff>
      <xdr:row>39</xdr:row>
      <xdr:rowOff>4045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582619"/>
          <a:ext cx="1270" cy="110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7872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4045</xdr:rowOff>
    </xdr:from>
    <xdr:to>
      <xdr:col>55</xdr:col>
      <xdr:colOff>88900</xdr:colOff>
      <xdr:row>39</xdr:row>
      <xdr:rowOff>4045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90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42896</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35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96219</xdr:rowOff>
    </xdr:from>
    <xdr:to>
      <xdr:col>55</xdr:col>
      <xdr:colOff>88900</xdr:colOff>
      <xdr:row>32</xdr:row>
      <xdr:rowOff>96219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5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121041</xdr:rowOff>
    </xdr:from>
    <xdr:to>
      <xdr:col>55</xdr:col>
      <xdr:colOff>0</xdr:colOff>
      <xdr:row>38</xdr:row>
      <xdr:rowOff>138652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607441"/>
          <a:ext cx="838200" cy="10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39902</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04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17025</xdr:rowOff>
    </xdr:from>
    <xdr:to>
      <xdr:col>55</xdr:col>
      <xdr:colOff>50800</xdr:colOff>
      <xdr:row>36</xdr:row>
      <xdr:rowOff>118625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121041</xdr:rowOff>
    </xdr:from>
    <xdr:to>
      <xdr:col>50</xdr:col>
      <xdr:colOff>114300</xdr:colOff>
      <xdr:row>38</xdr:row>
      <xdr:rowOff>89065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607441"/>
          <a:ext cx="889000" cy="99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104207</xdr:rowOff>
    </xdr:from>
    <xdr:to>
      <xdr:col>50</xdr:col>
      <xdr:colOff>165100</xdr:colOff>
      <xdr:row>31</xdr:row>
      <xdr:rowOff>34357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2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50884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502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89065</xdr:rowOff>
    </xdr:from>
    <xdr:to>
      <xdr:col>45</xdr:col>
      <xdr:colOff>177800</xdr:colOff>
      <xdr:row>39</xdr:row>
      <xdr:rowOff>21419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04165"/>
          <a:ext cx="889000" cy="10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49000</xdr:rowOff>
    </xdr:from>
    <xdr:to>
      <xdr:col>46</xdr:col>
      <xdr:colOff>38100</xdr:colOff>
      <xdr:row>36</xdr:row>
      <xdr:rowOff>150600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2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167127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59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15999</xdr:rowOff>
    </xdr:from>
    <xdr:to>
      <xdr:col>41</xdr:col>
      <xdr:colOff>50800</xdr:colOff>
      <xdr:row>39</xdr:row>
      <xdr:rowOff>21419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702549"/>
          <a:ext cx="8890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62763</xdr:rowOff>
    </xdr:from>
    <xdr:to>
      <xdr:col>41</xdr:col>
      <xdr:colOff>101600</xdr:colOff>
      <xdr:row>36</xdr:row>
      <xdr:rowOff>164363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9440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1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116151</xdr:rowOff>
    </xdr:from>
    <xdr:to>
      <xdr:col>36</xdr:col>
      <xdr:colOff>165100</xdr:colOff>
      <xdr:row>37</xdr:row>
      <xdr:rowOff>46301</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28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62828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0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87852</xdr:rowOff>
    </xdr:from>
    <xdr:to>
      <xdr:col>55</xdr:col>
      <xdr:colOff>50800</xdr:colOff>
      <xdr:row>39</xdr:row>
      <xdr:rowOff>18002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2779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70241</xdr:rowOff>
    </xdr:from>
    <xdr:to>
      <xdr:col>50</xdr:col>
      <xdr:colOff>165100</xdr:colOff>
      <xdr:row>33</xdr:row>
      <xdr:rowOff>391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5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162968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6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38265</xdr:rowOff>
    </xdr:from>
    <xdr:to>
      <xdr:col>46</xdr:col>
      <xdr:colOff>38100</xdr:colOff>
      <xdr:row>38</xdr:row>
      <xdr:rowOff>139865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130992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142069</xdr:rowOff>
    </xdr:from>
    <xdr:to>
      <xdr:col>41</xdr:col>
      <xdr:colOff>101600</xdr:colOff>
      <xdr:row>39</xdr:row>
      <xdr:rowOff>72219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63346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136649</xdr:rowOff>
    </xdr:from>
    <xdr:to>
      <xdr:col>36</xdr:col>
      <xdr:colOff>165100</xdr:colOff>
      <xdr:row>39</xdr:row>
      <xdr:rowOff>66799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5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57926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4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145273</xdr:rowOff>
    </xdr:from>
    <xdr:to>
      <xdr:col>54</xdr:col>
      <xdr:colOff>189865</xdr:colOff>
      <xdr:row>58</xdr:row>
      <xdr:rowOff>89985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46323"/>
          <a:ext cx="1270" cy="148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93812</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89985</xdr:rowOff>
    </xdr:from>
    <xdr:to>
      <xdr:col>55</xdr:col>
      <xdr:colOff>88900</xdr:colOff>
      <xdr:row>58</xdr:row>
      <xdr:rowOff>89985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91950</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3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145273</xdr:rowOff>
    </xdr:from>
    <xdr:to>
      <xdr:col>55</xdr:col>
      <xdr:colOff>88900</xdr:colOff>
      <xdr:row>49</xdr:row>
      <xdr:rowOff>145273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10280</xdr:rowOff>
    </xdr:from>
    <xdr:to>
      <xdr:col>55</xdr:col>
      <xdr:colOff>0</xdr:colOff>
      <xdr:row>56</xdr:row>
      <xdr:rowOff>92673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11480"/>
          <a:ext cx="838200" cy="8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116480</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203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93603</xdr:rowOff>
    </xdr:from>
    <xdr:to>
      <xdr:col>55</xdr:col>
      <xdr:colOff>50800</xdr:colOff>
      <xdr:row>55</xdr:row>
      <xdr:rowOff>23753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3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92673</xdr:rowOff>
    </xdr:from>
    <xdr:to>
      <xdr:col>50</xdr:col>
      <xdr:colOff>114300</xdr:colOff>
      <xdr:row>56</xdr:row>
      <xdr:rowOff>118255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693873"/>
          <a:ext cx="8890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29050</xdr:rowOff>
    </xdr:from>
    <xdr:to>
      <xdr:col>50</xdr:col>
      <xdr:colOff>165100</xdr:colOff>
      <xdr:row>53</xdr:row>
      <xdr:rowOff>130650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1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147177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889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22527</xdr:rowOff>
    </xdr:from>
    <xdr:to>
      <xdr:col>45</xdr:col>
      <xdr:colOff>177800</xdr:colOff>
      <xdr:row>56</xdr:row>
      <xdr:rowOff>118255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623727"/>
          <a:ext cx="889000" cy="9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122755</xdr:rowOff>
    </xdr:from>
    <xdr:to>
      <xdr:col>46</xdr:col>
      <xdr:colOff>38100</xdr:colOff>
      <xdr:row>53</xdr:row>
      <xdr:rowOff>52905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0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69432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881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22527</xdr:rowOff>
    </xdr:from>
    <xdr:to>
      <xdr:col>41</xdr:col>
      <xdr:colOff>50800</xdr:colOff>
      <xdr:row>56</xdr:row>
      <xdr:rowOff>153133</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623727"/>
          <a:ext cx="889000" cy="1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115265</xdr:rowOff>
    </xdr:from>
    <xdr:to>
      <xdr:col>41</xdr:col>
      <xdr:colOff>101600</xdr:colOff>
      <xdr:row>54</xdr:row>
      <xdr:rowOff>45415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20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61942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897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96280</xdr:rowOff>
    </xdr:from>
    <xdr:to>
      <xdr:col>36</xdr:col>
      <xdr:colOff>165100</xdr:colOff>
      <xdr:row>54</xdr:row>
      <xdr:rowOff>26430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18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42957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895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130930</xdr:rowOff>
    </xdr:from>
    <xdr:to>
      <xdr:col>55</xdr:col>
      <xdr:colOff>50800</xdr:colOff>
      <xdr:row>56</xdr:row>
      <xdr:rowOff>61080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109357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53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41873</xdr:rowOff>
    </xdr:from>
    <xdr:to>
      <xdr:col>50</xdr:col>
      <xdr:colOff>165100</xdr:colOff>
      <xdr:row>56</xdr:row>
      <xdr:rowOff>143473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4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134600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67455</xdr:rowOff>
    </xdr:from>
    <xdr:to>
      <xdr:col>46</xdr:col>
      <xdr:colOff>38100</xdr:colOff>
      <xdr:row>56</xdr:row>
      <xdr:rowOff>169055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6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160182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6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143177</xdr:rowOff>
    </xdr:from>
    <xdr:to>
      <xdr:col>41</xdr:col>
      <xdr:colOff>101600</xdr:colOff>
      <xdr:row>56</xdr:row>
      <xdr:rowOff>73327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57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64454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102333</xdr:rowOff>
    </xdr:from>
    <xdr:to>
      <xdr:col>36</xdr:col>
      <xdr:colOff>165100</xdr:colOff>
      <xdr:row>57</xdr:row>
      <xdr:rowOff>32483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70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23610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79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63424</xdr:rowOff>
    </xdr:from>
    <xdr:to>
      <xdr:col>54</xdr:col>
      <xdr:colOff>189865</xdr:colOff>
      <xdr:row>79</xdr:row>
      <xdr:rowOff>40336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3637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10101</xdr:rowOff>
    </xdr:from>
    <xdr:ext cx="599010"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1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63424</xdr:rowOff>
    </xdr:from>
    <xdr:to>
      <xdr:col>55</xdr:col>
      <xdr:colOff>88900</xdr:colOff>
      <xdr:row>71</xdr:row>
      <xdr:rowOff>63424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3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139446</xdr:rowOff>
    </xdr:from>
    <xdr:to>
      <xdr:col>55</xdr:col>
      <xdr:colOff>0</xdr:colOff>
      <xdr:row>78</xdr:row>
      <xdr:rowOff>119901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341096"/>
          <a:ext cx="838200" cy="15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129798</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31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151371</xdr:rowOff>
    </xdr:from>
    <xdr:to>
      <xdr:col>55</xdr:col>
      <xdr:colOff>50800</xdr:colOff>
      <xdr:row>78</xdr:row>
      <xdr:rowOff>81521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119901</xdr:rowOff>
    </xdr:from>
    <xdr:to>
      <xdr:col>50</xdr:col>
      <xdr:colOff>114300</xdr:colOff>
      <xdr:row>79</xdr:row>
      <xdr:rowOff>1600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93001"/>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128499</xdr:rowOff>
    </xdr:from>
    <xdr:to>
      <xdr:col>50</xdr:col>
      <xdr:colOff>165100</xdr:colOff>
      <xdr:row>77</xdr:row>
      <xdr:rowOff>58649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75175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3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94717</xdr:rowOff>
    </xdr:from>
    <xdr:to>
      <xdr:col>45</xdr:col>
      <xdr:colOff>177800</xdr:colOff>
      <xdr:row>79</xdr:row>
      <xdr:rowOff>1600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96367"/>
          <a:ext cx="889000" cy="24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29744</xdr:rowOff>
    </xdr:from>
    <xdr:to>
      <xdr:col>46</xdr:col>
      <xdr:colOff>38100</xdr:colOff>
      <xdr:row>76</xdr:row>
      <xdr:rowOff>131344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5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147870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94717</xdr:rowOff>
    </xdr:from>
    <xdr:to>
      <xdr:col>41</xdr:col>
      <xdr:colOff>50800</xdr:colOff>
      <xdr:row>78</xdr:row>
      <xdr:rowOff>47676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96367"/>
          <a:ext cx="889000" cy="1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4457</xdr:rowOff>
    </xdr:from>
    <xdr:to>
      <xdr:col>41</xdr:col>
      <xdr:colOff>101600</xdr:colOff>
      <xdr:row>77</xdr:row>
      <xdr:rowOff>106057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20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122584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8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7899</xdr:rowOff>
    </xdr:from>
    <xdr:to>
      <xdr:col>36</xdr:col>
      <xdr:colOff>165100</xdr:colOff>
      <xdr:row>77</xdr:row>
      <xdr:rowOff>109499</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126026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88646</xdr:rowOff>
    </xdr:from>
    <xdr:to>
      <xdr:col>55</xdr:col>
      <xdr:colOff>50800</xdr:colOff>
      <xdr:row>78</xdr:row>
      <xdr:rowOff>18796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111523</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69101</xdr:rowOff>
    </xdr:from>
    <xdr:to>
      <xdr:col>50</xdr:col>
      <xdr:colOff>165100</xdr:colOff>
      <xdr:row>78</xdr:row>
      <xdr:rowOff>170701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161828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3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122250</xdr:rowOff>
    </xdr:from>
    <xdr:to>
      <xdr:col>46</xdr:col>
      <xdr:colOff>38100</xdr:colOff>
      <xdr:row>79</xdr:row>
      <xdr:rowOff>52400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43527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43917</xdr:rowOff>
    </xdr:from>
    <xdr:to>
      <xdr:col>41</xdr:col>
      <xdr:colOff>101600</xdr:colOff>
      <xdr:row>77</xdr:row>
      <xdr:rowOff>145517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136644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33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168326</xdr:rowOff>
    </xdr:from>
    <xdr:to>
      <xdr:col>36</xdr:col>
      <xdr:colOff>165100</xdr:colOff>
      <xdr:row>78</xdr:row>
      <xdr:rowOff>98476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89603</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46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103254</xdr:rowOff>
    </xdr:from>
    <xdr:to>
      <xdr:col>54</xdr:col>
      <xdr:colOff>189865</xdr:colOff>
      <xdr:row>98</xdr:row>
      <xdr:rowOff>157955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33754"/>
          <a:ext cx="1270" cy="142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161782</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157955</xdr:rowOff>
    </xdr:from>
    <xdr:to>
      <xdr:col>55</xdr:col>
      <xdr:colOff>88900</xdr:colOff>
      <xdr:row>98</xdr:row>
      <xdr:rowOff>157955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6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49931</xdr:rowOff>
    </xdr:from>
    <xdr:ext cx="599010"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103254</xdr:rowOff>
    </xdr:from>
    <xdr:to>
      <xdr:col>55</xdr:col>
      <xdr:colOff>88900</xdr:colOff>
      <xdr:row>90</xdr:row>
      <xdr:rowOff>103254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3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4141</xdr:rowOff>
    </xdr:from>
    <xdr:to>
      <xdr:col>55</xdr:col>
      <xdr:colOff>0</xdr:colOff>
      <xdr:row>97</xdr:row>
      <xdr:rowOff>51896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634791"/>
          <a:ext cx="838200" cy="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63499</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40622</xdr:rowOff>
    </xdr:from>
    <xdr:to>
      <xdr:col>55</xdr:col>
      <xdr:colOff>50800</xdr:colOff>
      <xdr:row>96</xdr:row>
      <xdr:rowOff>142222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744</xdr:rowOff>
    </xdr:from>
    <xdr:to>
      <xdr:col>50</xdr:col>
      <xdr:colOff>114300</xdr:colOff>
      <xdr:row>97</xdr:row>
      <xdr:rowOff>4141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631394"/>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142959</xdr:rowOff>
    </xdr:from>
    <xdr:to>
      <xdr:col>50</xdr:col>
      <xdr:colOff>165100</xdr:colOff>
      <xdr:row>96</xdr:row>
      <xdr:rowOff>73109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89636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744</xdr:rowOff>
    </xdr:from>
    <xdr:to>
      <xdr:col>45</xdr:col>
      <xdr:colOff>177800</xdr:colOff>
      <xdr:row>97</xdr:row>
      <xdr:rowOff>103527</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631394"/>
          <a:ext cx="889000" cy="10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131583</xdr:rowOff>
    </xdr:from>
    <xdr:to>
      <xdr:col>46</xdr:col>
      <xdr:colOff>38100</xdr:colOff>
      <xdr:row>96</xdr:row>
      <xdr:rowOff>61733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78260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9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103527</xdr:rowOff>
    </xdr:from>
    <xdr:to>
      <xdr:col>41</xdr:col>
      <xdr:colOff>50800</xdr:colOff>
      <xdr:row>97</xdr:row>
      <xdr:rowOff>149355</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734177"/>
          <a:ext cx="889000" cy="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21692</xdr:rowOff>
    </xdr:from>
    <xdr:to>
      <xdr:col>41</xdr:col>
      <xdr:colOff>101600</xdr:colOff>
      <xdr:row>96</xdr:row>
      <xdr:rowOff>123292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8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139819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5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8237</xdr:rowOff>
    </xdr:from>
    <xdr:to>
      <xdr:col>36</xdr:col>
      <xdr:colOff>165100</xdr:colOff>
      <xdr:row>96</xdr:row>
      <xdr:rowOff>109837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126364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4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1096</xdr:rowOff>
    </xdr:from>
    <xdr:to>
      <xdr:col>55</xdr:col>
      <xdr:colOff>50800</xdr:colOff>
      <xdr:row>97</xdr:row>
      <xdr:rowOff>102696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6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150973</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6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124791</xdr:rowOff>
    </xdr:from>
    <xdr:to>
      <xdr:col>50</xdr:col>
      <xdr:colOff>165100</xdr:colOff>
      <xdr:row>97</xdr:row>
      <xdr:rowOff>54941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46068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6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121394</xdr:rowOff>
    </xdr:from>
    <xdr:to>
      <xdr:col>46</xdr:col>
      <xdr:colOff>38100</xdr:colOff>
      <xdr:row>97</xdr:row>
      <xdr:rowOff>51544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5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42671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67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52727</xdr:rowOff>
    </xdr:from>
    <xdr:to>
      <xdr:col>41</xdr:col>
      <xdr:colOff>101600</xdr:colOff>
      <xdr:row>97</xdr:row>
      <xdr:rowOff>154327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68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145454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77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98555</xdr:rowOff>
    </xdr:from>
    <xdr:to>
      <xdr:col>36</xdr:col>
      <xdr:colOff>165100</xdr:colOff>
      <xdr:row>98</xdr:row>
      <xdr:rowOff>28705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7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19832</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8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76073</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91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22750</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76073</xdr:rowOff>
    </xdr:from>
    <xdr:to>
      <xdr:col>86</xdr:col>
      <xdr:colOff>25400</xdr:colOff>
      <xdr:row>31</xdr:row>
      <xdr:rowOff>76073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9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171213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4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148336</xdr:rowOff>
    </xdr:from>
    <xdr:to>
      <xdr:col>85</xdr:col>
      <xdr:colOff>177800</xdr:colOff>
      <xdr:row>38</xdr:row>
      <xdr:rowOff>78486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151270</xdr:rowOff>
    </xdr:from>
    <xdr:to>
      <xdr:col>81</xdr:col>
      <xdr:colOff>101600</xdr:colOff>
      <xdr:row>38</xdr:row>
      <xdr:rowOff>81420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4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97947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27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87528</xdr:rowOff>
    </xdr:from>
    <xdr:to>
      <xdr:col>76</xdr:col>
      <xdr:colOff>165100</xdr:colOff>
      <xdr:row>38</xdr:row>
      <xdr:rowOff>17678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4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34205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2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157785</xdr:rowOff>
    </xdr:from>
    <xdr:to>
      <xdr:col>72</xdr:col>
      <xdr:colOff>38100</xdr:colOff>
      <xdr:row>38</xdr:row>
      <xdr:rowOff>87935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104462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106426</xdr:rowOff>
    </xdr:from>
    <xdr:to>
      <xdr:col>67</xdr:col>
      <xdr:colOff>101600</xdr:colOff>
      <xdr:row>39</xdr:row>
      <xdr:rowOff>36576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2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53103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9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121679</xdr:rowOff>
    </xdr:from>
    <xdr:to>
      <xdr:col>85</xdr:col>
      <xdr:colOff>126364</xdr:colOff>
      <xdr:row>79</xdr:row>
      <xdr:rowOff>3366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51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7193</xdr:rowOff>
    </xdr:from>
    <xdr:ext cx="469744"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3366</xdr:rowOff>
    </xdr:from>
    <xdr:to>
      <xdr:col>86</xdr:col>
      <xdr:colOff>25400</xdr:colOff>
      <xdr:row>79</xdr:row>
      <xdr:rowOff>3366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68356</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121679</xdr:rowOff>
    </xdr:from>
    <xdr:to>
      <xdr:col>86</xdr:col>
      <xdr:colOff>25400</xdr:colOff>
      <xdr:row>69</xdr:row>
      <xdr:rowOff>121679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5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2705</xdr:rowOff>
    </xdr:from>
    <xdr:to>
      <xdr:col>85</xdr:col>
      <xdr:colOff>127000</xdr:colOff>
      <xdr:row>79</xdr:row>
      <xdr:rowOff>3366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3547255"/>
          <a:ext cx="8382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135208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65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112331</xdr:rowOff>
    </xdr:from>
    <xdr:to>
      <xdr:col>85</xdr:col>
      <xdr:colOff>177800</xdr:colOff>
      <xdr:row>75</xdr:row>
      <xdr:rowOff>42481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1321</xdr:rowOff>
    </xdr:from>
    <xdr:to>
      <xdr:col>81</xdr:col>
      <xdr:colOff>50800</xdr:colOff>
      <xdr:row>79</xdr:row>
      <xdr:rowOff>2705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54587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17869</xdr:rowOff>
    </xdr:from>
    <xdr:to>
      <xdr:col>81</xdr:col>
      <xdr:colOff>101600</xdr:colOff>
      <xdr:row>75</xdr:row>
      <xdr:rowOff>119469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7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135996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5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1321</xdr:rowOff>
    </xdr:from>
    <xdr:to>
      <xdr:col>76</xdr:col>
      <xdr:colOff>114300</xdr:colOff>
      <xdr:row>79</xdr:row>
      <xdr:rowOff>17030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545871"/>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164402</xdr:rowOff>
    </xdr:from>
    <xdr:to>
      <xdr:col>76</xdr:col>
      <xdr:colOff>165100</xdr:colOff>
      <xdr:row>75</xdr:row>
      <xdr:rowOff>94552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111079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17030</xdr:rowOff>
    </xdr:from>
    <xdr:to>
      <xdr:col>71</xdr:col>
      <xdr:colOff>177800</xdr:colOff>
      <xdr:row>79</xdr:row>
      <xdr:rowOff>22555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561580"/>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14529</xdr:rowOff>
    </xdr:from>
    <xdr:to>
      <xdr:col>72</xdr:col>
      <xdr:colOff>38100</xdr:colOff>
      <xdr:row>75</xdr:row>
      <xdr:rowOff>116129</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132656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16993</xdr:rowOff>
    </xdr:from>
    <xdr:to>
      <xdr:col>67</xdr:col>
      <xdr:colOff>101600</xdr:colOff>
      <xdr:row>75</xdr:row>
      <xdr:rowOff>118593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124016</xdr:rowOff>
    </xdr:from>
    <xdr:to>
      <xdr:col>85</xdr:col>
      <xdr:colOff>177800</xdr:colOff>
      <xdr:row>79</xdr:row>
      <xdr:rowOff>54166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4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38943</xdr:rowOff>
    </xdr:from>
    <xdr:ext cx="469744"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41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123355</xdr:rowOff>
    </xdr:from>
    <xdr:to>
      <xdr:col>81</xdr:col>
      <xdr:colOff>101600</xdr:colOff>
      <xdr:row>79</xdr:row>
      <xdr:rowOff>53505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4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44632</xdr:rowOff>
    </xdr:from>
    <xdr:ext cx="469744"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46428" y="1358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121971</xdr:rowOff>
    </xdr:from>
    <xdr:to>
      <xdr:col>76</xdr:col>
      <xdr:colOff>165100</xdr:colOff>
      <xdr:row>79</xdr:row>
      <xdr:rowOff>52121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4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43248</xdr:rowOff>
    </xdr:from>
    <xdr:ext cx="469744"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57428" y="1358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137680</xdr:rowOff>
    </xdr:from>
    <xdr:to>
      <xdr:col>72</xdr:col>
      <xdr:colOff>38100</xdr:colOff>
      <xdr:row>79</xdr:row>
      <xdr:rowOff>67830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58957</xdr:rowOff>
    </xdr:from>
    <xdr:ext cx="469744"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68428" y="1360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143205</xdr:rowOff>
    </xdr:from>
    <xdr:to>
      <xdr:col>67</xdr:col>
      <xdr:colOff>101600</xdr:colOff>
      <xdr:row>79</xdr:row>
      <xdr:rowOff>73355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5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64482</xdr:rowOff>
    </xdr:from>
    <xdr:ext cx="469744"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79428" y="1360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89734</xdr:rowOff>
    </xdr:from>
    <xdr:to>
      <xdr:col>85</xdr:col>
      <xdr:colOff>126364</xdr:colOff>
      <xdr:row>98</xdr:row>
      <xdr:rowOff>85604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520234"/>
          <a:ext cx="1269" cy="13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89431</xdr:rowOff>
    </xdr:from>
    <xdr:ext cx="534377"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8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85604</xdr:rowOff>
    </xdr:from>
    <xdr:to>
      <xdr:col>86</xdr:col>
      <xdr:colOff>25400</xdr:colOff>
      <xdr:row>98</xdr:row>
      <xdr:rowOff>85604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8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36411</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2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89734</xdr:rowOff>
    </xdr:from>
    <xdr:to>
      <xdr:col>86</xdr:col>
      <xdr:colOff>25400</xdr:colOff>
      <xdr:row>90</xdr:row>
      <xdr:rowOff>89734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5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119256</xdr:rowOff>
    </xdr:from>
    <xdr:to>
      <xdr:col>85</xdr:col>
      <xdr:colOff>127000</xdr:colOff>
      <xdr:row>95</xdr:row>
      <xdr:rowOff>40063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5721206"/>
          <a:ext cx="838200" cy="60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88408</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376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109981</xdr:rowOff>
    </xdr:from>
    <xdr:to>
      <xdr:col>85</xdr:col>
      <xdr:colOff>177800</xdr:colOff>
      <xdr:row>96</xdr:row>
      <xdr:rowOff>40131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119256</xdr:rowOff>
    </xdr:from>
    <xdr:to>
      <xdr:col>81</xdr:col>
      <xdr:colOff>50800</xdr:colOff>
      <xdr:row>94</xdr:row>
      <xdr:rowOff>55673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5721206"/>
          <a:ext cx="889000" cy="45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41531</xdr:rowOff>
    </xdr:from>
    <xdr:to>
      <xdr:col>81</xdr:col>
      <xdr:colOff>101600</xdr:colOff>
      <xdr:row>96</xdr:row>
      <xdr:rowOff>143131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50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134258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5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117607</xdr:rowOff>
    </xdr:from>
    <xdr:to>
      <xdr:col>76</xdr:col>
      <xdr:colOff>114300</xdr:colOff>
      <xdr:row>94</xdr:row>
      <xdr:rowOff>55673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3703300" y="15891007"/>
          <a:ext cx="889000" cy="28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142996</xdr:rowOff>
    </xdr:from>
    <xdr:to>
      <xdr:col>76</xdr:col>
      <xdr:colOff>165100</xdr:colOff>
      <xdr:row>97</xdr:row>
      <xdr:rowOff>73146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6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64273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117607</xdr:rowOff>
    </xdr:from>
    <xdr:to>
      <xdr:col>71</xdr:col>
      <xdr:colOff>177800</xdr:colOff>
      <xdr:row>95</xdr:row>
      <xdr:rowOff>95155</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5891007"/>
          <a:ext cx="889000" cy="4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145642</xdr:rowOff>
    </xdr:from>
    <xdr:to>
      <xdr:col>72</xdr:col>
      <xdr:colOff>38100</xdr:colOff>
      <xdr:row>97</xdr:row>
      <xdr:rowOff>75792</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0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66919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4580</xdr:rowOff>
    </xdr:from>
    <xdr:to>
      <xdr:col>67</xdr:col>
      <xdr:colOff>101600</xdr:colOff>
      <xdr:row>97</xdr:row>
      <xdr:rowOff>106180</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6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97307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72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160713</xdr:rowOff>
    </xdr:from>
    <xdr:to>
      <xdr:col>85</xdr:col>
      <xdr:colOff>177800</xdr:colOff>
      <xdr:row>95</xdr:row>
      <xdr:rowOff>90863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2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12140</xdr:rowOff>
    </xdr:from>
    <xdr:ext cx="534377"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1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68456</xdr:rowOff>
    </xdr:from>
    <xdr:to>
      <xdr:col>81</xdr:col>
      <xdr:colOff>101600</xdr:colOff>
      <xdr:row>91</xdr:row>
      <xdr:rowOff>170056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56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15133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54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4873</xdr:rowOff>
    </xdr:from>
    <xdr:to>
      <xdr:col>76</xdr:col>
      <xdr:colOff>165100</xdr:colOff>
      <xdr:row>94</xdr:row>
      <xdr:rowOff>106473</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1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123000</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25111" y="1589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66807</xdr:rowOff>
    </xdr:from>
    <xdr:to>
      <xdr:col>72</xdr:col>
      <xdr:colOff>38100</xdr:colOff>
      <xdr:row>92</xdr:row>
      <xdr:rowOff>168407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58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13484</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36111" y="156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44355</xdr:rowOff>
    </xdr:from>
    <xdr:to>
      <xdr:col>67</xdr:col>
      <xdr:colOff>101600</xdr:colOff>
      <xdr:row>95</xdr:row>
      <xdr:rowOff>145955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3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162482</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47111" y="161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99969</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586369"/>
          <a:ext cx="1269" cy="10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46646</xdr:rowOff>
    </xdr:from>
    <xdr:ext cx="534377"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99969</xdr:rowOff>
    </xdr:from>
    <xdr:to>
      <xdr:col>116</xdr:col>
      <xdr:colOff>152400</xdr:colOff>
      <xdr:row>32</xdr:row>
      <xdr:rowOff>99969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58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120830</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29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97953</xdr:rowOff>
    </xdr:from>
    <xdr:to>
      <xdr:col>116</xdr:col>
      <xdr:colOff>114300</xdr:colOff>
      <xdr:row>38</xdr:row>
      <xdr:rowOff>28102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8296</xdr:rowOff>
    </xdr:from>
    <xdr:to>
      <xdr:col>112</xdr:col>
      <xdr:colOff>38100</xdr:colOff>
      <xdr:row>38</xdr:row>
      <xdr:rowOff>109896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52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126423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29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22016</xdr:rowOff>
    </xdr:from>
    <xdr:to>
      <xdr:col>116</xdr:col>
      <xdr:colOff>62864</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937416"/>
          <a:ext cx="1269" cy="114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140143</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22016</xdr:rowOff>
    </xdr:from>
    <xdr:to>
      <xdr:col>116</xdr:col>
      <xdr:colOff>152400</xdr:colOff>
      <xdr:row>52</xdr:row>
      <xdr:rowOff>22016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93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114417</xdr:rowOff>
    </xdr:from>
    <xdr:to>
      <xdr:col>116</xdr:col>
      <xdr:colOff>63500</xdr:colOff>
      <xdr:row>58</xdr:row>
      <xdr:rowOff>121458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58517"/>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120464</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2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97587</xdr:rowOff>
    </xdr:from>
    <xdr:to>
      <xdr:col>116</xdr:col>
      <xdr:colOff>114300</xdr:colOff>
      <xdr:row>58</xdr:row>
      <xdr:rowOff>27737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112223</xdr:rowOff>
    </xdr:from>
    <xdr:to>
      <xdr:col>111</xdr:col>
      <xdr:colOff>177800</xdr:colOff>
      <xdr:row>58</xdr:row>
      <xdr:rowOff>114417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056323"/>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96627</xdr:rowOff>
    </xdr:from>
    <xdr:to>
      <xdr:col>112</xdr:col>
      <xdr:colOff>38100</xdr:colOff>
      <xdr:row>58</xdr:row>
      <xdr:rowOff>26777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6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107148</xdr:rowOff>
    </xdr:from>
    <xdr:to>
      <xdr:col>107</xdr:col>
      <xdr:colOff>50800</xdr:colOff>
      <xdr:row>58</xdr:row>
      <xdr:rowOff>112223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51248"/>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152633</xdr:rowOff>
    </xdr:from>
    <xdr:to>
      <xdr:col>107</xdr:col>
      <xdr:colOff>101600</xdr:colOff>
      <xdr:row>58</xdr:row>
      <xdr:rowOff>82783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99310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0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102758</xdr:rowOff>
    </xdr:from>
    <xdr:to>
      <xdr:col>102</xdr:col>
      <xdr:colOff>114300</xdr:colOff>
      <xdr:row>58</xdr:row>
      <xdr:rowOff>107148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46858"/>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161961</xdr:rowOff>
    </xdr:from>
    <xdr:to>
      <xdr:col>102</xdr:col>
      <xdr:colOff>165100</xdr:colOff>
      <xdr:row>58</xdr:row>
      <xdr:rowOff>92111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9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108638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163926</xdr:rowOff>
    </xdr:from>
    <xdr:to>
      <xdr:col>98</xdr:col>
      <xdr:colOff>38100</xdr:colOff>
      <xdr:row>58</xdr:row>
      <xdr:rowOff>94076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93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110603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1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70658</xdr:rowOff>
    </xdr:from>
    <xdr:to>
      <xdr:col>116</xdr:col>
      <xdr:colOff>114300</xdr:colOff>
      <xdr:row>59</xdr:row>
      <xdr:rowOff>808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157035</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2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63617</xdr:rowOff>
    </xdr:from>
    <xdr:to>
      <xdr:col>112</xdr:col>
      <xdr:colOff>38100</xdr:colOff>
      <xdr:row>58</xdr:row>
      <xdr:rowOff>165217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156344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0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61423</xdr:rowOff>
    </xdr:from>
    <xdr:to>
      <xdr:col>107</xdr:col>
      <xdr:colOff>101600</xdr:colOff>
      <xdr:row>58</xdr:row>
      <xdr:rowOff>163023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154150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09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56348</xdr:rowOff>
    </xdr:from>
    <xdr:to>
      <xdr:col>102</xdr:col>
      <xdr:colOff>165100</xdr:colOff>
      <xdr:row>58</xdr:row>
      <xdr:rowOff>157948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0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149075</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09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51958</xdr:rowOff>
    </xdr:from>
    <xdr:to>
      <xdr:col>98</xdr:col>
      <xdr:colOff>38100</xdr:colOff>
      <xdr:row>58</xdr:row>
      <xdr:rowOff>153558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144685</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088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54946</xdr:rowOff>
    </xdr:from>
    <xdr:to>
      <xdr:col>116</xdr:col>
      <xdr:colOff>62864</xdr:colOff>
      <xdr:row>78</xdr:row>
      <xdr:rowOff>114478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056446"/>
          <a:ext cx="1269" cy="143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118305</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114478</xdr:rowOff>
    </xdr:from>
    <xdr:to>
      <xdr:col>116</xdr:col>
      <xdr:colOff>152400</xdr:colOff>
      <xdr:row>78</xdr:row>
      <xdr:rowOff>114478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8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8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54946</xdr:rowOff>
    </xdr:from>
    <xdr:to>
      <xdr:col>116</xdr:col>
      <xdr:colOff>152400</xdr:colOff>
      <xdr:row>70</xdr:row>
      <xdr:rowOff>54946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05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150140</xdr:rowOff>
    </xdr:from>
    <xdr:to>
      <xdr:col>116</xdr:col>
      <xdr:colOff>63500</xdr:colOff>
      <xdr:row>74</xdr:row>
      <xdr:rowOff>19342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665990"/>
          <a:ext cx="8382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123029</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1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144602</xdr:rowOff>
    </xdr:from>
    <xdr:to>
      <xdr:col>116</xdr:col>
      <xdr:colOff>114300</xdr:colOff>
      <xdr:row>75</xdr:row>
      <xdr:rowOff>74752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68091</xdr:rowOff>
    </xdr:from>
    <xdr:to>
      <xdr:col>111</xdr:col>
      <xdr:colOff>177800</xdr:colOff>
      <xdr:row>73</xdr:row>
      <xdr:rowOff>150140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583941"/>
          <a:ext cx="8890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39960</xdr:rowOff>
    </xdr:from>
    <xdr:to>
      <xdr:col>112</xdr:col>
      <xdr:colOff>38100</xdr:colOff>
      <xdr:row>75</xdr:row>
      <xdr:rowOff>141560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8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132687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68091</xdr:rowOff>
    </xdr:from>
    <xdr:to>
      <xdr:col>107</xdr:col>
      <xdr:colOff>50800</xdr:colOff>
      <xdr:row>73</xdr:row>
      <xdr:rowOff>133452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583941"/>
          <a:ext cx="889000" cy="6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128981</xdr:rowOff>
    </xdr:from>
    <xdr:to>
      <xdr:col>107</xdr:col>
      <xdr:colOff>101600</xdr:colOff>
      <xdr:row>75</xdr:row>
      <xdr:rowOff>59131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81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50258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9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116421</xdr:rowOff>
    </xdr:from>
    <xdr:to>
      <xdr:col>102</xdr:col>
      <xdr:colOff>114300</xdr:colOff>
      <xdr:row>73</xdr:row>
      <xdr:rowOff>133452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632271"/>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117646</xdr:rowOff>
    </xdr:from>
    <xdr:to>
      <xdr:col>102</xdr:col>
      <xdr:colOff>165100</xdr:colOff>
      <xdr:row>75</xdr:row>
      <xdr:rowOff>47796</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0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38923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9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105988</xdr:rowOff>
    </xdr:from>
    <xdr:to>
      <xdr:col>98</xdr:col>
      <xdr:colOff>38100</xdr:colOff>
      <xdr:row>75</xdr:row>
      <xdr:rowOff>36138</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9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27265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8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139992</xdr:rowOff>
    </xdr:from>
    <xdr:to>
      <xdr:col>116</xdr:col>
      <xdr:colOff>114300</xdr:colOff>
      <xdr:row>74</xdr:row>
      <xdr:rowOff>70142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162869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5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99340</xdr:rowOff>
    </xdr:from>
    <xdr:to>
      <xdr:col>112</xdr:col>
      <xdr:colOff>38100</xdr:colOff>
      <xdr:row>74</xdr:row>
      <xdr:rowOff>29490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6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46017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39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17291</xdr:rowOff>
    </xdr:from>
    <xdr:to>
      <xdr:col>107</xdr:col>
      <xdr:colOff>101600</xdr:colOff>
      <xdr:row>73</xdr:row>
      <xdr:rowOff>118891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5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135418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3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82652</xdr:rowOff>
    </xdr:from>
    <xdr:to>
      <xdr:col>102</xdr:col>
      <xdr:colOff>165100</xdr:colOff>
      <xdr:row>74</xdr:row>
      <xdr:rowOff>12802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59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29329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37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65621</xdr:rowOff>
    </xdr:from>
    <xdr:to>
      <xdr:col>98</xdr:col>
      <xdr:colOff>38100</xdr:colOff>
      <xdr:row>73</xdr:row>
      <xdr:rowOff>167221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5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12298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3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４６９，７０６</a:t>
          </a:r>
          <a:r>
            <a:rPr kumimoji="1" lang="ja-JP" altLang="ja-JP" sz="1100">
              <a:solidFill>
                <a:schemeClr val="dk1"/>
              </a:solidFill>
              <a:effectLst/>
              <a:latin typeface="+mn-lt"/>
              <a:ea typeface="+mn-ea"/>
              <a:cs typeface="+mn-cs"/>
            </a:rPr>
            <a:t>円となり、前年比</a:t>
          </a:r>
          <a:r>
            <a:rPr kumimoji="1" lang="ja-JP" altLang="en-US" sz="1100">
              <a:solidFill>
                <a:schemeClr val="dk1"/>
              </a:solidFill>
              <a:effectLst/>
              <a:latin typeface="+mn-lt"/>
              <a:ea typeface="+mn-ea"/>
              <a:cs typeface="+mn-cs"/>
            </a:rPr>
            <a:t>１１４，４１２</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義務的経費である人件費、扶助費及び公債費は、いずれも類似団体平均を下回っており、人口千人あたりの職員数が少ないことや、高齢化率が低いこと、近年は地方債を発行していないことが主な要因と考える。</a:t>
          </a:r>
          <a:endParaRPr lang="ja-JP" altLang="ja-JP" sz="1400">
            <a:effectLst/>
          </a:endParaRPr>
        </a:p>
        <a:p>
          <a:r>
            <a:rPr kumimoji="1" lang="ja-JP" altLang="ja-JP" sz="1100">
              <a:solidFill>
                <a:schemeClr val="dk1"/>
              </a:solidFill>
              <a:effectLst/>
              <a:latin typeface="+mn-lt"/>
              <a:ea typeface="+mn-ea"/>
              <a:cs typeface="+mn-cs"/>
            </a:rPr>
            <a:t>また、投資的経費である普通建設事業費は、類似団体平均を</a:t>
          </a:r>
          <a:r>
            <a:rPr kumimoji="1" lang="ja-JP" altLang="en-US" sz="1100">
              <a:solidFill>
                <a:schemeClr val="dk1"/>
              </a:solidFill>
              <a:effectLst/>
              <a:latin typeface="+mn-lt"/>
              <a:ea typeface="+mn-ea"/>
              <a:cs typeface="+mn-cs"/>
            </a:rPr>
            <a:t>上回っており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公共施設の大規模修繕や、建替え等により</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需要増を見込み、公共施設建設基金や公共建築物維持基金へ一般財源からの積立を行っているため、住民一人当たりの積立金は類似団体平均の</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倍となっている。公共施設等総合管理計画及び個別施設計画に基づき、中長期的な観点での公共施設マネジメントを推進し、行政サービス水準を確保しつつ、普通建設事業費の平準化に努める。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15,477
14,876
8.72
7,703,626
7,269,638
423,596
5,149,326
286,664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20828</xdr:rowOff>
    </xdr:from>
    <xdr:to>
      <xdr:col>24</xdr:col>
      <xdr:colOff>62865</xdr:colOff>
      <xdr:row>38</xdr:row>
      <xdr:rowOff>135890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77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138955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20828</xdr:rowOff>
    </xdr:from>
    <xdr:to>
      <xdr:col>24</xdr:col>
      <xdr:colOff>152400</xdr:colOff>
      <xdr:row>31</xdr:row>
      <xdr:rowOff>20828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10922</xdr:rowOff>
    </xdr:from>
    <xdr:to>
      <xdr:col>24</xdr:col>
      <xdr:colOff>63500</xdr:colOff>
      <xdr:row>35</xdr:row>
      <xdr:rowOff>42926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16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157988</xdr:rowOff>
    </xdr:from>
    <xdr:to>
      <xdr:col>19</xdr:col>
      <xdr:colOff>177800</xdr:colOff>
      <xdr:row>35</xdr:row>
      <xdr:rowOff>10922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8728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44323</xdr:rowOff>
    </xdr:from>
    <xdr:to>
      <xdr:col>20</xdr:col>
      <xdr:colOff>38100</xdr:colOff>
      <xdr:row>35</xdr:row>
      <xdr:rowOff>145923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137050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124079</xdr:rowOff>
    </xdr:from>
    <xdr:to>
      <xdr:col>15</xdr:col>
      <xdr:colOff>50800</xdr:colOff>
      <xdr:row>34</xdr:row>
      <xdr:rowOff>157988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5337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168529</xdr:rowOff>
    </xdr:from>
    <xdr:to>
      <xdr:col>15</xdr:col>
      <xdr:colOff>101600</xdr:colOff>
      <xdr:row>32</xdr:row>
      <xdr:rowOff>98679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48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115206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25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92075</xdr:rowOff>
    </xdr:from>
    <xdr:to>
      <xdr:col>10</xdr:col>
      <xdr:colOff>114300</xdr:colOff>
      <xdr:row>34</xdr:row>
      <xdr:rowOff>124079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1375"/>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67183</xdr:rowOff>
    </xdr:from>
    <xdr:to>
      <xdr:col>10</xdr:col>
      <xdr:colOff>165100</xdr:colOff>
      <xdr:row>32</xdr:row>
      <xdr:rowOff>168783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55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13860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32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142240</xdr:rowOff>
    </xdr:from>
    <xdr:to>
      <xdr:col>6</xdr:col>
      <xdr:colOff>38100</xdr:colOff>
      <xdr:row>33</xdr:row>
      <xdr:rowOff>72390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2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88917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40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163576</xdr:rowOff>
    </xdr:from>
    <xdr:to>
      <xdr:col>24</xdr:col>
      <xdr:colOff>114300</xdr:colOff>
      <xdr:row>35</xdr:row>
      <xdr:rowOff>93726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15003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131572</xdr:rowOff>
    </xdr:from>
    <xdr:to>
      <xdr:col>20</xdr:col>
      <xdr:colOff>38100</xdr:colOff>
      <xdr:row>35</xdr:row>
      <xdr:rowOff>61722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78249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107188</xdr:rowOff>
    </xdr:from>
    <xdr:to>
      <xdr:col>15</xdr:col>
      <xdr:colOff>101600</xdr:colOff>
      <xdr:row>35</xdr:row>
      <xdr:rowOff>37338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2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73279</xdr:rowOff>
    </xdr:from>
    <xdr:to>
      <xdr:col>10</xdr:col>
      <xdr:colOff>165100</xdr:colOff>
      <xdr:row>35</xdr:row>
      <xdr:rowOff>3429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166006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41275</xdr:rowOff>
    </xdr:from>
    <xdr:to>
      <xdr:col>6</xdr:col>
      <xdr:colOff>38100</xdr:colOff>
      <xdr:row>34</xdr:row>
      <xdr:rowOff>142875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134002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140989</xdr:rowOff>
    </xdr:from>
    <xdr:to>
      <xdr:col>24</xdr:col>
      <xdr:colOff>62865</xdr:colOff>
      <xdr:row>57</xdr:row>
      <xdr:rowOff>45631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3489"/>
          <a:ext cx="1270" cy="110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49458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45631</xdr:rowOff>
    </xdr:from>
    <xdr:to>
      <xdr:col>24</xdr:col>
      <xdr:colOff>152400</xdr:colOff>
      <xdr:row>57</xdr:row>
      <xdr:rowOff>45631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1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87666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140989</xdr:rowOff>
    </xdr:from>
    <xdr:to>
      <xdr:col>24</xdr:col>
      <xdr:colOff>152400</xdr:colOff>
      <xdr:row>50</xdr:row>
      <xdr:rowOff>140989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47300</xdr:rowOff>
    </xdr:from>
    <xdr:to>
      <xdr:col>24</xdr:col>
      <xdr:colOff>63500</xdr:colOff>
      <xdr:row>56</xdr:row>
      <xdr:rowOff>33799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962700"/>
          <a:ext cx="838200" cy="67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103374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80497</xdr:rowOff>
    </xdr:from>
    <xdr:to>
      <xdr:col>24</xdr:col>
      <xdr:colOff>114300</xdr:colOff>
      <xdr:row>56</xdr:row>
      <xdr:rowOff>10647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47300</xdr:rowOff>
    </xdr:from>
    <xdr:to>
      <xdr:col>19</xdr:col>
      <xdr:colOff>177800</xdr:colOff>
      <xdr:row>55</xdr:row>
      <xdr:rowOff>132147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62700"/>
          <a:ext cx="889000" cy="59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45879</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13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62836</xdr:rowOff>
    </xdr:from>
    <xdr:to>
      <xdr:col>15</xdr:col>
      <xdr:colOff>50800</xdr:colOff>
      <xdr:row>55</xdr:row>
      <xdr:rowOff>132147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92586"/>
          <a:ext cx="889000" cy="6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39248</xdr:rowOff>
    </xdr:from>
    <xdr:to>
      <xdr:col>15</xdr:col>
      <xdr:colOff>101600</xdr:colOff>
      <xdr:row>55</xdr:row>
      <xdr:rowOff>140848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157375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62836</xdr:rowOff>
    </xdr:from>
    <xdr:to>
      <xdr:col>10</xdr:col>
      <xdr:colOff>114300</xdr:colOff>
      <xdr:row>55</xdr:row>
      <xdr:rowOff>170447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92586"/>
          <a:ext cx="889000" cy="10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84767</xdr:rowOff>
    </xdr:from>
    <xdr:to>
      <xdr:col>10</xdr:col>
      <xdr:colOff>165100</xdr:colOff>
      <xdr:row>56</xdr:row>
      <xdr:rowOff>14917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1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6044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114467</xdr:rowOff>
    </xdr:from>
    <xdr:to>
      <xdr:col>6</xdr:col>
      <xdr:colOff>38100</xdr:colOff>
      <xdr:row>56</xdr:row>
      <xdr:rowOff>44617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4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61144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1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154449</xdr:rowOff>
    </xdr:from>
    <xdr:to>
      <xdr:col>24</xdr:col>
      <xdr:colOff>114300</xdr:colOff>
      <xdr:row>56</xdr:row>
      <xdr:rowOff>84599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132876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6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167950</xdr:rowOff>
    </xdr:from>
    <xdr:to>
      <xdr:col>20</xdr:col>
      <xdr:colOff>38100</xdr:colOff>
      <xdr:row>52</xdr:row>
      <xdr:rowOff>98100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114627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68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81347</xdr:rowOff>
    </xdr:from>
    <xdr:to>
      <xdr:col>15</xdr:col>
      <xdr:colOff>101600</xdr:colOff>
      <xdr:row>56</xdr:row>
      <xdr:rowOff>11497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2624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0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12036</xdr:rowOff>
    </xdr:from>
    <xdr:to>
      <xdr:col>10</xdr:col>
      <xdr:colOff>165100</xdr:colOff>
      <xdr:row>55</xdr:row>
      <xdr:rowOff>113636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130163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1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119647</xdr:rowOff>
    </xdr:from>
    <xdr:to>
      <xdr:col>6</xdr:col>
      <xdr:colOff>38100</xdr:colOff>
      <xdr:row>56</xdr:row>
      <xdr:rowOff>49797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40924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4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79121</xdr:rowOff>
    </xdr:from>
    <xdr:to>
      <xdr:col>24</xdr:col>
      <xdr:colOff>62865</xdr:colOff>
      <xdr:row>77</xdr:row>
      <xdr:rowOff>140297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52071"/>
          <a:ext cx="1270" cy="108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144124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140297</xdr:rowOff>
    </xdr:from>
    <xdr:to>
      <xdr:col>24</xdr:col>
      <xdr:colOff>152400</xdr:colOff>
      <xdr:row>77</xdr:row>
      <xdr:rowOff>140297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25798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0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79121</xdr:rowOff>
    </xdr:from>
    <xdr:to>
      <xdr:col>24</xdr:col>
      <xdr:colOff>152400</xdr:colOff>
      <xdr:row>71</xdr:row>
      <xdr:rowOff>79121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5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138964</xdr:rowOff>
    </xdr:from>
    <xdr:to>
      <xdr:col>24</xdr:col>
      <xdr:colOff>63500</xdr:colOff>
      <xdr:row>78</xdr:row>
      <xdr:rowOff>46813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97714"/>
          <a:ext cx="838200" cy="4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141520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573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118643</xdr:rowOff>
    </xdr:from>
    <xdr:to>
      <xdr:col>24</xdr:col>
      <xdr:colOff>114300</xdr:colOff>
      <xdr:row>75</xdr:row>
      <xdr:rowOff>48793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46813</xdr:rowOff>
    </xdr:from>
    <xdr:to>
      <xdr:col>19</xdr:col>
      <xdr:colOff>177800</xdr:colOff>
      <xdr:row>78</xdr:row>
      <xdr:rowOff>56147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1991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80468</xdr:rowOff>
    </xdr:from>
    <xdr:to>
      <xdr:col>20</xdr:col>
      <xdr:colOff>38100</xdr:colOff>
      <xdr:row>77</xdr:row>
      <xdr:rowOff>10618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1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27144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8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56147</xdr:rowOff>
    </xdr:from>
    <xdr:to>
      <xdr:col>15</xdr:col>
      <xdr:colOff>50800</xdr:colOff>
      <xdr:row>79</xdr:row>
      <xdr:rowOff>3987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29247"/>
          <a:ext cx="889000" cy="1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40703</xdr:rowOff>
    </xdr:from>
    <xdr:to>
      <xdr:col>15</xdr:col>
      <xdr:colOff>101600</xdr:colOff>
      <xdr:row>76</xdr:row>
      <xdr:rowOff>142303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158831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4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2794</xdr:rowOff>
    </xdr:from>
    <xdr:to>
      <xdr:col>10</xdr:col>
      <xdr:colOff>114300</xdr:colOff>
      <xdr:row>79</xdr:row>
      <xdr:rowOff>3987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547344"/>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110413</xdr:rowOff>
    </xdr:from>
    <xdr:to>
      <xdr:col>10</xdr:col>
      <xdr:colOff>165100</xdr:colOff>
      <xdr:row>77</xdr:row>
      <xdr:rowOff>40563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4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57090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1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115621</xdr:rowOff>
    </xdr:from>
    <xdr:to>
      <xdr:col>6</xdr:col>
      <xdr:colOff>38100</xdr:colOff>
      <xdr:row>77</xdr:row>
      <xdr:rowOff>45771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62298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2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88164</xdr:rowOff>
    </xdr:from>
    <xdr:to>
      <xdr:col>24</xdr:col>
      <xdr:colOff>114300</xdr:colOff>
      <xdr:row>76</xdr:row>
      <xdr:rowOff>18314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66591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167463</xdr:rowOff>
    </xdr:from>
    <xdr:to>
      <xdr:col>20</xdr:col>
      <xdr:colOff>38100</xdr:colOff>
      <xdr:row>78</xdr:row>
      <xdr:rowOff>97613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88740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6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5347</xdr:rowOff>
    </xdr:from>
    <xdr:to>
      <xdr:col>15</xdr:col>
      <xdr:colOff>101600</xdr:colOff>
      <xdr:row>78</xdr:row>
      <xdr:rowOff>106947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98074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7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124637</xdr:rowOff>
    </xdr:from>
    <xdr:to>
      <xdr:col>10</xdr:col>
      <xdr:colOff>165100</xdr:colOff>
      <xdr:row>79</xdr:row>
      <xdr:rowOff>54787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45914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9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123444</xdr:rowOff>
    </xdr:from>
    <xdr:to>
      <xdr:col>6</xdr:col>
      <xdr:colOff>38100</xdr:colOff>
      <xdr:row>79</xdr:row>
      <xdr:rowOff>53594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44721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8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162756</xdr:rowOff>
    </xdr:from>
    <xdr:to>
      <xdr:col>24</xdr:col>
      <xdr:colOff>62865</xdr:colOff>
      <xdr:row>98</xdr:row>
      <xdr:rowOff>169875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93256"/>
          <a:ext cx="1270" cy="137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2252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169875</xdr:rowOff>
    </xdr:from>
    <xdr:to>
      <xdr:col>24</xdr:col>
      <xdr:colOff>152400</xdr:colOff>
      <xdr:row>98</xdr:row>
      <xdr:rowOff>169875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109433</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162756</xdr:rowOff>
    </xdr:from>
    <xdr:to>
      <xdr:col>24</xdr:col>
      <xdr:colOff>152400</xdr:colOff>
      <xdr:row>90</xdr:row>
      <xdr:rowOff>162756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9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13382</xdr:rowOff>
    </xdr:from>
    <xdr:to>
      <xdr:col>24</xdr:col>
      <xdr:colOff>63500</xdr:colOff>
      <xdr:row>98</xdr:row>
      <xdr:rowOff>39850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15482"/>
          <a:ext cx="8382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1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xdr:rowOff>
    </xdr:from>
    <xdr:to>
      <xdr:col>24</xdr:col>
      <xdr:colOff>114300</xdr:colOff>
      <xdr:row>96</xdr:row>
      <xdr:rowOff>110686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39850</xdr:rowOff>
    </xdr:from>
    <xdr:to>
      <xdr:col>19</xdr:col>
      <xdr:colOff>177800</xdr:colOff>
      <xdr:row>98</xdr:row>
      <xdr:rowOff>126000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41950"/>
          <a:ext cx="889000" cy="8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47915</xdr:rowOff>
    </xdr:from>
    <xdr:to>
      <xdr:col>20</xdr:col>
      <xdr:colOff>38100</xdr:colOff>
      <xdr:row>96</xdr:row>
      <xdr:rowOff>149515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166042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96462</xdr:rowOff>
    </xdr:from>
    <xdr:to>
      <xdr:col>15</xdr:col>
      <xdr:colOff>50800</xdr:colOff>
      <xdr:row>98</xdr:row>
      <xdr:rowOff>126000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98562"/>
          <a:ext cx="889000" cy="2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168534</xdr:rowOff>
    </xdr:from>
    <xdr:to>
      <xdr:col>15</xdr:col>
      <xdr:colOff>101600</xdr:colOff>
      <xdr:row>96</xdr:row>
      <xdr:rowOff>98684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115211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96462</xdr:rowOff>
    </xdr:from>
    <xdr:to>
      <xdr:col>10</xdr:col>
      <xdr:colOff>114300</xdr:colOff>
      <xdr:row>98</xdr:row>
      <xdr:rowOff>144419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98562"/>
          <a:ext cx="889000" cy="4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12711</xdr:rowOff>
    </xdr:from>
    <xdr:to>
      <xdr:col>10</xdr:col>
      <xdr:colOff>165100</xdr:colOff>
      <xdr:row>96</xdr:row>
      <xdr:rowOff>114311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130838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36992</xdr:rowOff>
    </xdr:from>
    <xdr:to>
      <xdr:col>6</xdr:col>
      <xdr:colOff>38100</xdr:colOff>
      <xdr:row>96</xdr:row>
      <xdr:rowOff>138592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9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155119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134032</xdr:rowOff>
    </xdr:from>
    <xdr:to>
      <xdr:col>24</xdr:col>
      <xdr:colOff>114300</xdr:colOff>
      <xdr:row>98</xdr:row>
      <xdr:rowOff>64182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112459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4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160500</xdr:rowOff>
    </xdr:from>
    <xdr:to>
      <xdr:col>20</xdr:col>
      <xdr:colOff>38100</xdr:colOff>
      <xdr:row>98</xdr:row>
      <xdr:rowOff>90650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81777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8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75200</xdr:rowOff>
    </xdr:from>
    <xdr:to>
      <xdr:col>15</xdr:col>
      <xdr:colOff>101600</xdr:colOff>
      <xdr:row>99</xdr:row>
      <xdr:rowOff>5350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167927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45662</xdr:rowOff>
    </xdr:from>
    <xdr:to>
      <xdr:col>10</xdr:col>
      <xdr:colOff>165100</xdr:colOff>
      <xdr:row>98</xdr:row>
      <xdr:rowOff>147262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4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138389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93619</xdr:rowOff>
    </xdr:from>
    <xdr:to>
      <xdr:col>6</xdr:col>
      <xdr:colOff>38100</xdr:colOff>
      <xdr:row>99</xdr:row>
      <xdr:rowOff>23769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14896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151892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23942"/>
          <a:ext cx="1270" cy="160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98569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8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151892</xdr:rowOff>
    </xdr:from>
    <xdr:to>
      <xdr:col>55</xdr:col>
      <xdr:colOff>88900</xdr:colOff>
      <xdr:row>29</xdr:row>
      <xdr:rowOff>151892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40149</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3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46990</xdr:rowOff>
    </xdr:from>
    <xdr:to>
      <xdr:col>50</xdr:col>
      <xdr:colOff>165100</xdr:colOff>
      <xdr:row>38</xdr:row>
      <xdr:rowOff>148590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165117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53657</xdr:rowOff>
    </xdr:from>
    <xdr:to>
      <xdr:col>46</xdr:col>
      <xdr:colOff>38100</xdr:colOff>
      <xdr:row>38</xdr:row>
      <xdr:rowOff>155257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6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43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37846</xdr:rowOff>
    </xdr:from>
    <xdr:to>
      <xdr:col>41</xdr:col>
      <xdr:colOff>101600</xdr:colOff>
      <xdr:row>38</xdr:row>
      <xdr:rowOff>139446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155973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45085</xdr:rowOff>
    </xdr:from>
    <xdr:to>
      <xdr:col>36</xdr:col>
      <xdr:colOff>165100</xdr:colOff>
      <xdr:row>38</xdr:row>
      <xdr:rowOff>146685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163212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3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88640</xdr:rowOff>
    </xdr:from>
    <xdr:to>
      <xdr:col>54</xdr:col>
      <xdr:colOff>189865</xdr:colOff>
      <xdr:row>59</xdr:row>
      <xdr:rowOff>13284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61140"/>
          <a:ext cx="1270" cy="146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17111</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13284</xdr:rowOff>
    </xdr:from>
    <xdr:to>
      <xdr:col>55</xdr:col>
      <xdr:colOff>88900</xdr:colOff>
      <xdr:row>59</xdr:row>
      <xdr:rowOff>13284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2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35317</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88640</xdr:rowOff>
    </xdr:from>
    <xdr:to>
      <xdr:col>55</xdr:col>
      <xdr:colOff>88900</xdr:colOff>
      <xdr:row>50</xdr:row>
      <xdr:rowOff>88640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6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152534</xdr:rowOff>
    </xdr:from>
    <xdr:to>
      <xdr:col>55</xdr:col>
      <xdr:colOff>0</xdr:colOff>
      <xdr:row>59</xdr:row>
      <xdr:rowOff>11390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96634"/>
          <a:ext cx="8382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11617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44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160190</xdr:rowOff>
    </xdr:from>
    <xdr:to>
      <xdr:col>55</xdr:col>
      <xdr:colOff>50800</xdr:colOff>
      <xdr:row>56</xdr:row>
      <xdr:rowOff>90340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141512</xdr:rowOff>
    </xdr:from>
    <xdr:to>
      <xdr:col>50</xdr:col>
      <xdr:colOff>114300</xdr:colOff>
      <xdr:row>58</xdr:row>
      <xdr:rowOff>152534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85612"/>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51949</xdr:rowOff>
    </xdr:from>
    <xdr:to>
      <xdr:col>50</xdr:col>
      <xdr:colOff>165100</xdr:colOff>
      <xdr:row>57</xdr:row>
      <xdr:rowOff>153549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170076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141512</xdr:rowOff>
    </xdr:from>
    <xdr:to>
      <xdr:col>45</xdr:col>
      <xdr:colOff>177800</xdr:colOff>
      <xdr:row>58</xdr:row>
      <xdr:rowOff>170038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85612"/>
          <a:ext cx="889000" cy="2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90712</xdr:rowOff>
    </xdr:from>
    <xdr:to>
      <xdr:col>46</xdr:col>
      <xdr:colOff>38100</xdr:colOff>
      <xdr:row>57</xdr:row>
      <xdr:rowOff>20862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69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37389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6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129446</xdr:rowOff>
    </xdr:from>
    <xdr:to>
      <xdr:col>41</xdr:col>
      <xdr:colOff>50800</xdr:colOff>
      <xdr:row>58</xdr:row>
      <xdr:rowOff>170038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073546"/>
          <a:ext cx="889000" cy="4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95415</xdr:rowOff>
    </xdr:from>
    <xdr:to>
      <xdr:col>41</xdr:col>
      <xdr:colOff>101600</xdr:colOff>
      <xdr:row>57</xdr:row>
      <xdr:rowOff>25565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42092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7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63117</xdr:rowOff>
    </xdr:from>
    <xdr:to>
      <xdr:col>36</xdr:col>
      <xdr:colOff>165100</xdr:colOff>
      <xdr:row>56</xdr:row>
      <xdr:rowOff>164717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6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9794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4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132040</xdr:rowOff>
    </xdr:from>
    <xdr:to>
      <xdr:col>55</xdr:col>
      <xdr:colOff>50800</xdr:colOff>
      <xdr:row>59</xdr:row>
      <xdr:rowOff>62190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46967</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9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101734</xdr:rowOff>
    </xdr:from>
    <xdr:to>
      <xdr:col>50</xdr:col>
      <xdr:colOff>165100</xdr:colOff>
      <xdr:row>59</xdr:row>
      <xdr:rowOff>31884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23011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90712</xdr:rowOff>
    </xdr:from>
    <xdr:to>
      <xdr:col>46</xdr:col>
      <xdr:colOff>38100</xdr:colOff>
      <xdr:row>59</xdr:row>
      <xdr:rowOff>20862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11989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119238</xdr:rowOff>
    </xdr:from>
    <xdr:to>
      <xdr:col>41</xdr:col>
      <xdr:colOff>101600</xdr:colOff>
      <xdr:row>59</xdr:row>
      <xdr:rowOff>49388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40515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5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78646</xdr:rowOff>
    </xdr:from>
    <xdr:to>
      <xdr:col>36</xdr:col>
      <xdr:colOff>165100</xdr:colOff>
      <xdr:row>59</xdr:row>
      <xdr:rowOff>8796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171373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1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75997</xdr:rowOff>
    </xdr:from>
    <xdr:to>
      <xdr:col>54</xdr:col>
      <xdr:colOff>189865</xdr:colOff>
      <xdr:row>78</xdr:row>
      <xdr:rowOff>165151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77497"/>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168978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165151</xdr:rowOff>
    </xdr:from>
    <xdr:to>
      <xdr:col>55</xdr:col>
      <xdr:colOff>88900</xdr:colOff>
      <xdr:row>78</xdr:row>
      <xdr:rowOff>165151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3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22674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75997</xdr:rowOff>
    </xdr:from>
    <xdr:to>
      <xdr:col>55</xdr:col>
      <xdr:colOff>88900</xdr:colOff>
      <xdr:row>70</xdr:row>
      <xdr:rowOff>75997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39649</xdr:rowOff>
    </xdr:from>
    <xdr:to>
      <xdr:col>55</xdr:col>
      <xdr:colOff>0</xdr:colOff>
      <xdr:row>78</xdr:row>
      <xdr:rowOff>165151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12749"/>
          <a:ext cx="8382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126065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64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103188</xdr:rowOff>
    </xdr:from>
    <xdr:to>
      <xdr:col>55</xdr:col>
      <xdr:colOff>50800</xdr:colOff>
      <xdr:row>75</xdr:row>
      <xdr:rowOff>33338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7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39649</xdr:rowOff>
    </xdr:from>
    <xdr:to>
      <xdr:col>50</xdr:col>
      <xdr:colOff>114300</xdr:colOff>
      <xdr:row>78</xdr:row>
      <xdr:rowOff>168236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12749"/>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149708</xdr:rowOff>
    </xdr:from>
    <xdr:to>
      <xdr:col>50</xdr:col>
      <xdr:colOff>165100</xdr:colOff>
      <xdr:row>74</xdr:row>
      <xdr:rowOff>79858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66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96385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4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168236</xdr:rowOff>
    </xdr:from>
    <xdr:to>
      <xdr:col>45</xdr:col>
      <xdr:colOff>177800</xdr:colOff>
      <xdr:row>78</xdr:row>
      <xdr:rowOff>170371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541336"/>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135687</xdr:rowOff>
    </xdr:from>
    <xdr:to>
      <xdr:col>46</xdr:col>
      <xdr:colOff>38100</xdr:colOff>
      <xdr:row>75</xdr:row>
      <xdr:rowOff>65837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82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82364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5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168923</xdr:rowOff>
    </xdr:from>
    <xdr:to>
      <xdr:col>41</xdr:col>
      <xdr:colOff>50800</xdr:colOff>
      <xdr:row>78</xdr:row>
      <xdr:rowOff>170371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54202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93358</xdr:rowOff>
    </xdr:from>
    <xdr:to>
      <xdr:col>41</xdr:col>
      <xdr:colOff>101600</xdr:colOff>
      <xdr:row>76</xdr:row>
      <xdr:rowOff>23509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9521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40035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7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65163</xdr:rowOff>
    </xdr:from>
    <xdr:to>
      <xdr:col>36</xdr:col>
      <xdr:colOff>165100</xdr:colOff>
      <xdr:row>75</xdr:row>
      <xdr:rowOff>166763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11840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69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114351</xdr:rowOff>
    </xdr:from>
    <xdr:to>
      <xdr:col>55</xdr:col>
      <xdr:colOff>50800</xdr:colOff>
      <xdr:row>79</xdr:row>
      <xdr:rowOff>44501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29278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0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160299</xdr:rowOff>
    </xdr:from>
    <xdr:to>
      <xdr:col>50</xdr:col>
      <xdr:colOff>165100</xdr:colOff>
      <xdr:row>78</xdr:row>
      <xdr:rowOff>90449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81576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117436</xdr:rowOff>
    </xdr:from>
    <xdr:to>
      <xdr:col>46</xdr:col>
      <xdr:colOff>38100</xdr:colOff>
      <xdr:row>79</xdr:row>
      <xdr:rowOff>47586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38713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119571</xdr:rowOff>
    </xdr:from>
    <xdr:to>
      <xdr:col>41</xdr:col>
      <xdr:colOff>101600</xdr:colOff>
      <xdr:row>79</xdr:row>
      <xdr:rowOff>49721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40848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118123</xdr:rowOff>
    </xdr:from>
    <xdr:to>
      <xdr:col>36</xdr:col>
      <xdr:colOff>165100</xdr:colOff>
      <xdr:row>79</xdr:row>
      <xdr:rowOff>48273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39400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123298</xdr:rowOff>
    </xdr:from>
    <xdr:to>
      <xdr:col>54</xdr:col>
      <xdr:colOff>189865</xdr:colOff>
      <xdr:row>97</xdr:row>
      <xdr:rowOff>153149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82348"/>
          <a:ext cx="1270" cy="140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156976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7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153149</xdr:rowOff>
    </xdr:from>
    <xdr:to>
      <xdr:col>55</xdr:col>
      <xdr:colOff>88900</xdr:colOff>
      <xdr:row>97</xdr:row>
      <xdr:rowOff>153149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78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69975</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5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123298</xdr:rowOff>
    </xdr:from>
    <xdr:to>
      <xdr:col>55</xdr:col>
      <xdr:colOff>88900</xdr:colOff>
      <xdr:row>89</xdr:row>
      <xdr:rowOff>123298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75901</xdr:rowOff>
    </xdr:from>
    <xdr:to>
      <xdr:col>55</xdr:col>
      <xdr:colOff>0</xdr:colOff>
      <xdr:row>94</xdr:row>
      <xdr:rowOff>92132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020751"/>
          <a:ext cx="8382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99389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15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120962</xdr:rowOff>
    </xdr:from>
    <xdr:to>
      <xdr:col>55</xdr:col>
      <xdr:colOff>50800</xdr:colOff>
      <xdr:row>95</xdr:row>
      <xdr:rowOff>51112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75901</xdr:rowOff>
    </xdr:from>
    <xdr:to>
      <xdr:col>50</xdr:col>
      <xdr:colOff>114300</xdr:colOff>
      <xdr:row>94</xdr:row>
      <xdr:rowOff>18714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020751"/>
          <a:ext cx="889000" cy="11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62612</xdr:rowOff>
    </xdr:from>
    <xdr:to>
      <xdr:col>50</xdr:col>
      <xdr:colOff>165100</xdr:colOff>
      <xdr:row>94</xdr:row>
      <xdr:rowOff>164212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17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155339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18714</xdr:rowOff>
    </xdr:from>
    <xdr:to>
      <xdr:col>45</xdr:col>
      <xdr:colOff>177800</xdr:colOff>
      <xdr:row>94</xdr:row>
      <xdr:rowOff>85998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135014"/>
          <a:ext cx="889000" cy="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144831</xdr:rowOff>
    </xdr:from>
    <xdr:to>
      <xdr:col>46</xdr:col>
      <xdr:colOff>38100</xdr:colOff>
      <xdr:row>95</xdr:row>
      <xdr:rowOff>74981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6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66108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151512</xdr:rowOff>
    </xdr:from>
    <xdr:to>
      <xdr:col>41</xdr:col>
      <xdr:colOff>50800</xdr:colOff>
      <xdr:row>94</xdr:row>
      <xdr:rowOff>85998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096362"/>
          <a:ext cx="889000" cy="10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104102</xdr:rowOff>
    </xdr:from>
    <xdr:to>
      <xdr:col>41</xdr:col>
      <xdr:colOff>101600</xdr:colOff>
      <xdr:row>95</xdr:row>
      <xdr:rowOff>34252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22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25379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152070</xdr:rowOff>
    </xdr:from>
    <xdr:to>
      <xdr:col>36</xdr:col>
      <xdr:colOff>165100</xdr:colOff>
      <xdr:row>95</xdr:row>
      <xdr:rowOff>82220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6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73347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41332</xdr:rowOff>
    </xdr:from>
    <xdr:to>
      <xdr:col>55</xdr:col>
      <xdr:colOff>50800</xdr:colOff>
      <xdr:row>94</xdr:row>
      <xdr:rowOff>142932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1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64209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00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25101</xdr:rowOff>
    </xdr:from>
    <xdr:to>
      <xdr:col>50</xdr:col>
      <xdr:colOff>165100</xdr:colOff>
      <xdr:row>93</xdr:row>
      <xdr:rowOff>126701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9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143228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74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139364</xdr:rowOff>
    </xdr:from>
    <xdr:to>
      <xdr:col>46</xdr:col>
      <xdr:colOff>38100</xdr:colOff>
      <xdr:row>94</xdr:row>
      <xdr:rowOff>69514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0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86041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8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35198</xdr:rowOff>
    </xdr:from>
    <xdr:to>
      <xdr:col>41</xdr:col>
      <xdr:colOff>101600</xdr:colOff>
      <xdr:row>94</xdr:row>
      <xdr:rowOff>136798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153325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2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100712</xdr:rowOff>
    </xdr:from>
    <xdr:to>
      <xdr:col>36</xdr:col>
      <xdr:colOff>165100</xdr:colOff>
      <xdr:row>94</xdr:row>
      <xdr:rowOff>30862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0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47389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82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129794</xdr:rowOff>
    </xdr:from>
    <xdr:to>
      <xdr:col>85</xdr:col>
      <xdr:colOff>126364</xdr:colOff>
      <xdr:row>38</xdr:row>
      <xdr:rowOff>87846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73294"/>
          <a:ext cx="1269" cy="13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91673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87846</xdr:rowOff>
    </xdr:from>
    <xdr:to>
      <xdr:col>86</xdr:col>
      <xdr:colOff>25400</xdr:colOff>
      <xdr:row>38</xdr:row>
      <xdr:rowOff>87846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76471</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129794</xdr:rowOff>
    </xdr:from>
    <xdr:to>
      <xdr:col>86</xdr:col>
      <xdr:colOff>25400</xdr:colOff>
      <xdr:row>30</xdr:row>
      <xdr:rowOff>129794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7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105334</xdr:rowOff>
    </xdr:from>
    <xdr:to>
      <xdr:col>85</xdr:col>
      <xdr:colOff>127000</xdr:colOff>
      <xdr:row>36</xdr:row>
      <xdr:rowOff>96609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934634"/>
          <a:ext cx="838200" cy="3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41267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4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62840</xdr:rowOff>
    </xdr:from>
    <xdr:to>
      <xdr:col>85</xdr:col>
      <xdr:colOff>177800</xdr:colOff>
      <xdr:row>35</xdr:row>
      <xdr:rowOff>164440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96609</xdr:rowOff>
    </xdr:from>
    <xdr:to>
      <xdr:col>81</xdr:col>
      <xdr:colOff>50800</xdr:colOff>
      <xdr:row>37</xdr:row>
      <xdr:rowOff>77140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68809"/>
          <a:ext cx="889000" cy="1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23025</xdr:rowOff>
    </xdr:from>
    <xdr:to>
      <xdr:col>81</xdr:col>
      <xdr:colOff>101600</xdr:colOff>
      <xdr:row>35</xdr:row>
      <xdr:rowOff>124625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141152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7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46698</xdr:rowOff>
    </xdr:from>
    <xdr:to>
      <xdr:col>76</xdr:col>
      <xdr:colOff>114300</xdr:colOff>
      <xdr:row>37</xdr:row>
      <xdr:rowOff>77140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47448"/>
          <a:ext cx="889000" cy="3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169786</xdr:rowOff>
    </xdr:from>
    <xdr:to>
      <xdr:col>76</xdr:col>
      <xdr:colOff>165100</xdr:colOff>
      <xdr:row>35</xdr:row>
      <xdr:rowOff>99936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599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116463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7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46698</xdr:rowOff>
    </xdr:from>
    <xdr:to>
      <xdr:col>71</xdr:col>
      <xdr:colOff>177800</xdr:colOff>
      <xdr:row>37</xdr:row>
      <xdr:rowOff>165646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047448"/>
          <a:ext cx="889000" cy="4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148146</xdr:rowOff>
    </xdr:from>
    <xdr:to>
      <xdr:col>72</xdr:col>
      <xdr:colOff>38100</xdr:colOff>
      <xdr:row>35</xdr:row>
      <xdr:rowOff>78296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597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94823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7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89853</xdr:rowOff>
    </xdr:from>
    <xdr:to>
      <xdr:col>67</xdr:col>
      <xdr:colOff>101600</xdr:colOff>
      <xdr:row>36</xdr:row>
      <xdr:rowOff>20003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36530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8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54534</xdr:rowOff>
    </xdr:from>
    <xdr:to>
      <xdr:col>85</xdr:col>
      <xdr:colOff>177800</xdr:colOff>
      <xdr:row>34</xdr:row>
      <xdr:rowOff>156134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8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77411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7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45809</xdr:rowOff>
    </xdr:from>
    <xdr:to>
      <xdr:col>81</xdr:col>
      <xdr:colOff>101600</xdr:colOff>
      <xdr:row>36</xdr:row>
      <xdr:rowOff>147409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138536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31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26340</xdr:rowOff>
    </xdr:from>
    <xdr:to>
      <xdr:col>76</xdr:col>
      <xdr:colOff>165100</xdr:colOff>
      <xdr:row>37</xdr:row>
      <xdr:rowOff>127940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119067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167348</xdr:rowOff>
    </xdr:from>
    <xdr:to>
      <xdr:col>72</xdr:col>
      <xdr:colOff>38100</xdr:colOff>
      <xdr:row>35</xdr:row>
      <xdr:rowOff>97498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99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88625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08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114846</xdr:rowOff>
    </xdr:from>
    <xdr:to>
      <xdr:col>67</xdr:col>
      <xdr:colOff>101600</xdr:colOff>
      <xdr:row>38</xdr:row>
      <xdr:rowOff>44996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36123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118260</xdr:rowOff>
    </xdr:from>
    <xdr:to>
      <xdr:col>85</xdr:col>
      <xdr:colOff>126364</xdr:colOff>
      <xdr:row>59</xdr:row>
      <xdr:rowOff>148093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90760"/>
          <a:ext cx="1269" cy="157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151920</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148093</xdr:rowOff>
    </xdr:from>
    <xdr:to>
      <xdr:col>86</xdr:col>
      <xdr:colOff>25400</xdr:colOff>
      <xdr:row>59</xdr:row>
      <xdr:rowOff>148093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6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64937</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6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118260</xdr:rowOff>
    </xdr:from>
    <xdr:to>
      <xdr:col>86</xdr:col>
      <xdr:colOff>25400</xdr:colOff>
      <xdr:row>50</xdr:row>
      <xdr:rowOff>118260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113231</xdr:rowOff>
    </xdr:from>
    <xdr:to>
      <xdr:col>85</xdr:col>
      <xdr:colOff>127000</xdr:colOff>
      <xdr:row>58</xdr:row>
      <xdr:rowOff>9349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85881"/>
          <a:ext cx="838200" cy="6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01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149152</xdr:rowOff>
    </xdr:from>
    <xdr:to>
      <xdr:col>85</xdr:col>
      <xdr:colOff>177800</xdr:colOff>
      <xdr:row>57</xdr:row>
      <xdr:rowOff>79302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33858</xdr:rowOff>
    </xdr:from>
    <xdr:to>
      <xdr:col>81</xdr:col>
      <xdr:colOff>50800</xdr:colOff>
      <xdr:row>58</xdr:row>
      <xdr:rowOff>9349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06508"/>
          <a:ext cx="889000" cy="14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61174</xdr:rowOff>
    </xdr:from>
    <xdr:to>
      <xdr:col>81</xdr:col>
      <xdr:colOff>101600</xdr:colOff>
      <xdr:row>56</xdr:row>
      <xdr:rowOff>162774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6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7851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33858</xdr:rowOff>
    </xdr:from>
    <xdr:to>
      <xdr:col>76</xdr:col>
      <xdr:colOff>114300</xdr:colOff>
      <xdr:row>58</xdr:row>
      <xdr:rowOff>9185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06508"/>
          <a:ext cx="889000" cy="14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26133</xdr:rowOff>
    </xdr:from>
    <xdr:to>
      <xdr:col>76</xdr:col>
      <xdr:colOff>165100</xdr:colOff>
      <xdr:row>56</xdr:row>
      <xdr:rowOff>127733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2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144260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0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9185</xdr:rowOff>
    </xdr:from>
    <xdr:to>
      <xdr:col>71</xdr:col>
      <xdr:colOff>177800</xdr:colOff>
      <xdr:row>58</xdr:row>
      <xdr:rowOff>105230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53285"/>
          <a:ext cx="889000" cy="9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8106</xdr:rowOff>
    </xdr:from>
    <xdr:to>
      <xdr:col>72</xdr:col>
      <xdr:colOff>38100</xdr:colOff>
      <xdr:row>57</xdr:row>
      <xdr:rowOff>109706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8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126233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55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34477</xdr:rowOff>
    </xdr:from>
    <xdr:to>
      <xdr:col>67</xdr:col>
      <xdr:colOff>101600</xdr:colOff>
      <xdr:row>57</xdr:row>
      <xdr:rowOff>136077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0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152604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8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62431</xdr:rowOff>
    </xdr:from>
    <xdr:to>
      <xdr:col>85</xdr:col>
      <xdr:colOff>177800</xdr:colOff>
      <xdr:row>57</xdr:row>
      <xdr:rowOff>164031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40858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129999</xdr:rowOff>
    </xdr:from>
    <xdr:to>
      <xdr:col>81</xdr:col>
      <xdr:colOff>101600</xdr:colOff>
      <xdr:row>58</xdr:row>
      <xdr:rowOff>60149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0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51276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154508</xdr:rowOff>
    </xdr:from>
    <xdr:to>
      <xdr:col>76</xdr:col>
      <xdr:colOff>165100</xdr:colOff>
      <xdr:row>57</xdr:row>
      <xdr:rowOff>84658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75785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129835</xdr:rowOff>
    </xdr:from>
    <xdr:to>
      <xdr:col>72</xdr:col>
      <xdr:colOff>38100</xdr:colOff>
      <xdr:row>58</xdr:row>
      <xdr:rowOff>59985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51112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9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54430</xdr:rowOff>
    </xdr:from>
    <xdr:to>
      <xdr:col>67</xdr:col>
      <xdr:colOff>101600</xdr:colOff>
      <xdr:row>58</xdr:row>
      <xdr:rowOff>156030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9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147157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9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76073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49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22750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76073</xdr:rowOff>
    </xdr:from>
    <xdr:to>
      <xdr:col>86</xdr:col>
      <xdr:colOff>25400</xdr:colOff>
      <xdr:row>71</xdr:row>
      <xdr:rowOff>76073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4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168927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19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151231</xdr:rowOff>
    </xdr:from>
    <xdr:to>
      <xdr:col>81</xdr:col>
      <xdr:colOff>101600</xdr:colOff>
      <xdr:row>78</xdr:row>
      <xdr:rowOff>81381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97908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87528</xdr:rowOff>
    </xdr:from>
    <xdr:to>
      <xdr:col>76</xdr:col>
      <xdr:colOff>165100</xdr:colOff>
      <xdr:row>78</xdr:row>
      <xdr:rowOff>17678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28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34205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06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157784</xdr:rowOff>
    </xdr:from>
    <xdr:to>
      <xdr:col>72</xdr:col>
      <xdr:colOff>38100</xdr:colOff>
      <xdr:row>78</xdr:row>
      <xdr:rowOff>87934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104461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106426</xdr:rowOff>
    </xdr:from>
    <xdr:to>
      <xdr:col>67</xdr:col>
      <xdr:colOff>101600</xdr:colOff>
      <xdr:row>79</xdr:row>
      <xdr:rowOff>36576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53103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121679</xdr:rowOff>
    </xdr:from>
    <xdr:to>
      <xdr:col>85</xdr:col>
      <xdr:colOff>126364</xdr:colOff>
      <xdr:row>99</xdr:row>
      <xdr:rowOff>3366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380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7193</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3366</xdr:rowOff>
    </xdr:from>
    <xdr:to>
      <xdr:col>86</xdr:col>
      <xdr:colOff>25400</xdr:colOff>
      <xdr:row>99</xdr:row>
      <xdr:rowOff>3366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7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68356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121679</xdr:rowOff>
    </xdr:from>
    <xdr:to>
      <xdr:col>86</xdr:col>
      <xdr:colOff>25400</xdr:colOff>
      <xdr:row>89</xdr:row>
      <xdr:rowOff>121679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38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2705</xdr:rowOff>
    </xdr:from>
    <xdr:to>
      <xdr:col>85</xdr:col>
      <xdr:colOff>127000</xdr:colOff>
      <xdr:row>99</xdr:row>
      <xdr:rowOff>3366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976255"/>
          <a:ext cx="8382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135196</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08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112319</xdr:rowOff>
    </xdr:from>
    <xdr:to>
      <xdr:col>85</xdr:col>
      <xdr:colOff>177800</xdr:colOff>
      <xdr:row>95</xdr:row>
      <xdr:rowOff>42469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1321</xdr:rowOff>
    </xdr:from>
    <xdr:to>
      <xdr:col>81</xdr:col>
      <xdr:colOff>50800</xdr:colOff>
      <xdr:row>99</xdr:row>
      <xdr:rowOff>2705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97487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17856</xdr:rowOff>
    </xdr:from>
    <xdr:to>
      <xdr:col>81</xdr:col>
      <xdr:colOff>101600</xdr:colOff>
      <xdr:row>95</xdr:row>
      <xdr:rowOff>119456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135983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1321</xdr:rowOff>
    </xdr:from>
    <xdr:to>
      <xdr:col>76</xdr:col>
      <xdr:colOff>114300</xdr:colOff>
      <xdr:row>99</xdr:row>
      <xdr:rowOff>17030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974871"/>
          <a:ext cx="8890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164401</xdr:rowOff>
    </xdr:from>
    <xdr:to>
      <xdr:col>76</xdr:col>
      <xdr:colOff>165100</xdr:colOff>
      <xdr:row>95</xdr:row>
      <xdr:rowOff>94551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111078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17030</xdr:rowOff>
    </xdr:from>
    <xdr:to>
      <xdr:col>71</xdr:col>
      <xdr:colOff>177800</xdr:colOff>
      <xdr:row>99</xdr:row>
      <xdr:rowOff>22555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990580"/>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14529</xdr:rowOff>
    </xdr:from>
    <xdr:to>
      <xdr:col>72</xdr:col>
      <xdr:colOff>38100</xdr:colOff>
      <xdr:row>95</xdr:row>
      <xdr:rowOff>116129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0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132656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16993</xdr:rowOff>
    </xdr:from>
    <xdr:to>
      <xdr:col>67</xdr:col>
      <xdr:colOff>101600</xdr:colOff>
      <xdr:row>95</xdr:row>
      <xdr:rowOff>118593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135120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124016</xdr:rowOff>
    </xdr:from>
    <xdr:to>
      <xdr:col>85</xdr:col>
      <xdr:colOff>177800</xdr:colOff>
      <xdr:row>99</xdr:row>
      <xdr:rowOff>54166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9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38943</xdr:rowOff>
    </xdr:from>
    <xdr:ext cx="469744"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84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123355</xdr:rowOff>
    </xdr:from>
    <xdr:to>
      <xdr:col>81</xdr:col>
      <xdr:colOff>101600</xdr:colOff>
      <xdr:row>99</xdr:row>
      <xdr:rowOff>53505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9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44632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46428" y="170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121971</xdr:rowOff>
    </xdr:from>
    <xdr:to>
      <xdr:col>76</xdr:col>
      <xdr:colOff>165100</xdr:colOff>
      <xdr:row>99</xdr:row>
      <xdr:rowOff>52121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9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43248</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57428" y="1701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137680</xdr:rowOff>
    </xdr:from>
    <xdr:to>
      <xdr:col>72</xdr:col>
      <xdr:colOff>38100</xdr:colOff>
      <xdr:row>99</xdr:row>
      <xdr:rowOff>67830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9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58957</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68428" y="1703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143205</xdr:rowOff>
    </xdr:from>
    <xdr:to>
      <xdr:col>67</xdr:col>
      <xdr:colOff>101600</xdr:colOff>
      <xdr:row>99</xdr:row>
      <xdr:rowOff>73355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9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64482</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79428" y="1703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4322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74947</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1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4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2032</xdr:rowOff>
    </xdr:from>
    <xdr:to>
      <xdr:col>107</xdr:col>
      <xdr:colOff>101600</xdr:colOff>
      <xdr:row>30</xdr:row>
      <xdr:rowOff>103632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51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120159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49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24892</xdr:rowOff>
    </xdr:from>
    <xdr:to>
      <xdr:col>102</xdr:col>
      <xdr:colOff>165100</xdr:colOff>
      <xdr:row>37</xdr:row>
      <xdr:rowOff>126492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143019</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143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118618</xdr:rowOff>
    </xdr:from>
    <xdr:to>
      <xdr:col>98</xdr:col>
      <xdr:colOff>38100</xdr:colOff>
      <xdr:row>37</xdr:row>
      <xdr:rowOff>48768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65295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0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・消防費は、住民一人当たり</a:t>
          </a:r>
          <a:r>
            <a:rPr kumimoji="1" lang="ja-JP" altLang="en-US" sz="1100">
              <a:solidFill>
                <a:schemeClr val="dk1"/>
              </a:solidFill>
              <a:effectLst/>
              <a:latin typeface="+mn-lt"/>
              <a:ea typeface="+mn-ea"/>
              <a:cs typeface="+mn-cs"/>
            </a:rPr>
            <a:t>３０，９０２</a:t>
          </a:r>
          <a:r>
            <a:rPr kumimoji="1" lang="ja-JP" altLang="ja-JP" sz="1100">
              <a:solidFill>
                <a:schemeClr val="dk1"/>
              </a:solidFill>
              <a:effectLst/>
              <a:latin typeface="+mn-lt"/>
              <a:ea typeface="+mn-ea"/>
              <a:cs typeface="+mn-cs"/>
            </a:rPr>
            <a:t>円と、類似団体平均を</a:t>
          </a:r>
          <a:r>
            <a:rPr kumimoji="1" lang="ja-JP" altLang="en-US" sz="1100">
              <a:solidFill>
                <a:schemeClr val="dk1"/>
              </a:solidFill>
              <a:effectLst/>
              <a:latin typeface="+mn-lt"/>
              <a:ea typeface="+mn-ea"/>
              <a:cs typeface="+mn-cs"/>
            </a:rPr>
            <a:t>上回</a:t>
          </a:r>
          <a:r>
            <a:rPr kumimoji="1" lang="ja-JP" altLang="ja-JP" sz="1100">
              <a:solidFill>
                <a:schemeClr val="dk1"/>
              </a:solidFill>
              <a:effectLst/>
              <a:latin typeface="+mn-lt"/>
              <a:ea typeface="+mn-ea"/>
              <a:cs typeface="+mn-cs"/>
            </a:rPr>
            <a:t>っているのは、</a:t>
          </a:r>
          <a:r>
            <a:rPr kumimoji="1" lang="ja-JP" altLang="en-US" sz="1100">
              <a:solidFill>
                <a:schemeClr val="dk1"/>
              </a:solidFill>
              <a:effectLst/>
              <a:latin typeface="+mn-lt"/>
              <a:ea typeface="+mn-ea"/>
              <a:cs typeface="+mn-cs"/>
            </a:rPr>
            <a:t>津波避難施設建設事業による事業費の皆増によるものです。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総務費は、類似団体平均を大きく下回っており、住民一人当たり９８，１６３円、前年比１４７，０４７円の減となった。これは主として特別定額給付金給付事業の皆減及び公共建築物維持基金への積立金の減が主な要因によるものであり、今後は教育施設の老朽化により大規模修繕、建替えを予定しているため上昇を見込む。</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・民生費は、住民一人当たり１６６，５５８円と、類似団体平均を下回っているのは、保育所空調設備更新事業による事業費等の皆減によるものです。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・公債費は、住民一人当たり</a:t>
          </a:r>
          <a:r>
            <a:rPr kumimoji="1" lang="ja-JP" altLang="en-US" sz="1100">
              <a:solidFill>
                <a:schemeClr val="dk1"/>
              </a:solidFill>
              <a:effectLst/>
              <a:latin typeface="+mn-lt"/>
              <a:ea typeface="+mn-ea"/>
              <a:cs typeface="+mn-cs"/>
            </a:rPr>
            <a:t>３，２３５</a:t>
          </a:r>
          <a:r>
            <a:rPr kumimoji="1" lang="ja-JP" altLang="ja-JP" sz="1100">
              <a:solidFill>
                <a:schemeClr val="dk1"/>
              </a:solidFill>
              <a:effectLst/>
              <a:latin typeface="+mn-lt"/>
              <a:ea typeface="+mn-ea"/>
              <a:cs typeface="+mn-cs"/>
            </a:rPr>
            <a:t>円と、類似団体平均を大きく下回っているが、平成２７年度に借り入れた衛生債に係る元金償還開始により、令和元年度から増となっている（令和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年度は人口増により微減）。</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年度は、財政調整基金を</a:t>
          </a:r>
          <a:r>
            <a:rPr kumimoji="1" lang="ja-JP" altLang="en-US" sz="1100">
              <a:solidFill>
                <a:schemeClr val="dk1"/>
              </a:solidFill>
              <a:effectLst/>
              <a:latin typeface="+mn-lt"/>
              <a:ea typeface="+mn-ea"/>
              <a:cs typeface="+mn-cs"/>
            </a:rPr>
            <a:t>４９３，９４２</a:t>
          </a:r>
          <a:r>
            <a:rPr kumimoji="1" lang="ja-JP" altLang="ja-JP" sz="1100">
              <a:solidFill>
                <a:schemeClr val="dk1"/>
              </a:solidFill>
              <a:effectLst/>
              <a:latin typeface="+mn-lt"/>
              <a:ea typeface="+mn-ea"/>
              <a:cs typeface="+mn-cs"/>
            </a:rPr>
            <a:t>千円取崩し、歳計剰余金等</a:t>
          </a:r>
          <a:r>
            <a:rPr kumimoji="1" lang="ja-JP" altLang="en-US" sz="1100">
              <a:solidFill>
                <a:schemeClr val="dk1"/>
              </a:solidFill>
              <a:effectLst/>
              <a:latin typeface="+mn-lt"/>
              <a:ea typeface="+mn-ea"/>
              <a:cs typeface="+mn-cs"/>
            </a:rPr>
            <a:t>２０２，６６０</a:t>
          </a:r>
          <a:r>
            <a:rPr kumimoji="1" lang="ja-JP" altLang="ja-JP" sz="1100">
              <a:solidFill>
                <a:schemeClr val="dk1"/>
              </a:solidFill>
              <a:effectLst/>
              <a:latin typeface="+mn-lt"/>
              <a:ea typeface="+mn-ea"/>
              <a:cs typeface="+mn-cs"/>
            </a:rPr>
            <a:t>千円を積み立て、標準財政規模比は基金残高</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ポイント減、実質収支額</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ポイント増となった。実質単年度収支は、特定目的</a:t>
          </a:r>
          <a:r>
            <a:rPr kumimoji="1" lang="ja-JP" altLang="en-US" sz="1100">
              <a:solidFill>
                <a:schemeClr val="dk1"/>
              </a:solidFill>
              <a:effectLst/>
              <a:latin typeface="+mn-lt"/>
              <a:ea typeface="+mn-ea"/>
              <a:cs typeface="+mn-cs"/>
            </a:rPr>
            <a:t>基</a:t>
          </a:r>
          <a:r>
            <a:rPr kumimoji="1" lang="ja-JP" altLang="ja-JP" sz="1100">
              <a:solidFill>
                <a:schemeClr val="dk1"/>
              </a:solidFill>
              <a:effectLst/>
              <a:latin typeface="+mn-lt"/>
              <a:ea typeface="+mn-ea"/>
              <a:cs typeface="+mn-cs"/>
            </a:rPr>
            <a:t>金への積み立てを行うことにより財政調整基金の取崩額が積立額を上回ったこと等によりマイナスとなっている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財政調整基金の取崩額の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等を理由に前年度より</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ポイント増となった。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各会計とも黒字となった。</a:t>
          </a:r>
          <a:endParaRPr lang="ja-JP" altLang="ja-JP" sz="1400">
            <a:effectLst/>
          </a:endParaRPr>
        </a:p>
        <a:p>
          <a:r>
            <a:rPr kumimoji="1" lang="ja-JP" altLang="ja-JP" sz="1100">
              <a:solidFill>
                <a:schemeClr val="dk1"/>
              </a:solidFill>
              <a:effectLst/>
              <a:latin typeface="+mn-lt"/>
              <a:ea typeface="+mn-ea"/>
              <a:cs typeface="+mn-cs"/>
            </a:rPr>
            <a:t>今後の社会情勢等により、財政負担の増加が懸念されるため、各会計の歳入歳出を分析し、必要に応じて料金等の見直しを実施する等、長期的に健全な財政運営に努める。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7703626</v>
      </c>
      <c r="BO4" s="488"/>
      <c r="BP4" s="488"/>
      <c r="BQ4" s="488"/>
      <c r="BR4" s="488"/>
      <c r="BS4" s="488"/>
      <c r="BT4" s="488"/>
      <c r="BU4" s="489"/>
      <c r="BV4" s="487">
        <v>9229207</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8.1999999999999993</v>
      </c>
      <c r="CU4" s="628"/>
      <c r="CV4" s="628"/>
      <c r="CW4" s="628"/>
      <c r="CX4" s="628"/>
      <c r="CY4" s="628"/>
      <c r="CZ4" s="628"/>
      <c r="DA4" s="629"/>
      <c r="DB4" s="627">
        <v>6.5</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7269638</v>
      </c>
      <c r="BO5" s="459"/>
      <c r="BP5" s="459"/>
      <c r="BQ5" s="459"/>
      <c r="BR5" s="459"/>
      <c r="BS5" s="459"/>
      <c r="BT5" s="459"/>
      <c r="BU5" s="460"/>
      <c r="BV5" s="458">
        <v>8897873</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73.2</v>
      </c>
      <c r="CU5" s="456"/>
      <c r="CV5" s="456"/>
      <c r="CW5" s="456"/>
      <c r="CX5" s="456"/>
      <c r="CY5" s="456"/>
      <c r="CZ5" s="456"/>
      <c r="DA5" s="457"/>
      <c r="DB5" s="455">
        <v>68.900000000000006</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433988</v>
      </c>
      <c r="BO6" s="459"/>
      <c r="BP6" s="459"/>
      <c r="BQ6" s="459"/>
      <c r="BR6" s="459"/>
      <c r="BS6" s="459"/>
      <c r="BT6" s="459"/>
      <c r="BU6" s="460"/>
      <c r="BV6" s="458">
        <v>331334</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73.2</v>
      </c>
      <c r="CU6" s="602"/>
      <c r="CV6" s="602"/>
      <c r="CW6" s="602"/>
      <c r="CX6" s="602"/>
      <c r="CY6" s="602"/>
      <c r="CZ6" s="602"/>
      <c r="DA6" s="603"/>
      <c r="DB6" s="601">
        <v>68.900000000000006</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10392</v>
      </c>
      <c r="BO7" s="459"/>
      <c r="BP7" s="459"/>
      <c r="BQ7" s="459"/>
      <c r="BR7" s="459"/>
      <c r="BS7" s="459"/>
      <c r="BT7" s="459"/>
      <c r="BU7" s="460"/>
      <c r="BV7" s="458">
        <v>0</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5149326</v>
      </c>
      <c r="CU7" s="459"/>
      <c r="CV7" s="459"/>
      <c r="CW7" s="459"/>
      <c r="CX7" s="459"/>
      <c r="CY7" s="459"/>
      <c r="CZ7" s="459"/>
      <c r="DA7" s="460"/>
      <c r="DB7" s="458">
        <v>5081113</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94</v>
      </c>
      <c r="AV8" s="517"/>
      <c r="AW8" s="517"/>
      <c r="AX8" s="517"/>
      <c r="AY8" s="472" t="s">
        <v>110</v>
      </c>
      <c r="AZ8" s="473"/>
      <c r="BA8" s="473"/>
      <c r="BB8" s="473"/>
      <c r="BC8" s="473"/>
      <c r="BD8" s="473"/>
      <c r="BE8" s="473"/>
      <c r="BF8" s="473"/>
      <c r="BG8" s="473"/>
      <c r="BH8" s="473"/>
      <c r="BI8" s="473"/>
      <c r="BJ8" s="473"/>
      <c r="BK8" s="473"/>
      <c r="BL8" s="473"/>
      <c r="BM8" s="474"/>
      <c r="BN8" s="458">
        <v>423596</v>
      </c>
      <c r="BO8" s="459"/>
      <c r="BP8" s="459"/>
      <c r="BQ8" s="459"/>
      <c r="BR8" s="459"/>
      <c r="BS8" s="459"/>
      <c r="BT8" s="459"/>
      <c r="BU8" s="460"/>
      <c r="BV8" s="458">
        <v>331334</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1.28</v>
      </c>
      <c r="CU8" s="562"/>
      <c r="CV8" s="562"/>
      <c r="CW8" s="562"/>
      <c r="CX8" s="562"/>
      <c r="CY8" s="562"/>
      <c r="CZ8" s="562"/>
      <c r="DA8" s="563"/>
      <c r="DB8" s="561">
        <v>1.33</v>
      </c>
      <c r="DC8" s="562"/>
      <c r="DD8" s="562"/>
      <c r="DE8" s="562"/>
      <c r="DF8" s="562"/>
      <c r="DG8" s="562"/>
      <c r="DH8" s="562"/>
      <c r="DI8" s="563"/>
    </row>
    <row r="9" spans="1:119" ht="18.75" customHeight="1" thickBot="1" x14ac:dyDescent="0.25">
      <c r="A9" s="178"/>
      <c r="B9" s="590" t="s">
        <v>112</v>
      </c>
      <c r="C9" s="591"/>
      <c r="D9" s="591"/>
      <c r="E9" s="591"/>
      <c r="F9" s="591"/>
      <c r="G9" s="591"/>
      <c r="H9" s="591"/>
      <c r="I9" s="591"/>
      <c r="J9" s="591"/>
      <c r="K9" s="509"/>
      <c r="L9" s="592" t="s">
        <v>113</v>
      </c>
      <c r="M9" s="593"/>
      <c r="N9" s="593"/>
      <c r="O9" s="593"/>
      <c r="P9" s="593"/>
      <c r="Q9" s="594"/>
      <c r="R9" s="595">
        <v>15123</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102</v>
      </c>
      <c r="AV9" s="517"/>
      <c r="AW9" s="517"/>
      <c r="AX9" s="517"/>
      <c r="AY9" s="472" t="s">
        <v>116</v>
      </c>
      <c r="AZ9" s="473"/>
      <c r="BA9" s="473"/>
      <c r="BB9" s="473"/>
      <c r="BC9" s="473"/>
      <c r="BD9" s="473"/>
      <c r="BE9" s="473"/>
      <c r="BF9" s="473"/>
      <c r="BG9" s="473"/>
      <c r="BH9" s="473"/>
      <c r="BI9" s="473"/>
      <c r="BJ9" s="473"/>
      <c r="BK9" s="473"/>
      <c r="BL9" s="473"/>
      <c r="BM9" s="474"/>
      <c r="BN9" s="458">
        <v>92262</v>
      </c>
      <c r="BO9" s="459"/>
      <c r="BP9" s="459"/>
      <c r="BQ9" s="459"/>
      <c r="BR9" s="459"/>
      <c r="BS9" s="459"/>
      <c r="BT9" s="459"/>
      <c r="BU9" s="460"/>
      <c r="BV9" s="458">
        <v>134858</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0.8</v>
      </c>
      <c r="CU9" s="456"/>
      <c r="CV9" s="456"/>
      <c r="CW9" s="456"/>
      <c r="CX9" s="456"/>
      <c r="CY9" s="456"/>
      <c r="CZ9" s="456"/>
      <c r="DA9" s="457"/>
      <c r="DB9" s="455">
        <v>0.8</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118</v>
      </c>
      <c r="M10" s="415"/>
      <c r="N10" s="415"/>
      <c r="O10" s="415"/>
      <c r="P10" s="415"/>
      <c r="Q10" s="416"/>
      <c r="R10" s="411">
        <v>14752</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94</v>
      </c>
      <c r="AV10" s="517"/>
      <c r="AW10" s="517"/>
      <c r="AX10" s="517"/>
      <c r="AY10" s="472" t="s">
        <v>120</v>
      </c>
      <c r="AZ10" s="473"/>
      <c r="BA10" s="473"/>
      <c r="BB10" s="473"/>
      <c r="BC10" s="473"/>
      <c r="BD10" s="473"/>
      <c r="BE10" s="473"/>
      <c r="BF10" s="473"/>
      <c r="BG10" s="473"/>
      <c r="BH10" s="473"/>
      <c r="BI10" s="473"/>
      <c r="BJ10" s="473"/>
      <c r="BK10" s="473"/>
      <c r="BL10" s="473"/>
      <c r="BM10" s="474"/>
      <c r="BN10" s="458">
        <v>36666</v>
      </c>
      <c r="BO10" s="459"/>
      <c r="BP10" s="459"/>
      <c r="BQ10" s="459"/>
      <c r="BR10" s="459"/>
      <c r="BS10" s="459"/>
      <c r="BT10" s="459"/>
      <c r="BU10" s="460"/>
      <c r="BV10" s="458">
        <v>46814</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106</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15477</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493942</v>
      </c>
      <c r="BO12" s="459"/>
      <c r="BP12" s="459"/>
      <c r="BQ12" s="459"/>
      <c r="BR12" s="459"/>
      <c r="BS12" s="459"/>
      <c r="BT12" s="459"/>
      <c r="BU12" s="460"/>
      <c r="BV12" s="458">
        <v>686294</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137</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138</v>
      </c>
      <c r="N13" s="543"/>
      <c r="O13" s="543"/>
      <c r="P13" s="543"/>
      <c r="Q13" s="544"/>
      <c r="R13" s="545">
        <v>14876</v>
      </c>
      <c r="S13" s="546"/>
      <c r="T13" s="546"/>
      <c r="U13" s="546"/>
      <c r="V13" s="547"/>
      <c r="W13" s="548" t="s">
        <v>139</v>
      </c>
      <c r="X13" s="444"/>
      <c r="Y13" s="444"/>
      <c r="Z13" s="444"/>
      <c r="AA13" s="444"/>
      <c r="AB13" s="445"/>
      <c r="AC13" s="411">
        <v>60</v>
      </c>
      <c r="AD13" s="412"/>
      <c r="AE13" s="412"/>
      <c r="AF13" s="412"/>
      <c r="AG13" s="413"/>
      <c r="AH13" s="411">
        <v>59</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-365014</v>
      </c>
      <c r="BO13" s="459"/>
      <c r="BP13" s="459"/>
      <c r="BQ13" s="459"/>
      <c r="BR13" s="459"/>
      <c r="BS13" s="459"/>
      <c r="BT13" s="459"/>
      <c r="BU13" s="460"/>
      <c r="BV13" s="458">
        <v>-504622</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2.2999999999999998</v>
      </c>
      <c r="CU13" s="456"/>
      <c r="CV13" s="456"/>
      <c r="CW13" s="456"/>
      <c r="CX13" s="456"/>
      <c r="CY13" s="456"/>
      <c r="CZ13" s="456"/>
      <c r="DA13" s="457"/>
      <c r="DB13" s="455">
        <v>1.9</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144</v>
      </c>
      <c r="M14" s="585"/>
      <c r="N14" s="585"/>
      <c r="O14" s="585"/>
      <c r="P14" s="585"/>
      <c r="Q14" s="586"/>
      <c r="R14" s="545">
        <v>15233</v>
      </c>
      <c r="S14" s="546"/>
      <c r="T14" s="546"/>
      <c r="U14" s="546"/>
      <c r="V14" s="547"/>
      <c r="W14" s="549"/>
      <c r="X14" s="447"/>
      <c r="Y14" s="447"/>
      <c r="Z14" s="447"/>
      <c r="AA14" s="447"/>
      <c r="AB14" s="448"/>
      <c r="AC14" s="538">
        <v>0.8</v>
      </c>
      <c r="AD14" s="539"/>
      <c r="AE14" s="539"/>
      <c r="AF14" s="539"/>
      <c r="AG14" s="540"/>
      <c r="AH14" s="538">
        <v>0.8</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146</v>
      </c>
      <c r="CU14" s="556"/>
      <c r="CV14" s="556"/>
      <c r="CW14" s="556"/>
      <c r="CX14" s="556"/>
      <c r="CY14" s="556"/>
      <c r="CZ14" s="556"/>
      <c r="DA14" s="557"/>
      <c r="DB14" s="555" t="s">
        <v>146</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147</v>
      </c>
      <c r="N15" s="543"/>
      <c r="O15" s="543"/>
      <c r="P15" s="543"/>
      <c r="Q15" s="544"/>
      <c r="R15" s="545">
        <v>14613</v>
      </c>
      <c r="S15" s="546"/>
      <c r="T15" s="546"/>
      <c r="U15" s="546"/>
      <c r="V15" s="547"/>
      <c r="W15" s="548" t="s">
        <v>148</v>
      </c>
      <c r="X15" s="444"/>
      <c r="Y15" s="444"/>
      <c r="Z15" s="444"/>
      <c r="AA15" s="444"/>
      <c r="AB15" s="445"/>
      <c r="AC15" s="411">
        <v>2896</v>
      </c>
      <c r="AD15" s="412"/>
      <c r="AE15" s="412"/>
      <c r="AF15" s="412"/>
      <c r="AG15" s="413"/>
      <c r="AH15" s="411">
        <v>2762</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3972135</v>
      </c>
      <c r="BO15" s="488"/>
      <c r="BP15" s="488"/>
      <c r="BQ15" s="488"/>
      <c r="BR15" s="488"/>
      <c r="BS15" s="488"/>
      <c r="BT15" s="488"/>
      <c r="BU15" s="489"/>
      <c r="BV15" s="487">
        <v>3912237</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38.9</v>
      </c>
      <c r="AD16" s="539"/>
      <c r="AE16" s="539"/>
      <c r="AF16" s="539"/>
      <c r="AG16" s="540"/>
      <c r="AH16" s="538">
        <v>36.799999999999997</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3245796</v>
      </c>
      <c r="BO16" s="459"/>
      <c r="BP16" s="459"/>
      <c r="BQ16" s="459"/>
      <c r="BR16" s="459"/>
      <c r="BS16" s="459"/>
      <c r="BT16" s="459"/>
      <c r="BU16" s="460"/>
      <c r="BV16" s="458">
        <v>3012674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4497</v>
      </c>
      <c r="AD17" s="412"/>
      <c r="AE17" s="412"/>
      <c r="AF17" s="412"/>
      <c r="AG17" s="413"/>
      <c r="AH17" s="411">
        <v>4687</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5149326</v>
      </c>
      <c r="BO17" s="459"/>
      <c r="BP17" s="459"/>
      <c r="BQ17" s="459"/>
      <c r="BR17" s="459"/>
      <c r="BS17" s="459"/>
      <c r="BT17" s="459"/>
      <c r="BU17" s="460"/>
      <c r="BV17" s="458">
        <v>5081113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8.7200000000000006</v>
      </c>
      <c r="M18" s="511"/>
      <c r="N18" s="511"/>
      <c r="O18" s="511"/>
      <c r="P18" s="511"/>
      <c r="Q18" s="511"/>
      <c r="R18" s="512"/>
      <c r="S18" s="512"/>
      <c r="T18" s="512"/>
      <c r="U18" s="512"/>
      <c r="V18" s="513"/>
      <c r="W18" s="529"/>
      <c r="X18" s="530"/>
      <c r="Y18" s="530"/>
      <c r="Z18" s="530"/>
      <c r="AA18" s="530"/>
      <c r="AB18" s="554"/>
      <c r="AC18" s="428">
        <v>60.3</v>
      </c>
      <c r="AD18" s="429"/>
      <c r="AE18" s="429"/>
      <c r="AF18" s="429"/>
      <c r="AG18" s="514"/>
      <c r="AH18" s="428">
        <v>62.4</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3725527</v>
      </c>
      <c r="BO18" s="459"/>
      <c r="BP18" s="459"/>
      <c r="BQ18" s="459"/>
      <c r="BR18" s="459"/>
      <c r="BS18" s="459"/>
      <c r="BT18" s="459"/>
      <c r="BU18" s="460"/>
      <c r="BV18" s="458">
        <v>3702736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1734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5925456</v>
      </c>
      <c r="BO19" s="459"/>
      <c r="BP19" s="459"/>
      <c r="BQ19" s="459"/>
      <c r="BR19" s="459"/>
      <c r="BS19" s="459"/>
      <c r="BT19" s="459"/>
      <c r="BU19" s="460"/>
      <c r="BV19" s="458">
        <v>6479818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6602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286664</v>
      </c>
      <c r="BO22" s="488"/>
      <c r="BP22" s="488"/>
      <c r="BQ22" s="488"/>
      <c r="BR22" s="488"/>
      <c r="BS22" s="488"/>
      <c r="BT22" s="488"/>
      <c r="BU22" s="489"/>
      <c r="BV22" s="487">
        <v>334938</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286664</v>
      </c>
      <c r="BO23" s="459"/>
      <c r="BP23" s="459"/>
      <c r="BQ23" s="459"/>
      <c r="BR23" s="459"/>
      <c r="BS23" s="459"/>
      <c r="BT23" s="459"/>
      <c r="BU23" s="460"/>
      <c r="BV23" s="458">
        <v>334938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8400</v>
      </c>
      <c r="R24" s="412"/>
      <c r="S24" s="412"/>
      <c r="T24" s="412"/>
      <c r="U24" s="412"/>
      <c r="V24" s="413"/>
      <c r="W24" s="501"/>
      <c r="X24" s="438"/>
      <c r="Y24" s="439"/>
      <c r="Z24" s="414" t="s">
        <v>173</v>
      </c>
      <c r="AA24" s="415"/>
      <c r="AB24" s="415"/>
      <c r="AC24" s="415"/>
      <c r="AD24" s="415"/>
      <c r="AE24" s="415"/>
      <c r="AF24" s="415"/>
      <c r="AG24" s="416"/>
      <c r="AH24" s="411">
        <v>97</v>
      </c>
      <c r="AI24" s="412"/>
      <c r="AJ24" s="412"/>
      <c r="AK24" s="412"/>
      <c r="AL24" s="413"/>
      <c r="AM24" s="411">
        <v>292843</v>
      </c>
      <c r="AN24" s="412"/>
      <c r="AO24" s="412"/>
      <c r="AP24" s="412"/>
      <c r="AQ24" s="412"/>
      <c r="AR24" s="413"/>
      <c r="AS24" s="411">
        <v>3019</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286664</v>
      </c>
      <c r="BO24" s="459"/>
      <c r="BP24" s="459"/>
      <c r="BQ24" s="459"/>
      <c r="BR24" s="459"/>
      <c r="BS24" s="459"/>
      <c r="BT24" s="459"/>
      <c r="BU24" s="460"/>
      <c r="BV24" s="458">
        <v>334938</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1</v>
      </c>
      <c r="M25" s="412"/>
      <c r="N25" s="412"/>
      <c r="O25" s="412"/>
      <c r="P25" s="413"/>
      <c r="Q25" s="411">
        <v>6510</v>
      </c>
      <c r="R25" s="412"/>
      <c r="S25" s="412"/>
      <c r="T25" s="412"/>
      <c r="U25" s="412"/>
      <c r="V25" s="413"/>
      <c r="W25" s="501"/>
      <c r="X25" s="438"/>
      <c r="Y25" s="439"/>
      <c r="Z25" s="414" t="s">
        <v>176</v>
      </c>
      <c r="AA25" s="415"/>
      <c r="AB25" s="415"/>
      <c r="AC25" s="415"/>
      <c r="AD25" s="415"/>
      <c r="AE25" s="415"/>
      <c r="AF25" s="415"/>
      <c r="AG25" s="416"/>
      <c r="AH25" s="411" t="s">
        <v>137</v>
      </c>
      <c r="AI25" s="412"/>
      <c r="AJ25" s="412"/>
      <c r="AK25" s="412"/>
      <c r="AL25" s="413"/>
      <c r="AM25" s="411" t="s">
        <v>137</v>
      </c>
      <c r="AN25" s="412"/>
      <c r="AO25" s="412"/>
      <c r="AP25" s="412"/>
      <c r="AQ25" s="412"/>
      <c r="AR25" s="413"/>
      <c r="AS25" s="411" t="s">
        <v>137</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1367563</v>
      </c>
      <c r="BO25" s="488"/>
      <c r="BP25" s="488"/>
      <c r="BQ25" s="488"/>
      <c r="BR25" s="488"/>
      <c r="BS25" s="488"/>
      <c r="BT25" s="488"/>
      <c r="BU25" s="489"/>
      <c r="BV25" s="487">
        <v>1111981</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5700</v>
      </c>
      <c r="R26" s="412"/>
      <c r="S26" s="412"/>
      <c r="T26" s="412"/>
      <c r="U26" s="412"/>
      <c r="V26" s="413"/>
      <c r="W26" s="501"/>
      <c r="X26" s="438"/>
      <c r="Y26" s="439"/>
      <c r="Z26" s="414" t="s">
        <v>179</v>
      </c>
      <c r="AA26" s="469"/>
      <c r="AB26" s="469"/>
      <c r="AC26" s="469"/>
      <c r="AD26" s="469"/>
      <c r="AE26" s="469"/>
      <c r="AF26" s="469"/>
      <c r="AG26" s="470"/>
      <c r="AH26" s="411">
        <v>1</v>
      </c>
      <c r="AI26" s="412"/>
      <c r="AJ26" s="412"/>
      <c r="AK26" s="412"/>
      <c r="AL26" s="413"/>
      <c r="AM26" s="411" t="s">
        <v>180</v>
      </c>
      <c r="AN26" s="412"/>
      <c r="AO26" s="412"/>
      <c r="AP26" s="412"/>
      <c r="AQ26" s="412"/>
      <c r="AR26" s="413"/>
      <c r="AS26" s="411" t="s">
        <v>180</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137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182</v>
      </c>
      <c r="F27" s="415"/>
      <c r="G27" s="415"/>
      <c r="H27" s="415"/>
      <c r="I27" s="415"/>
      <c r="J27" s="415"/>
      <c r="K27" s="416"/>
      <c r="L27" s="411">
        <v>1</v>
      </c>
      <c r="M27" s="412"/>
      <c r="N27" s="412"/>
      <c r="O27" s="412"/>
      <c r="P27" s="413"/>
      <c r="Q27" s="411">
        <v>3270</v>
      </c>
      <c r="R27" s="412"/>
      <c r="S27" s="412"/>
      <c r="T27" s="412"/>
      <c r="U27" s="412"/>
      <c r="V27" s="413"/>
      <c r="W27" s="501"/>
      <c r="X27" s="438"/>
      <c r="Y27" s="439"/>
      <c r="Z27" s="414" t="s">
        <v>183</v>
      </c>
      <c r="AA27" s="415"/>
      <c r="AB27" s="415"/>
      <c r="AC27" s="415"/>
      <c r="AD27" s="415"/>
      <c r="AE27" s="415"/>
      <c r="AF27" s="415"/>
      <c r="AG27" s="416"/>
      <c r="AH27" s="411">
        <v>12</v>
      </c>
      <c r="AI27" s="412"/>
      <c r="AJ27" s="412"/>
      <c r="AK27" s="412"/>
      <c r="AL27" s="413"/>
      <c r="AM27" s="411">
        <v>37008</v>
      </c>
      <c r="AN27" s="412"/>
      <c r="AO27" s="412"/>
      <c r="AP27" s="412"/>
      <c r="AQ27" s="412"/>
      <c r="AR27" s="413"/>
      <c r="AS27" s="411">
        <v>3084</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v>329330</v>
      </c>
      <c r="BO27" s="493"/>
      <c r="BP27" s="493"/>
      <c r="BQ27" s="493"/>
      <c r="BR27" s="493"/>
      <c r="BS27" s="493"/>
      <c r="BT27" s="493"/>
      <c r="BU27" s="494"/>
      <c r="BV27" s="492">
        <v>329330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2600</v>
      </c>
      <c r="R28" s="412"/>
      <c r="S28" s="412"/>
      <c r="T28" s="412"/>
      <c r="U28" s="412"/>
      <c r="V28" s="413"/>
      <c r="W28" s="501"/>
      <c r="X28" s="438"/>
      <c r="Y28" s="439"/>
      <c r="Z28" s="414" t="s">
        <v>186</v>
      </c>
      <c r="AA28" s="415"/>
      <c r="AB28" s="415"/>
      <c r="AC28" s="415"/>
      <c r="AD28" s="415"/>
      <c r="AE28" s="415"/>
      <c r="AF28" s="415"/>
      <c r="AG28" s="416"/>
      <c r="AH28" s="411" t="s">
        <v>137</v>
      </c>
      <c r="AI28" s="412"/>
      <c r="AJ28" s="412"/>
      <c r="AK28" s="412"/>
      <c r="AL28" s="413"/>
      <c r="AM28" s="411" t="s">
        <v>137</v>
      </c>
      <c r="AN28" s="412"/>
      <c r="AO28" s="412"/>
      <c r="AP28" s="412"/>
      <c r="AQ28" s="412"/>
      <c r="AR28" s="413"/>
      <c r="AS28" s="411" t="s">
        <v>137</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8684930</v>
      </c>
      <c r="BO28" s="488"/>
      <c r="BP28" s="488"/>
      <c r="BQ28" s="488"/>
      <c r="BR28" s="488"/>
      <c r="BS28" s="488"/>
      <c r="BT28" s="488"/>
      <c r="BU28" s="489"/>
      <c r="BV28" s="487">
        <v>8976206</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10</v>
      </c>
      <c r="M29" s="412"/>
      <c r="N29" s="412"/>
      <c r="O29" s="412"/>
      <c r="P29" s="413"/>
      <c r="Q29" s="411">
        <v>2300</v>
      </c>
      <c r="R29" s="412"/>
      <c r="S29" s="412"/>
      <c r="T29" s="412"/>
      <c r="U29" s="412"/>
      <c r="V29" s="413"/>
      <c r="W29" s="502"/>
      <c r="X29" s="503"/>
      <c r="Y29" s="504"/>
      <c r="Z29" s="414" t="s">
        <v>189</v>
      </c>
      <c r="AA29" s="415"/>
      <c r="AB29" s="415"/>
      <c r="AC29" s="415"/>
      <c r="AD29" s="415"/>
      <c r="AE29" s="415"/>
      <c r="AF29" s="415"/>
      <c r="AG29" s="416"/>
      <c r="AH29" s="411">
        <v>109</v>
      </c>
      <c r="AI29" s="412"/>
      <c r="AJ29" s="412"/>
      <c r="AK29" s="412"/>
      <c r="AL29" s="413"/>
      <c r="AM29" s="411">
        <v>329851</v>
      </c>
      <c r="AN29" s="412"/>
      <c r="AO29" s="412"/>
      <c r="AP29" s="412"/>
      <c r="AQ29" s="412"/>
      <c r="AR29" s="413"/>
      <c r="AS29" s="411">
        <v>3026</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3130637</v>
      </c>
      <c r="BO29" s="459"/>
      <c r="BP29" s="459"/>
      <c r="BQ29" s="459"/>
      <c r="BR29" s="459"/>
      <c r="BS29" s="459"/>
      <c r="BT29" s="459"/>
      <c r="BU29" s="460"/>
      <c r="BV29" s="458">
        <v>3162287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100.6</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14697606</v>
      </c>
      <c r="BO30" s="493"/>
      <c r="BP30" s="493"/>
      <c r="BQ30" s="493"/>
      <c r="BR30" s="493"/>
      <c r="BS30" s="493"/>
      <c r="BT30" s="493"/>
      <c r="BU30" s="494"/>
      <c r="BV30" s="492">
        <v>14116883</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198</v>
      </c>
      <c r="V33" s="410"/>
      <c r="W33" s="409" t="s">
        <v>199</v>
      </c>
      <c r="X33" s="409"/>
      <c r="Y33" s="409"/>
      <c r="Z33" s="409"/>
      <c r="AA33" s="409"/>
      <c r="AB33" s="409"/>
      <c r="AC33" s="409"/>
      <c r="AD33" s="409"/>
      <c r="AE33" s="409"/>
      <c r="AF33" s="409"/>
      <c r="AG33" s="409"/>
      <c r="AH33" s="409"/>
      <c r="AI33" s="409"/>
      <c r="AJ33" s="409"/>
      <c r="AK33" s="409"/>
      <c r="AL33" s="203"/>
      <c r="AM33" s="410" t="s">
        <v>198</v>
      </c>
      <c r="AN33" s="410"/>
      <c r="AO33" s="409" t="s">
        <v>199</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198</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公共下水道事業特別会計</v>
      </c>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三重県三重郡老人福祉施設組合(一般会計)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三重県三重郡老人福祉施設組合（介護サービス事業特別会計）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朝日町、川越町組合立環境クリーンセンター</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朝明広域衛生組合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三重県市町総合事務組合（一般会計）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三重県市町総合事務組合（共同研修特別会計）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13</v>
      </c>
      <c r="BX40" s="406"/>
      <c r="BY40" s="407" t="str">
        <f>IF('各会計、関係団体の財政状況及び健全化判断比率'!B74="","",'各会計、関係団体の財政状況及び健全化判断比率'!B74)</f>
        <v>三重県市町総合事務組合（デジタル地図特別会計）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14</v>
      </c>
      <c r="BX41" s="406"/>
      <c r="BY41" s="407" t="str">
        <f>IF('各会計、関係団体の財政状況及び健全化判断比率'!B75="","",'各会計、関係団体の財政状況及び健全化判断比率'!B75)</f>
        <v>三重県市町総合事務組合（物品特別会計）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15</v>
      </c>
      <c r="BX42" s="406"/>
      <c r="BY42" s="407" t="str">
        <f>IF('各会計、関係団体の財政状況及び健全化判断比率'!B76="","",'各会計、関係団体の財政状況及び健全化判断比率'!B76)</f>
        <v>三重県市町総合事務組合（退職手当特別会計）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16</v>
      </c>
      <c r="BX43" s="406"/>
      <c r="BY43" s="407" t="str">
        <f>IF('各会計、関係団体の財政状況及び健全化判断比率'!B77="","",'各会計、関係団体の財政状況及び健全化判断比率'!B77)</f>
        <v>三重県市町総合事務組合（消防救急無線特別会計）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606</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18" t="s">
        <v>569</v>
      </c>
      <c r="D34" s="1218"/>
      <c r="E34" s="1219"/>
      <c r="F34" s="32">
        <v>8.7200000000000006</v>
      </c>
      <c r="G34" s="33">
        <v>6.66</v>
      </c>
      <c r="H34" s="33">
        <v>3.9</v>
      </c>
      <c r="I34" s="33">
        <v>6.52</v>
      </c>
      <c r="J34" s="34">
        <v>8.2200000000000006</v>
      </c>
      <c r="K34" s="22"/>
      <c r="L34" s="22"/>
      <c r="M34" s="22"/>
      <c r="N34" s="22"/>
      <c r="O34" s="22"/>
      <c r="P34" s="22"/>
    </row>
    <row r="35" spans="1:16" ht="39" customHeight="1" x14ac:dyDescent="0.2">
      <c r="A35" s="22"/>
      <c r="B35" s="35"/>
      <c r="C35" s="1212" t="s">
        <v>570</v>
      </c>
      <c r="D35" s="1213"/>
      <c r="E35" s="1214"/>
      <c r="F35" s="36">
        <v>7.69</v>
      </c>
      <c r="G35" s="37">
        <v>7.28</v>
      </c>
      <c r="H35" s="37">
        <v>6.46</v>
      </c>
      <c r="I35" s="37">
        <v>5.82</v>
      </c>
      <c r="J35" s="38">
        <v>5.09</v>
      </c>
      <c r="K35" s="22"/>
      <c r="L35" s="22"/>
      <c r="M35" s="22"/>
      <c r="N35" s="22"/>
      <c r="O35" s="22"/>
      <c r="P35" s="22"/>
    </row>
    <row r="36" spans="1:16" ht="39" customHeight="1" x14ac:dyDescent="0.2">
      <c r="A36" s="22"/>
      <c r="B36" s="35"/>
      <c r="C36" s="1212" t="s">
        <v>571</v>
      </c>
      <c r="D36" s="1213"/>
      <c r="E36" s="1214"/>
      <c r="F36" s="36">
        <v>0.92</v>
      </c>
      <c r="G36" s="37">
        <v>0.48</v>
      </c>
      <c r="H36" s="37">
        <v>0.63</v>
      </c>
      <c r="I36" s="37">
        <v>0.44</v>
      </c>
      <c r="J36" s="38">
        <v>0.47</v>
      </c>
      <c r="K36" s="22"/>
      <c r="L36" s="22"/>
      <c r="M36" s="22"/>
      <c r="N36" s="22"/>
      <c r="O36" s="22"/>
      <c r="P36" s="22"/>
    </row>
    <row r="37" spans="1:16" ht="39" customHeight="1" x14ac:dyDescent="0.2">
      <c r="A37" s="22"/>
      <c r="B37" s="35"/>
      <c r="C37" s="1212" t="s">
        <v>572</v>
      </c>
      <c r="D37" s="1213"/>
      <c r="E37" s="1214"/>
      <c r="F37" s="36">
        <v>0.22</v>
      </c>
      <c r="G37" s="37">
        <v>0.31</v>
      </c>
      <c r="H37" s="37">
        <v>0.53</v>
      </c>
      <c r="I37" s="37">
        <v>0.5</v>
      </c>
      <c r="J37" s="38">
        <v>0.42</v>
      </c>
      <c r="K37" s="22"/>
      <c r="L37" s="22"/>
      <c r="M37" s="22"/>
      <c r="N37" s="22"/>
      <c r="O37" s="22"/>
      <c r="P37" s="22"/>
    </row>
    <row r="38" spans="1:16" ht="39" customHeight="1" x14ac:dyDescent="0.2">
      <c r="A38" s="22"/>
      <c r="B38" s="35"/>
      <c r="C38" s="1212" t="s">
        <v>573</v>
      </c>
      <c r="D38" s="1213"/>
      <c r="E38" s="1214"/>
      <c r="F38" s="36">
        <v>1.19</v>
      </c>
      <c r="G38" s="37">
        <v>0.4</v>
      </c>
      <c r="H38" s="37">
        <v>0.44</v>
      </c>
      <c r="I38" s="37">
        <v>0.2</v>
      </c>
      <c r="J38" s="38">
        <v>0.34</v>
      </c>
      <c r="K38" s="22"/>
      <c r="L38" s="22"/>
      <c r="M38" s="22"/>
      <c r="N38" s="22"/>
      <c r="O38" s="22"/>
      <c r="P38" s="22"/>
    </row>
    <row r="39" spans="1:16" ht="39" customHeight="1" x14ac:dyDescent="0.2">
      <c r="A39" s="22"/>
      <c r="B39" s="35"/>
      <c r="C39" s="1212" t="s">
        <v>574</v>
      </c>
      <c r="D39" s="1213"/>
      <c r="E39" s="1214"/>
      <c r="F39" s="36">
        <v>7.0000000000000007E-2</v>
      </c>
      <c r="G39" s="37">
        <v>7.0000000000000007E-2</v>
      </c>
      <c r="H39" s="37">
        <v>0.06</v>
      </c>
      <c r="I39" s="37">
        <v>0.06</v>
      </c>
      <c r="J39" s="38">
        <v>0.06</v>
      </c>
      <c r="K39" s="22"/>
      <c r="L39" s="22"/>
      <c r="M39" s="22"/>
      <c r="N39" s="22"/>
      <c r="O39" s="22"/>
      <c r="P39" s="22"/>
    </row>
    <row r="40" spans="1:16" ht="39" customHeight="1" x14ac:dyDescent="0.2">
      <c r="A40" s="22"/>
      <c r="B40" s="35"/>
      <c r="C40" s="1212"/>
      <c r="D40" s="1213"/>
      <c r="E40" s="1214"/>
      <c r="F40" s="36"/>
      <c r="G40" s="37"/>
      <c r="H40" s="37"/>
      <c r="I40" s="37"/>
      <c r="J40" s="38"/>
      <c r="K40" s="22"/>
      <c r="L40" s="22"/>
      <c r="M40" s="22"/>
      <c r="N40" s="22"/>
      <c r="O40" s="22"/>
      <c r="P40" s="22"/>
    </row>
    <row r="41" spans="1:16" ht="39" customHeight="1" x14ac:dyDescent="0.2">
      <c r="A41" s="22"/>
      <c r="B41" s="35"/>
      <c r="C41" s="1212"/>
      <c r="D41" s="1213"/>
      <c r="E41" s="1214"/>
      <c r="F41" s="36"/>
      <c r="G41" s="37"/>
      <c r="H41" s="37"/>
      <c r="I41" s="37"/>
      <c r="J41" s="38"/>
      <c r="K41" s="22"/>
      <c r="L41" s="22"/>
      <c r="M41" s="22"/>
      <c r="N41" s="22"/>
      <c r="O41" s="22"/>
      <c r="P41" s="22"/>
    </row>
    <row r="42" spans="1:16" ht="39" customHeight="1" x14ac:dyDescent="0.2">
      <c r="A42" s="22"/>
      <c r="B42" s="39"/>
      <c r="C42" s="1212" t="s">
        <v>575</v>
      </c>
      <c r="D42" s="1213"/>
      <c r="E42" s="1214"/>
      <c r="F42" s="36" t="s">
        <v>519</v>
      </c>
      <c r="G42" s="37" t="s">
        <v>519</v>
      </c>
      <c r="H42" s="37" t="s">
        <v>519</v>
      </c>
      <c r="I42" s="37" t="s">
        <v>519</v>
      </c>
      <c r="J42" s="38" t="s">
        <v>519</v>
      </c>
      <c r="K42" s="22"/>
      <c r="L42" s="22"/>
      <c r="M42" s="22"/>
      <c r="N42" s="22"/>
      <c r="O42" s="22"/>
      <c r="P42" s="22"/>
    </row>
    <row r="43" spans="1:16" ht="39" customHeight="1" thickBot="1" x14ac:dyDescent="0.25">
      <c r="A43" s="22"/>
      <c r="B43" s="40"/>
      <c r="C43" s="1215" t="s">
        <v>576</v>
      </c>
      <c r="D43" s="1216"/>
      <c r="E43" s="1217"/>
      <c r="F43" s="41" t="s">
        <v>519</v>
      </c>
      <c r="G43" s="42" t="s">
        <v>519</v>
      </c>
      <c r="H43" s="42" t="s">
        <v>519</v>
      </c>
      <c r="I43" s="42" t="s">
        <v>519</v>
      </c>
      <c r="J43" s="43" t="s">
        <v>519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Elj8sH0RRmgrILigJTlYma5nxLyPLKu5oCx9NS8E2sRKg7w8DNUljFDuV8YHiXcwqSSHVPDUJAEyxsOSER32w==" saltValue="LIKCbnDKGf6cNmvbOvP7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38" t="s">
        <v>11</v>
      </c>
      <c r="C45" s="1239"/>
      <c r="D45" s="58"/>
      <c r="E45" s="1244" t="s">
        <v>12</v>
      </c>
      <c r="F45" s="1244"/>
      <c r="G45" s="1244"/>
      <c r="H45" s="1244"/>
      <c r="I45" s="1244"/>
      <c r="J45" s="1245"/>
      <c r="K45" s="59">
        <v>26</v>
      </c>
      <c r="L45" s="60">
        <v>33</v>
      </c>
      <c r="M45" s="60">
        <v>52</v>
      </c>
      <c r="N45" s="60">
        <v>50</v>
      </c>
      <c r="O45" s="61">
        <v>50</v>
      </c>
      <c r="P45" s="48"/>
      <c r="Q45" s="48"/>
      <c r="R45" s="48"/>
      <c r="S45" s="48"/>
      <c r="T45" s="48"/>
      <c r="U45" s="48"/>
    </row>
    <row r="46" spans="1:21" ht="30.75" customHeight="1" x14ac:dyDescent="0.2">
      <c r="A46" s="48"/>
      <c r="B46" s="1240"/>
      <c r="C46" s="1241"/>
      <c r="D46" s="62"/>
      <c r="E46" s="1222" t="s">
        <v>13</v>
      </c>
      <c r="F46" s="1222"/>
      <c r="G46" s="1222"/>
      <c r="H46" s="1222"/>
      <c r="I46" s="1222"/>
      <c r="J46" s="1223"/>
      <c r="K46" s="63" t="s">
        <v>519</v>
      </c>
      <c r="L46" s="64" t="s">
        <v>519</v>
      </c>
      <c r="M46" s="64" t="s">
        <v>519</v>
      </c>
      <c r="N46" s="64" t="s">
        <v>519</v>
      </c>
      <c r="O46" s="65" t="s">
        <v>519</v>
      </c>
      <c r="P46" s="48"/>
      <c r="Q46" s="48"/>
      <c r="R46" s="48"/>
      <c r="S46" s="48"/>
      <c r="T46" s="48"/>
      <c r="U46" s="48"/>
    </row>
    <row r="47" spans="1:21" ht="30.75" customHeight="1" x14ac:dyDescent="0.2">
      <c r="A47" s="48"/>
      <c r="B47" s="1240"/>
      <c r="C47" s="1241"/>
      <c r="D47" s="62"/>
      <c r="E47" s="1222" t="s">
        <v>14</v>
      </c>
      <c r="F47" s="1222"/>
      <c r="G47" s="1222"/>
      <c r="H47" s="1222"/>
      <c r="I47" s="1222"/>
      <c r="J47" s="1223"/>
      <c r="K47" s="63" t="s">
        <v>519</v>
      </c>
      <c r="L47" s="64" t="s">
        <v>519</v>
      </c>
      <c r="M47" s="64" t="s">
        <v>519</v>
      </c>
      <c r="N47" s="64" t="s">
        <v>519</v>
      </c>
      <c r="O47" s="65" t="s">
        <v>519</v>
      </c>
      <c r="P47" s="48"/>
      <c r="Q47" s="48"/>
      <c r="R47" s="48"/>
      <c r="S47" s="48"/>
      <c r="T47" s="48"/>
      <c r="U47" s="48"/>
    </row>
    <row r="48" spans="1:21" ht="30.75" customHeight="1" x14ac:dyDescent="0.2">
      <c r="A48" s="48"/>
      <c r="B48" s="1240"/>
      <c r="C48" s="1241"/>
      <c r="D48" s="62"/>
      <c r="E48" s="1222" t="s">
        <v>15</v>
      </c>
      <c r="F48" s="1222"/>
      <c r="G48" s="1222"/>
      <c r="H48" s="1222"/>
      <c r="I48" s="1222"/>
      <c r="J48" s="1223"/>
      <c r="K48" s="63">
        <v>533</v>
      </c>
      <c r="L48" s="64">
        <v>496</v>
      </c>
      <c r="M48" s="64">
        <v>491</v>
      </c>
      <c r="N48" s="64">
        <v>502</v>
      </c>
      <c r="O48" s="65">
        <v>482</v>
      </c>
      <c r="P48" s="48"/>
      <c r="Q48" s="48"/>
      <c r="R48" s="48"/>
      <c r="S48" s="48"/>
      <c r="T48" s="48"/>
      <c r="U48" s="48"/>
    </row>
    <row r="49" spans="1:21" ht="30.75" customHeight="1" x14ac:dyDescent="0.2">
      <c r="A49" s="48"/>
      <c r="B49" s="1240"/>
      <c r="C49" s="1241"/>
      <c r="D49" s="62"/>
      <c r="E49" s="1222" t="s">
        <v>16</v>
      </c>
      <c r="F49" s="1222"/>
      <c r="G49" s="1222"/>
      <c r="H49" s="1222"/>
      <c r="I49" s="1222"/>
      <c r="J49" s="1223"/>
      <c r="K49" s="63">
        <v>0</v>
      </c>
      <c r="L49" s="64">
        <v>0</v>
      </c>
      <c r="M49" s="64">
        <v>0</v>
      </c>
      <c r="N49" s="64">
        <v>0</v>
      </c>
      <c r="O49" s="65">
        <v>0</v>
      </c>
      <c r="P49" s="48"/>
      <c r="Q49" s="48"/>
      <c r="R49" s="48"/>
      <c r="S49" s="48"/>
      <c r="T49" s="48"/>
      <c r="U49" s="48"/>
    </row>
    <row r="50" spans="1:21" ht="30.75" customHeight="1" x14ac:dyDescent="0.2">
      <c r="A50" s="48"/>
      <c r="B50" s="1240"/>
      <c r="C50" s="1241"/>
      <c r="D50" s="62"/>
      <c r="E50" s="1222" t="s">
        <v>17</v>
      </c>
      <c r="F50" s="1222"/>
      <c r="G50" s="1222"/>
      <c r="H50" s="1222"/>
      <c r="I50" s="1222"/>
      <c r="J50" s="1223"/>
      <c r="K50" s="63" t="s">
        <v>519</v>
      </c>
      <c r="L50" s="64" t="s">
        <v>519</v>
      </c>
      <c r="M50" s="64" t="s">
        <v>519</v>
      </c>
      <c r="N50" s="64" t="s">
        <v>519</v>
      </c>
      <c r="O50" s="65" t="s">
        <v>519</v>
      </c>
      <c r="P50" s="48"/>
      <c r="Q50" s="48"/>
      <c r="R50" s="48"/>
      <c r="S50" s="48"/>
      <c r="T50" s="48"/>
      <c r="U50" s="48"/>
    </row>
    <row r="51" spans="1:21" ht="30.75" customHeight="1" x14ac:dyDescent="0.2">
      <c r="A51" s="48"/>
      <c r="B51" s="1242"/>
      <c r="C51" s="1243"/>
      <c r="D51" s="66"/>
      <c r="E51" s="1222" t="s">
        <v>18</v>
      </c>
      <c r="F51" s="1222"/>
      <c r="G51" s="1222"/>
      <c r="H51" s="1222"/>
      <c r="I51" s="1222"/>
      <c r="J51" s="1223"/>
      <c r="K51" s="63" t="s">
        <v>519</v>
      </c>
      <c r="L51" s="64" t="s">
        <v>519</v>
      </c>
      <c r="M51" s="64" t="s">
        <v>519</v>
      </c>
      <c r="N51" s="64" t="s">
        <v>519</v>
      </c>
      <c r="O51" s="65" t="s">
        <v>519</v>
      </c>
      <c r="P51" s="48"/>
      <c r="Q51" s="48"/>
      <c r="R51" s="48"/>
      <c r="S51" s="48"/>
      <c r="T51" s="48"/>
      <c r="U51" s="48"/>
    </row>
    <row r="52" spans="1:21" ht="30.75" customHeight="1" x14ac:dyDescent="0.2">
      <c r="A52" s="48"/>
      <c r="B52" s="1220" t="s">
        <v>19</v>
      </c>
      <c r="C52" s="1221"/>
      <c r="D52" s="66"/>
      <c r="E52" s="1222" t="s">
        <v>20</v>
      </c>
      <c r="F52" s="1222"/>
      <c r="G52" s="1222"/>
      <c r="H52" s="1222"/>
      <c r="I52" s="1222"/>
      <c r="J52" s="1223"/>
      <c r="K52" s="63">
        <v>488</v>
      </c>
      <c r="L52" s="64">
        <v>469</v>
      </c>
      <c r="M52" s="64">
        <v>454</v>
      </c>
      <c r="N52" s="64">
        <v>435</v>
      </c>
      <c r="O52" s="65">
        <v>415</v>
      </c>
      <c r="P52" s="48"/>
      <c r="Q52" s="48"/>
      <c r="R52" s="48"/>
      <c r="S52" s="48"/>
      <c r="T52" s="48"/>
      <c r="U52" s="48"/>
    </row>
    <row r="53" spans="1:21" ht="30.75" customHeight="1" thickBot="1" x14ac:dyDescent="0.25">
      <c r="A53" s="48"/>
      <c r="B53" s="1224" t="s">
        <v>21</v>
      </c>
      <c r="C53" s="1225"/>
      <c r="D53" s="67"/>
      <c r="E53" s="1226" t="s">
        <v>22</v>
      </c>
      <c r="F53" s="1226"/>
      <c r="G53" s="1226"/>
      <c r="H53" s="1226"/>
      <c r="I53" s="1226"/>
      <c r="J53" s="1227"/>
      <c r="K53" s="68">
        <v>71</v>
      </c>
      <c r="L53" s="69">
        <v>60</v>
      </c>
      <c r="M53" s="69">
        <v>89</v>
      </c>
      <c r="N53" s="69">
        <v>117</v>
      </c>
      <c r="O53" s="70">
        <v>117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5">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2">
      <c r="B57" s="1228" t="s">
        <v>25</v>
      </c>
      <c r="C57" s="1229"/>
      <c r="D57" s="1232" t="s">
        <v>26</v>
      </c>
      <c r="E57" s="1233"/>
      <c r="F57" s="1233"/>
      <c r="G57" s="1233"/>
      <c r="H57" s="1233"/>
      <c r="I57" s="1233"/>
      <c r="J57" s="1234"/>
      <c r="K57" s="83"/>
      <c r="L57" s="84"/>
      <c r="M57" s="84"/>
      <c r="N57" s="84"/>
      <c r="O57" s="85"/>
    </row>
    <row r="58" spans="1:21" ht="31.5" customHeight="1" thickBot="1" x14ac:dyDescent="0.25">
      <c r="B58" s="1230"/>
      <c r="C58" s="1231"/>
      <c r="D58" s="1235" t="s">
        <v>27</v>
      </c>
      <c r="E58" s="1236"/>
      <c r="F58" s="1236"/>
      <c r="G58" s="1236"/>
      <c r="H58" s="1236"/>
      <c r="I58" s="1236"/>
      <c r="J58" s="123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O/vCy+uOEXYRMOrax718ycLKtYDSsNAx4iF80CrsZeW/4ea00xzjbyAS9bx9zMsxh8WW3U6+u9vhCtbhwBaDw==" saltValue="z+ePeKXinpTvuLGecAl/G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560</v>
      </c>
      <c r="J40" s="100" t="s">
        <v>561</v>
      </c>
      <c r="K40" s="100" t="s">
        <v>562</v>
      </c>
      <c r="L40" s="100" t="s">
        <v>563</v>
      </c>
      <c r="M40" s="101" t="s">
        <v>564</v>
      </c>
    </row>
    <row r="41" spans="2:13" ht="27.75" customHeight="1" x14ac:dyDescent="0.2">
      <c r="B41" s="1258" t="s">
        <v>30</v>
      </c>
      <c r="C41" s="1259"/>
      <c r="D41" s="102"/>
      <c r="E41" s="1260" t="s">
        <v>31</v>
      </c>
      <c r="F41" s="1260"/>
      <c r="G41" s="1260"/>
      <c r="H41" s="1261"/>
      <c r="I41" s="351">
        <v>461</v>
      </c>
      <c r="J41" s="352">
        <v>432</v>
      </c>
      <c r="K41" s="352">
        <v>383</v>
      </c>
      <c r="L41" s="352">
        <v>335</v>
      </c>
      <c r="M41" s="353">
        <v>287</v>
      </c>
    </row>
    <row r="42" spans="2:13" ht="27.75" customHeight="1" x14ac:dyDescent="0.2">
      <c r="B42" s="1248"/>
      <c r="C42" s="1249"/>
      <c r="D42" s="103"/>
      <c r="E42" s="1252" t="s">
        <v>32</v>
      </c>
      <c r="F42" s="1252"/>
      <c r="G42" s="1252"/>
      <c r="H42" s="1253"/>
      <c r="I42" s="354" t="s">
        <v>519</v>
      </c>
      <c r="J42" s="355" t="s">
        <v>519</v>
      </c>
      <c r="K42" s="355" t="s">
        <v>519</v>
      </c>
      <c r="L42" s="355" t="s">
        <v>519</v>
      </c>
      <c r="M42" s="356" t="s">
        <v>519</v>
      </c>
    </row>
    <row r="43" spans="2:13" ht="27.75" customHeight="1" x14ac:dyDescent="0.2">
      <c r="B43" s="1248"/>
      <c r="C43" s="1249"/>
      <c r="D43" s="103"/>
      <c r="E43" s="1252" t="s">
        <v>33</v>
      </c>
      <c r="F43" s="1252"/>
      <c r="G43" s="1252"/>
      <c r="H43" s="1253"/>
      <c r="I43" s="354">
        <v>4509</v>
      </c>
      <c r="J43" s="355">
        <v>4278</v>
      </c>
      <c r="K43" s="355">
        <v>3929</v>
      </c>
      <c r="L43" s="355">
        <v>3556</v>
      </c>
      <c r="M43" s="356">
        <v>3237</v>
      </c>
    </row>
    <row r="44" spans="2:13" ht="27.75" customHeight="1" x14ac:dyDescent="0.2">
      <c r="B44" s="1248"/>
      <c r="C44" s="1249"/>
      <c r="D44" s="103"/>
      <c r="E44" s="1252" t="s">
        <v>34</v>
      </c>
      <c r="F44" s="1252"/>
      <c r="G44" s="1252"/>
      <c r="H44" s="1253"/>
      <c r="I44" s="354">
        <v>4</v>
      </c>
      <c r="J44" s="355">
        <v>4</v>
      </c>
      <c r="K44" s="355">
        <v>3</v>
      </c>
      <c r="L44" s="355">
        <v>2</v>
      </c>
      <c r="M44" s="356">
        <v>2</v>
      </c>
    </row>
    <row r="45" spans="2:13" ht="27.75" customHeight="1" x14ac:dyDescent="0.2">
      <c r="B45" s="1248"/>
      <c r="C45" s="1249"/>
      <c r="D45" s="103"/>
      <c r="E45" s="1252" t="s">
        <v>35</v>
      </c>
      <c r="F45" s="1252"/>
      <c r="G45" s="1252"/>
      <c r="H45" s="1253"/>
      <c r="I45" s="354">
        <v>473</v>
      </c>
      <c r="J45" s="355">
        <v>379</v>
      </c>
      <c r="K45" s="355">
        <v>413</v>
      </c>
      <c r="L45" s="355">
        <v>334</v>
      </c>
      <c r="M45" s="356">
        <v>251</v>
      </c>
    </row>
    <row r="46" spans="2:13" ht="27.75" customHeight="1" x14ac:dyDescent="0.2">
      <c r="B46" s="1248"/>
      <c r="C46" s="1249"/>
      <c r="D46" s="104"/>
      <c r="E46" s="1252" t="s">
        <v>36</v>
      </c>
      <c r="F46" s="1252"/>
      <c r="G46" s="1252"/>
      <c r="H46" s="1253"/>
      <c r="I46" s="354" t="s">
        <v>519</v>
      </c>
      <c r="J46" s="355" t="s">
        <v>519</v>
      </c>
      <c r="K46" s="355" t="s">
        <v>519</v>
      </c>
      <c r="L46" s="355" t="s">
        <v>519</v>
      </c>
      <c r="M46" s="356" t="s">
        <v>519</v>
      </c>
    </row>
    <row r="47" spans="2:13" ht="27.75" customHeight="1" x14ac:dyDescent="0.2">
      <c r="B47" s="1248"/>
      <c r="C47" s="1249"/>
      <c r="D47" s="105"/>
      <c r="E47" s="1262" t="s">
        <v>37</v>
      </c>
      <c r="F47" s="1263"/>
      <c r="G47" s="1263"/>
      <c r="H47" s="1264"/>
      <c r="I47" s="354" t="s">
        <v>519</v>
      </c>
      <c r="J47" s="355" t="s">
        <v>519</v>
      </c>
      <c r="K47" s="355" t="s">
        <v>519</v>
      </c>
      <c r="L47" s="355" t="s">
        <v>519</v>
      </c>
      <c r="M47" s="356" t="s">
        <v>519</v>
      </c>
    </row>
    <row r="48" spans="2:13" ht="27.75" customHeight="1" x14ac:dyDescent="0.2">
      <c r="B48" s="1248"/>
      <c r="C48" s="1249"/>
      <c r="D48" s="103"/>
      <c r="E48" s="1252" t="s">
        <v>38</v>
      </c>
      <c r="F48" s="1252"/>
      <c r="G48" s="1252"/>
      <c r="H48" s="1253"/>
      <c r="I48" s="354" t="s">
        <v>519</v>
      </c>
      <c r="J48" s="355" t="s">
        <v>519</v>
      </c>
      <c r="K48" s="355" t="s">
        <v>519</v>
      </c>
      <c r="L48" s="355" t="s">
        <v>519</v>
      </c>
      <c r="M48" s="356" t="s">
        <v>519</v>
      </c>
    </row>
    <row r="49" spans="2:13" ht="27.75" customHeight="1" x14ac:dyDescent="0.2">
      <c r="B49" s="1250"/>
      <c r="C49" s="1251"/>
      <c r="D49" s="103"/>
      <c r="E49" s="1252" t="s">
        <v>39</v>
      </c>
      <c r="F49" s="1252"/>
      <c r="G49" s="1252"/>
      <c r="H49" s="1253"/>
      <c r="I49" s="354" t="s">
        <v>519</v>
      </c>
      <c r="J49" s="355" t="s">
        <v>519</v>
      </c>
      <c r="K49" s="355" t="s">
        <v>519</v>
      </c>
      <c r="L49" s="355" t="s">
        <v>519</v>
      </c>
      <c r="M49" s="356" t="s">
        <v>519</v>
      </c>
    </row>
    <row r="50" spans="2:13" ht="27.75" customHeight="1" x14ac:dyDescent="0.2">
      <c r="B50" s="1246" t="s">
        <v>40</v>
      </c>
      <c r="C50" s="1247"/>
      <c r="D50" s="106"/>
      <c r="E50" s="1252" t="s">
        <v>41</v>
      </c>
      <c r="F50" s="1252"/>
      <c r="G50" s="1252"/>
      <c r="H50" s="1253"/>
      <c r="I50" s="354">
        <v>24841</v>
      </c>
      <c r="J50" s="355">
        <v>25765</v>
      </c>
      <c r="K50" s="355">
        <v>26190</v>
      </c>
      <c r="L50" s="355">
        <v>26772</v>
      </c>
      <c r="M50" s="356">
        <v>27054</v>
      </c>
    </row>
    <row r="51" spans="2:13" ht="27.75" customHeight="1" x14ac:dyDescent="0.2">
      <c r="B51" s="1248"/>
      <c r="C51" s="1249"/>
      <c r="D51" s="103"/>
      <c r="E51" s="1252" t="s">
        <v>42</v>
      </c>
      <c r="F51" s="1252"/>
      <c r="G51" s="1252"/>
      <c r="H51" s="1253"/>
      <c r="I51" s="354" t="s">
        <v>519</v>
      </c>
      <c r="J51" s="355" t="s">
        <v>519</v>
      </c>
      <c r="K51" s="355" t="s">
        <v>519</v>
      </c>
      <c r="L51" s="355" t="s">
        <v>519</v>
      </c>
      <c r="M51" s="356" t="s">
        <v>519</v>
      </c>
    </row>
    <row r="52" spans="2:13" ht="27.75" customHeight="1" x14ac:dyDescent="0.2">
      <c r="B52" s="1250"/>
      <c r="C52" s="1251"/>
      <c r="D52" s="103"/>
      <c r="E52" s="1252" t="s">
        <v>43</v>
      </c>
      <c r="F52" s="1252"/>
      <c r="G52" s="1252"/>
      <c r="H52" s="1253"/>
      <c r="I52" s="354">
        <v>3787</v>
      </c>
      <c r="J52" s="355">
        <v>3452</v>
      </c>
      <c r="K52" s="355">
        <v>3077</v>
      </c>
      <c r="L52" s="355">
        <v>2688</v>
      </c>
      <c r="M52" s="356">
        <v>2354</v>
      </c>
    </row>
    <row r="53" spans="2:13" ht="27.75" customHeight="1" thickBot="1" x14ac:dyDescent="0.25">
      <c r="B53" s="1254" t="s">
        <v>44</v>
      </c>
      <c r="C53" s="1255"/>
      <c r="D53" s="107"/>
      <c r="E53" s="1256" t="s">
        <v>45</v>
      </c>
      <c r="F53" s="1256"/>
      <c r="G53" s="1256"/>
      <c r="H53" s="1257"/>
      <c r="I53" s="357">
        <v>-23180</v>
      </c>
      <c r="J53" s="358">
        <v>-24125</v>
      </c>
      <c r="K53" s="358">
        <v>-24539</v>
      </c>
      <c r="L53" s="358">
        <v>-25232</v>
      </c>
      <c r="M53" s="359">
        <v>-25631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ngv7+vDqv4HDmOPRbm8GAcGXeX3ywMFNH6FxhRn/bRdrc2yP1QtNFZ9AqmzkJwFeMGNeJ3ikrmZzP58ORmorsg==" saltValue="jmjCZ46M1r8vcloEVhBD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562</v>
      </c>
      <c r="G54" s="116" t="s">
        <v>563</v>
      </c>
      <c r="H54" s="117" t="s">
        <v>564</v>
      </c>
    </row>
    <row r="55" spans="2:8" ht="52.5" customHeight="1" x14ac:dyDescent="0.2">
      <c r="B55" s="118"/>
      <c r="C55" s="1273" t="s">
        <v>48</v>
      </c>
      <c r="D55" s="1273"/>
      <c r="E55" s="1274"/>
      <c r="F55" s="119">
        <v>9517</v>
      </c>
      <c r="G55" s="119">
        <v>8976</v>
      </c>
      <c r="H55" s="120">
        <v>8685</v>
      </c>
    </row>
    <row r="56" spans="2:8" ht="52.5" customHeight="1" x14ac:dyDescent="0.2">
      <c r="B56" s="121"/>
      <c r="C56" s="1275" t="s">
        <v>49</v>
      </c>
      <c r="D56" s="1275"/>
      <c r="E56" s="1276"/>
      <c r="F56" s="122">
        <v>3197</v>
      </c>
      <c r="G56" s="122">
        <v>3162</v>
      </c>
      <c r="H56" s="123">
        <v>3131</v>
      </c>
    </row>
    <row r="57" spans="2:8" ht="53.25" customHeight="1" x14ac:dyDescent="0.2">
      <c r="B57" s="121"/>
      <c r="C57" s="1277" t="s">
        <v>50</v>
      </c>
      <c r="D57" s="1277"/>
      <c r="E57" s="1278"/>
      <c r="F57" s="124">
        <v>12982</v>
      </c>
      <c r="G57" s="124">
        <v>14117</v>
      </c>
      <c r="H57" s="125">
        <v>14698</v>
      </c>
    </row>
    <row r="58" spans="2:8" ht="45.75" customHeight="1" x14ac:dyDescent="0.2">
      <c r="B58" s="126"/>
      <c r="C58" s="1265" t="s">
        <v>599</v>
      </c>
      <c r="D58" s="1266"/>
      <c r="E58" s="1267"/>
      <c r="F58" s="127">
        <v>4759</v>
      </c>
      <c r="G58" s="127">
        <v>5736</v>
      </c>
      <c r="H58" s="128">
        <v>6130</v>
      </c>
    </row>
    <row r="59" spans="2:8" ht="45.75" customHeight="1" x14ac:dyDescent="0.2">
      <c r="B59" s="126"/>
      <c r="C59" s="1265" t="s">
        <v>600</v>
      </c>
      <c r="D59" s="1266"/>
      <c r="E59" s="1267"/>
      <c r="F59" s="127">
        <v>4596</v>
      </c>
      <c r="G59" s="127">
        <v>4800</v>
      </c>
      <c r="H59" s="128">
        <v>5007</v>
      </c>
    </row>
    <row r="60" spans="2:8" ht="45.75" customHeight="1" x14ac:dyDescent="0.2">
      <c r="B60" s="126"/>
      <c r="C60" s="1265" t="s">
        <v>601</v>
      </c>
      <c r="D60" s="1266"/>
      <c r="E60" s="1267"/>
      <c r="F60" s="127">
        <v>1170</v>
      </c>
      <c r="G60" s="127">
        <v>1162</v>
      </c>
      <c r="H60" s="128">
        <v>1148</v>
      </c>
    </row>
    <row r="61" spans="2:8" ht="45.75" customHeight="1" x14ac:dyDescent="0.2">
      <c r="B61" s="126"/>
      <c r="C61" s="1265" t="s">
        <v>602</v>
      </c>
      <c r="D61" s="1266"/>
      <c r="E61" s="1267"/>
      <c r="F61" s="127">
        <v>1092</v>
      </c>
      <c r="G61" s="127">
        <v>1095</v>
      </c>
      <c r="H61" s="128">
        <v>1103</v>
      </c>
    </row>
    <row r="62" spans="2:8" ht="45.75" customHeight="1" thickBot="1" x14ac:dyDescent="0.25">
      <c r="B62" s="129"/>
      <c r="C62" s="1268" t="s">
        <v>603</v>
      </c>
      <c r="D62" s="1269"/>
      <c r="E62" s="1270"/>
      <c r="F62" s="130">
        <v>1012</v>
      </c>
      <c r="G62" s="130">
        <v>1012</v>
      </c>
      <c r="H62" s="131">
        <v>1012</v>
      </c>
    </row>
    <row r="63" spans="2:8" ht="52.5" customHeight="1" thickBot="1" x14ac:dyDescent="0.25">
      <c r="B63" s="132"/>
      <c r="C63" s="1271" t="s">
        <v>51</v>
      </c>
      <c r="D63" s="1271"/>
      <c r="E63" s="1272"/>
      <c r="F63" s="133">
        <v>25695</v>
      </c>
      <c r="G63" s="133">
        <v>26255</v>
      </c>
      <c r="H63" s="134">
        <v>26513</v>
      </c>
    </row>
    <row r="64" spans="2:8" ht="13.2" x14ac:dyDescent="0.2"/>
  </sheetData>
  <sheetProtection algorithmName="SHA-512" hashValue="JU2N31P3d0y2Wi5XPQd+XFXqDY6I4EzEkAHqrHbzvp7PMK1Uyt4PVKYX3648ZLz8wlr9TO4KnYoue4uvHZY24w==" saltValue="HxsvYSro+TFxyB1Ny5pK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7" t="s">
        <v>609</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2" x14ac:dyDescent="0.2">
      <c r="B44" s="375"/>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2" x14ac:dyDescent="0.2">
      <c r="B45" s="375"/>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2" x14ac:dyDescent="0.2">
      <c r="B46" s="375"/>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2" x14ac:dyDescent="0.2">
      <c r="B47" s="375"/>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610</v>
      </c>
    </row>
    <row r="50" spans="1:109" ht="13.2" x14ac:dyDescent="0.2">
      <c r="B50" s="375"/>
      <c r="G50" s="1279"/>
      <c r="H50" s="1279"/>
      <c r="I50" s="1279"/>
      <c r="J50" s="1279"/>
      <c r="K50" s="385"/>
      <c r="L50" s="385"/>
      <c r="M50" s="386"/>
      <c r="N50" s="386"/>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285" t="s">
        <v>560</v>
      </c>
      <c r="BQ50" s="1285"/>
      <c r="BR50" s="1285"/>
      <c r="BS50" s="1285"/>
      <c r="BT50" s="1285"/>
      <c r="BU50" s="1285"/>
      <c r="BV50" s="1285"/>
      <c r="BW50" s="1285"/>
      <c r="BX50" s="1285" t="s">
        <v>561</v>
      </c>
      <c r="BY50" s="1285"/>
      <c r="BZ50" s="1285"/>
      <c r="CA50" s="1285"/>
      <c r="CB50" s="1285"/>
      <c r="CC50" s="1285"/>
      <c r="CD50" s="1285"/>
      <c r="CE50" s="1285"/>
      <c r="CF50" s="1285" t="s">
        <v>562</v>
      </c>
      <c r="CG50" s="1285"/>
      <c r="CH50" s="1285"/>
      <c r="CI50" s="1285"/>
      <c r="CJ50" s="1285"/>
      <c r="CK50" s="1285"/>
      <c r="CL50" s="1285"/>
      <c r="CM50" s="1285"/>
      <c r="CN50" s="1285" t="s">
        <v>563</v>
      </c>
      <c r="CO50" s="1285"/>
      <c r="CP50" s="1285"/>
      <c r="CQ50" s="1285"/>
      <c r="CR50" s="1285"/>
      <c r="CS50" s="1285"/>
      <c r="CT50" s="1285"/>
      <c r="CU50" s="1285"/>
      <c r="CV50" s="1285" t="s">
        <v>564</v>
      </c>
      <c r="CW50" s="1285"/>
      <c r="CX50" s="1285"/>
      <c r="CY50" s="1285"/>
      <c r="CZ50" s="1285"/>
      <c r="DA50" s="1285"/>
      <c r="DB50" s="1285"/>
      <c r="DC50" s="1285"/>
    </row>
    <row r="51" spans="1:109" ht="13.5" customHeight="1" x14ac:dyDescent="0.2">
      <c r="B51" s="375"/>
      <c r="G51" s="1296"/>
      <c r="H51" s="1296"/>
      <c r="I51" s="1300"/>
      <c r="J51" s="1300"/>
      <c r="K51" s="1286"/>
      <c r="L51" s="1286"/>
      <c r="M51" s="1286"/>
      <c r="N51" s="1286"/>
      <c r="AM51" s="384"/>
      <c r="AN51" s="1284" t="s">
        <v>611</v>
      </c>
      <c r="AO51" s="1284"/>
      <c r="AP51" s="1284"/>
      <c r="AQ51" s="1284"/>
      <c r="AR51" s="1284"/>
      <c r="AS51" s="1284"/>
      <c r="AT51" s="1284"/>
      <c r="AU51" s="1284"/>
      <c r="AV51" s="1284"/>
      <c r="AW51" s="1284"/>
      <c r="AX51" s="1284"/>
      <c r="AY51" s="1284"/>
      <c r="AZ51" s="1284"/>
      <c r="BA51" s="1284"/>
      <c r="BB51" s="1284" t="s">
        <v>612</v>
      </c>
      <c r="BC51" s="1284"/>
      <c r="BD51" s="1284"/>
      <c r="BE51" s="1284"/>
      <c r="BF51" s="1284"/>
      <c r="BG51" s="1284"/>
      <c r="BH51" s="1284"/>
      <c r="BI51" s="1284"/>
      <c r="BJ51" s="1284"/>
      <c r="BK51" s="1284"/>
      <c r="BL51" s="1284"/>
      <c r="BM51" s="1284"/>
      <c r="BN51" s="1284"/>
      <c r="BO51" s="1284"/>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2" x14ac:dyDescent="0.2">
      <c r="B52" s="375"/>
      <c r="G52" s="1296"/>
      <c r="H52" s="1296"/>
      <c r="I52" s="1300"/>
      <c r="J52" s="1300"/>
      <c r="K52" s="1286"/>
      <c r="L52" s="1286"/>
      <c r="M52" s="1286"/>
      <c r="N52" s="1286"/>
      <c r="AM52" s="384"/>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3"/>
      <c r="B53" s="375"/>
      <c r="G53" s="1296"/>
      <c r="H53" s="1296"/>
      <c r="I53" s="1279"/>
      <c r="J53" s="1279"/>
      <c r="K53" s="1286"/>
      <c r="L53" s="1286"/>
      <c r="M53" s="1286"/>
      <c r="N53" s="1286"/>
      <c r="AM53" s="384"/>
      <c r="AN53" s="1284"/>
      <c r="AO53" s="1284"/>
      <c r="AP53" s="1284"/>
      <c r="AQ53" s="1284"/>
      <c r="AR53" s="1284"/>
      <c r="AS53" s="1284"/>
      <c r="AT53" s="1284"/>
      <c r="AU53" s="1284"/>
      <c r="AV53" s="1284"/>
      <c r="AW53" s="1284"/>
      <c r="AX53" s="1284"/>
      <c r="AY53" s="1284"/>
      <c r="AZ53" s="1284"/>
      <c r="BA53" s="1284"/>
      <c r="BB53" s="1284" t="s">
        <v>613</v>
      </c>
      <c r="BC53" s="1284"/>
      <c r="BD53" s="1284"/>
      <c r="BE53" s="1284"/>
      <c r="BF53" s="1284"/>
      <c r="BG53" s="1284"/>
      <c r="BH53" s="1284"/>
      <c r="BI53" s="1284"/>
      <c r="BJ53" s="1284"/>
      <c r="BK53" s="1284"/>
      <c r="BL53" s="1284"/>
      <c r="BM53" s="1284"/>
      <c r="BN53" s="1284"/>
      <c r="BO53" s="1284"/>
      <c r="BP53" s="1281">
        <v>56.6</v>
      </c>
      <c r="BQ53" s="1281"/>
      <c r="BR53" s="1281"/>
      <c r="BS53" s="1281"/>
      <c r="BT53" s="1281"/>
      <c r="BU53" s="1281"/>
      <c r="BV53" s="1281"/>
      <c r="BW53" s="1281"/>
      <c r="BX53" s="1281">
        <v>58.2</v>
      </c>
      <c r="BY53" s="1281"/>
      <c r="BZ53" s="1281"/>
      <c r="CA53" s="1281"/>
      <c r="CB53" s="1281"/>
      <c r="CC53" s="1281"/>
      <c r="CD53" s="1281"/>
      <c r="CE53" s="1281"/>
      <c r="CF53" s="1281">
        <v>59.9</v>
      </c>
      <c r="CG53" s="1281"/>
      <c r="CH53" s="1281"/>
      <c r="CI53" s="1281"/>
      <c r="CJ53" s="1281"/>
      <c r="CK53" s="1281"/>
      <c r="CL53" s="1281"/>
      <c r="CM53" s="1281"/>
      <c r="CN53" s="1281">
        <v>53.6</v>
      </c>
      <c r="CO53" s="1281"/>
      <c r="CP53" s="1281"/>
      <c r="CQ53" s="1281"/>
      <c r="CR53" s="1281"/>
      <c r="CS53" s="1281"/>
      <c r="CT53" s="1281"/>
      <c r="CU53" s="1281"/>
      <c r="CV53" s="1281">
        <v>55</v>
      </c>
      <c r="CW53" s="1281"/>
      <c r="CX53" s="1281"/>
      <c r="CY53" s="1281"/>
      <c r="CZ53" s="1281"/>
      <c r="DA53" s="1281"/>
      <c r="DB53" s="1281"/>
      <c r="DC53" s="1281"/>
    </row>
    <row r="54" spans="1:109" ht="13.2" x14ac:dyDescent="0.2">
      <c r="A54" s="383"/>
      <c r="B54" s="375"/>
      <c r="G54" s="1296"/>
      <c r="H54" s="1296"/>
      <c r="I54" s="1279"/>
      <c r="J54" s="1279"/>
      <c r="K54" s="1286"/>
      <c r="L54" s="1286"/>
      <c r="M54" s="1286"/>
      <c r="N54" s="1286"/>
      <c r="AM54" s="384"/>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3"/>
      <c r="B55" s="375"/>
      <c r="G55" s="1279"/>
      <c r="H55" s="1279"/>
      <c r="I55" s="1279"/>
      <c r="J55" s="1279"/>
      <c r="K55" s="1286"/>
      <c r="L55" s="1286"/>
      <c r="M55" s="1286"/>
      <c r="N55" s="1286"/>
      <c r="AN55" s="1285" t="s">
        <v>614</v>
      </c>
      <c r="AO55" s="1285"/>
      <c r="AP55" s="1285"/>
      <c r="AQ55" s="1285"/>
      <c r="AR55" s="1285"/>
      <c r="AS55" s="1285"/>
      <c r="AT55" s="1285"/>
      <c r="AU55" s="1285"/>
      <c r="AV55" s="1285"/>
      <c r="AW55" s="1285"/>
      <c r="AX55" s="1285"/>
      <c r="AY55" s="1285"/>
      <c r="AZ55" s="1285"/>
      <c r="BA55" s="1285"/>
      <c r="BB55" s="1284" t="s">
        <v>612</v>
      </c>
      <c r="BC55" s="1284"/>
      <c r="BD55" s="1284"/>
      <c r="BE55" s="1284"/>
      <c r="BF55" s="1284"/>
      <c r="BG55" s="1284"/>
      <c r="BH55" s="1284"/>
      <c r="BI55" s="1284"/>
      <c r="BJ55" s="1284"/>
      <c r="BK55" s="1284"/>
      <c r="BL55" s="1284"/>
      <c r="BM55" s="1284"/>
      <c r="BN55" s="1284"/>
      <c r="BO55" s="1284"/>
      <c r="BP55" s="1281">
        <v>0</v>
      </c>
      <c r="BQ55" s="1281"/>
      <c r="BR55" s="1281"/>
      <c r="BS55" s="1281"/>
      <c r="BT55" s="1281"/>
      <c r="BU55" s="1281"/>
      <c r="BV55" s="1281"/>
      <c r="BW55" s="1281"/>
      <c r="BX55" s="1281">
        <v>0</v>
      </c>
      <c r="BY55" s="1281"/>
      <c r="BZ55" s="1281"/>
      <c r="CA55" s="1281"/>
      <c r="CB55" s="1281"/>
      <c r="CC55" s="1281"/>
      <c r="CD55" s="1281"/>
      <c r="CE55" s="1281"/>
      <c r="CF55" s="1281">
        <v>3.1</v>
      </c>
      <c r="CG55" s="1281"/>
      <c r="CH55" s="1281"/>
      <c r="CI55" s="1281"/>
      <c r="CJ55" s="1281"/>
      <c r="CK55" s="1281"/>
      <c r="CL55" s="1281"/>
      <c r="CM55" s="1281"/>
      <c r="CN55" s="1281">
        <v>12.8</v>
      </c>
      <c r="CO55" s="1281"/>
      <c r="CP55" s="1281"/>
      <c r="CQ55" s="1281"/>
      <c r="CR55" s="1281"/>
      <c r="CS55" s="1281"/>
      <c r="CT55" s="1281"/>
      <c r="CU55" s="1281"/>
      <c r="CV55" s="1281">
        <v>0</v>
      </c>
      <c r="CW55" s="1281"/>
      <c r="CX55" s="1281"/>
      <c r="CY55" s="1281"/>
      <c r="CZ55" s="1281"/>
      <c r="DA55" s="1281"/>
      <c r="DB55" s="1281"/>
      <c r="DC55" s="1281"/>
    </row>
    <row r="56" spans="1:109" ht="13.2" x14ac:dyDescent="0.2">
      <c r="A56" s="383"/>
      <c r="B56" s="375"/>
      <c r="G56" s="1279"/>
      <c r="H56" s="1279"/>
      <c r="I56" s="1279"/>
      <c r="J56" s="1279"/>
      <c r="K56" s="1286"/>
      <c r="L56" s="1286"/>
      <c r="M56" s="1286"/>
      <c r="N56" s="1286"/>
      <c r="AN56" s="1285"/>
      <c r="AO56" s="1285"/>
      <c r="AP56" s="1285"/>
      <c r="AQ56" s="1285"/>
      <c r="AR56" s="1285"/>
      <c r="AS56" s="1285"/>
      <c r="AT56" s="1285"/>
      <c r="AU56" s="1285"/>
      <c r="AV56" s="1285"/>
      <c r="AW56" s="1285"/>
      <c r="AX56" s="1285"/>
      <c r="AY56" s="1285"/>
      <c r="AZ56" s="1285"/>
      <c r="BA56" s="1285"/>
      <c r="BB56" s="1284"/>
      <c r="BC56" s="1284"/>
      <c r="BD56" s="1284"/>
      <c r="BE56" s="1284"/>
      <c r="BF56" s="1284"/>
      <c r="BG56" s="1284"/>
      <c r="BH56" s="1284"/>
      <c r="BI56" s="1284"/>
      <c r="BJ56" s="1284"/>
      <c r="BK56" s="1284"/>
      <c r="BL56" s="1284"/>
      <c r="BM56" s="1284"/>
      <c r="BN56" s="1284"/>
      <c r="BO56" s="1284"/>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ht="13.2" x14ac:dyDescent="0.2">
      <c r="B57" s="387"/>
      <c r="G57" s="1279"/>
      <c r="H57" s="1279"/>
      <c r="I57" s="1282"/>
      <c r="J57" s="1282"/>
      <c r="K57" s="1286"/>
      <c r="L57" s="1286"/>
      <c r="M57" s="1286"/>
      <c r="N57" s="1286"/>
      <c r="AM57" s="369"/>
      <c r="AN57" s="1285"/>
      <c r="AO57" s="1285"/>
      <c r="AP57" s="1285"/>
      <c r="AQ57" s="1285"/>
      <c r="AR57" s="1285"/>
      <c r="AS57" s="1285"/>
      <c r="AT57" s="1285"/>
      <c r="AU57" s="1285"/>
      <c r="AV57" s="1285"/>
      <c r="AW57" s="1285"/>
      <c r="AX57" s="1285"/>
      <c r="AY57" s="1285"/>
      <c r="AZ57" s="1285"/>
      <c r="BA57" s="1285"/>
      <c r="BB57" s="1284" t="s">
        <v>613</v>
      </c>
      <c r="BC57" s="1284"/>
      <c r="BD57" s="1284"/>
      <c r="BE57" s="1284"/>
      <c r="BF57" s="1284"/>
      <c r="BG57" s="1284"/>
      <c r="BH57" s="1284"/>
      <c r="BI57" s="1284"/>
      <c r="BJ57" s="1284"/>
      <c r="BK57" s="1284"/>
      <c r="BL57" s="1284"/>
      <c r="BM57" s="1284"/>
      <c r="BN57" s="1284"/>
      <c r="BO57" s="1284"/>
      <c r="BP57" s="1281">
        <v>59.4</v>
      </c>
      <c r="BQ57" s="1281"/>
      <c r="BR57" s="1281"/>
      <c r="BS57" s="1281"/>
      <c r="BT57" s="1281"/>
      <c r="BU57" s="1281"/>
      <c r="BV57" s="1281"/>
      <c r="BW57" s="1281"/>
      <c r="BX57" s="1281">
        <v>60</v>
      </c>
      <c r="BY57" s="1281"/>
      <c r="BZ57" s="1281"/>
      <c r="CA57" s="1281"/>
      <c r="CB57" s="1281"/>
      <c r="CC57" s="1281"/>
      <c r="CD57" s="1281"/>
      <c r="CE57" s="1281"/>
      <c r="CF57" s="1281">
        <v>61.2</v>
      </c>
      <c r="CG57" s="1281"/>
      <c r="CH57" s="1281"/>
      <c r="CI57" s="1281"/>
      <c r="CJ57" s="1281"/>
      <c r="CK57" s="1281"/>
      <c r="CL57" s="1281"/>
      <c r="CM57" s="1281"/>
      <c r="CN57" s="1281">
        <v>61.2</v>
      </c>
      <c r="CO57" s="1281"/>
      <c r="CP57" s="1281"/>
      <c r="CQ57" s="1281"/>
      <c r="CR57" s="1281"/>
      <c r="CS57" s="1281"/>
      <c r="CT57" s="1281"/>
      <c r="CU57" s="1281"/>
      <c r="CV57" s="1281">
        <v>64.3</v>
      </c>
      <c r="CW57" s="1281"/>
      <c r="CX57" s="1281"/>
      <c r="CY57" s="1281"/>
      <c r="CZ57" s="1281"/>
      <c r="DA57" s="1281"/>
      <c r="DB57" s="1281"/>
      <c r="DC57" s="1281"/>
      <c r="DD57" s="388"/>
      <c r="DE57" s="387"/>
    </row>
    <row r="58" spans="1:109" s="383" customFormat="1" ht="13.2" x14ac:dyDescent="0.2">
      <c r="A58" s="369"/>
      <c r="B58" s="387"/>
      <c r="G58" s="1279"/>
      <c r="H58" s="1279"/>
      <c r="I58" s="1282"/>
      <c r="J58" s="1282"/>
      <c r="K58" s="1286"/>
      <c r="L58" s="1286"/>
      <c r="M58" s="1286"/>
      <c r="N58" s="1286"/>
      <c r="AM58" s="369"/>
      <c r="AN58" s="1285"/>
      <c r="AO58" s="1285"/>
      <c r="AP58" s="1285"/>
      <c r="AQ58" s="1285"/>
      <c r="AR58" s="1285"/>
      <c r="AS58" s="1285"/>
      <c r="AT58" s="1285"/>
      <c r="AU58" s="1285"/>
      <c r="AV58" s="1285"/>
      <c r="AW58" s="1285"/>
      <c r="AX58" s="1285"/>
      <c r="AY58" s="1285"/>
      <c r="AZ58" s="1285"/>
      <c r="BA58" s="1285"/>
      <c r="BB58" s="1284"/>
      <c r="BC58" s="1284"/>
      <c r="BD58" s="1284"/>
      <c r="BE58" s="1284"/>
      <c r="BF58" s="1284"/>
      <c r="BG58" s="1284"/>
      <c r="BH58" s="1284"/>
      <c r="BI58" s="1284"/>
      <c r="BJ58" s="1284"/>
      <c r="BK58" s="1284"/>
      <c r="BL58" s="1284"/>
      <c r="BM58" s="1284"/>
      <c r="BN58" s="1284"/>
      <c r="BO58" s="1284"/>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615</v>
      </c>
    </row>
    <row r="64" spans="1:109" ht="13.2" x14ac:dyDescent="0.2">
      <c r="B64" s="375"/>
      <c r="G64" s="382"/>
      <c r="I64" s="395"/>
      <c r="J64" s="395"/>
      <c r="K64" s="395"/>
      <c r="L64" s="395"/>
      <c r="M64" s="395"/>
      <c r="N64" s="396"/>
      <c r="AM64" s="382"/>
      <c r="AN64" s="382" t="s">
        <v>608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7" t="s">
        <v>616</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2" x14ac:dyDescent="0.2">
      <c r="B66" s="375"/>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2" x14ac:dyDescent="0.2">
      <c r="B67" s="375"/>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2" x14ac:dyDescent="0.2">
      <c r="B68" s="375"/>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2" x14ac:dyDescent="0.2">
      <c r="B69" s="375"/>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610</v>
      </c>
    </row>
    <row r="72" spans="2:107" ht="13.2" x14ac:dyDescent="0.2">
      <c r="B72" s="375"/>
      <c r="G72" s="1279"/>
      <c r="H72" s="1279"/>
      <c r="I72" s="1279"/>
      <c r="J72" s="1279"/>
      <c r="K72" s="385"/>
      <c r="L72" s="385"/>
      <c r="M72" s="386"/>
      <c r="N72" s="386"/>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285" t="s">
        <v>560</v>
      </c>
      <c r="BQ72" s="1285"/>
      <c r="BR72" s="1285"/>
      <c r="BS72" s="1285"/>
      <c r="BT72" s="1285"/>
      <c r="BU72" s="1285"/>
      <c r="BV72" s="1285"/>
      <c r="BW72" s="1285"/>
      <c r="BX72" s="1285" t="s">
        <v>561</v>
      </c>
      <c r="BY72" s="1285"/>
      <c r="BZ72" s="1285"/>
      <c r="CA72" s="1285"/>
      <c r="CB72" s="1285"/>
      <c r="CC72" s="1285"/>
      <c r="CD72" s="1285"/>
      <c r="CE72" s="1285"/>
      <c r="CF72" s="1285" t="s">
        <v>562</v>
      </c>
      <c r="CG72" s="1285"/>
      <c r="CH72" s="1285"/>
      <c r="CI72" s="1285"/>
      <c r="CJ72" s="1285"/>
      <c r="CK72" s="1285"/>
      <c r="CL72" s="1285"/>
      <c r="CM72" s="1285"/>
      <c r="CN72" s="1285" t="s">
        <v>563</v>
      </c>
      <c r="CO72" s="1285"/>
      <c r="CP72" s="1285"/>
      <c r="CQ72" s="1285"/>
      <c r="CR72" s="1285"/>
      <c r="CS72" s="1285"/>
      <c r="CT72" s="1285"/>
      <c r="CU72" s="1285"/>
      <c r="CV72" s="1285" t="s">
        <v>564</v>
      </c>
      <c r="CW72" s="1285"/>
      <c r="CX72" s="1285"/>
      <c r="CY72" s="1285"/>
      <c r="CZ72" s="1285"/>
      <c r="DA72" s="1285"/>
      <c r="DB72" s="1285"/>
      <c r="DC72" s="1285"/>
    </row>
    <row r="73" spans="2:107" ht="13.2" x14ac:dyDescent="0.2">
      <c r="B73" s="375"/>
      <c r="G73" s="1296"/>
      <c r="H73" s="1296"/>
      <c r="I73" s="1296"/>
      <c r="J73" s="1296"/>
      <c r="K73" s="1280"/>
      <c r="L73" s="1280"/>
      <c r="M73" s="1280"/>
      <c r="N73" s="1280"/>
      <c r="AM73" s="384"/>
      <c r="AN73" s="1284" t="s">
        <v>611</v>
      </c>
      <c r="AO73" s="1284"/>
      <c r="AP73" s="1284"/>
      <c r="AQ73" s="1284"/>
      <c r="AR73" s="1284"/>
      <c r="AS73" s="1284"/>
      <c r="AT73" s="1284"/>
      <c r="AU73" s="1284"/>
      <c r="AV73" s="1284"/>
      <c r="AW73" s="1284"/>
      <c r="AX73" s="1284"/>
      <c r="AY73" s="1284"/>
      <c r="AZ73" s="1284"/>
      <c r="BA73" s="1284"/>
      <c r="BB73" s="1284" t="s">
        <v>612</v>
      </c>
      <c r="BC73" s="1284"/>
      <c r="BD73" s="1284"/>
      <c r="BE73" s="1284"/>
      <c r="BF73" s="1284"/>
      <c r="BG73" s="1284"/>
      <c r="BH73" s="1284"/>
      <c r="BI73" s="1284"/>
      <c r="BJ73" s="1284"/>
      <c r="BK73" s="1284"/>
      <c r="BL73" s="1284"/>
      <c r="BM73" s="1284"/>
      <c r="BN73" s="1284"/>
      <c r="BO73" s="1284"/>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2" x14ac:dyDescent="0.2">
      <c r="B74" s="375"/>
      <c r="G74" s="1296"/>
      <c r="H74" s="1296"/>
      <c r="I74" s="1296"/>
      <c r="J74" s="1296"/>
      <c r="K74" s="1280"/>
      <c r="L74" s="1280"/>
      <c r="M74" s="1280"/>
      <c r="N74" s="1280"/>
      <c r="AM74" s="384"/>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75"/>
      <c r="G75" s="1296"/>
      <c r="H75" s="1296"/>
      <c r="I75" s="1279"/>
      <c r="J75" s="1279"/>
      <c r="K75" s="1286"/>
      <c r="L75" s="1286"/>
      <c r="M75" s="1286"/>
      <c r="N75" s="1286"/>
      <c r="AM75" s="384"/>
      <c r="AN75" s="1284"/>
      <c r="AO75" s="1284"/>
      <c r="AP75" s="1284"/>
      <c r="AQ75" s="1284"/>
      <c r="AR75" s="1284"/>
      <c r="AS75" s="1284"/>
      <c r="AT75" s="1284"/>
      <c r="AU75" s="1284"/>
      <c r="AV75" s="1284"/>
      <c r="AW75" s="1284"/>
      <c r="AX75" s="1284"/>
      <c r="AY75" s="1284"/>
      <c r="AZ75" s="1284"/>
      <c r="BA75" s="1284"/>
      <c r="BB75" s="1284" t="s">
        <v>617</v>
      </c>
      <c r="BC75" s="1284"/>
      <c r="BD75" s="1284"/>
      <c r="BE75" s="1284"/>
      <c r="BF75" s="1284"/>
      <c r="BG75" s="1284"/>
      <c r="BH75" s="1284"/>
      <c r="BI75" s="1284"/>
      <c r="BJ75" s="1284"/>
      <c r="BK75" s="1284"/>
      <c r="BL75" s="1284"/>
      <c r="BM75" s="1284"/>
      <c r="BN75" s="1284"/>
      <c r="BO75" s="1284"/>
      <c r="BP75" s="1281">
        <v>2.2000000000000002</v>
      </c>
      <c r="BQ75" s="1281"/>
      <c r="BR75" s="1281"/>
      <c r="BS75" s="1281"/>
      <c r="BT75" s="1281"/>
      <c r="BU75" s="1281"/>
      <c r="BV75" s="1281"/>
      <c r="BW75" s="1281"/>
      <c r="BX75" s="1281">
        <v>1.5</v>
      </c>
      <c r="BY75" s="1281"/>
      <c r="BZ75" s="1281"/>
      <c r="CA75" s="1281"/>
      <c r="CB75" s="1281"/>
      <c r="CC75" s="1281"/>
      <c r="CD75" s="1281"/>
      <c r="CE75" s="1281"/>
      <c r="CF75" s="1281">
        <v>1.6</v>
      </c>
      <c r="CG75" s="1281"/>
      <c r="CH75" s="1281"/>
      <c r="CI75" s="1281"/>
      <c r="CJ75" s="1281"/>
      <c r="CK75" s="1281"/>
      <c r="CL75" s="1281"/>
      <c r="CM75" s="1281"/>
      <c r="CN75" s="1281">
        <v>1.9</v>
      </c>
      <c r="CO75" s="1281"/>
      <c r="CP75" s="1281"/>
      <c r="CQ75" s="1281"/>
      <c r="CR75" s="1281"/>
      <c r="CS75" s="1281"/>
      <c r="CT75" s="1281"/>
      <c r="CU75" s="1281"/>
      <c r="CV75" s="1281">
        <v>2.2999999999999998</v>
      </c>
      <c r="CW75" s="1281"/>
      <c r="CX75" s="1281"/>
      <c r="CY75" s="1281"/>
      <c r="CZ75" s="1281"/>
      <c r="DA75" s="1281"/>
      <c r="DB75" s="1281"/>
      <c r="DC75" s="1281"/>
    </row>
    <row r="76" spans="2:107" ht="13.2" x14ac:dyDescent="0.2">
      <c r="B76" s="375"/>
      <c r="G76" s="1296"/>
      <c r="H76" s="1296"/>
      <c r="I76" s="1279"/>
      <c r="J76" s="1279"/>
      <c r="K76" s="1286"/>
      <c r="L76" s="1286"/>
      <c r="M76" s="1286"/>
      <c r="N76" s="1286"/>
      <c r="AM76" s="384"/>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75"/>
      <c r="G77" s="1279"/>
      <c r="H77" s="1279"/>
      <c r="I77" s="1279"/>
      <c r="J77" s="1279"/>
      <c r="K77" s="1280"/>
      <c r="L77" s="1280"/>
      <c r="M77" s="1280"/>
      <c r="N77" s="1280"/>
      <c r="AN77" s="1285" t="s">
        <v>614</v>
      </c>
      <c r="AO77" s="1285"/>
      <c r="AP77" s="1285"/>
      <c r="AQ77" s="1285"/>
      <c r="AR77" s="1285"/>
      <c r="AS77" s="1285"/>
      <c r="AT77" s="1285"/>
      <c r="AU77" s="1285"/>
      <c r="AV77" s="1285"/>
      <c r="AW77" s="1285"/>
      <c r="AX77" s="1285"/>
      <c r="AY77" s="1285"/>
      <c r="AZ77" s="1285"/>
      <c r="BA77" s="1285"/>
      <c r="BB77" s="1284" t="s">
        <v>612</v>
      </c>
      <c r="BC77" s="1284"/>
      <c r="BD77" s="1284"/>
      <c r="BE77" s="1284"/>
      <c r="BF77" s="1284"/>
      <c r="BG77" s="1284"/>
      <c r="BH77" s="1284"/>
      <c r="BI77" s="1284"/>
      <c r="BJ77" s="1284"/>
      <c r="BK77" s="1284"/>
      <c r="BL77" s="1284"/>
      <c r="BM77" s="1284"/>
      <c r="BN77" s="1284"/>
      <c r="BO77" s="1284"/>
      <c r="BP77" s="1281">
        <v>0</v>
      </c>
      <c r="BQ77" s="1281"/>
      <c r="BR77" s="1281"/>
      <c r="BS77" s="1281"/>
      <c r="BT77" s="1281"/>
      <c r="BU77" s="1281"/>
      <c r="BV77" s="1281"/>
      <c r="BW77" s="1281"/>
      <c r="BX77" s="1281">
        <v>0</v>
      </c>
      <c r="BY77" s="1281"/>
      <c r="BZ77" s="1281"/>
      <c r="CA77" s="1281"/>
      <c r="CB77" s="1281"/>
      <c r="CC77" s="1281"/>
      <c r="CD77" s="1281"/>
      <c r="CE77" s="1281"/>
      <c r="CF77" s="1281">
        <v>3.1</v>
      </c>
      <c r="CG77" s="1281"/>
      <c r="CH77" s="1281"/>
      <c r="CI77" s="1281"/>
      <c r="CJ77" s="1281"/>
      <c r="CK77" s="1281"/>
      <c r="CL77" s="1281"/>
      <c r="CM77" s="1281"/>
      <c r="CN77" s="1281">
        <v>12.8</v>
      </c>
      <c r="CO77" s="1281"/>
      <c r="CP77" s="1281"/>
      <c r="CQ77" s="1281"/>
      <c r="CR77" s="1281"/>
      <c r="CS77" s="1281"/>
      <c r="CT77" s="1281"/>
      <c r="CU77" s="1281"/>
      <c r="CV77" s="1281">
        <v>0</v>
      </c>
      <c r="CW77" s="1281"/>
      <c r="CX77" s="1281"/>
      <c r="CY77" s="1281"/>
      <c r="CZ77" s="1281"/>
      <c r="DA77" s="1281"/>
      <c r="DB77" s="1281"/>
      <c r="DC77" s="1281"/>
    </row>
    <row r="78" spans="2:107" ht="13.2" x14ac:dyDescent="0.2">
      <c r="B78" s="375"/>
      <c r="G78" s="1279"/>
      <c r="H78" s="1279"/>
      <c r="I78" s="1279"/>
      <c r="J78" s="1279"/>
      <c r="K78" s="1280"/>
      <c r="L78" s="1280"/>
      <c r="M78" s="1280"/>
      <c r="N78" s="1280"/>
      <c r="AN78" s="1285"/>
      <c r="AO78" s="1285"/>
      <c r="AP78" s="1285"/>
      <c r="AQ78" s="1285"/>
      <c r="AR78" s="1285"/>
      <c r="AS78" s="1285"/>
      <c r="AT78" s="1285"/>
      <c r="AU78" s="1285"/>
      <c r="AV78" s="1285"/>
      <c r="AW78" s="1285"/>
      <c r="AX78" s="1285"/>
      <c r="AY78" s="1285"/>
      <c r="AZ78" s="1285"/>
      <c r="BA78" s="1285"/>
      <c r="BB78" s="1284"/>
      <c r="BC78" s="1284"/>
      <c r="BD78" s="1284"/>
      <c r="BE78" s="1284"/>
      <c r="BF78" s="1284"/>
      <c r="BG78" s="1284"/>
      <c r="BH78" s="1284"/>
      <c r="BI78" s="1284"/>
      <c r="BJ78" s="1284"/>
      <c r="BK78" s="1284"/>
      <c r="BL78" s="1284"/>
      <c r="BM78" s="1284"/>
      <c r="BN78" s="1284"/>
      <c r="BO78" s="1284"/>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75"/>
      <c r="G79" s="1279"/>
      <c r="H79" s="1279"/>
      <c r="I79" s="1282"/>
      <c r="J79" s="1282"/>
      <c r="K79" s="1283"/>
      <c r="L79" s="1283"/>
      <c r="M79" s="1283"/>
      <c r="N79" s="1283"/>
      <c r="AN79" s="1285"/>
      <c r="AO79" s="1285"/>
      <c r="AP79" s="1285"/>
      <c r="AQ79" s="1285"/>
      <c r="AR79" s="1285"/>
      <c r="AS79" s="1285"/>
      <c r="AT79" s="1285"/>
      <c r="AU79" s="1285"/>
      <c r="AV79" s="1285"/>
      <c r="AW79" s="1285"/>
      <c r="AX79" s="1285"/>
      <c r="AY79" s="1285"/>
      <c r="AZ79" s="1285"/>
      <c r="BA79" s="1285"/>
      <c r="BB79" s="1284" t="s">
        <v>617</v>
      </c>
      <c r="BC79" s="1284"/>
      <c r="BD79" s="1284"/>
      <c r="BE79" s="1284"/>
      <c r="BF79" s="1284"/>
      <c r="BG79" s="1284"/>
      <c r="BH79" s="1284"/>
      <c r="BI79" s="1284"/>
      <c r="BJ79" s="1284"/>
      <c r="BK79" s="1284"/>
      <c r="BL79" s="1284"/>
      <c r="BM79" s="1284"/>
      <c r="BN79" s="1284"/>
      <c r="BO79" s="1284"/>
      <c r="BP79" s="1281">
        <v>7.9</v>
      </c>
      <c r="BQ79" s="1281"/>
      <c r="BR79" s="1281"/>
      <c r="BS79" s="1281"/>
      <c r="BT79" s="1281"/>
      <c r="BU79" s="1281"/>
      <c r="BV79" s="1281"/>
      <c r="BW79" s="1281"/>
      <c r="BX79" s="1281">
        <v>7.8</v>
      </c>
      <c r="BY79" s="1281"/>
      <c r="BZ79" s="1281"/>
      <c r="CA79" s="1281"/>
      <c r="CB79" s="1281"/>
      <c r="CC79" s="1281"/>
      <c r="CD79" s="1281"/>
      <c r="CE79" s="1281"/>
      <c r="CF79" s="1281">
        <v>7.9</v>
      </c>
      <c r="CG79" s="1281"/>
      <c r="CH79" s="1281"/>
      <c r="CI79" s="1281"/>
      <c r="CJ79" s="1281"/>
      <c r="CK79" s="1281"/>
      <c r="CL79" s="1281"/>
      <c r="CM79" s="1281"/>
      <c r="CN79" s="1281">
        <v>7.3</v>
      </c>
      <c r="CO79" s="1281"/>
      <c r="CP79" s="1281"/>
      <c r="CQ79" s="1281"/>
      <c r="CR79" s="1281"/>
      <c r="CS79" s="1281"/>
      <c r="CT79" s="1281"/>
      <c r="CU79" s="1281"/>
      <c r="CV79" s="1281">
        <v>8</v>
      </c>
      <c r="CW79" s="1281"/>
      <c r="CX79" s="1281"/>
      <c r="CY79" s="1281"/>
      <c r="CZ79" s="1281"/>
      <c r="DA79" s="1281"/>
      <c r="DB79" s="1281"/>
      <c r="DC79" s="1281"/>
    </row>
    <row r="80" spans="2:107" ht="13.2" x14ac:dyDescent="0.2">
      <c r="B80" s="375"/>
      <c r="G80" s="1279"/>
      <c r="H80" s="1279"/>
      <c r="I80" s="1282"/>
      <c r="J80" s="1282"/>
      <c r="K80" s="1283"/>
      <c r="L80" s="1283"/>
      <c r="M80" s="1283"/>
      <c r="N80" s="1283"/>
      <c r="AN80" s="1285"/>
      <c r="AO80" s="1285"/>
      <c r="AP80" s="1285"/>
      <c r="AQ80" s="1285"/>
      <c r="AR80" s="1285"/>
      <c r="AS80" s="1285"/>
      <c r="AT80" s="1285"/>
      <c r="AU80" s="1285"/>
      <c r="AV80" s="1285"/>
      <c r="AW80" s="1285"/>
      <c r="AX80" s="1285"/>
      <c r="AY80" s="1285"/>
      <c r="AZ80" s="1285"/>
      <c r="BA80" s="1285"/>
      <c r="BB80" s="1284"/>
      <c r="BC80" s="1284"/>
      <c r="BD80" s="1284"/>
      <c r="BE80" s="1284"/>
      <c r="BF80" s="1284"/>
      <c r="BG80" s="1284"/>
      <c r="BH80" s="1284"/>
      <c r="BI80" s="1284"/>
      <c r="BJ80" s="1284"/>
      <c r="BK80" s="1284"/>
      <c r="BL80" s="1284"/>
      <c r="BM80" s="1284"/>
      <c r="BN80" s="1284"/>
      <c r="BO80" s="1284"/>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SZzWVQxkAMxSxg8YF6HtsPkAxDmhRKBTzotNf0qi02qU6Hkf7z0rmm7L0uZNCQcJuburmeTh1lX0FL+p/4RsPw==" saltValue="vMlUJEdOWEXVY44YpxGKq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MvNeJLqTEq7ciTBWbATV7ujoLWMaoa99wnv9y37PXseQ52+VTcaQI/nuM549CyhhZ9Vb9h3gUioaWA4vzXHztw==" saltValue="qYWv6By70deIqnuMwe4Q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507</v>
      </c>
    </row>
  </sheetData>
  <sheetProtection algorithmName="SHA-512" hashValue="GkqZSOfZmjrXAo3tjmL4F9QrzK5IuWwHtNSSJsYQ7HXQGDXCEUNvDwlkVC5IqXNQkum991+ImyBKU6Jme0Pv0w==" saltValue="vCtfMS3Pu9dz8SfRO63b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557</v>
      </c>
      <c r="G2" s="148"/>
      <c r="H2" s="149"/>
    </row>
    <row r="3" spans="1:8" x14ac:dyDescent="0.2">
      <c r="A3" s="145" t="s">
        <v>550</v>
      </c>
      <c r="B3" s="150"/>
      <c r="C3" s="151"/>
      <c r="D3" s="152">
        <v>42266</v>
      </c>
      <c r="E3" s="153"/>
      <c r="F3" s="154">
        <v>90072</v>
      </c>
      <c r="G3" s="155"/>
      <c r="H3" s="156"/>
    </row>
    <row r="4" spans="1:8" x14ac:dyDescent="0.2">
      <c r="A4" s="157"/>
      <c r="B4" s="158"/>
      <c r="C4" s="159"/>
      <c r="D4" s="160">
        <v>42266</v>
      </c>
      <c r="E4" s="161"/>
      <c r="F4" s="162">
        <v>46083</v>
      </c>
      <c r="G4" s="163"/>
      <c r="H4" s="164"/>
    </row>
    <row r="5" spans="1:8" x14ac:dyDescent="0.2">
      <c r="A5" s="145" t="s">
        <v>552</v>
      </c>
      <c r="B5" s="150"/>
      <c r="C5" s="151"/>
      <c r="D5" s="152">
        <v>54264</v>
      </c>
      <c r="E5" s="153"/>
      <c r="F5" s="154">
        <v>88328</v>
      </c>
      <c r="G5" s="155"/>
      <c r="H5" s="156"/>
    </row>
    <row r="6" spans="1:8" x14ac:dyDescent="0.2">
      <c r="A6" s="157"/>
      <c r="B6" s="158"/>
      <c r="C6" s="159"/>
      <c r="D6" s="160">
        <v>53842</v>
      </c>
      <c r="E6" s="161"/>
      <c r="F6" s="162">
        <v>49013</v>
      </c>
      <c r="G6" s="163"/>
      <c r="H6" s="164"/>
    </row>
    <row r="7" spans="1:8" x14ac:dyDescent="0.2">
      <c r="A7" s="145" t="s">
        <v>553</v>
      </c>
      <c r="B7" s="150"/>
      <c r="C7" s="151"/>
      <c r="D7" s="152">
        <v>45470</v>
      </c>
      <c r="E7" s="153"/>
      <c r="F7" s="154">
        <v>103390</v>
      </c>
      <c r="G7" s="155"/>
      <c r="H7" s="156"/>
    </row>
    <row r="8" spans="1:8" x14ac:dyDescent="0.2">
      <c r="A8" s="157"/>
      <c r="B8" s="158"/>
      <c r="C8" s="159"/>
      <c r="D8" s="160">
        <v>42811</v>
      </c>
      <c r="E8" s="161"/>
      <c r="F8" s="162">
        <v>51269</v>
      </c>
      <c r="G8" s="163"/>
      <c r="H8" s="164"/>
    </row>
    <row r="9" spans="1:8" x14ac:dyDescent="0.2">
      <c r="A9" s="145" t="s">
        <v>554</v>
      </c>
      <c r="B9" s="150"/>
      <c r="C9" s="151"/>
      <c r="D9" s="152">
        <v>47820</v>
      </c>
      <c r="E9" s="153"/>
      <c r="F9" s="154">
        <v>96248</v>
      </c>
      <c r="G9" s="155"/>
      <c r="H9" s="156"/>
    </row>
    <row r="10" spans="1:8" x14ac:dyDescent="0.2">
      <c r="A10" s="157"/>
      <c r="B10" s="158"/>
      <c r="C10" s="159"/>
      <c r="D10" s="160">
        <v>47596</v>
      </c>
      <c r="E10" s="161"/>
      <c r="F10" s="162">
        <v>55768</v>
      </c>
      <c r="G10" s="163"/>
      <c r="H10" s="164"/>
    </row>
    <row r="11" spans="1:8" x14ac:dyDescent="0.2">
      <c r="A11" s="145" t="s">
        <v>555</v>
      </c>
      <c r="B11" s="150"/>
      <c r="C11" s="151"/>
      <c r="D11" s="152">
        <v>55389</v>
      </c>
      <c r="E11" s="153"/>
      <c r="F11" s="154">
        <v>74568</v>
      </c>
      <c r="G11" s="155"/>
      <c r="H11" s="156"/>
    </row>
    <row r="12" spans="1:8" x14ac:dyDescent="0.2">
      <c r="A12" s="157"/>
      <c r="B12" s="158"/>
      <c r="C12" s="165"/>
      <c r="D12" s="160">
        <v>43645</v>
      </c>
      <c r="E12" s="161"/>
      <c r="F12" s="162">
        <v>42558</v>
      </c>
      <c r="G12" s="163"/>
      <c r="H12" s="164"/>
    </row>
    <row r="13" spans="1:8" x14ac:dyDescent="0.2">
      <c r="A13" s="145"/>
      <c r="B13" s="150"/>
      <c r="C13" s="166"/>
      <c r="D13" s="167">
        <v>49042</v>
      </c>
      <c r="E13" s="168"/>
      <c r="F13" s="169">
        <v>90521</v>
      </c>
      <c r="G13" s="170"/>
      <c r="H13" s="156"/>
    </row>
    <row r="14" spans="1:8" x14ac:dyDescent="0.2">
      <c r="A14" s="157"/>
      <c r="B14" s="158"/>
      <c r="C14" s="159"/>
      <c r="D14" s="160">
        <v>46032</v>
      </c>
      <c r="E14" s="161"/>
      <c r="F14" s="162">
        <v>48938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8.73</v>
      </c>
      <c r="C19" s="171">
        <f>ROUND(VALUE(SUBSTITUTE(実質収支比率等に係る経年分析!G$48,"▲","-")),2)</f>
        <v>6.66</v>
      </c>
      <c r="D19" s="171">
        <f>ROUND(VALUE(SUBSTITUTE(実質収支比率等に係る経年分析!H$48,"▲","-")),2)</f>
        <v>3.91</v>
      </c>
      <c r="E19" s="171">
        <f>ROUND(VALUE(SUBSTITUTE(実質収支比率等に係る経年分析!I$48,"▲","-")),2)</f>
        <v>6.52</v>
      </c>
      <c r="F19" s="171">
        <f>ROUND(VALUE(SUBSTITUTE(実質収支比率等に係る経年分析!J$48,"▲","-")),2)</f>
        <v>8.23</v>
      </c>
    </row>
    <row r="20" spans="1:11" x14ac:dyDescent="0.2">
      <c r="A20" s="171" t="s">
        <v>55</v>
      </c>
      <c r="B20" s="171">
        <f>ROUND(VALUE(SUBSTITUTE(実質収支比率等に係る経年分析!F$47,"▲","-")),2)</f>
        <v>193.61</v>
      </c>
      <c r="C20" s="171">
        <f>ROUND(VALUE(SUBSTITUTE(実質収支比率等に係る経年分析!G$47,"▲","-")),2)</f>
        <v>193.62</v>
      </c>
      <c r="D20" s="171">
        <f>ROUND(VALUE(SUBSTITUTE(実質収支比率等に係る経年分析!H$47,"▲","-")),2)</f>
        <v>189.16</v>
      </c>
      <c r="E20" s="171">
        <f>ROUND(VALUE(SUBSTITUTE(実質収支比率等に係る経年分析!I$47,"▲","-")),2)</f>
        <v>176.66</v>
      </c>
      <c r="F20" s="171">
        <f>ROUND(VALUE(SUBSTITUTE(実質収支比率等に係る経年分析!J$47,"▲","-")),2)</f>
        <v>168.66</v>
      </c>
    </row>
    <row r="21" spans="1:11" x14ac:dyDescent="0.2">
      <c r="A21" s="171" t="s">
        <v>56</v>
      </c>
      <c r="B21" s="171">
        <f>IF(ISNUMBER(VALUE(SUBSTITUTE(実質収支比率等に係る経年分析!F$49,"▲","-"))),ROUND(VALUE(SUBSTITUTE(実質収支比率等に係る経年分析!F$49,"▲","-")),2),NA())</f>
        <v>2.17</v>
      </c>
      <c r="C21" s="171">
        <f>IF(ISNUMBER(VALUE(SUBSTITUTE(実質収支比率等に係る経年分析!G$49,"▲","-"))),ROUND(VALUE(SUBSTITUTE(実質収支比率等に係る経年分析!G$49,"▲","-")),2),NA())</f>
        <v>-6.87</v>
      </c>
      <c r="D21" s="171">
        <f>IF(ISNUMBER(VALUE(SUBSTITUTE(実質収支比率等に係る経年分析!H$49,"▲","-"))),ROUND(VALUE(SUBSTITUTE(実質収支比率等に係る経年分析!H$49,"▲","-")),2),NA())</f>
        <v>-11.57</v>
      </c>
      <c r="E21" s="171">
        <f>IF(ISNUMBER(VALUE(SUBSTITUTE(実質収支比率等に係る経年分析!I$49,"▲","-"))),ROUND(VALUE(SUBSTITUTE(実質収支比率等に係る経年分析!I$49,"▲","-")),2),NA())</f>
        <v>-9.93</v>
      </c>
      <c r="F21" s="171">
        <f>IF(ISNUMBER(VALUE(SUBSTITUTE(実質収支比率等に係る経年分析!J$49,"▲","-"))),ROUND(VALUE(SUBSTITUTE(実質収支比率等に係る経年分析!J$49,"▲","-")),2),NA())</f>
        <v>-7.09</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7.0000000000000007E-2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0.34</v>
      </c>
    </row>
    <row r="33" spans="1:16" x14ac:dyDescent="0.2">
      <c r="A33" s="172" t="str">
        <f>IF(連結実質赤字比率に係る赤字・黒字の構成分析!C$37="",NA(),連結実質赤字比率に係る赤字・黒字の構成分析!C$37)</f>
        <v>公共下水道事業特別会計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0.42</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0.47</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7.69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7.28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6.46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5.82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5.09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8.7200000000000006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6.66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8.2200000000000006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488</v>
      </c>
      <c r="E42" s="173"/>
      <c r="F42" s="173"/>
      <c r="G42" s="173">
        <f>'実質公債費比率（分子）の構造'!L$52</f>
        <v>469</v>
      </c>
      <c r="H42" s="173"/>
      <c r="I42" s="173"/>
      <c r="J42" s="173">
        <f>'実質公債費比率（分子）の構造'!M$52</f>
        <v>454</v>
      </c>
      <c r="K42" s="173"/>
      <c r="L42" s="173"/>
      <c r="M42" s="173">
        <f>'実質公債費比率（分子）の構造'!N$52</f>
        <v>435</v>
      </c>
      <c r="N42" s="173"/>
      <c r="O42" s="173"/>
      <c r="P42" s="173">
        <f>'実質公債費比率（分子）の構造'!O$52</f>
        <v>415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0</v>
      </c>
      <c r="C45" s="173"/>
      <c r="D45" s="173"/>
      <c r="E45" s="173">
        <f>'実質公債費比率（分子）の構造'!L$49</f>
        <v>0</v>
      </c>
      <c r="F45" s="173"/>
      <c r="G45" s="173"/>
      <c r="H45" s="173">
        <f>'実質公債費比率（分子）の構造'!M$49</f>
        <v>0</v>
      </c>
      <c r="I45" s="173"/>
      <c r="J45" s="173"/>
      <c r="K45" s="173">
        <f>'実質公債費比率（分子）の構造'!N$49</f>
        <v>0</v>
      </c>
      <c r="L45" s="173"/>
      <c r="M45" s="173"/>
      <c r="N45" s="173">
        <f>'実質公債費比率（分子）の構造'!O$49</f>
        <v>0</v>
      </c>
      <c r="O45" s="173"/>
      <c r="P45" s="173"/>
    </row>
    <row r="46" spans="1:16" x14ac:dyDescent="0.2">
      <c r="A46" s="173" t="s">
        <v>67</v>
      </c>
      <c r="B46" s="173">
        <f>'実質公債費比率（分子）の構造'!K$48</f>
        <v>533</v>
      </c>
      <c r="C46" s="173"/>
      <c r="D46" s="173"/>
      <c r="E46" s="173">
        <f>'実質公債費比率（分子）の構造'!L$48</f>
        <v>496</v>
      </c>
      <c r="F46" s="173"/>
      <c r="G46" s="173"/>
      <c r="H46" s="173">
        <f>'実質公債費比率（分子）の構造'!M$48</f>
        <v>491</v>
      </c>
      <c r="I46" s="173"/>
      <c r="J46" s="173"/>
      <c r="K46" s="173">
        <f>'実質公債費比率（分子）の構造'!N$48</f>
        <v>502</v>
      </c>
      <c r="L46" s="173"/>
      <c r="M46" s="173"/>
      <c r="N46" s="173">
        <f>'実質公債費比率（分子）の構造'!O$48</f>
        <v>482</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26</v>
      </c>
      <c r="C49" s="173"/>
      <c r="D49" s="173"/>
      <c r="E49" s="173">
        <f>'実質公債費比率（分子）の構造'!L$45</f>
        <v>33</v>
      </c>
      <c r="F49" s="173"/>
      <c r="G49" s="173"/>
      <c r="H49" s="173">
        <f>'実質公債費比率（分子）の構造'!M$45</f>
        <v>52</v>
      </c>
      <c r="I49" s="173"/>
      <c r="J49" s="173"/>
      <c r="K49" s="173">
        <f>'実質公債費比率（分子）の構造'!N$45</f>
        <v>50</v>
      </c>
      <c r="L49" s="173"/>
      <c r="M49" s="173"/>
      <c r="N49" s="173">
        <f>'実質公債費比率（分子）の構造'!O$45</f>
        <v>50</v>
      </c>
      <c r="O49" s="173"/>
      <c r="P49" s="173"/>
    </row>
    <row r="50" spans="1:16" x14ac:dyDescent="0.2">
      <c r="A50" s="173" t="s">
        <v>71</v>
      </c>
      <c r="B50" s="173" t="e">
        <f>NA()</f>
        <v>#N/A</v>
      </c>
      <c r="C50" s="173">
        <f>IF(ISNUMBER('実質公債費比率（分子）の構造'!K$53),'実質公債費比率（分子）の構造'!K$53,NA())</f>
        <v>71</v>
      </c>
      <c r="D50" s="173" t="e">
        <f>NA()</f>
        <v>#N/A</v>
      </c>
      <c r="E50" s="173" t="e">
        <f>NA()</f>
        <v>#N/A</v>
      </c>
      <c r="F50" s="173">
        <f>IF(ISNUMBER('実質公債費比率（分子）の構造'!L$53),'実質公債費比率（分子）の構造'!L$53,NA())</f>
        <v>60</v>
      </c>
      <c r="G50" s="173" t="e">
        <f>NA()</f>
        <v>#N/A</v>
      </c>
      <c r="H50" s="173" t="e">
        <f>NA()</f>
        <v>#N/A</v>
      </c>
      <c r="I50" s="173">
        <f>IF(ISNUMBER('実質公債費比率（分子）の構造'!M$53),'実質公債費比率（分子）の構造'!M$53,NA())</f>
        <v>89</v>
      </c>
      <c r="J50" s="173" t="e">
        <f>NA()</f>
        <v>#N/A</v>
      </c>
      <c r="K50" s="173" t="e">
        <f>NA()</f>
        <v>#N/A</v>
      </c>
      <c r="L50" s="173">
        <f>IF(ISNUMBER('実質公債費比率（分子）の構造'!N$53),'実質公債費比率（分子）の構造'!N$53,NA())</f>
        <v>117</v>
      </c>
      <c r="M50" s="173" t="e">
        <f>NA()</f>
        <v>#N/A</v>
      </c>
      <c r="N50" s="173" t="e">
        <f>NA()</f>
        <v>#N/A</v>
      </c>
      <c r="O50" s="173">
        <f>IF(ISNUMBER('実質公債費比率（分子）の構造'!O$53),'実質公債費比率（分子）の構造'!O$53,NA())</f>
        <v>117</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3787</v>
      </c>
      <c r="E56" s="172"/>
      <c r="F56" s="172"/>
      <c r="G56" s="172">
        <f>'将来負担比率（分子）の構造'!J$52</f>
        <v>3452</v>
      </c>
      <c r="H56" s="172"/>
      <c r="I56" s="172"/>
      <c r="J56" s="172">
        <f>'将来負担比率（分子）の構造'!K$52</f>
        <v>3077</v>
      </c>
      <c r="K56" s="172"/>
      <c r="L56" s="172"/>
      <c r="M56" s="172">
        <f>'将来負担比率（分子）の構造'!L$52</f>
        <v>2688</v>
      </c>
      <c r="N56" s="172"/>
      <c r="O56" s="172"/>
      <c r="P56" s="172">
        <f>'将来負担比率（分子）の構造'!M$52</f>
        <v>2354</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24841</v>
      </c>
      <c r="E58" s="172"/>
      <c r="F58" s="172"/>
      <c r="G58" s="172">
        <f>'将来負担比率（分子）の構造'!J$50</f>
        <v>25765</v>
      </c>
      <c r="H58" s="172"/>
      <c r="I58" s="172"/>
      <c r="J58" s="172">
        <f>'将来負担比率（分子）の構造'!K$50</f>
        <v>26190</v>
      </c>
      <c r="K58" s="172"/>
      <c r="L58" s="172"/>
      <c r="M58" s="172">
        <f>'将来負担比率（分子）の構造'!L$50</f>
        <v>26772</v>
      </c>
      <c r="N58" s="172"/>
      <c r="O58" s="172"/>
      <c r="P58" s="172">
        <f>'将来負担比率（分子）の構造'!M$50</f>
        <v>27054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473</v>
      </c>
      <c r="C62" s="172"/>
      <c r="D62" s="172"/>
      <c r="E62" s="172">
        <f>'将来負担比率（分子）の構造'!J$45</f>
        <v>379</v>
      </c>
      <c r="F62" s="172"/>
      <c r="G62" s="172"/>
      <c r="H62" s="172">
        <f>'将来負担比率（分子）の構造'!K$45</f>
        <v>413</v>
      </c>
      <c r="I62" s="172"/>
      <c r="J62" s="172"/>
      <c r="K62" s="172">
        <f>'将来負担比率（分子）の構造'!L$45</f>
        <v>334</v>
      </c>
      <c r="L62" s="172"/>
      <c r="M62" s="172"/>
      <c r="N62" s="172">
        <f>'将来負担比率（分子）の構造'!M$45</f>
        <v>251</v>
      </c>
      <c r="O62" s="172"/>
      <c r="P62" s="172"/>
    </row>
    <row r="63" spans="1:16" x14ac:dyDescent="0.2">
      <c r="A63" s="172" t="s">
        <v>34</v>
      </c>
      <c r="B63" s="172">
        <f>'将来負担比率（分子）の構造'!I$44</f>
        <v>4</v>
      </c>
      <c r="C63" s="172"/>
      <c r="D63" s="172"/>
      <c r="E63" s="172">
        <f>'将来負担比率（分子）の構造'!J$44</f>
        <v>4</v>
      </c>
      <c r="F63" s="172"/>
      <c r="G63" s="172"/>
      <c r="H63" s="172">
        <f>'将来負担比率（分子）の構造'!K$44</f>
        <v>3</v>
      </c>
      <c r="I63" s="172"/>
      <c r="J63" s="172"/>
      <c r="K63" s="172">
        <f>'将来負担比率（分子）の構造'!L$44</f>
        <v>2</v>
      </c>
      <c r="L63" s="172"/>
      <c r="M63" s="172"/>
      <c r="N63" s="172">
        <f>'将来負担比率（分子）の構造'!M$44</f>
        <v>2</v>
      </c>
      <c r="O63" s="172"/>
      <c r="P63" s="172"/>
    </row>
    <row r="64" spans="1:16" x14ac:dyDescent="0.2">
      <c r="A64" s="172" t="s">
        <v>33</v>
      </c>
      <c r="B64" s="172">
        <f>'将来負担比率（分子）の構造'!I$43</f>
        <v>4509</v>
      </c>
      <c r="C64" s="172"/>
      <c r="D64" s="172"/>
      <c r="E64" s="172">
        <f>'将来負担比率（分子）の構造'!J$43</f>
        <v>4278</v>
      </c>
      <c r="F64" s="172"/>
      <c r="G64" s="172"/>
      <c r="H64" s="172">
        <f>'将来負担比率（分子）の構造'!K$43</f>
        <v>3929</v>
      </c>
      <c r="I64" s="172"/>
      <c r="J64" s="172"/>
      <c r="K64" s="172">
        <f>'将来負担比率（分子）の構造'!L$43</f>
        <v>3556</v>
      </c>
      <c r="L64" s="172"/>
      <c r="M64" s="172"/>
      <c r="N64" s="172">
        <f>'将来負担比率（分子）の構造'!M$43</f>
        <v>3237</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461</v>
      </c>
      <c r="C66" s="172"/>
      <c r="D66" s="172"/>
      <c r="E66" s="172">
        <f>'将来負担比率（分子）の構造'!J$41</f>
        <v>432</v>
      </c>
      <c r="F66" s="172"/>
      <c r="G66" s="172"/>
      <c r="H66" s="172">
        <f>'将来負担比率（分子）の構造'!K$41</f>
        <v>383</v>
      </c>
      <c r="I66" s="172"/>
      <c r="J66" s="172"/>
      <c r="K66" s="172">
        <f>'将来負担比率（分子）の構造'!L$41</f>
        <v>335</v>
      </c>
      <c r="L66" s="172"/>
      <c r="M66" s="172"/>
      <c r="N66" s="172">
        <f>'将来負担比率（分子）の構造'!M$41</f>
        <v>287</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9517</v>
      </c>
      <c r="C72" s="176">
        <f>基金残高に係る経年分析!G55</f>
        <v>8976</v>
      </c>
      <c r="D72" s="176">
        <f>基金残高に係る経年分析!H55</f>
        <v>8685</v>
      </c>
    </row>
    <row r="73" spans="1:16" x14ac:dyDescent="0.2">
      <c r="A73" s="175" t="s">
        <v>78</v>
      </c>
      <c r="B73" s="176">
        <f>基金残高に係る経年分析!F56</f>
        <v>3197</v>
      </c>
      <c r="C73" s="176">
        <f>基金残高に係る経年分析!G56</f>
        <v>3162</v>
      </c>
      <c r="D73" s="176">
        <f>基金残高に係る経年分析!H56</f>
        <v>3131</v>
      </c>
    </row>
    <row r="74" spans="1:16" x14ac:dyDescent="0.2">
      <c r="A74" s="175" t="s">
        <v>79</v>
      </c>
      <c r="B74" s="176">
        <f>基金残高に係る経年分析!F57</f>
        <v>12982</v>
      </c>
      <c r="C74" s="176">
        <f>基金残高に係る経年分析!G57</f>
        <v>14117</v>
      </c>
      <c r="D74" s="176">
        <f>基金残高に係る経年分析!H57</f>
        <v>14698</v>
      </c>
    </row>
  </sheetData>
  <sheetProtection algorithmName="SHA-512" hashValue="wKfbRDhHdcuxUxYpitR6qGVZ2O/BsWDWafoBw9tvbbOQrUMNJfwMDAZSYxveFVPPD6zDFSpkzHMfpSbXwieMlQ==" saltValue="fdmtSAWtLY3h/kGR++LM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213</v>
      </c>
      <c r="DI1" s="642"/>
      <c r="DJ1" s="642"/>
      <c r="DK1" s="642"/>
      <c r="DL1" s="642"/>
      <c r="DM1" s="642"/>
      <c r="DN1" s="643"/>
      <c r="DO1" s="212"/>
      <c r="DP1" s="641" t="s">
        <v>214</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218</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219</v>
      </c>
      <c r="S4" s="645"/>
      <c r="T4" s="645"/>
      <c r="U4" s="645"/>
      <c r="V4" s="645"/>
      <c r="W4" s="645"/>
      <c r="X4" s="645"/>
      <c r="Y4" s="646"/>
      <c r="Z4" s="644" t="s">
        <v>220</v>
      </c>
      <c r="AA4" s="645"/>
      <c r="AB4" s="645"/>
      <c r="AC4" s="646"/>
      <c r="AD4" s="644" t="s">
        <v>221</v>
      </c>
      <c r="AE4" s="645"/>
      <c r="AF4" s="645"/>
      <c r="AG4" s="645"/>
      <c r="AH4" s="645"/>
      <c r="AI4" s="645"/>
      <c r="AJ4" s="645"/>
      <c r="AK4" s="646"/>
      <c r="AL4" s="644" t="s">
        <v>220</v>
      </c>
      <c r="AM4" s="645"/>
      <c r="AN4" s="645"/>
      <c r="AO4" s="646"/>
      <c r="AP4" s="650" t="s">
        <v>222</v>
      </c>
      <c r="AQ4" s="650"/>
      <c r="AR4" s="650"/>
      <c r="AS4" s="650"/>
      <c r="AT4" s="650"/>
      <c r="AU4" s="650"/>
      <c r="AV4" s="650"/>
      <c r="AW4" s="650"/>
      <c r="AX4" s="650"/>
      <c r="AY4" s="650"/>
      <c r="AZ4" s="650"/>
      <c r="BA4" s="650"/>
      <c r="BB4" s="650"/>
      <c r="BC4" s="650"/>
      <c r="BD4" s="650"/>
      <c r="BE4" s="650"/>
      <c r="BF4" s="650"/>
      <c r="BG4" s="650" t="s">
        <v>223</v>
      </c>
      <c r="BH4" s="650"/>
      <c r="BI4" s="650"/>
      <c r="BJ4" s="650"/>
      <c r="BK4" s="650"/>
      <c r="BL4" s="650"/>
      <c r="BM4" s="650"/>
      <c r="BN4" s="650"/>
      <c r="BO4" s="650" t="s">
        <v>220</v>
      </c>
      <c r="BP4" s="650"/>
      <c r="BQ4" s="650"/>
      <c r="BR4" s="650"/>
      <c r="BS4" s="650" t="s">
        <v>224</v>
      </c>
      <c r="BT4" s="650"/>
      <c r="BU4" s="650"/>
      <c r="BV4" s="650"/>
      <c r="BW4" s="650"/>
      <c r="BX4" s="650"/>
      <c r="BY4" s="650"/>
      <c r="BZ4" s="650"/>
      <c r="CA4" s="650"/>
      <c r="CB4" s="650"/>
      <c r="CD4" s="647" t="s">
        <v>225</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2">
      <c r="B5" s="651" t="s">
        <v>226</v>
      </c>
      <c r="C5" s="652"/>
      <c r="D5" s="652"/>
      <c r="E5" s="652"/>
      <c r="F5" s="652"/>
      <c r="G5" s="652"/>
      <c r="H5" s="652"/>
      <c r="I5" s="652"/>
      <c r="J5" s="652"/>
      <c r="K5" s="652"/>
      <c r="L5" s="652"/>
      <c r="M5" s="652"/>
      <c r="N5" s="652"/>
      <c r="O5" s="652"/>
      <c r="P5" s="652"/>
      <c r="Q5" s="653"/>
      <c r="R5" s="654">
        <v>4476165</v>
      </c>
      <c r="S5" s="655"/>
      <c r="T5" s="655"/>
      <c r="U5" s="655"/>
      <c r="V5" s="655"/>
      <c r="W5" s="655"/>
      <c r="X5" s="655"/>
      <c r="Y5" s="656"/>
      <c r="Z5" s="657">
        <v>58.1</v>
      </c>
      <c r="AA5" s="657"/>
      <c r="AB5" s="657"/>
      <c r="AC5" s="657"/>
      <c r="AD5" s="658">
        <v>4476165</v>
      </c>
      <c r="AE5" s="658"/>
      <c r="AF5" s="658"/>
      <c r="AG5" s="658"/>
      <c r="AH5" s="658"/>
      <c r="AI5" s="658"/>
      <c r="AJ5" s="658"/>
      <c r="AK5" s="658"/>
      <c r="AL5" s="659">
        <v>87.9</v>
      </c>
      <c r="AM5" s="660"/>
      <c r="AN5" s="660"/>
      <c r="AO5" s="661"/>
      <c r="AP5" s="651" t="s">
        <v>227</v>
      </c>
      <c r="AQ5" s="652"/>
      <c r="AR5" s="652"/>
      <c r="AS5" s="652"/>
      <c r="AT5" s="652"/>
      <c r="AU5" s="652"/>
      <c r="AV5" s="652"/>
      <c r="AW5" s="652"/>
      <c r="AX5" s="652"/>
      <c r="AY5" s="652"/>
      <c r="AZ5" s="652"/>
      <c r="BA5" s="652"/>
      <c r="BB5" s="652"/>
      <c r="BC5" s="652"/>
      <c r="BD5" s="652"/>
      <c r="BE5" s="652"/>
      <c r="BF5" s="653"/>
      <c r="BG5" s="665">
        <v>4476165</v>
      </c>
      <c r="BH5" s="666"/>
      <c r="BI5" s="666"/>
      <c r="BJ5" s="666"/>
      <c r="BK5" s="666"/>
      <c r="BL5" s="666"/>
      <c r="BM5" s="666"/>
      <c r="BN5" s="667"/>
      <c r="BO5" s="668">
        <v>100</v>
      </c>
      <c r="BP5" s="668"/>
      <c r="BQ5" s="668"/>
      <c r="BR5" s="668"/>
      <c r="BS5" s="669" t="s">
        <v>127</v>
      </c>
      <c r="BT5" s="669"/>
      <c r="BU5" s="669"/>
      <c r="BV5" s="669"/>
      <c r="BW5" s="669"/>
      <c r="BX5" s="669"/>
      <c r="BY5" s="669"/>
      <c r="BZ5" s="669"/>
      <c r="CA5" s="669"/>
      <c r="CB5" s="673"/>
      <c r="CD5" s="647" t="s">
        <v>222</v>
      </c>
      <c r="CE5" s="648"/>
      <c r="CF5" s="648"/>
      <c r="CG5" s="648"/>
      <c r="CH5" s="648"/>
      <c r="CI5" s="648"/>
      <c r="CJ5" s="648"/>
      <c r="CK5" s="648"/>
      <c r="CL5" s="648"/>
      <c r="CM5" s="648"/>
      <c r="CN5" s="648"/>
      <c r="CO5" s="648"/>
      <c r="CP5" s="648"/>
      <c r="CQ5" s="649"/>
      <c r="CR5" s="647" t="s">
        <v>228</v>
      </c>
      <c r="CS5" s="648"/>
      <c r="CT5" s="648"/>
      <c r="CU5" s="648"/>
      <c r="CV5" s="648"/>
      <c r="CW5" s="648"/>
      <c r="CX5" s="648"/>
      <c r="CY5" s="649"/>
      <c r="CZ5" s="647" t="s">
        <v>220</v>
      </c>
      <c r="DA5" s="648"/>
      <c r="DB5" s="648"/>
      <c r="DC5" s="649"/>
      <c r="DD5" s="647" t="s">
        <v>229</v>
      </c>
      <c r="DE5" s="648"/>
      <c r="DF5" s="648"/>
      <c r="DG5" s="648"/>
      <c r="DH5" s="648"/>
      <c r="DI5" s="648"/>
      <c r="DJ5" s="648"/>
      <c r="DK5" s="648"/>
      <c r="DL5" s="648"/>
      <c r="DM5" s="648"/>
      <c r="DN5" s="648"/>
      <c r="DO5" s="648"/>
      <c r="DP5" s="649"/>
      <c r="DQ5" s="647" t="s">
        <v>230</v>
      </c>
      <c r="DR5" s="648"/>
      <c r="DS5" s="648"/>
      <c r="DT5" s="648"/>
      <c r="DU5" s="648"/>
      <c r="DV5" s="648"/>
      <c r="DW5" s="648"/>
      <c r="DX5" s="648"/>
      <c r="DY5" s="648"/>
      <c r="DZ5" s="648"/>
      <c r="EA5" s="648"/>
      <c r="EB5" s="648"/>
      <c r="EC5" s="649"/>
    </row>
    <row r="6" spans="2:143" ht="11.25" customHeight="1" x14ac:dyDescent="0.2">
      <c r="B6" s="662" t="s">
        <v>231</v>
      </c>
      <c r="C6" s="663"/>
      <c r="D6" s="663"/>
      <c r="E6" s="663"/>
      <c r="F6" s="663"/>
      <c r="G6" s="663"/>
      <c r="H6" s="663"/>
      <c r="I6" s="663"/>
      <c r="J6" s="663"/>
      <c r="K6" s="663"/>
      <c r="L6" s="663"/>
      <c r="M6" s="663"/>
      <c r="N6" s="663"/>
      <c r="O6" s="663"/>
      <c r="P6" s="663"/>
      <c r="Q6" s="664"/>
      <c r="R6" s="665">
        <v>59335</v>
      </c>
      <c r="S6" s="666"/>
      <c r="T6" s="666"/>
      <c r="U6" s="666"/>
      <c r="V6" s="666"/>
      <c r="W6" s="666"/>
      <c r="X6" s="666"/>
      <c r="Y6" s="667"/>
      <c r="Z6" s="668">
        <v>0.8</v>
      </c>
      <c r="AA6" s="668"/>
      <c r="AB6" s="668"/>
      <c r="AC6" s="668"/>
      <c r="AD6" s="669">
        <v>59335</v>
      </c>
      <c r="AE6" s="669"/>
      <c r="AF6" s="669"/>
      <c r="AG6" s="669"/>
      <c r="AH6" s="669"/>
      <c r="AI6" s="669"/>
      <c r="AJ6" s="669"/>
      <c r="AK6" s="669"/>
      <c r="AL6" s="670">
        <v>1.2</v>
      </c>
      <c r="AM6" s="671"/>
      <c r="AN6" s="671"/>
      <c r="AO6" s="672"/>
      <c r="AP6" s="662" t="s">
        <v>232</v>
      </c>
      <c r="AQ6" s="663"/>
      <c r="AR6" s="663"/>
      <c r="AS6" s="663"/>
      <c r="AT6" s="663"/>
      <c r="AU6" s="663"/>
      <c r="AV6" s="663"/>
      <c r="AW6" s="663"/>
      <c r="AX6" s="663"/>
      <c r="AY6" s="663"/>
      <c r="AZ6" s="663"/>
      <c r="BA6" s="663"/>
      <c r="BB6" s="663"/>
      <c r="BC6" s="663"/>
      <c r="BD6" s="663"/>
      <c r="BE6" s="663"/>
      <c r="BF6" s="664"/>
      <c r="BG6" s="665">
        <v>4476165</v>
      </c>
      <c r="BH6" s="666"/>
      <c r="BI6" s="666"/>
      <c r="BJ6" s="666"/>
      <c r="BK6" s="666"/>
      <c r="BL6" s="666"/>
      <c r="BM6" s="666"/>
      <c r="BN6" s="667"/>
      <c r="BO6" s="668">
        <v>100</v>
      </c>
      <c r="BP6" s="668"/>
      <c r="BQ6" s="668"/>
      <c r="BR6" s="668"/>
      <c r="BS6" s="669" t="s">
        <v>127</v>
      </c>
      <c r="BT6" s="669"/>
      <c r="BU6" s="669"/>
      <c r="BV6" s="669"/>
      <c r="BW6" s="669"/>
      <c r="BX6" s="669"/>
      <c r="BY6" s="669"/>
      <c r="BZ6" s="669"/>
      <c r="CA6" s="669"/>
      <c r="CB6" s="673"/>
      <c r="CD6" s="676" t="s">
        <v>233</v>
      </c>
      <c r="CE6" s="677"/>
      <c r="CF6" s="677"/>
      <c r="CG6" s="677"/>
      <c r="CH6" s="677"/>
      <c r="CI6" s="677"/>
      <c r="CJ6" s="677"/>
      <c r="CK6" s="677"/>
      <c r="CL6" s="677"/>
      <c r="CM6" s="677"/>
      <c r="CN6" s="677"/>
      <c r="CO6" s="677"/>
      <c r="CP6" s="677"/>
      <c r="CQ6" s="678"/>
      <c r="CR6" s="665">
        <v>89823</v>
      </c>
      <c r="CS6" s="666"/>
      <c r="CT6" s="666"/>
      <c r="CU6" s="666"/>
      <c r="CV6" s="666"/>
      <c r="CW6" s="666"/>
      <c r="CX6" s="666"/>
      <c r="CY6" s="667"/>
      <c r="CZ6" s="659">
        <v>1.2</v>
      </c>
      <c r="DA6" s="660"/>
      <c r="DB6" s="660"/>
      <c r="DC6" s="679"/>
      <c r="DD6" s="674" t="s">
        <v>127</v>
      </c>
      <c r="DE6" s="666"/>
      <c r="DF6" s="666"/>
      <c r="DG6" s="666"/>
      <c r="DH6" s="666"/>
      <c r="DI6" s="666"/>
      <c r="DJ6" s="666"/>
      <c r="DK6" s="666"/>
      <c r="DL6" s="666"/>
      <c r="DM6" s="666"/>
      <c r="DN6" s="666"/>
      <c r="DO6" s="666"/>
      <c r="DP6" s="667"/>
      <c r="DQ6" s="674">
        <v>89823</v>
      </c>
      <c r="DR6" s="666"/>
      <c r="DS6" s="666"/>
      <c r="DT6" s="666"/>
      <c r="DU6" s="666"/>
      <c r="DV6" s="666"/>
      <c r="DW6" s="666"/>
      <c r="DX6" s="666"/>
      <c r="DY6" s="666"/>
      <c r="DZ6" s="666"/>
      <c r="EA6" s="666"/>
      <c r="EB6" s="666"/>
      <c r="EC6" s="675"/>
    </row>
    <row r="7" spans="2:143" ht="11.25" customHeight="1" x14ac:dyDescent="0.2">
      <c r="B7" s="662" t="s">
        <v>234</v>
      </c>
      <c r="C7" s="663"/>
      <c r="D7" s="663"/>
      <c r="E7" s="663"/>
      <c r="F7" s="663"/>
      <c r="G7" s="663"/>
      <c r="H7" s="663"/>
      <c r="I7" s="663"/>
      <c r="J7" s="663"/>
      <c r="K7" s="663"/>
      <c r="L7" s="663"/>
      <c r="M7" s="663"/>
      <c r="N7" s="663"/>
      <c r="O7" s="663"/>
      <c r="P7" s="663"/>
      <c r="Q7" s="664"/>
      <c r="R7" s="665">
        <v>1860</v>
      </c>
      <c r="S7" s="666"/>
      <c r="T7" s="666"/>
      <c r="U7" s="666"/>
      <c r="V7" s="666"/>
      <c r="W7" s="666"/>
      <c r="X7" s="666"/>
      <c r="Y7" s="667"/>
      <c r="Z7" s="668">
        <v>0</v>
      </c>
      <c r="AA7" s="668"/>
      <c r="AB7" s="668"/>
      <c r="AC7" s="668"/>
      <c r="AD7" s="669">
        <v>1860</v>
      </c>
      <c r="AE7" s="669"/>
      <c r="AF7" s="669"/>
      <c r="AG7" s="669"/>
      <c r="AH7" s="669"/>
      <c r="AI7" s="669"/>
      <c r="AJ7" s="669"/>
      <c r="AK7" s="669"/>
      <c r="AL7" s="670">
        <v>0</v>
      </c>
      <c r="AM7" s="671"/>
      <c r="AN7" s="671"/>
      <c r="AO7" s="672"/>
      <c r="AP7" s="662" t="s">
        <v>235</v>
      </c>
      <c r="AQ7" s="663"/>
      <c r="AR7" s="663"/>
      <c r="AS7" s="663"/>
      <c r="AT7" s="663"/>
      <c r="AU7" s="663"/>
      <c r="AV7" s="663"/>
      <c r="AW7" s="663"/>
      <c r="AX7" s="663"/>
      <c r="AY7" s="663"/>
      <c r="AZ7" s="663"/>
      <c r="BA7" s="663"/>
      <c r="BB7" s="663"/>
      <c r="BC7" s="663"/>
      <c r="BD7" s="663"/>
      <c r="BE7" s="663"/>
      <c r="BF7" s="664"/>
      <c r="BG7" s="665">
        <v>1111767</v>
      </c>
      <c r="BH7" s="666"/>
      <c r="BI7" s="666"/>
      <c r="BJ7" s="666"/>
      <c r="BK7" s="666"/>
      <c r="BL7" s="666"/>
      <c r="BM7" s="666"/>
      <c r="BN7" s="667"/>
      <c r="BO7" s="668">
        <v>24.8</v>
      </c>
      <c r="BP7" s="668"/>
      <c r="BQ7" s="668"/>
      <c r="BR7" s="668"/>
      <c r="BS7" s="669" t="s">
        <v>127</v>
      </c>
      <c r="BT7" s="669"/>
      <c r="BU7" s="669"/>
      <c r="BV7" s="669"/>
      <c r="BW7" s="669"/>
      <c r="BX7" s="669"/>
      <c r="BY7" s="669"/>
      <c r="BZ7" s="669"/>
      <c r="CA7" s="669"/>
      <c r="CB7" s="673"/>
      <c r="CD7" s="680" t="s">
        <v>236</v>
      </c>
      <c r="CE7" s="681"/>
      <c r="CF7" s="681"/>
      <c r="CG7" s="681"/>
      <c r="CH7" s="681"/>
      <c r="CI7" s="681"/>
      <c r="CJ7" s="681"/>
      <c r="CK7" s="681"/>
      <c r="CL7" s="681"/>
      <c r="CM7" s="681"/>
      <c r="CN7" s="681"/>
      <c r="CO7" s="681"/>
      <c r="CP7" s="681"/>
      <c r="CQ7" s="682"/>
      <c r="CR7" s="665">
        <v>1519271</v>
      </c>
      <c r="CS7" s="666"/>
      <c r="CT7" s="666"/>
      <c r="CU7" s="666"/>
      <c r="CV7" s="666"/>
      <c r="CW7" s="666"/>
      <c r="CX7" s="666"/>
      <c r="CY7" s="667"/>
      <c r="CZ7" s="668">
        <v>20.9</v>
      </c>
      <c r="DA7" s="668"/>
      <c r="DB7" s="668"/>
      <c r="DC7" s="668"/>
      <c r="DD7" s="674">
        <v>19990</v>
      </c>
      <c r="DE7" s="666"/>
      <c r="DF7" s="666"/>
      <c r="DG7" s="666"/>
      <c r="DH7" s="666"/>
      <c r="DI7" s="666"/>
      <c r="DJ7" s="666"/>
      <c r="DK7" s="666"/>
      <c r="DL7" s="666"/>
      <c r="DM7" s="666"/>
      <c r="DN7" s="666"/>
      <c r="DO7" s="666"/>
      <c r="DP7" s="667"/>
      <c r="DQ7" s="674">
        <v>1287655</v>
      </c>
      <c r="DR7" s="666"/>
      <c r="DS7" s="666"/>
      <c r="DT7" s="666"/>
      <c r="DU7" s="666"/>
      <c r="DV7" s="666"/>
      <c r="DW7" s="666"/>
      <c r="DX7" s="666"/>
      <c r="DY7" s="666"/>
      <c r="DZ7" s="666"/>
      <c r="EA7" s="666"/>
      <c r="EB7" s="666"/>
      <c r="EC7" s="675"/>
    </row>
    <row r="8" spans="2:143" ht="11.25" customHeight="1" x14ac:dyDescent="0.2">
      <c r="B8" s="662" t="s">
        <v>237</v>
      </c>
      <c r="C8" s="663"/>
      <c r="D8" s="663"/>
      <c r="E8" s="663"/>
      <c r="F8" s="663"/>
      <c r="G8" s="663"/>
      <c r="H8" s="663"/>
      <c r="I8" s="663"/>
      <c r="J8" s="663"/>
      <c r="K8" s="663"/>
      <c r="L8" s="663"/>
      <c r="M8" s="663"/>
      <c r="N8" s="663"/>
      <c r="O8" s="663"/>
      <c r="P8" s="663"/>
      <c r="Q8" s="664"/>
      <c r="R8" s="665">
        <v>18511</v>
      </c>
      <c r="S8" s="666"/>
      <c r="T8" s="666"/>
      <c r="U8" s="666"/>
      <c r="V8" s="666"/>
      <c r="W8" s="666"/>
      <c r="X8" s="666"/>
      <c r="Y8" s="667"/>
      <c r="Z8" s="668">
        <v>0.2</v>
      </c>
      <c r="AA8" s="668"/>
      <c r="AB8" s="668"/>
      <c r="AC8" s="668"/>
      <c r="AD8" s="669">
        <v>18511</v>
      </c>
      <c r="AE8" s="669"/>
      <c r="AF8" s="669"/>
      <c r="AG8" s="669"/>
      <c r="AH8" s="669"/>
      <c r="AI8" s="669"/>
      <c r="AJ8" s="669"/>
      <c r="AK8" s="669"/>
      <c r="AL8" s="670">
        <v>0.4</v>
      </c>
      <c r="AM8" s="671"/>
      <c r="AN8" s="671"/>
      <c r="AO8" s="672"/>
      <c r="AP8" s="662" t="s">
        <v>238</v>
      </c>
      <c r="AQ8" s="663"/>
      <c r="AR8" s="663"/>
      <c r="AS8" s="663"/>
      <c r="AT8" s="663"/>
      <c r="AU8" s="663"/>
      <c r="AV8" s="663"/>
      <c r="AW8" s="663"/>
      <c r="AX8" s="663"/>
      <c r="AY8" s="663"/>
      <c r="AZ8" s="663"/>
      <c r="BA8" s="663"/>
      <c r="BB8" s="663"/>
      <c r="BC8" s="663"/>
      <c r="BD8" s="663"/>
      <c r="BE8" s="663"/>
      <c r="BF8" s="664"/>
      <c r="BG8" s="665">
        <v>29664</v>
      </c>
      <c r="BH8" s="666"/>
      <c r="BI8" s="666"/>
      <c r="BJ8" s="666"/>
      <c r="BK8" s="666"/>
      <c r="BL8" s="666"/>
      <c r="BM8" s="666"/>
      <c r="BN8" s="667"/>
      <c r="BO8" s="668">
        <v>0.7</v>
      </c>
      <c r="BP8" s="668"/>
      <c r="BQ8" s="668"/>
      <c r="BR8" s="668"/>
      <c r="BS8" s="669" t="s">
        <v>127</v>
      </c>
      <c r="BT8" s="669"/>
      <c r="BU8" s="669"/>
      <c r="BV8" s="669"/>
      <c r="BW8" s="669"/>
      <c r="BX8" s="669"/>
      <c r="BY8" s="669"/>
      <c r="BZ8" s="669"/>
      <c r="CA8" s="669"/>
      <c r="CB8" s="673"/>
      <c r="CD8" s="680" t="s">
        <v>239</v>
      </c>
      <c r="CE8" s="681"/>
      <c r="CF8" s="681"/>
      <c r="CG8" s="681"/>
      <c r="CH8" s="681"/>
      <c r="CI8" s="681"/>
      <c r="CJ8" s="681"/>
      <c r="CK8" s="681"/>
      <c r="CL8" s="681"/>
      <c r="CM8" s="681"/>
      <c r="CN8" s="681"/>
      <c r="CO8" s="681"/>
      <c r="CP8" s="681"/>
      <c r="CQ8" s="682"/>
      <c r="CR8" s="665">
        <v>2577818</v>
      </c>
      <c r="CS8" s="666"/>
      <c r="CT8" s="666"/>
      <c r="CU8" s="666"/>
      <c r="CV8" s="666"/>
      <c r="CW8" s="666"/>
      <c r="CX8" s="666"/>
      <c r="CY8" s="667"/>
      <c r="CZ8" s="668">
        <v>35.5</v>
      </c>
      <c r="DA8" s="668"/>
      <c r="DB8" s="668"/>
      <c r="DC8" s="668"/>
      <c r="DD8" s="674">
        <v>222917</v>
      </c>
      <c r="DE8" s="666"/>
      <c r="DF8" s="666"/>
      <c r="DG8" s="666"/>
      <c r="DH8" s="666"/>
      <c r="DI8" s="666"/>
      <c r="DJ8" s="666"/>
      <c r="DK8" s="666"/>
      <c r="DL8" s="666"/>
      <c r="DM8" s="666"/>
      <c r="DN8" s="666"/>
      <c r="DO8" s="666"/>
      <c r="DP8" s="667"/>
      <c r="DQ8" s="674">
        <v>1421019</v>
      </c>
      <c r="DR8" s="666"/>
      <c r="DS8" s="666"/>
      <c r="DT8" s="666"/>
      <c r="DU8" s="666"/>
      <c r="DV8" s="666"/>
      <c r="DW8" s="666"/>
      <c r="DX8" s="666"/>
      <c r="DY8" s="666"/>
      <c r="DZ8" s="666"/>
      <c r="EA8" s="666"/>
      <c r="EB8" s="666"/>
      <c r="EC8" s="675"/>
    </row>
    <row r="9" spans="2:143" ht="11.25" customHeight="1" x14ac:dyDescent="0.2">
      <c r="B9" s="662" t="s">
        <v>240</v>
      </c>
      <c r="C9" s="663"/>
      <c r="D9" s="663"/>
      <c r="E9" s="663"/>
      <c r="F9" s="663"/>
      <c r="G9" s="663"/>
      <c r="H9" s="663"/>
      <c r="I9" s="663"/>
      <c r="J9" s="663"/>
      <c r="K9" s="663"/>
      <c r="L9" s="663"/>
      <c r="M9" s="663"/>
      <c r="N9" s="663"/>
      <c r="O9" s="663"/>
      <c r="P9" s="663"/>
      <c r="Q9" s="664"/>
      <c r="R9" s="665">
        <v>20208</v>
      </c>
      <c r="S9" s="666"/>
      <c r="T9" s="666"/>
      <c r="U9" s="666"/>
      <c r="V9" s="666"/>
      <c r="W9" s="666"/>
      <c r="X9" s="666"/>
      <c r="Y9" s="667"/>
      <c r="Z9" s="668">
        <v>0.3</v>
      </c>
      <c r="AA9" s="668"/>
      <c r="AB9" s="668"/>
      <c r="AC9" s="668"/>
      <c r="AD9" s="669">
        <v>20208</v>
      </c>
      <c r="AE9" s="669"/>
      <c r="AF9" s="669"/>
      <c r="AG9" s="669"/>
      <c r="AH9" s="669"/>
      <c r="AI9" s="669"/>
      <c r="AJ9" s="669"/>
      <c r="AK9" s="669"/>
      <c r="AL9" s="670">
        <v>0.4</v>
      </c>
      <c r="AM9" s="671"/>
      <c r="AN9" s="671"/>
      <c r="AO9" s="672"/>
      <c r="AP9" s="662" t="s">
        <v>241</v>
      </c>
      <c r="AQ9" s="663"/>
      <c r="AR9" s="663"/>
      <c r="AS9" s="663"/>
      <c r="AT9" s="663"/>
      <c r="AU9" s="663"/>
      <c r="AV9" s="663"/>
      <c r="AW9" s="663"/>
      <c r="AX9" s="663"/>
      <c r="AY9" s="663"/>
      <c r="AZ9" s="663"/>
      <c r="BA9" s="663"/>
      <c r="BB9" s="663"/>
      <c r="BC9" s="663"/>
      <c r="BD9" s="663"/>
      <c r="BE9" s="663"/>
      <c r="BF9" s="664"/>
      <c r="BG9" s="665">
        <v>906364</v>
      </c>
      <c r="BH9" s="666"/>
      <c r="BI9" s="666"/>
      <c r="BJ9" s="666"/>
      <c r="BK9" s="666"/>
      <c r="BL9" s="666"/>
      <c r="BM9" s="666"/>
      <c r="BN9" s="667"/>
      <c r="BO9" s="668">
        <v>20.2</v>
      </c>
      <c r="BP9" s="668"/>
      <c r="BQ9" s="668"/>
      <c r="BR9" s="668"/>
      <c r="BS9" s="669" t="s">
        <v>127</v>
      </c>
      <c r="BT9" s="669"/>
      <c r="BU9" s="669"/>
      <c r="BV9" s="669"/>
      <c r="BW9" s="669"/>
      <c r="BX9" s="669"/>
      <c r="BY9" s="669"/>
      <c r="BZ9" s="669"/>
      <c r="CA9" s="669"/>
      <c r="CB9" s="673"/>
      <c r="CD9" s="680" t="s">
        <v>242</v>
      </c>
      <c r="CE9" s="681"/>
      <c r="CF9" s="681"/>
      <c r="CG9" s="681"/>
      <c r="CH9" s="681"/>
      <c r="CI9" s="681"/>
      <c r="CJ9" s="681"/>
      <c r="CK9" s="681"/>
      <c r="CL9" s="681"/>
      <c r="CM9" s="681"/>
      <c r="CN9" s="681"/>
      <c r="CO9" s="681"/>
      <c r="CP9" s="681"/>
      <c r="CQ9" s="682"/>
      <c r="CR9" s="665">
        <v>553090</v>
      </c>
      <c r="CS9" s="666"/>
      <c r="CT9" s="666"/>
      <c r="CU9" s="666"/>
      <c r="CV9" s="666"/>
      <c r="CW9" s="666"/>
      <c r="CX9" s="666"/>
      <c r="CY9" s="667"/>
      <c r="CZ9" s="668">
        <v>7.6</v>
      </c>
      <c r="DA9" s="668"/>
      <c r="DB9" s="668"/>
      <c r="DC9" s="668"/>
      <c r="DD9" s="674">
        <v>4866</v>
      </c>
      <c r="DE9" s="666"/>
      <c r="DF9" s="666"/>
      <c r="DG9" s="666"/>
      <c r="DH9" s="666"/>
      <c r="DI9" s="666"/>
      <c r="DJ9" s="666"/>
      <c r="DK9" s="666"/>
      <c r="DL9" s="666"/>
      <c r="DM9" s="666"/>
      <c r="DN9" s="666"/>
      <c r="DO9" s="666"/>
      <c r="DP9" s="667"/>
      <c r="DQ9" s="674">
        <v>419922</v>
      </c>
      <c r="DR9" s="666"/>
      <c r="DS9" s="666"/>
      <c r="DT9" s="666"/>
      <c r="DU9" s="666"/>
      <c r="DV9" s="666"/>
      <c r="DW9" s="666"/>
      <c r="DX9" s="666"/>
      <c r="DY9" s="666"/>
      <c r="DZ9" s="666"/>
      <c r="EA9" s="666"/>
      <c r="EB9" s="666"/>
      <c r="EC9" s="675"/>
    </row>
    <row r="10" spans="2:143" ht="11.25" customHeight="1" x14ac:dyDescent="0.2">
      <c r="B10" s="662" t="s">
        <v>243</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68" t="s">
        <v>127</v>
      </c>
      <c r="AA10" s="668"/>
      <c r="AB10" s="668"/>
      <c r="AC10" s="668"/>
      <c r="AD10" s="669" t="s">
        <v>127</v>
      </c>
      <c r="AE10" s="669"/>
      <c r="AF10" s="669"/>
      <c r="AG10" s="669"/>
      <c r="AH10" s="669"/>
      <c r="AI10" s="669"/>
      <c r="AJ10" s="669"/>
      <c r="AK10" s="669"/>
      <c r="AL10" s="670" t="s">
        <v>127</v>
      </c>
      <c r="AM10" s="671"/>
      <c r="AN10" s="671"/>
      <c r="AO10" s="672"/>
      <c r="AP10" s="662" t="s">
        <v>244</v>
      </c>
      <c r="AQ10" s="663"/>
      <c r="AR10" s="663"/>
      <c r="AS10" s="663"/>
      <c r="AT10" s="663"/>
      <c r="AU10" s="663"/>
      <c r="AV10" s="663"/>
      <c r="AW10" s="663"/>
      <c r="AX10" s="663"/>
      <c r="AY10" s="663"/>
      <c r="AZ10" s="663"/>
      <c r="BA10" s="663"/>
      <c r="BB10" s="663"/>
      <c r="BC10" s="663"/>
      <c r="BD10" s="663"/>
      <c r="BE10" s="663"/>
      <c r="BF10" s="664"/>
      <c r="BG10" s="665">
        <v>66939</v>
      </c>
      <c r="BH10" s="666"/>
      <c r="BI10" s="666"/>
      <c r="BJ10" s="666"/>
      <c r="BK10" s="666"/>
      <c r="BL10" s="666"/>
      <c r="BM10" s="666"/>
      <c r="BN10" s="667"/>
      <c r="BO10" s="668">
        <v>1.5</v>
      </c>
      <c r="BP10" s="668"/>
      <c r="BQ10" s="668"/>
      <c r="BR10" s="668"/>
      <c r="BS10" s="669" t="s">
        <v>127</v>
      </c>
      <c r="BT10" s="669"/>
      <c r="BU10" s="669"/>
      <c r="BV10" s="669"/>
      <c r="BW10" s="669"/>
      <c r="BX10" s="669"/>
      <c r="BY10" s="669"/>
      <c r="BZ10" s="669"/>
      <c r="CA10" s="669"/>
      <c r="CB10" s="673"/>
      <c r="CD10" s="680" t="s">
        <v>245</v>
      </c>
      <c r="CE10" s="681"/>
      <c r="CF10" s="681"/>
      <c r="CG10" s="681"/>
      <c r="CH10" s="681"/>
      <c r="CI10" s="681"/>
      <c r="CJ10" s="681"/>
      <c r="CK10" s="681"/>
      <c r="CL10" s="681"/>
      <c r="CM10" s="681"/>
      <c r="CN10" s="681"/>
      <c r="CO10" s="681"/>
      <c r="CP10" s="681"/>
      <c r="CQ10" s="682"/>
      <c r="CR10" s="665" t="s">
        <v>127</v>
      </c>
      <c r="CS10" s="666"/>
      <c r="CT10" s="666"/>
      <c r="CU10" s="666"/>
      <c r="CV10" s="666"/>
      <c r="CW10" s="666"/>
      <c r="CX10" s="666"/>
      <c r="CY10" s="667"/>
      <c r="CZ10" s="668" t="s">
        <v>127</v>
      </c>
      <c r="DA10" s="668"/>
      <c r="DB10" s="668"/>
      <c r="DC10" s="668"/>
      <c r="DD10" s="674" t="s">
        <v>127</v>
      </c>
      <c r="DE10" s="666"/>
      <c r="DF10" s="666"/>
      <c r="DG10" s="666"/>
      <c r="DH10" s="666"/>
      <c r="DI10" s="666"/>
      <c r="DJ10" s="666"/>
      <c r="DK10" s="666"/>
      <c r="DL10" s="666"/>
      <c r="DM10" s="666"/>
      <c r="DN10" s="666"/>
      <c r="DO10" s="666"/>
      <c r="DP10" s="667"/>
      <c r="DQ10" s="674" t="s">
        <v>127</v>
      </c>
      <c r="DR10" s="666"/>
      <c r="DS10" s="666"/>
      <c r="DT10" s="666"/>
      <c r="DU10" s="666"/>
      <c r="DV10" s="666"/>
      <c r="DW10" s="666"/>
      <c r="DX10" s="666"/>
      <c r="DY10" s="666"/>
      <c r="DZ10" s="666"/>
      <c r="EA10" s="666"/>
      <c r="EB10" s="666"/>
      <c r="EC10" s="675"/>
    </row>
    <row r="11" spans="2:143" ht="11.25" customHeight="1" x14ac:dyDescent="0.2">
      <c r="B11" s="662" t="s">
        <v>246</v>
      </c>
      <c r="C11" s="663"/>
      <c r="D11" s="663"/>
      <c r="E11" s="663"/>
      <c r="F11" s="663"/>
      <c r="G11" s="663"/>
      <c r="H11" s="663"/>
      <c r="I11" s="663"/>
      <c r="J11" s="663"/>
      <c r="K11" s="663"/>
      <c r="L11" s="663"/>
      <c r="M11" s="663"/>
      <c r="N11" s="663"/>
      <c r="O11" s="663"/>
      <c r="P11" s="663"/>
      <c r="Q11" s="664"/>
      <c r="R11" s="665">
        <v>369426</v>
      </c>
      <c r="S11" s="666"/>
      <c r="T11" s="666"/>
      <c r="U11" s="666"/>
      <c r="V11" s="666"/>
      <c r="W11" s="666"/>
      <c r="X11" s="666"/>
      <c r="Y11" s="667"/>
      <c r="Z11" s="670">
        <v>4.8</v>
      </c>
      <c r="AA11" s="671"/>
      <c r="AB11" s="671"/>
      <c r="AC11" s="683"/>
      <c r="AD11" s="674">
        <v>369426</v>
      </c>
      <c r="AE11" s="666"/>
      <c r="AF11" s="666"/>
      <c r="AG11" s="666"/>
      <c r="AH11" s="666"/>
      <c r="AI11" s="666"/>
      <c r="AJ11" s="666"/>
      <c r="AK11" s="667"/>
      <c r="AL11" s="670">
        <v>7.3</v>
      </c>
      <c r="AM11" s="671"/>
      <c r="AN11" s="671"/>
      <c r="AO11" s="672"/>
      <c r="AP11" s="662" t="s">
        <v>247</v>
      </c>
      <c r="AQ11" s="663"/>
      <c r="AR11" s="663"/>
      <c r="AS11" s="663"/>
      <c r="AT11" s="663"/>
      <c r="AU11" s="663"/>
      <c r="AV11" s="663"/>
      <c r="AW11" s="663"/>
      <c r="AX11" s="663"/>
      <c r="AY11" s="663"/>
      <c r="AZ11" s="663"/>
      <c r="BA11" s="663"/>
      <c r="BB11" s="663"/>
      <c r="BC11" s="663"/>
      <c r="BD11" s="663"/>
      <c r="BE11" s="663"/>
      <c r="BF11" s="664"/>
      <c r="BG11" s="665">
        <v>108800</v>
      </c>
      <c r="BH11" s="666"/>
      <c r="BI11" s="666"/>
      <c r="BJ11" s="666"/>
      <c r="BK11" s="666"/>
      <c r="BL11" s="666"/>
      <c r="BM11" s="666"/>
      <c r="BN11" s="667"/>
      <c r="BO11" s="668">
        <v>2.4</v>
      </c>
      <c r="BP11" s="668"/>
      <c r="BQ11" s="668"/>
      <c r="BR11" s="668"/>
      <c r="BS11" s="669" t="s">
        <v>127</v>
      </c>
      <c r="BT11" s="669"/>
      <c r="BU11" s="669"/>
      <c r="BV11" s="669"/>
      <c r="BW11" s="669"/>
      <c r="BX11" s="669"/>
      <c r="BY11" s="669"/>
      <c r="BZ11" s="669"/>
      <c r="CA11" s="669"/>
      <c r="CB11" s="673"/>
      <c r="CD11" s="680" t="s">
        <v>248</v>
      </c>
      <c r="CE11" s="681"/>
      <c r="CF11" s="681"/>
      <c r="CG11" s="681"/>
      <c r="CH11" s="681"/>
      <c r="CI11" s="681"/>
      <c r="CJ11" s="681"/>
      <c r="CK11" s="681"/>
      <c r="CL11" s="681"/>
      <c r="CM11" s="681"/>
      <c r="CN11" s="681"/>
      <c r="CO11" s="681"/>
      <c r="CP11" s="681"/>
      <c r="CQ11" s="682"/>
      <c r="CR11" s="665">
        <v>82920</v>
      </c>
      <c r="CS11" s="666"/>
      <c r="CT11" s="666"/>
      <c r="CU11" s="666"/>
      <c r="CV11" s="666"/>
      <c r="CW11" s="666"/>
      <c r="CX11" s="666"/>
      <c r="CY11" s="667"/>
      <c r="CZ11" s="668">
        <v>1.1000000000000001</v>
      </c>
      <c r="DA11" s="668"/>
      <c r="DB11" s="668"/>
      <c r="DC11" s="668"/>
      <c r="DD11" s="674">
        <v>8072</v>
      </c>
      <c r="DE11" s="666"/>
      <c r="DF11" s="666"/>
      <c r="DG11" s="666"/>
      <c r="DH11" s="666"/>
      <c r="DI11" s="666"/>
      <c r="DJ11" s="666"/>
      <c r="DK11" s="666"/>
      <c r="DL11" s="666"/>
      <c r="DM11" s="666"/>
      <c r="DN11" s="666"/>
      <c r="DO11" s="666"/>
      <c r="DP11" s="667"/>
      <c r="DQ11" s="674">
        <v>72923</v>
      </c>
      <c r="DR11" s="666"/>
      <c r="DS11" s="666"/>
      <c r="DT11" s="666"/>
      <c r="DU11" s="666"/>
      <c r="DV11" s="666"/>
      <c r="DW11" s="666"/>
      <c r="DX11" s="666"/>
      <c r="DY11" s="666"/>
      <c r="DZ11" s="666"/>
      <c r="EA11" s="666"/>
      <c r="EB11" s="666"/>
      <c r="EC11" s="675"/>
    </row>
    <row r="12" spans="2:143" ht="11.25" customHeight="1" x14ac:dyDescent="0.2">
      <c r="B12" s="662" t="s">
        <v>249</v>
      </c>
      <c r="C12" s="663"/>
      <c r="D12" s="663"/>
      <c r="E12" s="663"/>
      <c r="F12" s="663"/>
      <c r="G12" s="663"/>
      <c r="H12" s="663"/>
      <c r="I12" s="663"/>
      <c r="J12" s="663"/>
      <c r="K12" s="663"/>
      <c r="L12" s="663"/>
      <c r="M12" s="663"/>
      <c r="N12" s="663"/>
      <c r="O12" s="663"/>
      <c r="P12" s="663"/>
      <c r="Q12" s="664"/>
      <c r="R12" s="665" t="s">
        <v>127</v>
      </c>
      <c r="S12" s="666"/>
      <c r="T12" s="666"/>
      <c r="U12" s="666"/>
      <c r="V12" s="666"/>
      <c r="W12" s="666"/>
      <c r="X12" s="666"/>
      <c r="Y12" s="667"/>
      <c r="Z12" s="668" t="s">
        <v>127</v>
      </c>
      <c r="AA12" s="668"/>
      <c r="AB12" s="668"/>
      <c r="AC12" s="668"/>
      <c r="AD12" s="669" t="s">
        <v>127</v>
      </c>
      <c r="AE12" s="669"/>
      <c r="AF12" s="669"/>
      <c r="AG12" s="669"/>
      <c r="AH12" s="669"/>
      <c r="AI12" s="669"/>
      <c r="AJ12" s="669"/>
      <c r="AK12" s="669"/>
      <c r="AL12" s="670" t="s">
        <v>127</v>
      </c>
      <c r="AM12" s="671"/>
      <c r="AN12" s="671"/>
      <c r="AO12" s="672"/>
      <c r="AP12" s="662" t="s">
        <v>250</v>
      </c>
      <c r="AQ12" s="663"/>
      <c r="AR12" s="663"/>
      <c r="AS12" s="663"/>
      <c r="AT12" s="663"/>
      <c r="AU12" s="663"/>
      <c r="AV12" s="663"/>
      <c r="AW12" s="663"/>
      <c r="AX12" s="663"/>
      <c r="AY12" s="663"/>
      <c r="AZ12" s="663"/>
      <c r="BA12" s="663"/>
      <c r="BB12" s="663"/>
      <c r="BC12" s="663"/>
      <c r="BD12" s="663"/>
      <c r="BE12" s="663"/>
      <c r="BF12" s="664"/>
      <c r="BG12" s="665">
        <v>3196875</v>
      </c>
      <c r="BH12" s="666"/>
      <c r="BI12" s="666"/>
      <c r="BJ12" s="666"/>
      <c r="BK12" s="666"/>
      <c r="BL12" s="666"/>
      <c r="BM12" s="666"/>
      <c r="BN12" s="667"/>
      <c r="BO12" s="668">
        <v>71.400000000000006</v>
      </c>
      <c r="BP12" s="668"/>
      <c r="BQ12" s="668"/>
      <c r="BR12" s="668"/>
      <c r="BS12" s="669" t="s">
        <v>127</v>
      </c>
      <c r="BT12" s="669"/>
      <c r="BU12" s="669"/>
      <c r="BV12" s="669"/>
      <c r="BW12" s="669"/>
      <c r="BX12" s="669"/>
      <c r="BY12" s="669"/>
      <c r="BZ12" s="669"/>
      <c r="CA12" s="669"/>
      <c r="CB12" s="673"/>
      <c r="CD12" s="680" t="s">
        <v>251</v>
      </c>
      <c r="CE12" s="681"/>
      <c r="CF12" s="681"/>
      <c r="CG12" s="681"/>
      <c r="CH12" s="681"/>
      <c r="CI12" s="681"/>
      <c r="CJ12" s="681"/>
      <c r="CK12" s="681"/>
      <c r="CL12" s="681"/>
      <c r="CM12" s="681"/>
      <c r="CN12" s="681"/>
      <c r="CO12" s="681"/>
      <c r="CP12" s="681"/>
      <c r="CQ12" s="682"/>
      <c r="CR12" s="665">
        <v>20623</v>
      </c>
      <c r="CS12" s="666"/>
      <c r="CT12" s="666"/>
      <c r="CU12" s="666"/>
      <c r="CV12" s="666"/>
      <c r="CW12" s="666"/>
      <c r="CX12" s="666"/>
      <c r="CY12" s="667"/>
      <c r="CZ12" s="668">
        <v>0.3</v>
      </c>
      <c r="DA12" s="668"/>
      <c r="DB12" s="668"/>
      <c r="DC12" s="668"/>
      <c r="DD12" s="674" t="s">
        <v>127</v>
      </c>
      <c r="DE12" s="666"/>
      <c r="DF12" s="666"/>
      <c r="DG12" s="666"/>
      <c r="DH12" s="666"/>
      <c r="DI12" s="666"/>
      <c r="DJ12" s="666"/>
      <c r="DK12" s="666"/>
      <c r="DL12" s="666"/>
      <c r="DM12" s="666"/>
      <c r="DN12" s="666"/>
      <c r="DO12" s="666"/>
      <c r="DP12" s="667"/>
      <c r="DQ12" s="674">
        <v>16623</v>
      </c>
      <c r="DR12" s="666"/>
      <c r="DS12" s="666"/>
      <c r="DT12" s="666"/>
      <c r="DU12" s="666"/>
      <c r="DV12" s="666"/>
      <c r="DW12" s="666"/>
      <c r="DX12" s="666"/>
      <c r="DY12" s="666"/>
      <c r="DZ12" s="666"/>
      <c r="EA12" s="666"/>
      <c r="EB12" s="666"/>
      <c r="EC12" s="675"/>
    </row>
    <row r="13" spans="2:143" ht="11.25" customHeight="1" x14ac:dyDescent="0.2">
      <c r="B13" s="662" t="s">
        <v>252</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68" t="s">
        <v>127</v>
      </c>
      <c r="AA13" s="668"/>
      <c r="AB13" s="668"/>
      <c r="AC13" s="668"/>
      <c r="AD13" s="669" t="s">
        <v>127</v>
      </c>
      <c r="AE13" s="669"/>
      <c r="AF13" s="669"/>
      <c r="AG13" s="669"/>
      <c r="AH13" s="669"/>
      <c r="AI13" s="669"/>
      <c r="AJ13" s="669"/>
      <c r="AK13" s="669"/>
      <c r="AL13" s="670" t="s">
        <v>127</v>
      </c>
      <c r="AM13" s="671"/>
      <c r="AN13" s="671"/>
      <c r="AO13" s="672"/>
      <c r="AP13" s="662" t="s">
        <v>253</v>
      </c>
      <c r="AQ13" s="663"/>
      <c r="AR13" s="663"/>
      <c r="AS13" s="663"/>
      <c r="AT13" s="663"/>
      <c r="AU13" s="663"/>
      <c r="AV13" s="663"/>
      <c r="AW13" s="663"/>
      <c r="AX13" s="663"/>
      <c r="AY13" s="663"/>
      <c r="AZ13" s="663"/>
      <c r="BA13" s="663"/>
      <c r="BB13" s="663"/>
      <c r="BC13" s="663"/>
      <c r="BD13" s="663"/>
      <c r="BE13" s="663"/>
      <c r="BF13" s="664"/>
      <c r="BG13" s="665">
        <v>3195577</v>
      </c>
      <c r="BH13" s="666"/>
      <c r="BI13" s="666"/>
      <c r="BJ13" s="666"/>
      <c r="BK13" s="666"/>
      <c r="BL13" s="666"/>
      <c r="BM13" s="666"/>
      <c r="BN13" s="667"/>
      <c r="BO13" s="668">
        <v>71.400000000000006</v>
      </c>
      <c r="BP13" s="668"/>
      <c r="BQ13" s="668"/>
      <c r="BR13" s="668"/>
      <c r="BS13" s="669" t="s">
        <v>127</v>
      </c>
      <c r="BT13" s="669"/>
      <c r="BU13" s="669"/>
      <c r="BV13" s="669"/>
      <c r="BW13" s="669"/>
      <c r="BX13" s="669"/>
      <c r="BY13" s="669"/>
      <c r="BZ13" s="669"/>
      <c r="CA13" s="669"/>
      <c r="CB13" s="673"/>
      <c r="CD13" s="680" t="s">
        <v>254</v>
      </c>
      <c r="CE13" s="681"/>
      <c r="CF13" s="681"/>
      <c r="CG13" s="681"/>
      <c r="CH13" s="681"/>
      <c r="CI13" s="681"/>
      <c r="CJ13" s="681"/>
      <c r="CK13" s="681"/>
      <c r="CL13" s="681"/>
      <c r="CM13" s="681"/>
      <c r="CN13" s="681"/>
      <c r="CO13" s="681"/>
      <c r="CP13" s="681"/>
      <c r="CQ13" s="682"/>
      <c r="CR13" s="665">
        <v>967262</v>
      </c>
      <c r="CS13" s="666"/>
      <c r="CT13" s="666"/>
      <c r="CU13" s="666"/>
      <c r="CV13" s="666"/>
      <c r="CW13" s="666"/>
      <c r="CX13" s="666"/>
      <c r="CY13" s="667"/>
      <c r="CZ13" s="668">
        <v>13.3</v>
      </c>
      <c r="DA13" s="668"/>
      <c r="DB13" s="668"/>
      <c r="DC13" s="668"/>
      <c r="DD13" s="674">
        <v>225397</v>
      </c>
      <c r="DE13" s="666"/>
      <c r="DF13" s="666"/>
      <c r="DG13" s="666"/>
      <c r="DH13" s="666"/>
      <c r="DI13" s="666"/>
      <c r="DJ13" s="666"/>
      <c r="DK13" s="666"/>
      <c r="DL13" s="666"/>
      <c r="DM13" s="666"/>
      <c r="DN13" s="666"/>
      <c r="DO13" s="666"/>
      <c r="DP13" s="667"/>
      <c r="DQ13" s="674">
        <v>948820</v>
      </c>
      <c r="DR13" s="666"/>
      <c r="DS13" s="666"/>
      <c r="DT13" s="666"/>
      <c r="DU13" s="666"/>
      <c r="DV13" s="666"/>
      <c r="DW13" s="666"/>
      <c r="DX13" s="666"/>
      <c r="DY13" s="666"/>
      <c r="DZ13" s="666"/>
      <c r="EA13" s="666"/>
      <c r="EB13" s="666"/>
      <c r="EC13" s="675"/>
    </row>
    <row r="14" spans="2:143" ht="11.25" customHeight="1" x14ac:dyDescent="0.2">
      <c r="B14" s="662" t="s">
        <v>255</v>
      </c>
      <c r="C14" s="663"/>
      <c r="D14" s="663"/>
      <c r="E14" s="663"/>
      <c r="F14" s="663"/>
      <c r="G14" s="663"/>
      <c r="H14" s="663"/>
      <c r="I14" s="663"/>
      <c r="J14" s="663"/>
      <c r="K14" s="663"/>
      <c r="L14" s="663"/>
      <c r="M14" s="663"/>
      <c r="N14" s="663"/>
      <c r="O14" s="663"/>
      <c r="P14" s="663"/>
      <c r="Q14" s="664"/>
      <c r="R14" s="665">
        <v>1</v>
      </c>
      <c r="S14" s="666"/>
      <c r="T14" s="666"/>
      <c r="U14" s="666"/>
      <c r="V14" s="666"/>
      <c r="W14" s="666"/>
      <c r="X14" s="666"/>
      <c r="Y14" s="667"/>
      <c r="Z14" s="668">
        <v>0</v>
      </c>
      <c r="AA14" s="668"/>
      <c r="AB14" s="668"/>
      <c r="AC14" s="668"/>
      <c r="AD14" s="669">
        <v>1</v>
      </c>
      <c r="AE14" s="669"/>
      <c r="AF14" s="669"/>
      <c r="AG14" s="669"/>
      <c r="AH14" s="669"/>
      <c r="AI14" s="669"/>
      <c r="AJ14" s="669"/>
      <c r="AK14" s="669"/>
      <c r="AL14" s="670">
        <v>0</v>
      </c>
      <c r="AM14" s="671"/>
      <c r="AN14" s="671"/>
      <c r="AO14" s="672"/>
      <c r="AP14" s="662" t="s">
        <v>256</v>
      </c>
      <c r="AQ14" s="663"/>
      <c r="AR14" s="663"/>
      <c r="AS14" s="663"/>
      <c r="AT14" s="663"/>
      <c r="AU14" s="663"/>
      <c r="AV14" s="663"/>
      <c r="AW14" s="663"/>
      <c r="AX14" s="663"/>
      <c r="AY14" s="663"/>
      <c r="AZ14" s="663"/>
      <c r="BA14" s="663"/>
      <c r="BB14" s="663"/>
      <c r="BC14" s="663"/>
      <c r="BD14" s="663"/>
      <c r="BE14" s="663"/>
      <c r="BF14" s="664"/>
      <c r="BG14" s="665">
        <v>46149</v>
      </c>
      <c r="BH14" s="666"/>
      <c r="BI14" s="666"/>
      <c r="BJ14" s="666"/>
      <c r="BK14" s="666"/>
      <c r="BL14" s="666"/>
      <c r="BM14" s="666"/>
      <c r="BN14" s="667"/>
      <c r="BO14" s="668">
        <v>1</v>
      </c>
      <c r="BP14" s="668"/>
      <c r="BQ14" s="668"/>
      <c r="BR14" s="668"/>
      <c r="BS14" s="669" t="s">
        <v>127</v>
      </c>
      <c r="BT14" s="669"/>
      <c r="BU14" s="669"/>
      <c r="BV14" s="669"/>
      <c r="BW14" s="669"/>
      <c r="BX14" s="669"/>
      <c r="BY14" s="669"/>
      <c r="BZ14" s="669"/>
      <c r="CA14" s="669"/>
      <c r="CB14" s="673"/>
      <c r="CD14" s="680" t="s">
        <v>257</v>
      </c>
      <c r="CE14" s="681"/>
      <c r="CF14" s="681"/>
      <c r="CG14" s="681"/>
      <c r="CH14" s="681"/>
      <c r="CI14" s="681"/>
      <c r="CJ14" s="681"/>
      <c r="CK14" s="681"/>
      <c r="CL14" s="681"/>
      <c r="CM14" s="681"/>
      <c r="CN14" s="681"/>
      <c r="CO14" s="681"/>
      <c r="CP14" s="681"/>
      <c r="CQ14" s="682"/>
      <c r="CR14" s="665">
        <v>478270</v>
      </c>
      <c r="CS14" s="666"/>
      <c r="CT14" s="666"/>
      <c r="CU14" s="666"/>
      <c r="CV14" s="666"/>
      <c r="CW14" s="666"/>
      <c r="CX14" s="666"/>
      <c r="CY14" s="667"/>
      <c r="CZ14" s="668">
        <v>6.6</v>
      </c>
      <c r="DA14" s="668"/>
      <c r="DB14" s="668"/>
      <c r="DC14" s="668"/>
      <c r="DD14" s="674">
        <v>250107</v>
      </c>
      <c r="DE14" s="666"/>
      <c r="DF14" s="666"/>
      <c r="DG14" s="666"/>
      <c r="DH14" s="666"/>
      <c r="DI14" s="666"/>
      <c r="DJ14" s="666"/>
      <c r="DK14" s="666"/>
      <c r="DL14" s="666"/>
      <c r="DM14" s="666"/>
      <c r="DN14" s="666"/>
      <c r="DO14" s="666"/>
      <c r="DP14" s="667"/>
      <c r="DQ14" s="674">
        <v>372763</v>
      </c>
      <c r="DR14" s="666"/>
      <c r="DS14" s="666"/>
      <c r="DT14" s="666"/>
      <c r="DU14" s="666"/>
      <c r="DV14" s="666"/>
      <c r="DW14" s="666"/>
      <c r="DX14" s="666"/>
      <c r="DY14" s="666"/>
      <c r="DZ14" s="666"/>
      <c r="EA14" s="666"/>
      <c r="EB14" s="666"/>
      <c r="EC14" s="675"/>
    </row>
    <row r="15" spans="2:143" ht="11.25" customHeight="1" x14ac:dyDescent="0.2">
      <c r="B15" s="662" t="s">
        <v>258</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68" t="s">
        <v>127</v>
      </c>
      <c r="AA15" s="668"/>
      <c r="AB15" s="668"/>
      <c r="AC15" s="668"/>
      <c r="AD15" s="669" t="s">
        <v>127</v>
      </c>
      <c r="AE15" s="669"/>
      <c r="AF15" s="669"/>
      <c r="AG15" s="669"/>
      <c r="AH15" s="669"/>
      <c r="AI15" s="669"/>
      <c r="AJ15" s="669"/>
      <c r="AK15" s="669"/>
      <c r="AL15" s="670" t="s">
        <v>127</v>
      </c>
      <c r="AM15" s="671"/>
      <c r="AN15" s="671"/>
      <c r="AO15" s="672"/>
      <c r="AP15" s="662" t="s">
        <v>259</v>
      </c>
      <c r="AQ15" s="663"/>
      <c r="AR15" s="663"/>
      <c r="AS15" s="663"/>
      <c r="AT15" s="663"/>
      <c r="AU15" s="663"/>
      <c r="AV15" s="663"/>
      <c r="AW15" s="663"/>
      <c r="AX15" s="663"/>
      <c r="AY15" s="663"/>
      <c r="AZ15" s="663"/>
      <c r="BA15" s="663"/>
      <c r="BB15" s="663"/>
      <c r="BC15" s="663"/>
      <c r="BD15" s="663"/>
      <c r="BE15" s="663"/>
      <c r="BF15" s="664"/>
      <c r="BG15" s="665">
        <v>121374</v>
      </c>
      <c r="BH15" s="666"/>
      <c r="BI15" s="666"/>
      <c r="BJ15" s="666"/>
      <c r="BK15" s="666"/>
      <c r="BL15" s="666"/>
      <c r="BM15" s="666"/>
      <c r="BN15" s="667"/>
      <c r="BO15" s="668">
        <v>2.7</v>
      </c>
      <c r="BP15" s="668"/>
      <c r="BQ15" s="668"/>
      <c r="BR15" s="668"/>
      <c r="BS15" s="669" t="s">
        <v>127</v>
      </c>
      <c r="BT15" s="669"/>
      <c r="BU15" s="669"/>
      <c r="BV15" s="669"/>
      <c r="BW15" s="669"/>
      <c r="BX15" s="669"/>
      <c r="BY15" s="669"/>
      <c r="BZ15" s="669"/>
      <c r="CA15" s="669"/>
      <c r="CB15" s="673"/>
      <c r="CD15" s="680" t="s">
        <v>260</v>
      </c>
      <c r="CE15" s="681"/>
      <c r="CF15" s="681"/>
      <c r="CG15" s="681"/>
      <c r="CH15" s="681"/>
      <c r="CI15" s="681"/>
      <c r="CJ15" s="681"/>
      <c r="CK15" s="681"/>
      <c r="CL15" s="681"/>
      <c r="CM15" s="681"/>
      <c r="CN15" s="681"/>
      <c r="CO15" s="681"/>
      <c r="CP15" s="681"/>
      <c r="CQ15" s="682"/>
      <c r="CR15" s="665">
        <v>930493</v>
      </c>
      <c r="CS15" s="666"/>
      <c r="CT15" s="666"/>
      <c r="CU15" s="666"/>
      <c r="CV15" s="666"/>
      <c r="CW15" s="666"/>
      <c r="CX15" s="666"/>
      <c r="CY15" s="667"/>
      <c r="CZ15" s="668">
        <v>12.8</v>
      </c>
      <c r="DA15" s="668"/>
      <c r="DB15" s="668"/>
      <c r="DC15" s="668"/>
      <c r="DD15" s="674">
        <v>125900</v>
      </c>
      <c r="DE15" s="666"/>
      <c r="DF15" s="666"/>
      <c r="DG15" s="666"/>
      <c r="DH15" s="666"/>
      <c r="DI15" s="666"/>
      <c r="DJ15" s="666"/>
      <c r="DK15" s="666"/>
      <c r="DL15" s="666"/>
      <c r="DM15" s="666"/>
      <c r="DN15" s="666"/>
      <c r="DO15" s="666"/>
      <c r="DP15" s="667"/>
      <c r="DQ15" s="674">
        <v>811852</v>
      </c>
      <c r="DR15" s="666"/>
      <c r="DS15" s="666"/>
      <c r="DT15" s="666"/>
      <c r="DU15" s="666"/>
      <c r="DV15" s="666"/>
      <c r="DW15" s="666"/>
      <c r="DX15" s="666"/>
      <c r="DY15" s="666"/>
      <c r="DZ15" s="666"/>
      <c r="EA15" s="666"/>
      <c r="EB15" s="666"/>
      <c r="EC15" s="675"/>
    </row>
    <row r="16" spans="2:143" ht="11.25" customHeight="1" x14ac:dyDescent="0.2">
      <c r="B16" s="662" t="s">
        <v>261</v>
      </c>
      <c r="C16" s="663"/>
      <c r="D16" s="663"/>
      <c r="E16" s="663"/>
      <c r="F16" s="663"/>
      <c r="G16" s="663"/>
      <c r="H16" s="663"/>
      <c r="I16" s="663"/>
      <c r="J16" s="663"/>
      <c r="K16" s="663"/>
      <c r="L16" s="663"/>
      <c r="M16" s="663"/>
      <c r="N16" s="663"/>
      <c r="O16" s="663"/>
      <c r="P16" s="663"/>
      <c r="Q16" s="664"/>
      <c r="R16" s="665">
        <v>4848</v>
      </c>
      <c r="S16" s="666"/>
      <c r="T16" s="666"/>
      <c r="U16" s="666"/>
      <c r="V16" s="666"/>
      <c r="W16" s="666"/>
      <c r="X16" s="666"/>
      <c r="Y16" s="667"/>
      <c r="Z16" s="668">
        <v>0.1</v>
      </c>
      <c r="AA16" s="668"/>
      <c r="AB16" s="668"/>
      <c r="AC16" s="668"/>
      <c r="AD16" s="669">
        <v>4848</v>
      </c>
      <c r="AE16" s="669"/>
      <c r="AF16" s="669"/>
      <c r="AG16" s="669"/>
      <c r="AH16" s="669"/>
      <c r="AI16" s="669"/>
      <c r="AJ16" s="669"/>
      <c r="AK16" s="669"/>
      <c r="AL16" s="670">
        <v>0.1</v>
      </c>
      <c r="AM16" s="671"/>
      <c r="AN16" s="671"/>
      <c r="AO16" s="672"/>
      <c r="AP16" s="662" t="s">
        <v>262</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68" t="s">
        <v>127</v>
      </c>
      <c r="BP16" s="668"/>
      <c r="BQ16" s="668"/>
      <c r="BR16" s="668"/>
      <c r="BS16" s="669" t="s">
        <v>127</v>
      </c>
      <c r="BT16" s="669"/>
      <c r="BU16" s="669"/>
      <c r="BV16" s="669"/>
      <c r="BW16" s="669"/>
      <c r="BX16" s="669"/>
      <c r="BY16" s="669"/>
      <c r="BZ16" s="669"/>
      <c r="CA16" s="669"/>
      <c r="CB16" s="673"/>
      <c r="CD16" s="680" t="s">
        <v>263</v>
      </c>
      <c r="CE16" s="681"/>
      <c r="CF16" s="681"/>
      <c r="CG16" s="681"/>
      <c r="CH16" s="681"/>
      <c r="CI16" s="681"/>
      <c r="CJ16" s="681"/>
      <c r="CK16" s="681"/>
      <c r="CL16" s="681"/>
      <c r="CM16" s="681"/>
      <c r="CN16" s="681"/>
      <c r="CO16" s="681"/>
      <c r="CP16" s="681"/>
      <c r="CQ16" s="682"/>
      <c r="CR16" s="665" t="s">
        <v>127</v>
      </c>
      <c r="CS16" s="666"/>
      <c r="CT16" s="666"/>
      <c r="CU16" s="666"/>
      <c r="CV16" s="666"/>
      <c r="CW16" s="666"/>
      <c r="CX16" s="666"/>
      <c r="CY16" s="667"/>
      <c r="CZ16" s="668" t="s">
        <v>127</v>
      </c>
      <c r="DA16" s="668"/>
      <c r="DB16" s="668"/>
      <c r="DC16" s="668"/>
      <c r="DD16" s="674" t="s">
        <v>127</v>
      </c>
      <c r="DE16" s="666"/>
      <c r="DF16" s="666"/>
      <c r="DG16" s="666"/>
      <c r="DH16" s="666"/>
      <c r="DI16" s="666"/>
      <c r="DJ16" s="666"/>
      <c r="DK16" s="666"/>
      <c r="DL16" s="666"/>
      <c r="DM16" s="666"/>
      <c r="DN16" s="666"/>
      <c r="DO16" s="666"/>
      <c r="DP16" s="667"/>
      <c r="DQ16" s="674" t="s">
        <v>127</v>
      </c>
      <c r="DR16" s="666"/>
      <c r="DS16" s="666"/>
      <c r="DT16" s="666"/>
      <c r="DU16" s="666"/>
      <c r="DV16" s="666"/>
      <c r="DW16" s="666"/>
      <c r="DX16" s="666"/>
      <c r="DY16" s="666"/>
      <c r="DZ16" s="666"/>
      <c r="EA16" s="666"/>
      <c r="EB16" s="666"/>
      <c r="EC16" s="675"/>
    </row>
    <row r="17" spans="2:133" ht="11.25" customHeight="1" x14ac:dyDescent="0.2">
      <c r="B17" s="662" t="s">
        <v>264</v>
      </c>
      <c r="C17" s="663"/>
      <c r="D17" s="663"/>
      <c r="E17" s="663"/>
      <c r="F17" s="663"/>
      <c r="G17" s="663"/>
      <c r="H17" s="663"/>
      <c r="I17" s="663"/>
      <c r="J17" s="663"/>
      <c r="K17" s="663"/>
      <c r="L17" s="663"/>
      <c r="M17" s="663"/>
      <c r="N17" s="663"/>
      <c r="O17" s="663"/>
      <c r="P17" s="663"/>
      <c r="Q17" s="664"/>
      <c r="R17" s="665">
        <v>45020</v>
      </c>
      <c r="S17" s="666"/>
      <c r="T17" s="666"/>
      <c r="U17" s="666"/>
      <c r="V17" s="666"/>
      <c r="W17" s="666"/>
      <c r="X17" s="666"/>
      <c r="Y17" s="667"/>
      <c r="Z17" s="668">
        <v>0.6</v>
      </c>
      <c r="AA17" s="668"/>
      <c r="AB17" s="668"/>
      <c r="AC17" s="668"/>
      <c r="AD17" s="669">
        <v>45020</v>
      </c>
      <c r="AE17" s="669"/>
      <c r="AF17" s="669"/>
      <c r="AG17" s="669"/>
      <c r="AH17" s="669"/>
      <c r="AI17" s="669"/>
      <c r="AJ17" s="669"/>
      <c r="AK17" s="669"/>
      <c r="AL17" s="670">
        <v>0.9</v>
      </c>
      <c r="AM17" s="671"/>
      <c r="AN17" s="671"/>
      <c r="AO17" s="672"/>
      <c r="AP17" s="662" t="s">
        <v>265</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68" t="s">
        <v>127</v>
      </c>
      <c r="BP17" s="668"/>
      <c r="BQ17" s="668"/>
      <c r="BR17" s="668"/>
      <c r="BS17" s="669" t="s">
        <v>127</v>
      </c>
      <c r="BT17" s="669"/>
      <c r="BU17" s="669"/>
      <c r="BV17" s="669"/>
      <c r="BW17" s="669"/>
      <c r="BX17" s="669"/>
      <c r="BY17" s="669"/>
      <c r="BZ17" s="669"/>
      <c r="CA17" s="669"/>
      <c r="CB17" s="673"/>
      <c r="CD17" s="680" t="s">
        <v>266</v>
      </c>
      <c r="CE17" s="681"/>
      <c r="CF17" s="681"/>
      <c r="CG17" s="681"/>
      <c r="CH17" s="681"/>
      <c r="CI17" s="681"/>
      <c r="CJ17" s="681"/>
      <c r="CK17" s="681"/>
      <c r="CL17" s="681"/>
      <c r="CM17" s="681"/>
      <c r="CN17" s="681"/>
      <c r="CO17" s="681"/>
      <c r="CP17" s="681"/>
      <c r="CQ17" s="682"/>
      <c r="CR17" s="665">
        <v>50068</v>
      </c>
      <c r="CS17" s="666"/>
      <c r="CT17" s="666"/>
      <c r="CU17" s="666"/>
      <c r="CV17" s="666"/>
      <c r="CW17" s="666"/>
      <c r="CX17" s="666"/>
      <c r="CY17" s="667"/>
      <c r="CZ17" s="668">
        <v>0.7</v>
      </c>
      <c r="DA17" s="668"/>
      <c r="DB17" s="668"/>
      <c r="DC17" s="668"/>
      <c r="DD17" s="674" t="s">
        <v>127</v>
      </c>
      <c r="DE17" s="666"/>
      <c r="DF17" s="666"/>
      <c r="DG17" s="666"/>
      <c r="DH17" s="666"/>
      <c r="DI17" s="666"/>
      <c r="DJ17" s="666"/>
      <c r="DK17" s="666"/>
      <c r="DL17" s="666"/>
      <c r="DM17" s="666"/>
      <c r="DN17" s="666"/>
      <c r="DO17" s="666"/>
      <c r="DP17" s="667"/>
      <c r="DQ17" s="674">
        <v>50068</v>
      </c>
      <c r="DR17" s="666"/>
      <c r="DS17" s="666"/>
      <c r="DT17" s="666"/>
      <c r="DU17" s="666"/>
      <c r="DV17" s="666"/>
      <c r="DW17" s="666"/>
      <c r="DX17" s="666"/>
      <c r="DY17" s="666"/>
      <c r="DZ17" s="666"/>
      <c r="EA17" s="666"/>
      <c r="EB17" s="666"/>
      <c r="EC17" s="675"/>
    </row>
    <row r="18" spans="2:133" ht="11.25" customHeight="1" x14ac:dyDescent="0.2">
      <c r="B18" s="662" t="s">
        <v>267</v>
      </c>
      <c r="C18" s="663"/>
      <c r="D18" s="663"/>
      <c r="E18" s="663"/>
      <c r="F18" s="663"/>
      <c r="G18" s="663"/>
      <c r="H18" s="663"/>
      <c r="I18" s="663"/>
      <c r="J18" s="663"/>
      <c r="K18" s="663"/>
      <c r="L18" s="663"/>
      <c r="M18" s="663"/>
      <c r="N18" s="663"/>
      <c r="O18" s="663"/>
      <c r="P18" s="663"/>
      <c r="Q18" s="664"/>
      <c r="R18" s="665">
        <v>56766</v>
      </c>
      <c r="S18" s="666"/>
      <c r="T18" s="666"/>
      <c r="U18" s="666"/>
      <c r="V18" s="666"/>
      <c r="W18" s="666"/>
      <c r="X18" s="666"/>
      <c r="Y18" s="667"/>
      <c r="Z18" s="668">
        <v>0.7</v>
      </c>
      <c r="AA18" s="668"/>
      <c r="AB18" s="668"/>
      <c r="AC18" s="668"/>
      <c r="AD18" s="669">
        <v>56766</v>
      </c>
      <c r="AE18" s="669"/>
      <c r="AF18" s="669"/>
      <c r="AG18" s="669"/>
      <c r="AH18" s="669"/>
      <c r="AI18" s="669"/>
      <c r="AJ18" s="669"/>
      <c r="AK18" s="669"/>
      <c r="AL18" s="670">
        <v>1.1000000238418579</v>
      </c>
      <c r="AM18" s="671"/>
      <c r="AN18" s="671"/>
      <c r="AO18" s="672"/>
      <c r="AP18" s="662" t="s">
        <v>268</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68" t="s">
        <v>127</v>
      </c>
      <c r="BP18" s="668"/>
      <c r="BQ18" s="668"/>
      <c r="BR18" s="668"/>
      <c r="BS18" s="669" t="s">
        <v>127</v>
      </c>
      <c r="BT18" s="669"/>
      <c r="BU18" s="669"/>
      <c r="BV18" s="669"/>
      <c r="BW18" s="669"/>
      <c r="BX18" s="669"/>
      <c r="BY18" s="669"/>
      <c r="BZ18" s="669"/>
      <c r="CA18" s="669"/>
      <c r="CB18" s="673"/>
      <c r="CD18" s="680" t="s">
        <v>269</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127</v>
      </c>
      <c r="DA18" s="668"/>
      <c r="DB18" s="668"/>
      <c r="DC18" s="668"/>
      <c r="DD18" s="674" t="s">
        <v>127</v>
      </c>
      <c r="DE18" s="666"/>
      <c r="DF18" s="666"/>
      <c r="DG18" s="666"/>
      <c r="DH18" s="666"/>
      <c r="DI18" s="666"/>
      <c r="DJ18" s="666"/>
      <c r="DK18" s="666"/>
      <c r="DL18" s="666"/>
      <c r="DM18" s="666"/>
      <c r="DN18" s="666"/>
      <c r="DO18" s="666"/>
      <c r="DP18" s="667"/>
      <c r="DQ18" s="674" t="s">
        <v>127</v>
      </c>
      <c r="DR18" s="666"/>
      <c r="DS18" s="666"/>
      <c r="DT18" s="666"/>
      <c r="DU18" s="666"/>
      <c r="DV18" s="666"/>
      <c r="DW18" s="666"/>
      <c r="DX18" s="666"/>
      <c r="DY18" s="666"/>
      <c r="DZ18" s="666"/>
      <c r="EA18" s="666"/>
      <c r="EB18" s="666"/>
      <c r="EC18" s="675"/>
    </row>
    <row r="19" spans="2:133" ht="11.25" customHeight="1" x14ac:dyDescent="0.2">
      <c r="B19" s="662" t="s">
        <v>270</v>
      </c>
      <c r="C19" s="663"/>
      <c r="D19" s="663"/>
      <c r="E19" s="663"/>
      <c r="F19" s="663"/>
      <c r="G19" s="663"/>
      <c r="H19" s="663"/>
      <c r="I19" s="663"/>
      <c r="J19" s="663"/>
      <c r="K19" s="663"/>
      <c r="L19" s="663"/>
      <c r="M19" s="663"/>
      <c r="N19" s="663"/>
      <c r="O19" s="663"/>
      <c r="P19" s="663"/>
      <c r="Q19" s="664"/>
      <c r="R19" s="665">
        <v>18864</v>
      </c>
      <c r="S19" s="666"/>
      <c r="T19" s="666"/>
      <c r="U19" s="666"/>
      <c r="V19" s="666"/>
      <c r="W19" s="666"/>
      <c r="X19" s="666"/>
      <c r="Y19" s="667"/>
      <c r="Z19" s="668">
        <v>0.2</v>
      </c>
      <c r="AA19" s="668"/>
      <c r="AB19" s="668"/>
      <c r="AC19" s="668"/>
      <c r="AD19" s="669">
        <v>18864</v>
      </c>
      <c r="AE19" s="669"/>
      <c r="AF19" s="669"/>
      <c r="AG19" s="669"/>
      <c r="AH19" s="669"/>
      <c r="AI19" s="669"/>
      <c r="AJ19" s="669"/>
      <c r="AK19" s="669"/>
      <c r="AL19" s="670">
        <v>0.4</v>
      </c>
      <c r="AM19" s="671"/>
      <c r="AN19" s="671"/>
      <c r="AO19" s="672"/>
      <c r="AP19" s="662" t="s">
        <v>271</v>
      </c>
      <c r="AQ19" s="663"/>
      <c r="AR19" s="663"/>
      <c r="AS19" s="663"/>
      <c r="AT19" s="663"/>
      <c r="AU19" s="663"/>
      <c r="AV19" s="663"/>
      <c r="AW19" s="663"/>
      <c r="AX19" s="663"/>
      <c r="AY19" s="663"/>
      <c r="AZ19" s="663"/>
      <c r="BA19" s="663"/>
      <c r="BB19" s="663"/>
      <c r="BC19" s="663"/>
      <c r="BD19" s="663"/>
      <c r="BE19" s="663"/>
      <c r="BF19" s="664"/>
      <c r="BG19" s="665" t="s">
        <v>127</v>
      </c>
      <c r="BH19" s="666"/>
      <c r="BI19" s="666"/>
      <c r="BJ19" s="666"/>
      <c r="BK19" s="666"/>
      <c r="BL19" s="666"/>
      <c r="BM19" s="666"/>
      <c r="BN19" s="667"/>
      <c r="BO19" s="668" t="s">
        <v>127</v>
      </c>
      <c r="BP19" s="668"/>
      <c r="BQ19" s="668"/>
      <c r="BR19" s="668"/>
      <c r="BS19" s="669" t="s">
        <v>127</v>
      </c>
      <c r="BT19" s="669"/>
      <c r="BU19" s="669"/>
      <c r="BV19" s="669"/>
      <c r="BW19" s="669"/>
      <c r="BX19" s="669"/>
      <c r="BY19" s="669"/>
      <c r="BZ19" s="669"/>
      <c r="CA19" s="669"/>
      <c r="CB19" s="673"/>
      <c r="CD19" s="680" t="s">
        <v>272</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127</v>
      </c>
      <c r="DA19" s="668"/>
      <c r="DB19" s="668"/>
      <c r="DC19" s="668"/>
      <c r="DD19" s="674" t="s">
        <v>127</v>
      </c>
      <c r="DE19" s="666"/>
      <c r="DF19" s="666"/>
      <c r="DG19" s="666"/>
      <c r="DH19" s="666"/>
      <c r="DI19" s="666"/>
      <c r="DJ19" s="666"/>
      <c r="DK19" s="666"/>
      <c r="DL19" s="666"/>
      <c r="DM19" s="666"/>
      <c r="DN19" s="666"/>
      <c r="DO19" s="666"/>
      <c r="DP19" s="667"/>
      <c r="DQ19" s="674" t="s">
        <v>127</v>
      </c>
      <c r="DR19" s="666"/>
      <c r="DS19" s="666"/>
      <c r="DT19" s="666"/>
      <c r="DU19" s="666"/>
      <c r="DV19" s="666"/>
      <c r="DW19" s="666"/>
      <c r="DX19" s="666"/>
      <c r="DY19" s="666"/>
      <c r="DZ19" s="666"/>
      <c r="EA19" s="666"/>
      <c r="EB19" s="666"/>
      <c r="EC19" s="675"/>
    </row>
    <row r="20" spans="2:133" ht="11.25" customHeight="1" x14ac:dyDescent="0.2">
      <c r="B20" s="662" t="s">
        <v>273</v>
      </c>
      <c r="C20" s="663"/>
      <c r="D20" s="663"/>
      <c r="E20" s="663"/>
      <c r="F20" s="663"/>
      <c r="G20" s="663"/>
      <c r="H20" s="663"/>
      <c r="I20" s="663"/>
      <c r="J20" s="663"/>
      <c r="K20" s="663"/>
      <c r="L20" s="663"/>
      <c r="M20" s="663"/>
      <c r="N20" s="663"/>
      <c r="O20" s="663"/>
      <c r="P20" s="663"/>
      <c r="Q20" s="664"/>
      <c r="R20" s="665">
        <v>1932</v>
      </c>
      <c r="S20" s="666"/>
      <c r="T20" s="666"/>
      <c r="U20" s="666"/>
      <c r="V20" s="666"/>
      <c r="W20" s="666"/>
      <c r="X20" s="666"/>
      <c r="Y20" s="667"/>
      <c r="Z20" s="668">
        <v>0</v>
      </c>
      <c r="AA20" s="668"/>
      <c r="AB20" s="668"/>
      <c r="AC20" s="668"/>
      <c r="AD20" s="669">
        <v>1932</v>
      </c>
      <c r="AE20" s="669"/>
      <c r="AF20" s="669"/>
      <c r="AG20" s="669"/>
      <c r="AH20" s="669"/>
      <c r="AI20" s="669"/>
      <c r="AJ20" s="669"/>
      <c r="AK20" s="669"/>
      <c r="AL20" s="670">
        <v>0</v>
      </c>
      <c r="AM20" s="671"/>
      <c r="AN20" s="671"/>
      <c r="AO20" s="672"/>
      <c r="AP20" s="662" t="s">
        <v>274</v>
      </c>
      <c r="AQ20" s="663"/>
      <c r="AR20" s="663"/>
      <c r="AS20" s="663"/>
      <c r="AT20" s="663"/>
      <c r="AU20" s="663"/>
      <c r="AV20" s="663"/>
      <c r="AW20" s="663"/>
      <c r="AX20" s="663"/>
      <c r="AY20" s="663"/>
      <c r="AZ20" s="663"/>
      <c r="BA20" s="663"/>
      <c r="BB20" s="663"/>
      <c r="BC20" s="663"/>
      <c r="BD20" s="663"/>
      <c r="BE20" s="663"/>
      <c r="BF20" s="664"/>
      <c r="BG20" s="665" t="s">
        <v>127</v>
      </c>
      <c r="BH20" s="666"/>
      <c r="BI20" s="666"/>
      <c r="BJ20" s="666"/>
      <c r="BK20" s="666"/>
      <c r="BL20" s="666"/>
      <c r="BM20" s="666"/>
      <c r="BN20" s="667"/>
      <c r="BO20" s="668" t="s">
        <v>127</v>
      </c>
      <c r="BP20" s="668"/>
      <c r="BQ20" s="668"/>
      <c r="BR20" s="668"/>
      <c r="BS20" s="669" t="s">
        <v>127</v>
      </c>
      <c r="BT20" s="669"/>
      <c r="BU20" s="669"/>
      <c r="BV20" s="669"/>
      <c r="BW20" s="669"/>
      <c r="BX20" s="669"/>
      <c r="BY20" s="669"/>
      <c r="BZ20" s="669"/>
      <c r="CA20" s="669"/>
      <c r="CB20" s="673"/>
      <c r="CD20" s="680" t="s">
        <v>275</v>
      </c>
      <c r="CE20" s="681"/>
      <c r="CF20" s="681"/>
      <c r="CG20" s="681"/>
      <c r="CH20" s="681"/>
      <c r="CI20" s="681"/>
      <c r="CJ20" s="681"/>
      <c r="CK20" s="681"/>
      <c r="CL20" s="681"/>
      <c r="CM20" s="681"/>
      <c r="CN20" s="681"/>
      <c r="CO20" s="681"/>
      <c r="CP20" s="681"/>
      <c r="CQ20" s="682"/>
      <c r="CR20" s="665">
        <v>7269638</v>
      </c>
      <c r="CS20" s="666"/>
      <c r="CT20" s="666"/>
      <c r="CU20" s="666"/>
      <c r="CV20" s="666"/>
      <c r="CW20" s="666"/>
      <c r="CX20" s="666"/>
      <c r="CY20" s="667"/>
      <c r="CZ20" s="668">
        <v>100</v>
      </c>
      <c r="DA20" s="668"/>
      <c r="DB20" s="668"/>
      <c r="DC20" s="668"/>
      <c r="DD20" s="674">
        <v>857249</v>
      </c>
      <c r="DE20" s="666"/>
      <c r="DF20" s="666"/>
      <c r="DG20" s="666"/>
      <c r="DH20" s="666"/>
      <c r="DI20" s="666"/>
      <c r="DJ20" s="666"/>
      <c r="DK20" s="666"/>
      <c r="DL20" s="666"/>
      <c r="DM20" s="666"/>
      <c r="DN20" s="666"/>
      <c r="DO20" s="666"/>
      <c r="DP20" s="667"/>
      <c r="DQ20" s="674">
        <v>5491468</v>
      </c>
      <c r="DR20" s="666"/>
      <c r="DS20" s="666"/>
      <c r="DT20" s="666"/>
      <c r="DU20" s="666"/>
      <c r="DV20" s="666"/>
      <c r="DW20" s="666"/>
      <c r="DX20" s="666"/>
      <c r="DY20" s="666"/>
      <c r="DZ20" s="666"/>
      <c r="EA20" s="666"/>
      <c r="EB20" s="666"/>
      <c r="EC20" s="675"/>
    </row>
    <row r="21" spans="2:133" ht="11.25" customHeight="1" x14ac:dyDescent="0.2">
      <c r="B21" s="662" t="s">
        <v>276</v>
      </c>
      <c r="C21" s="663"/>
      <c r="D21" s="663"/>
      <c r="E21" s="663"/>
      <c r="F21" s="663"/>
      <c r="G21" s="663"/>
      <c r="H21" s="663"/>
      <c r="I21" s="663"/>
      <c r="J21" s="663"/>
      <c r="K21" s="663"/>
      <c r="L21" s="663"/>
      <c r="M21" s="663"/>
      <c r="N21" s="663"/>
      <c r="O21" s="663"/>
      <c r="P21" s="663"/>
      <c r="Q21" s="664"/>
      <c r="R21" s="665">
        <v>825</v>
      </c>
      <c r="S21" s="666"/>
      <c r="T21" s="666"/>
      <c r="U21" s="666"/>
      <c r="V21" s="666"/>
      <c r="W21" s="666"/>
      <c r="X21" s="666"/>
      <c r="Y21" s="667"/>
      <c r="Z21" s="668">
        <v>0</v>
      </c>
      <c r="AA21" s="668"/>
      <c r="AB21" s="668"/>
      <c r="AC21" s="668"/>
      <c r="AD21" s="669">
        <v>825</v>
      </c>
      <c r="AE21" s="669"/>
      <c r="AF21" s="669"/>
      <c r="AG21" s="669"/>
      <c r="AH21" s="669"/>
      <c r="AI21" s="669"/>
      <c r="AJ21" s="669"/>
      <c r="AK21" s="669"/>
      <c r="AL21" s="670">
        <v>0</v>
      </c>
      <c r="AM21" s="671"/>
      <c r="AN21" s="671"/>
      <c r="AO21" s="672"/>
      <c r="AP21" s="684" t="s">
        <v>277</v>
      </c>
      <c r="AQ21" s="685"/>
      <c r="AR21" s="685"/>
      <c r="AS21" s="685"/>
      <c r="AT21" s="685"/>
      <c r="AU21" s="685"/>
      <c r="AV21" s="685"/>
      <c r="AW21" s="685"/>
      <c r="AX21" s="685"/>
      <c r="AY21" s="685"/>
      <c r="AZ21" s="685"/>
      <c r="BA21" s="685"/>
      <c r="BB21" s="685"/>
      <c r="BC21" s="685"/>
      <c r="BD21" s="685"/>
      <c r="BE21" s="685"/>
      <c r="BF21" s="686"/>
      <c r="BG21" s="665" t="s">
        <v>127</v>
      </c>
      <c r="BH21" s="666"/>
      <c r="BI21" s="666"/>
      <c r="BJ21" s="666"/>
      <c r="BK21" s="666"/>
      <c r="BL21" s="666"/>
      <c r="BM21" s="666"/>
      <c r="BN21" s="667"/>
      <c r="BO21" s="668" t="s">
        <v>127</v>
      </c>
      <c r="BP21" s="668"/>
      <c r="BQ21" s="668"/>
      <c r="BR21" s="668"/>
      <c r="BS21" s="669" t="s">
        <v>127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3" t="s">
        <v>278</v>
      </c>
      <c r="C22" s="704"/>
      <c r="D22" s="704"/>
      <c r="E22" s="704"/>
      <c r="F22" s="704"/>
      <c r="G22" s="704"/>
      <c r="H22" s="704"/>
      <c r="I22" s="704"/>
      <c r="J22" s="704"/>
      <c r="K22" s="704"/>
      <c r="L22" s="704"/>
      <c r="M22" s="704"/>
      <c r="N22" s="704"/>
      <c r="O22" s="704"/>
      <c r="P22" s="704"/>
      <c r="Q22" s="705"/>
      <c r="R22" s="665">
        <v>35145</v>
      </c>
      <c r="S22" s="666"/>
      <c r="T22" s="666"/>
      <c r="U22" s="666"/>
      <c r="V22" s="666"/>
      <c r="W22" s="666"/>
      <c r="X22" s="666"/>
      <c r="Y22" s="667"/>
      <c r="Z22" s="668">
        <v>0.5</v>
      </c>
      <c r="AA22" s="668"/>
      <c r="AB22" s="668"/>
      <c r="AC22" s="668"/>
      <c r="AD22" s="669">
        <v>35145</v>
      </c>
      <c r="AE22" s="669"/>
      <c r="AF22" s="669"/>
      <c r="AG22" s="669"/>
      <c r="AH22" s="669"/>
      <c r="AI22" s="669"/>
      <c r="AJ22" s="669"/>
      <c r="AK22" s="669"/>
      <c r="AL22" s="670">
        <v>0.69999998807907104</v>
      </c>
      <c r="AM22" s="671"/>
      <c r="AN22" s="671"/>
      <c r="AO22" s="672"/>
      <c r="AP22" s="684" t="s">
        <v>279</v>
      </c>
      <c r="AQ22" s="685"/>
      <c r="AR22" s="685"/>
      <c r="AS22" s="685"/>
      <c r="AT22" s="685"/>
      <c r="AU22" s="685"/>
      <c r="AV22" s="685"/>
      <c r="AW22" s="685"/>
      <c r="AX22" s="685"/>
      <c r="AY22" s="685"/>
      <c r="AZ22" s="685"/>
      <c r="BA22" s="685"/>
      <c r="BB22" s="685"/>
      <c r="BC22" s="685"/>
      <c r="BD22" s="685"/>
      <c r="BE22" s="685"/>
      <c r="BF22" s="686"/>
      <c r="BG22" s="665" t="s">
        <v>127</v>
      </c>
      <c r="BH22" s="666"/>
      <c r="BI22" s="666"/>
      <c r="BJ22" s="666"/>
      <c r="BK22" s="666"/>
      <c r="BL22" s="666"/>
      <c r="BM22" s="666"/>
      <c r="BN22" s="667"/>
      <c r="BO22" s="668" t="s">
        <v>127</v>
      </c>
      <c r="BP22" s="668"/>
      <c r="BQ22" s="668"/>
      <c r="BR22" s="668"/>
      <c r="BS22" s="669" t="s">
        <v>127</v>
      </c>
      <c r="BT22" s="669"/>
      <c r="BU22" s="669"/>
      <c r="BV22" s="669"/>
      <c r="BW22" s="669"/>
      <c r="BX22" s="669"/>
      <c r="BY22" s="669"/>
      <c r="BZ22" s="669"/>
      <c r="CA22" s="669"/>
      <c r="CB22" s="673"/>
      <c r="CD22" s="647" t="s">
        <v>280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281</v>
      </c>
      <c r="C23" s="663"/>
      <c r="D23" s="663"/>
      <c r="E23" s="663"/>
      <c r="F23" s="663"/>
      <c r="G23" s="663"/>
      <c r="H23" s="663"/>
      <c r="I23" s="663"/>
      <c r="J23" s="663"/>
      <c r="K23" s="663"/>
      <c r="L23" s="663"/>
      <c r="M23" s="663"/>
      <c r="N23" s="663"/>
      <c r="O23" s="663"/>
      <c r="P23" s="663"/>
      <c r="Q23" s="664"/>
      <c r="R23" s="665">
        <v>6755</v>
      </c>
      <c r="S23" s="666"/>
      <c r="T23" s="666"/>
      <c r="U23" s="666"/>
      <c r="V23" s="666"/>
      <c r="W23" s="666"/>
      <c r="X23" s="666"/>
      <c r="Y23" s="667"/>
      <c r="Z23" s="668">
        <v>0.1</v>
      </c>
      <c r="AA23" s="668"/>
      <c r="AB23" s="668"/>
      <c r="AC23" s="668"/>
      <c r="AD23" s="669" t="s">
        <v>127</v>
      </c>
      <c r="AE23" s="669"/>
      <c r="AF23" s="669"/>
      <c r="AG23" s="669"/>
      <c r="AH23" s="669"/>
      <c r="AI23" s="669"/>
      <c r="AJ23" s="669"/>
      <c r="AK23" s="669"/>
      <c r="AL23" s="670" t="s">
        <v>127</v>
      </c>
      <c r="AM23" s="671"/>
      <c r="AN23" s="671"/>
      <c r="AO23" s="672"/>
      <c r="AP23" s="684" t="s">
        <v>282</v>
      </c>
      <c r="AQ23" s="685"/>
      <c r="AR23" s="685"/>
      <c r="AS23" s="685"/>
      <c r="AT23" s="685"/>
      <c r="AU23" s="685"/>
      <c r="AV23" s="685"/>
      <c r="AW23" s="685"/>
      <c r="AX23" s="685"/>
      <c r="AY23" s="685"/>
      <c r="AZ23" s="685"/>
      <c r="BA23" s="685"/>
      <c r="BB23" s="685"/>
      <c r="BC23" s="685"/>
      <c r="BD23" s="685"/>
      <c r="BE23" s="685"/>
      <c r="BF23" s="686"/>
      <c r="BG23" s="665" t="s">
        <v>127</v>
      </c>
      <c r="BH23" s="666"/>
      <c r="BI23" s="666"/>
      <c r="BJ23" s="666"/>
      <c r="BK23" s="666"/>
      <c r="BL23" s="666"/>
      <c r="BM23" s="666"/>
      <c r="BN23" s="667"/>
      <c r="BO23" s="668" t="s">
        <v>127</v>
      </c>
      <c r="BP23" s="668"/>
      <c r="BQ23" s="668"/>
      <c r="BR23" s="668"/>
      <c r="BS23" s="669" t="s">
        <v>127</v>
      </c>
      <c r="BT23" s="669"/>
      <c r="BU23" s="669"/>
      <c r="BV23" s="669"/>
      <c r="BW23" s="669"/>
      <c r="BX23" s="669"/>
      <c r="BY23" s="669"/>
      <c r="BZ23" s="669"/>
      <c r="CA23" s="669"/>
      <c r="CB23" s="673"/>
      <c r="CD23" s="647" t="s">
        <v>222</v>
      </c>
      <c r="CE23" s="648"/>
      <c r="CF23" s="648"/>
      <c r="CG23" s="648"/>
      <c r="CH23" s="648"/>
      <c r="CI23" s="648"/>
      <c r="CJ23" s="648"/>
      <c r="CK23" s="648"/>
      <c r="CL23" s="648"/>
      <c r="CM23" s="648"/>
      <c r="CN23" s="648"/>
      <c r="CO23" s="648"/>
      <c r="CP23" s="648"/>
      <c r="CQ23" s="649"/>
      <c r="CR23" s="647" t="s">
        <v>283</v>
      </c>
      <c r="CS23" s="648"/>
      <c r="CT23" s="648"/>
      <c r="CU23" s="648"/>
      <c r="CV23" s="648"/>
      <c r="CW23" s="648"/>
      <c r="CX23" s="648"/>
      <c r="CY23" s="649"/>
      <c r="CZ23" s="647" t="s">
        <v>284</v>
      </c>
      <c r="DA23" s="648"/>
      <c r="DB23" s="648"/>
      <c r="DC23" s="649"/>
      <c r="DD23" s="647" t="s">
        <v>285</v>
      </c>
      <c r="DE23" s="648"/>
      <c r="DF23" s="648"/>
      <c r="DG23" s="648"/>
      <c r="DH23" s="648"/>
      <c r="DI23" s="648"/>
      <c r="DJ23" s="648"/>
      <c r="DK23" s="649"/>
      <c r="DL23" s="696" t="s">
        <v>286</v>
      </c>
      <c r="DM23" s="697"/>
      <c r="DN23" s="697"/>
      <c r="DO23" s="697"/>
      <c r="DP23" s="697"/>
      <c r="DQ23" s="697"/>
      <c r="DR23" s="697"/>
      <c r="DS23" s="697"/>
      <c r="DT23" s="697"/>
      <c r="DU23" s="697"/>
      <c r="DV23" s="698"/>
      <c r="DW23" s="647" t="s">
        <v>287</v>
      </c>
      <c r="DX23" s="648"/>
      <c r="DY23" s="648"/>
      <c r="DZ23" s="648"/>
      <c r="EA23" s="648"/>
      <c r="EB23" s="648"/>
      <c r="EC23" s="649"/>
    </row>
    <row r="24" spans="2:133" ht="11.25" customHeight="1" x14ac:dyDescent="0.2">
      <c r="B24" s="662" t="s">
        <v>288</v>
      </c>
      <c r="C24" s="663"/>
      <c r="D24" s="663"/>
      <c r="E24" s="663"/>
      <c r="F24" s="663"/>
      <c r="G24" s="663"/>
      <c r="H24" s="663"/>
      <c r="I24" s="663"/>
      <c r="J24" s="663"/>
      <c r="K24" s="663"/>
      <c r="L24" s="663"/>
      <c r="M24" s="663"/>
      <c r="N24" s="663"/>
      <c r="O24" s="663"/>
      <c r="P24" s="663"/>
      <c r="Q24" s="664"/>
      <c r="R24" s="665" t="s">
        <v>127</v>
      </c>
      <c r="S24" s="666"/>
      <c r="T24" s="666"/>
      <c r="U24" s="666"/>
      <c r="V24" s="666"/>
      <c r="W24" s="666"/>
      <c r="X24" s="666"/>
      <c r="Y24" s="667"/>
      <c r="Z24" s="668" t="s">
        <v>127</v>
      </c>
      <c r="AA24" s="668"/>
      <c r="AB24" s="668"/>
      <c r="AC24" s="668"/>
      <c r="AD24" s="669" t="s">
        <v>127</v>
      </c>
      <c r="AE24" s="669"/>
      <c r="AF24" s="669"/>
      <c r="AG24" s="669"/>
      <c r="AH24" s="669"/>
      <c r="AI24" s="669"/>
      <c r="AJ24" s="669"/>
      <c r="AK24" s="669"/>
      <c r="AL24" s="670" t="s">
        <v>127</v>
      </c>
      <c r="AM24" s="671"/>
      <c r="AN24" s="671"/>
      <c r="AO24" s="672"/>
      <c r="AP24" s="684" t="s">
        <v>289</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127</v>
      </c>
      <c r="BP24" s="668"/>
      <c r="BQ24" s="668"/>
      <c r="BR24" s="668"/>
      <c r="BS24" s="669" t="s">
        <v>127</v>
      </c>
      <c r="BT24" s="669"/>
      <c r="BU24" s="669"/>
      <c r="BV24" s="669"/>
      <c r="BW24" s="669"/>
      <c r="BX24" s="669"/>
      <c r="BY24" s="669"/>
      <c r="BZ24" s="669"/>
      <c r="CA24" s="669"/>
      <c r="CB24" s="673"/>
      <c r="CD24" s="676" t="s">
        <v>290</v>
      </c>
      <c r="CE24" s="677"/>
      <c r="CF24" s="677"/>
      <c r="CG24" s="677"/>
      <c r="CH24" s="677"/>
      <c r="CI24" s="677"/>
      <c r="CJ24" s="677"/>
      <c r="CK24" s="677"/>
      <c r="CL24" s="677"/>
      <c r="CM24" s="677"/>
      <c r="CN24" s="677"/>
      <c r="CO24" s="677"/>
      <c r="CP24" s="677"/>
      <c r="CQ24" s="678"/>
      <c r="CR24" s="654">
        <v>2691583</v>
      </c>
      <c r="CS24" s="655"/>
      <c r="CT24" s="655"/>
      <c r="CU24" s="655"/>
      <c r="CV24" s="655"/>
      <c r="CW24" s="655"/>
      <c r="CX24" s="655"/>
      <c r="CY24" s="656"/>
      <c r="CZ24" s="659">
        <v>37</v>
      </c>
      <c r="DA24" s="660"/>
      <c r="DB24" s="660"/>
      <c r="DC24" s="679"/>
      <c r="DD24" s="706">
        <v>1610423</v>
      </c>
      <c r="DE24" s="655"/>
      <c r="DF24" s="655"/>
      <c r="DG24" s="655"/>
      <c r="DH24" s="655"/>
      <c r="DI24" s="655"/>
      <c r="DJ24" s="655"/>
      <c r="DK24" s="656"/>
      <c r="DL24" s="706">
        <v>1553589</v>
      </c>
      <c r="DM24" s="655"/>
      <c r="DN24" s="655"/>
      <c r="DO24" s="655"/>
      <c r="DP24" s="655"/>
      <c r="DQ24" s="655"/>
      <c r="DR24" s="655"/>
      <c r="DS24" s="655"/>
      <c r="DT24" s="655"/>
      <c r="DU24" s="655"/>
      <c r="DV24" s="656"/>
      <c r="DW24" s="659">
        <v>30.5</v>
      </c>
      <c r="DX24" s="660"/>
      <c r="DY24" s="660"/>
      <c r="DZ24" s="660"/>
      <c r="EA24" s="660"/>
      <c r="EB24" s="660"/>
      <c r="EC24" s="661"/>
    </row>
    <row r="25" spans="2:133" ht="11.25" customHeight="1" x14ac:dyDescent="0.2">
      <c r="B25" s="662" t="s">
        <v>291</v>
      </c>
      <c r="C25" s="663"/>
      <c r="D25" s="663"/>
      <c r="E25" s="663"/>
      <c r="F25" s="663"/>
      <c r="G25" s="663"/>
      <c r="H25" s="663"/>
      <c r="I25" s="663"/>
      <c r="J25" s="663"/>
      <c r="K25" s="663"/>
      <c r="L25" s="663"/>
      <c r="M25" s="663"/>
      <c r="N25" s="663"/>
      <c r="O25" s="663"/>
      <c r="P25" s="663"/>
      <c r="Q25" s="664"/>
      <c r="R25" s="665">
        <v>6755</v>
      </c>
      <c r="S25" s="666"/>
      <c r="T25" s="666"/>
      <c r="U25" s="666"/>
      <c r="V25" s="666"/>
      <c r="W25" s="666"/>
      <c r="X25" s="666"/>
      <c r="Y25" s="667"/>
      <c r="Z25" s="668">
        <v>0.1</v>
      </c>
      <c r="AA25" s="668"/>
      <c r="AB25" s="668"/>
      <c r="AC25" s="668"/>
      <c r="AD25" s="669" t="s">
        <v>127</v>
      </c>
      <c r="AE25" s="669"/>
      <c r="AF25" s="669"/>
      <c r="AG25" s="669"/>
      <c r="AH25" s="669"/>
      <c r="AI25" s="669"/>
      <c r="AJ25" s="669"/>
      <c r="AK25" s="669"/>
      <c r="AL25" s="670" t="s">
        <v>127</v>
      </c>
      <c r="AM25" s="671"/>
      <c r="AN25" s="671"/>
      <c r="AO25" s="672"/>
      <c r="AP25" s="684" t="s">
        <v>292</v>
      </c>
      <c r="AQ25" s="685"/>
      <c r="AR25" s="685"/>
      <c r="AS25" s="685"/>
      <c r="AT25" s="685"/>
      <c r="AU25" s="685"/>
      <c r="AV25" s="685"/>
      <c r="AW25" s="685"/>
      <c r="AX25" s="685"/>
      <c r="AY25" s="685"/>
      <c r="AZ25" s="685"/>
      <c r="BA25" s="685"/>
      <c r="BB25" s="685"/>
      <c r="BC25" s="685"/>
      <c r="BD25" s="685"/>
      <c r="BE25" s="685"/>
      <c r="BF25" s="686"/>
      <c r="BG25" s="665" t="s">
        <v>127</v>
      </c>
      <c r="BH25" s="666"/>
      <c r="BI25" s="666"/>
      <c r="BJ25" s="666"/>
      <c r="BK25" s="666"/>
      <c r="BL25" s="666"/>
      <c r="BM25" s="666"/>
      <c r="BN25" s="667"/>
      <c r="BO25" s="668" t="s">
        <v>127</v>
      </c>
      <c r="BP25" s="668"/>
      <c r="BQ25" s="668"/>
      <c r="BR25" s="668"/>
      <c r="BS25" s="669" t="s">
        <v>127</v>
      </c>
      <c r="BT25" s="669"/>
      <c r="BU25" s="669"/>
      <c r="BV25" s="669"/>
      <c r="BW25" s="669"/>
      <c r="BX25" s="669"/>
      <c r="BY25" s="669"/>
      <c r="BZ25" s="669"/>
      <c r="CA25" s="669"/>
      <c r="CB25" s="673"/>
      <c r="CD25" s="680" t="s">
        <v>293</v>
      </c>
      <c r="CE25" s="681"/>
      <c r="CF25" s="681"/>
      <c r="CG25" s="681"/>
      <c r="CH25" s="681"/>
      <c r="CI25" s="681"/>
      <c r="CJ25" s="681"/>
      <c r="CK25" s="681"/>
      <c r="CL25" s="681"/>
      <c r="CM25" s="681"/>
      <c r="CN25" s="681"/>
      <c r="CO25" s="681"/>
      <c r="CP25" s="681"/>
      <c r="CQ25" s="682"/>
      <c r="CR25" s="665">
        <v>1375860</v>
      </c>
      <c r="CS25" s="699"/>
      <c r="CT25" s="699"/>
      <c r="CU25" s="699"/>
      <c r="CV25" s="699"/>
      <c r="CW25" s="699"/>
      <c r="CX25" s="699"/>
      <c r="CY25" s="700"/>
      <c r="CZ25" s="670">
        <v>18.899999999999999</v>
      </c>
      <c r="DA25" s="701"/>
      <c r="DB25" s="701"/>
      <c r="DC25" s="707"/>
      <c r="DD25" s="674">
        <v>1270388</v>
      </c>
      <c r="DE25" s="699"/>
      <c r="DF25" s="699"/>
      <c r="DG25" s="699"/>
      <c r="DH25" s="699"/>
      <c r="DI25" s="699"/>
      <c r="DJ25" s="699"/>
      <c r="DK25" s="700"/>
      <c r="DL25" s="674">
        <v>1214454</v>
      </c>
      <c r="DM25" s="699"/>
      <c r="DN25" s="699"/>
      <c r="DO25" s="699"/>
      <c r="DP25" s="699"/>
      <c r="DQ25" s="699"/>
      <c r="DR25" s="699"/>
      <c r="DS25" s="699"/>
      <c r="DT25" s="699"/>
      <c r="DU25" s="699"/>
      <c r="DV25" s="700"/>
      <c r="DW25" s="670">
        <v>23.9</v>
      </c>
      <c r="DX25" s="701"/>
      <c r="DY25" s="701"/>
      <c r="DZ25" s="701"/>
      <c r="EA25" s="701"/>
      <c r="EB25" s="701"/>
      <c r="EC25" s="702"/>
    </row>
    <row r="26" spans="2:133" ht="11.25" customHeight="1" x14ac:dyDescent="0.2">
      <c r="B26" s="662" t="s">
        <v>294</v>
      </c>
      <c r="C26" s="663"/>
      <c r="D26" s="663"/>
      <c r="E26" s="663"/>
      <c r="F26" s="663"/>
      <c r="G26" s="663"/>
      <c r="H26" s="663"/>
      <c r="I26" s="663"/>
      <c r="J26" s="663"/>
      <c r="K26" s="663"/>
      <c r="L26" s="663"/>
      <c r="M26" s="663"/>
      <c r="N26" s="663"/>
      <c r="O26" s="663"/>
      <c r="P26" s="663"/>
      <c r="Q26" s="664"/>
      <c r="R26" s="665" t="s">
        <v>127</v>
      </c>
      <c r="S26" s="666"/>
      <c r="T26" s="666"/>
      <c r="U26" s="666"/>
      <c r="V26" s="666"/>
      <c r="W26" s="666"/>
      <c r="X26" s="666"/>
      <c r="Y26" s="667"/>
      <c r="Z26" s="668" t="s">
        <v>127</v>
      </c>
      <c r="AA26" s="668"/>
      <c r="AB26" s="668"/>
      <c r="AC26" s="668"/>
      <c r="AD26" s="669" t="s">
        <v>127</v>
      </c>
      <c r="AE26" s="669"/>
      <c r="AF26" s="669"/>
      <c r="AG26" s="669"/>
      <c r="AH26" s="669"/>
      <c r="AI26" s="669"/>
      <c r="AJ26" s="669"/>
      <c r="AK26" s="669"/>
      <c r="AL26" s="670" t="s">
        <v>127</v>
      </c>
      <c r="AM26" s="671"/>
      <c r="AN26" s="671"/>
      <c r="AO26" s="672"/>
      <c r="AP26" s="684" t="s">
        <v>295</v>
      </c>
      <c r="AQ26" s="708"/>
      <c r="AR26" s="708"/>
      <c r="AS26" s="708"/>
      <c r="AT26" s="708"/>
      <c r="AU26" s="708"/>
      <c r="AV26" s="708"/>
      <c r="AW26" s="708"/>
      <c r="AX26" s="708"/>
      <c r="AY26" s="708"/>
      <c r="AZ26" s="708"/>
      <c r="BA26" s="708"/>
      <c r="BB26" s="708"/>
      <c r="BC26" s="708"/>
      <c r="BD26" s="708"/>
      <c r="BE26" s="708"/>
      <c r="BF26" s="686"/>
      <c r="BG26" s="665" t="s">
        <v>127</v>
      </c>
      <c r="BH26" s="666"/>
      <c r="BI26" s="666"/>
      <c r="BJ26" s="666"/>
      <c r="BK26" s="666"/>
      <c r="BL26" s="666"/>
      <c r="BM26" s="666"/>
      <c r="BN26" s="667"/>
      <c r="BO26" s="668" t="s">
        <v>127</v>
      </c>
      <c r="BP26" s="668"/>
      <c r="BQ26" s="668"/>
      <c r="BR26" s="668"/>
      <c r="BS26" s="669" t="s">
        <v>127</v>
      </c>
      <c r="BT26" s="669"/>
      <c r="BU26" s="669"/>
      <c r="BV26" s="669"/>
      <c r="BW26" s="669"/>
      <c r="BX26" s="669"/>
      <c r="BY26" s="669"/>
      <c r="BZ26" s="669"/>
      <c r="CA26" s="669"/>
      <c r="CB26" s="673"/>
      <c r="CD26" s="680" t="s">
        <v>296</v>
      </c>
      <c r="CE26" s="681"/>
      <c r="CF26" s="681"/>
      <c r="CG26" s="681"/>
      <c r="CH26" s="681"/>
      <c r="CI26" s="681"/>
      <c r="CJ26" s="681"/>
      <c r="CK26" s="681"/>
      <c r="CL26" s="681"/>
      <c r="CM26" s="681"/>
      <c r="CN26" s="681"/>
      <c r="CO26" s="681"/>
      <c r="CP26" s="681"/>
      <c r="CQ26" s="682"/>
      <c r="CR26" s="665">
        <v>806075</v>
      </c>
      <c r="CS26" s="666"/>
      <c r="CT26" s="666"/>
      <c r="CU26" s="666"/>
      <c r="CV26" s="666"/>
      <c r="CW26" s="666"/>
      <c r="CX26" s="666"/>
      <c r="CY26" s="667"/>
      <c r="CZ26" s="670">
        <v>11.1</v>
      </c>
      <c r="DA26" s="701"/>
      <c r="DB26" s="701"/>
      <c r="DC26" s="707"/>
      <c r="DD26" s="674">
        <v>714138</v>
      </c>
      <c r="DE26" s="666"/>
      <c r="DF26" s="666"/>
      <c r="DG26" s="666"/>
      <c r="DH26" s="666"/>
      <c r="DI26" s="666"/>
      <c r="DJ26" s="666"/>
      <c r="DK26" s="667"/>
      <c r="DL26" s="674" t="s">
        <v>127</v>
      </c>
      <c r="DM26" s="666"/>
      <c r="DN26" s="666"/>
      <c r="DO26" s="666"/>
      <c r="DP26" s="666"/>
      <c r="DQ26" s="666"/>
      <c r="DR26" s="666"/>
      <c r="DS26" s="666"/>
      <c r="DT26" s="666"/>
      <c r="DU26" s="666"/>
      <c r="DV26" s="667"/>
      <c r="DW26" s="670" t="s">
        <v>127</v>
      </c>
      <c r="DX26" s="701"/>
      <c r="DY26" s="701"/>
      <c r="DZ26" s="701"/>
      <c r="EA26" s="701"/>
      <c r="EB26" s="701"/>
      <c r="EC26" s="702"/>
    </row>
    <row r="27" spans="2:133" ht="11.25" customHeight="1" x14ac:dyDescent="0.2">
      <c r="B27" s="662" t="s">
        <v>297</v>
      </c>
      <c r="C27" s="663"/>
      <c r="D27" s="663"/>
      <c r="E27" s="663"/>
      <c r="F27" s="663"/>
      <c r="G27" s="663"/>
      <c r="H27" s="663"/>
      <c r="I27" s="663"/>
      <c r="J27" s="663"/>
      <c r="K27" s="663"/>
      <c r="L27" s="663"/>
      <c r="M27" s="663"/>
      <c r="N27" s="663"/>
      <c r="O27" s="663"/>
      <c r="P27" s="663"/>
      <c r="Q27" s="664"/>
      <c r="R27" s="665">
        <v>5058895</v>
      </c>
      <c r="S27" s="666"/>
      <c r="T27" s="666"/>
      <c r="U27" s="666"/>
      <c r="V27" s="666"/>
      <c r="W27" s="666"/>
      <c r="X27" s="666"/>
      <c r="Y27" s="667"/>
      <c r="Z27" s="668">
        <v>65.7</v>
      </c>
      <c r="AA27" s="668"/>
      <c r="AB27" s="668"/>
      <c r="AC27" s="668"/>
      <c r="AD27" s="669">
        <v>5052140</v>
      </c>
      <c r="AE27" s="669"/>
      <c r="AF27" s="669"/>
      <c r="AG27" s="669"/>
      <c r="AH27" s="669"/>
      <c r="AI27" s="669"/>
      <c r="AJ27" s="669"/>
      <c r="AK27" s="669"/>
      <c r="AL27" s="670">
        <v>99.300003051757813</v>
      </c>
      <c r="AM27" s="671"/>
      <c r="AN27" s="671"/>
      <c r="AO27" s="672"/>
      <c r="AP27" s="662" t="s">
        <v>298</v>
      </c>
      <c r="AQ27" s="663"/>
      <c r="AR27" s="663"/>
      <c r="AS27" s="663"/>
      <c r="AT27" s="663"/>
      <c r="AU27" s="663"/>
      <c r="AV27" s="663"/>
      <c r="AW27" s="663"/>
      <c r="AX27" s="663"/>
      <c r="AY27" s="663"/>
      <c r="AZ27" s="663"/>
      <c r="BA27" s="663"/>
      <c r="BB27" s="663"/>
      <c r="BC27" s="663"/>
      <c r="BD27" s="663"/>
      <c r="BE27" s="663"/>
      <c r="BF27" s="664"/>
      <c r="BG27" s="665">
        <v>4476165</v>
      </c>
      <c r="BH27" s="666"/>
      <c r="BI27" s="666"/>
      <c r="BJ27" s="666"/>
      <c r="BK27" s="666"/>
      <c r="BL27" s="666"/>
      <c r="BM27" s="666"/>
      <c r="BN27" s="667"/>
      <c r="BO27" s="668">
        <v>100</v>
      </c>
      <c r="BP27" s="668"/>
      <c r="BQ27" s="668"/>
      <c r="BR27" s="668"/>
      <c r="BS27" s="669" t="s">
        <v>127</v>
      </c>
      <c r="BT27" s="669"/>
      <c r="BU27" s="669"/>
      <c r="BV27" s="669"/>
      <c r="BW27" s="669"/>
      <c r="BX27" s="669"/>
      <c r="BY27" s="669"/>
      <c r="BZ27" s="669"/>
      <c r="CA27" s="669"/>
      <c r="CB27" s="673"/>
      <c r="CD27" s="680" t="s">
        <v>299</v>
      </c>
      <c r="CE27" s="681"/>
      <c r="CF27" s="681"/>
      <c r="CG27" s="681"/>
      <c r="CH27" s="681"/>
      <c r="CI27" s="681"/>
      <c r="CJ27" s="681"/>
      <c r="CK27" s="681"/>
      <c r="CL27" s="681"/>
      <c r="CM27" s="681"/>
      <c r="CN27" s="681"/>
      <c r="CO27" s="681"/>
      <c r="CP27" s="681"/>
      <c r="CQ27" s="682"/>
      <c r="CR27" s="665">
        <v>1265655</v>
      </c>
      <c r="CS27" s="699"/>
      <c r="CT27" s="699"/>
      <c r="CU27" s="699"/>
      <c r="CV27" s="699"/>
      <c r="CW27" s="699"/>
      <c r="CX27" s="699"/>
      <c r="CY27" s="700"/>
      <c r="CZ27" s="670">
        <v>17.399999999999999</v>
      </c>
      <c r="DA27" s="701"/>
      <c r="DB27" s="701"/>
      <c r="DC27" s="707"/>
      <c r="DD27" s="674">
        <v>289967</v>
      </c>
      <c r="DE27" s="699"/>
      <c r="DF27" s="699"/>
      <c r="DG27" s="699"/>
      <c r="DH27" s="699"/>
      <c r="DI27" s="699"/>
      <c r="DJ27" s="699"/>
      <c r="DK27" s="700"/>
      <c r="DL27" s="674">
        <v>289067</v>
      </c>
      <c r="DM27" s="699"/>
      <c r="DN27" s="699"/>
      <c r="DO27" s="699"/>
      <c r="DP27" s="699"/>
      <c r="DQ27" s="699"/>
      <c r="DR27" s="699"/>
      <c r="DS27" s="699"/>
      <c r="DT27" s="699"/>
      <c r="DU27" s="699"/>
      <c r="DV27" s="700"/>
      <c r="DW27" s="670">
        <v>5.7</v>
      </c>
      <c r="DX27" s="701"/>
      <c r="DY27" s="701"/>
      <c r="DZ27" s="701"/>
      <c r="EA27" s="701"/>
      <c r="EB27" s="701"/>
      <c r="EC27" s="702"/>
    </row>
    <row r="28" spans="2:133" ht="11.25" customHeight="1" x14ac:dyDescent="0.2">
      <c r="B28" s="662" t="s">
        <v>300</v>
      </c>
      <c r="C28" s="663"/>
      <c r="D28" s="663"/>
      <c r="E28" s="663"/>
      <c r="F28" s="663"/>
      <c r="G28" s="663"/>
      <c r="H28" s="663"/>
      <c r="I28" s="663"/>
      <c r="J28" s="663"/>
      <c r="K28" s="663"/>
      <c r="L28" s="663"/>
      <c r="M28" s="663"/>
      <c r="N28" s="663"/>
      <c r="O28" s="663"/>
      <c r="P28" s="663"/>
      <c r="Q28" s="664"/>
      <c r="R28" s="665">
        <v>1947</v>
      </c>
      <c r="S28" s="666"/>
      <c r="T28" s="666"/>
      <c r="U28" s="666"/>
      <c r="V28" s="666"/>
      <c r="W28" s="666"/>
      <c r="X28" s="666"/>
      <c r="Y28" s="667"/>
      <c r="Z28" s="668">
        <v>0</v>
      </c>
      <c r="AA28" s="668"/>
      <c r="AB28" s="668"/>
      <c r="AC28" s="668"/>
      <c r="AD28" s="669">
        <v>1947</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301</v>
      </c>
      <c r="CE28" s="681"/>
      <c r="CF28" s="681"/>
      <c r="CG28" s="681"/>
      <c r="CH28" s="681"/>
      <c r="CI28" s="681"/>
      <c r="CJ28" s="681"/>
      <c r="CK28" s="681"/>
      <c r="CL28" s="681"/>
      <c r="CM28" s="681"/>
      <c r="CN28" s="681"/>
      <c r="CO28" s="681"/>
      <c r="CP28" s="681"/>
      <c r="CQ28" s="682"/>
      <c r="CR28" s="665">
        <v>50068</v>
      </c>
      <c r="CS28" s="666"/>
      <c r="CT28" s="666"/>
      <c r="CU28" s="666"/>
      <c r="CV28" s="666"/>
      <c r="CW28" s="666"/>
      <c r="CX28" s="666"/>
      <c r="CY28" s="667"/>
      <c r="CZ28" s="670">
        <v>0.7</v>
      </c>
      <c r="DA28" s="701"/>
      <c r="DB28" s="701"/>
      <c r="DC28" s="707"/>
      <c r="DD28" s="674">
        <v>50068</v>
      </c>
      <c r="DE28" s="666"/>
      <c r="DF28" s="666"/>
      <c r="DG28" s="666"/>
      <c r="DH28" s="666"/>
      <c r="DI28" s="666"/>
      <c r="DJ28" s="666"/>
      <c r="DK28" s="667"/>
      <c r="DL28" s="674">
        <v>50068</v>
      </c>
      <c r="DM28" s="666"/>
      <c r="DN28" s="666"/>
      <c r="DO28" s="666"/>
      <c r="DP28" s="666"/>
      <c r="DQ28" s="666"/>
      <c r="DR28" s="666"/>
      <c r="DS28" s="666"/>
      <c r="DT28" s="666"/>
      <c r="DU28" s="666"/>
      <c r="DV28" s="667"/>
      <c r="DW28" s="670">
        <v>1</v>
      </c>
      <c r="DX28" s="701"/>
      <c r="DY28" s="701"/>
      <c r="DZ28" s="701"/>
      <c r="EA28" s="701"/>
      <c r="EB28" s="701"/>
      <c r="EC28" s="702"/>
    </row>
    <row r="29" spans="2:133" ht="11.25" customHeight="1" x14ac:dyDescent="0.2">
      <c r="B29" s="662" t="s">
        <v>302</v>
      </c>
      <c r="C29" s="663"/>
      <c r="D29" s="663"/>
      <c r="E29" s="663"/>
      <c r="F29" s="663"/>
      <c r="G29" s="663"/>
      <c r="H29" s="663"/>
      <c r="I29" s="663"/>
      <c r="J29" s="663"/>
      <c r="K29" s="663"/>
      <c r="L29" s="663"/>
      <c r="M29" s="663"/>
      <c r="N29" s="663"/>
      <c r="O29" s="663"/>
      <c r="P29" s="663"/>
      <c r="Q29" s="664"/>
      <c r="R29" s="665">
        <v>17636</v>
      </c>
      <c r="S29" s="666"/>
      <c r="T29" s="666"/>
      <c r="U29" s="666"/>
      <c r="V29" s="666"/>
      <c r="W29" s="666"/>
      <c r="X29" s="666"/>
      <c r="Y29" s="667"/>
      <c r="Z29" s="668">
        <v>0.2</v>
      </c>
      <c r="AA29" s="668"/>
      <c r="AB29" s="668"/>
      <c r="AC29" s="668"/>
      <c r="AD29" s="669" t="s">
        <v>127</v>
      </c>
      <c r="AE29" s="669"/>
      <c r="AF29" s="669"/>
      <c r="AG29" s="669"/>
      <c r="AH29" s="669"/>
      <c r="AI29" s="669"/>
      <c r="AJ29" s="669"/>
      <c r="AK29" s="669"/>
      <c r="AL29" s="670" t="s">
        <v>127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303</v>
      </c>
      <c r="CE29" s="715"/>
      <c r="CF29" s="680" t="s">
        <v>70</v>
      </c>
      <c r="CG29" s="681"/>
      <c r="CH29" s="681"/>
      <c r="CI29" s="681"/>
      <c r="CJ29" s="681"/>
      <c r="CK29" s="681"/>
      <c r="CL29" s="681"/>
      <c r="CM29" s="681"/>
      <c r="CN29" s="681"/>
      <c r="CO29" s="681"/>
      <c r="CP29" s="681"/>
      <c r="CQ29" s="682"/>
      <c r="CR29" s="665">
        <v>50068</v>
      </c>
      <c r="CS29" s="699"/>
      <c r="CT29" s="699"/>
      <c r="CU29" s="699"/>
      <c r="CV29" s="699"/>
      <c r="CW29" s="699"/>
      <c r="CX29" s="699"/>
      <c r="CY29" s="700"/>
      <c r="CZ29" s="670">
        <v>0.7</v>
      </c>
      <c r="DA29" s="701"/>
      <c r="DB29" s="701"/>
      <c r="DC29" s="707"/>
      <c r="DD29" s="674">
        <v>50068</v>
      </c>
      <c r="DE29" s="699"/>
      <c r="DF29" s="699"/>
      <c r="DG29" s="699"/>
      <c r="DH29" s="699"/>
      <c r="DI29" s="699"/>
      <c r="DJ29" s="699"/>
      <c r="DK29" s="700"/>
      <c r="DL29" s="674">
        <v>50068</v>
      </c>
      <c r="DM29" s="699"/>
      <c r="DN29" s="699"/>
      <c r="DO29" s="699"/>
      <c r="DP29" s="699"/>
      <c r="DQ29" s="699"/>
      <c r="DR29" s="699"/>
      <c r="DS29" s="699"/>
      <c r="DT29" s="699"/>
      <c r="DU29" s="699"/>
      <c r="DV29" s="700"/>
      <c r="DW29" s="670">
        <v>1</v>
      </c>
      <c r="DX29" s="701"/>
      <c r="DY29" s="701"/>
      <c r="DZ29" s="701"/>
      <c r="EA29" s="701"/>
      <c r="EB29" s="701"/>
      <c r="EC29" s="702"/>
    </row>
    <row r="30" spans="2:133" ht="11.25" customHeight="1" x14ac:dyDescent="0.2">
      <c r="B30" s="662" t="s">
        <v>304</v>
      </c>
      <c r="C30" s="663"/>
      <c r="D30" s="663"/>
      <c r="E30" s="663"/>
      <c r="F30" s="663"/>
      <c r="G30" s="663"/>
      <c r="H30" s="663"/>
      <c r="I30" s="663"/>
      <c r="J30" s="663"/>
      <c r="K30" s="663"/>
      <c r="L30" s="663"/>
      <c r="M30" s="663"/>
      <c r="N30" s="663"/>
      <c r="O30" s="663"/>
      <c r="P30" s="663"/>
      <c r="Q30" s="664"/>
      <c r="R30" s="665">
        <v>45390</v>
      </c>
      <c r="S30" s="666"/>
      <c r="T30" s="666"/>
      <c r="U30" s="666"/>
      <c r="V30" s="666"/>
      <c r="W30" s="666"/>
      <c r="X30" s="666"/>
      <c r="Y30" s="667"/>
      <c r="Z30" s="668">
        <v>0.6</v>
      </c>
      <c r="AA30" s="668"/>
      <c r="AB30" s="668"/>
      <c r="AC30" s="668"/>
      <c r="AD30" s="669">
        <v>96</v>
      </c>
      <c r="AE30" s="669"/>
      <c r="AF30" s="669"/>
      <c r="AG30" s="669"/>
      <c r="AH30" s="669"/>
      <c r="AI30" s="669"/>
      <c r="AJ30" s="669"/>
      <c r="AK30" s="669"/>
      <c r="AL30" s="670">
        <v>0</v>
      </c>
      <c r="AM30" s="671"/>
      <c r="AN30" s="671"/>
      <c r="AO30" s="672"/>
      <c r="AP30" s="644" t="s">
        <v>222</v>
      </c>
      <c r="AQ30" s="645"/>
      <c r="AR30" s="645"/>
      <c r="AS30" s="645"/>
      <c r="AT30" s="645"/>
      <c r="AU30" s="645"/>
      <c r="AV30" s="645"/>
      <c r="AW30" s="645"/>
      <c r="AX30" s="645"/>
      <c r="AY30" s="645"/>
      <c r="AZ30" s="645"/>
      <c r="BA30" s="645"/>
      <c r="BB30" s="645"/>
      <c r="BC30" s="645"/>
      <c r="BD30" s="645"/>
      <c r="BE30" s="645"/>
      <c r="BF30" s="646"/>
      <c r="BG30" s="644" t="s">
        <v>305</v>
      </c>
      <c r="BH30" s="712"/>
      <c r="BI30" s="712"/>
      <c r="BJ30" s="712"/>
      <c r="BK30" s="712"/>
      <c r="BL30" s="712"/>
      <c r="BM30" s="712"/>
      <c r="BN30" s="712"/>
      <c r="BO30" s="712"/>
      <c r="BP30" s="712"/>
      <c r="BQ30" s="713"/>
      <c r="BR30" s="644" t="s">
        <v>306</v>
      </c>
      <c r="BS30" s="712"/>
      <c r="BT30" s="712"/>
      <c r="BU30" s="712"/>
      <c r="BV30" s="712"/>
      <c r="BW30" s="712"/>
      <c r="BX30" s="712"/>
      <c r="BY30" s="712"/>
      <c r="BZ30" s="712"/>
      <c r="CA30" s="712"/>
      <c r="CB30" s="713"/>
      <c r="CD30" s="716"/>
      <c r="CE30" s="717"/>
      <c r="CF30" s="680" t="s">
        <v>307</v>
      </c>
      <c r="CG30" s="681"/>
      <c r="CH30" s="681"/>
      <c r="CI30" s="681"/>
      <c r="CJ30" s="681"/>
      <c r="CK30" s="681"/>
      <c r="CL30" s="681"/>
      <c r="CM30" s="681"/>
      <c r="CN30" s="681"/>
      <c r="CO30" s="681"/>
      <c r="CP30" s="681"/>
      <c r="CQ30" s="682"/>
      <c r="CR30" s="665">
        <v>48274</v>
      </c>
      <c r="CS30" s="666"/>
      <c r="CT30" s="666"/>
      <c r="CU30" s="666"/>
      <c r="CV30" s="666"/>
      <c r="CW30" s="666"/>
      <c r="CX30" s="666"/>
      <c r="CY30" s="667"/>
      <c r="CZ30" s="670">
        <v>0.7</v>
      </c>
      <c r="DA30" s="701"/>
      <c r="DB30" s="701"/>
      <c r="DC30" s="707"/>
      <c r="DD30" s="674">
        <v>48274</v>
      </c>
      <c r="DE30" s="666"/>
      <c r="DF30" s="666"/>
      <c r="DG30" s="666"/>
      <c r="DH30" s="666"/>
      <c r="DI30" s="666"/>
      <c r="DJ30" s="666"/>
      <c r="DK30" s="667"/>
      <c r="DL30" s="674">
        <v>48274</v>
      </c>
      <c r="DM30" s="666"/>
      <c r="DN30" s="666"/>
      <c r="DO30" s="666"/>
      <c r="DP30" s="666"/>
      <c r="DQ30" s="666"/>
      <c r="DR30" s="666"/>
      <c r="DS30" s="666"/>
      <c r="DT30" s="666"/>
      <c r="DU30" s="666"/>
      <c r="DV30" s="667"/>
      <c r="DW30" s="670">
        <v>0.9</v>
      </c>
      <c r="DX30" s="701"/>
      <c r="DY30" s="701"/>
      <c r="DZ30" s="701"/>
      <c r="EA30" s="701"/>
      <c r="EB30" s="701"/>
      <c r="EC30" s="702"/>
    </row>
    <row r="31" spans="2:133" ht="11.25" customHeight="1" x14ac:dyDescent="0.2">
      <c r="B31" s="662" t="s">
        <v>308</v>
      </c>
      <c r="C31" s="663"/>
      <c r="D31" s="663"/>
      <c r="E31" s="663"/>
      <c r="F31" s="663"/>
      <c r="G31" s="663"/>
      <c r="H31" s="663"/>
      <c r="I31" s="663"/>
      <c r="J31" s="663"/>
      <c r="K31" s="663"/>
      <c r="L31" s="663"/>
      <c r="M31" s="663"/>
      <c r="N31" s="663"/>
      <c r="O31" s="663"/>
      <c r="P31" s="663"/>
      <c r="Q31" s="664"/>
      <c r="R31" s="665">
        <v>7768</v>
      </c>
      <c r="S31" s="666"/>
      <c r="T31" s="666"/>
      <c r="U31" s="666"/>
      <c r="V31" s="666"/>
      <c r="W31" s="666"/>
      <c r="X31" s="666"/>
      <c r="Y31" s="667"/>
      <c r="Z31" s="668">
        <v>0.1</v>
      </c>
      <c r="AA31" s="668"/>
      <c r="AB31" s="668"/>
      <c r="AC31" s="668"/>
      <c r="AD31" s="669">
        <v>111</v>
      </c>
      <c r="AE31" s="669"/>
      <c r="AF31" s="669"/>
      <c r="AG31" s="669"/>
      <c r="AH31" s="669"/>
      <c r="AI31" s="669"/>
      <c r="AJ31" s="669"/>
      <c r="AK31" s="669"/>
      <c r="AL31" s="670">
        <v>0</v>
      </c>
      <c r="AM31" s="671"/>
      <c r="AN31" s="671"/>
      <c r="AO31" s="672"/>
      <c r="AP31" s="725" t="s">
        <v>309</v>
      </c>
      <c r="AQ31" s="726"/>
      <c r="AR31" s="726"/>
      <c r="AS31" s="726"/>
      <c r="AT31" s="731" t="s">
        <v>310</v>
      </c>
      <c r="AU31" s="360"/>
      <c r="AV31" s="360"/>
      <c r="AW31" s="360"/>
      <c r="AX31" s="651" t="s">
        <v>189</v>
      </c>
      <c r="AY31" s="652"/>
      <c r="AZ31" s="652"/>
      <c r="BA31" s="652"/>
      <c r="BB31" s="652"/>
      <c r="BC31" s="652"/>
      <c r="BD31" s="652"/>
      <c r="BE31" s="652"/>
      <c r="BF31" s="653"/>
      <c r="BG31" s="724">
        <v>99.4</v>
      </c>
      <c r="BH31" s="720"/>
      <c r="BI31" s="720"/>
      <c r="BJ31" s="720"/>
      <c r="BK31" s="720"/>
      <c r="BL31" s="720"/>
      <c r="BM31" s="660">
        <v>97.6</v>
      </c>
      <c r="BN31" s="720"/>
      <c r="BO31" s="720"/>
      <c r="BP31" s="720"/>
      <c r="BQ31" s="721"/>
      <c r="BR31" s="724">
        <v>99.3</v>
      </c>
      <c r="BS31" s="720"/>
      <c r="BT31" s="720"/>
      <c r="BU31" s="720"/>
      <c r="BV31" s="720"/>
      <c r="BW31" s="720"/>
      <c r="BX31" s="660">
        <v>97.8</v>
      </c>
      <c r="BY31" s="720"/>
      <c r="BZ31" s="720"/>
      <c r="CA31" s="720"/>
      <c r="CB31" s="721"/>
      <c r="CD31" s="716"/>
      <c r="CE31" s="717"/>
      <c r="CF31" s="680" t="s">
        <v>311</v>
      </c>
      <c r="CG31" s="681"/>
      <c r="CH31" s="681"/>
      <c r="CI31" s="681"/>
      <c r="CJ31" s="681"/>
      <c r="CK31" s="681"/>
      <c r="CL31" s="681"/>
      <c r="CM31" s="681"/>
      <c r="CN31" s="681"/>
      <c r="CO31" s="681"/>
      <c r="CP31" s="681"/>
      <c r="CQ31" s="682"/>
      <c r="CR31" s="665">
        <v>1794</v>
      </c>
      <c r="CS31" s="699"/>
      <c r="CT31" s="699"/>
      <c r="CU31" s="699"/>
      <c r="CV31" s="699"/>
      <c r="CW31" s="699"/>
      <c r="CX31" s="699"/>
      <c r="CY31" s="700"/>
      <c r="CZ31" s="670">
        <v>0</v>
      </c>
      <c r="DA31" s="701"/>
      <c r="DB31" s="701"/>
      <c r="DC31" s="707"/>
      <c r="DD31" s="674">
        <v>1794</v>
      </c>
      <c r="DE31" s="699"/>
      <c r="DF31" s="699"/>
      <c r="DG31" s="699"/>
      <c r="DH31" s="699"/>
      <c r="DI31" s="699"/>
      <c r="DJ31" s="699"/>
      <c r="DK31" s="700"/>
      <c r="DL31" s="674">
        <v>1794</v>
      </c>
      <c r="DM31" s="699"/>
      <c r="DN31" s="699"/>
      <c r="DO31" s="699"/>
      <c r="DP31" s="699"/>
      <c r="DQ31" s="699"/>
      <c r="DR31" s="699"/>
      <c r="DS31" s="699"/>
      <c r="DT31" s="699"/>
      <c r="DU31" s="699"/>
      <c r="DV31" s="700"/>
      <c r="DW31" s="670">
        <v>0</v>
      </c>
      <c r="DX31" s="701"/>
      <c r="DY31" s="701"/>
      <c r="DZ31" s="701"/>
      <c r="EA31" s="701"/>
      <c r="EB31" s="701"/>
      <c r="EC31" s="702"/>
    </row>
    <row r="32" spans="2:133" ht="11.25" customHeight="1" x14ac:dyDescent="0.2">
      <c r="B32" s="662" t="s">
        <v>312</v>
      </c>
      <c r="C32" s="663"/>
      <c r="D32" s="663"/>
      <c r="E32" s="663"/>
      <c r="F32" s="663"/>
      <c r="G32" s="663"/>
      <c r="H32" s="663"/>
      <c r="I32" s="663"/>
      <c r="J32" s="663"/>
      <c r="K32" s="663"/>
      <c r="L32" s="663"/>
      <c r="M32" s="663"/>
      <c r="N32" s="663"/>
      <c r="O32" s="663"/>
      <c r="P32" s="663"/>
      <c r="Q32" s="664"/>
      <c r="R32" s="665">
        <v>1160134</v>
      </c>
      <c r="S32" s="666"/>
      <c r="T32" s="666"/>
      <c r="U32" s="666"/>
      <c r="V32" s="666"/>
      <c r="W32" s="666"/>
      <c r="X32" s="666"/>
      <c r="Y32" s="667"/>
      <c r="Z32" s="668">
        <v>15.1</v>
      </c>
      <c r="AA32" s="668"/>
      <c r="AB32" s="668"/>
      <c r="AC32" s="668"/>
      <c r="AD32" s="669" t="s">
        <v>127</v>
      </c>
      <c r="AE32" s="669"/>
      <c r="AF32" s="669"/>
      <c r="AG32" s="669"/>
      <c r="AH32" s="669"/>
      <c r="AI32" s="669"/>
      <c r="AJ32" s="669"/>
      <c r="AK32" s="669"/>
      <c r="AL32" s="670" t="s">
        <v>127</v>
      </c>
      <c r="AM32" s="671"/>
      <c r="AN32" s="671"/>
      <c r="AO32" s="672"/>
      <c r="AP32" s="727"/>
      <c r="AQ32" s="728"/>
      <c r="AR32" s="728"/>
      <c r="AS32" s="728"/>
      <c r="AT32" s="732"/>
      <c r="AU32" s="361" t="s">
        <v>313</v>
      </c>
      <c r="AV32" s="361"/>
      <c r="AW32" s="361"/>
      <c r="AX32" s="662" t="s">
        <v>314</v>
      </c>
      <c r="AY32" s="663"/>
      <c r="AZ32" s="663"/>
      <c r="BA32" s="663"/>
      <c r="BB32" s="663"/>
      <c r="BC32" s="663"/>
      <c r="BD32" s="663"/>
      <c r="BE32" s="663"/>
      <c r="BF32" s="664"/>
      <c r="BG32" s="734">
        <v>98.8</v>
      </c>
      <c r="BH32" s="699"/>
      <c r="BI32" s="699"/>
      <c r="BJ32" s="699"/>
      <c r="BK32" s="699"/>
      <c r="BL32" s="699"/>
      <c r="BM32" s="671">
        <v>96.4</v>
      </c>
      <c r="BN32" s="722"/>
      <c r="BO32" s="722"/>
      <c r="BP32" s="722"/>
      <c r="BQ32" s="723"/>
      <c r="BR32" s="734">
        <v>98.5</v>
      </c>
      <c r="BS32" s="699"/>
      <c r="BT32" s="699"/>
      <c r="BU32" s="699"/>
      <c r="BV32" s="699"/>
      <c r="BW32" s="699"/>
      <c r="BX32" s="671">
        <v>97.2</v>
      </c>
      <c r="BY32" s="722"/>
      <c r="BZ32" s="722"/>
      <c r="CA32" s="722"/>
      <c r="CB32" s="723"/>
      <c r="CD32" s="718"/>
      <c r="CE32" s="719"/>
      <c r="CF32" s="680" t="s">
        <v>315</v>
      </c>
      <c r="CG32" s="681"/>
      <c r="CH32" s="681"/>
      <c r="CI32" s="681"/>
      <c r="CJ32" s="681"/>
      <c r="CK32" s="681"/>
      <c r="CL32" s="681"/>
      <c r="CM32" s="681"/>
      <c r="CN32" s="681"/>
      <c r="CO32" s="681"/>
      <c r="CP32" s="681"/>
      <c r="CQ32" s="682"/>
      <c r="CR32" s="665" t="s">
        <v>127</v>
      </c>
      <c r="CS32" s="666"/>
      <c r="CT32" s="666"/>
      <c r="CU32" s="666"/>
      <c r="CV32" s="666"/>
      <c r="CW32" s="666"/>
      <c r="CX32" s="666"/>
      <c r="CY32" s="667"/>
      <c r="CZ32" s="670" t="s">
        <v>127</v>
      </c>
      <c r="DA32" s="701"/>
      <c r="DB32" s="701"/>
      <c r="DC32" s="707"/>
      <c r="DD32" s="674" t="s">
        <v>127</v>
      </c>
      <c r="DE32" s="666"/>
      <c r="DF32" s="666"/>
      <c r="DG32" s="666"/>
      <c r="DH32" s="666"/>
      <c r="DI32" s="666"/>
      <c r="DJ32" s="666"/>
      <c r="DK32" s="667"/>
      <c r="DL32" s="674" t="s">
        <v>127</v>
      </c>
      <c r="DM32" s="666"/>
      <c r="DN32" s="666"/>
      <c r="DO32" s="666"/>
      <c r="DP32" s="666"/>
      <c r="DQ32" s="666"/>
      <c r="DR32" s="666"/>
      <c r="DS32" s="666"/>
      <c r="DT32" s="666"/>
      <c r="DU32" s="666"/>
      <c r="DV32" s="667"/>
      <c r="DW32" s="670" t="s">
        <v>127</v>
      </c>
      <c r="DX32" s="701"/>
      <c r="DY32" s="701"/>
      <c r="DZ32" s="701"/>
      <c r="EA32" s="701"/>
      <c r="EB32" s="701"/>
      <c r="EC32" s="702"/>
    </row>
    <row r="33" spans="2:133" ht="11.25" customHeight="1" x14ac:dyDescent="0.2">
      <c r="B33" s="703" t="s">
        <v>316</v>
      </c>
      <c r="C33" s="704"/>
      <c r="D33" s="704"/>
      <c r="E33" s="704"/>
      <c r="F33" s="704"/>
      <c r="G33" s="704"/>
      <c r="H33" s="704"/>
      <c r="I33" s="704"/>
      <c r="J33" s="704"/>
      <c r="K33" s="704"/>
      <c r="L33" s="704"/>
      <c r="M33" s="704"/>
      <c r="N33" s="704"/>
      <c r="O33" s="704"/>
      <c r="P33" s="704"/>
      <c r="Q33" s="705"/>
      <c r="R33" s="665" t="s">
        <v>127</v>
      </c>
      <c r="S33" s="666"/>
      <c r="T33" s="666"/>
      <c r="U33" s="666"/>
      <c r="V33" s="666"/>
      <c r="W33" s="666"/>
      <c r="X33" s="666"/>
      <c r="Y33" s="667"/>
      <c r="Z33" s="668" t="s">
        <v>127</v>
      </c>
      <c r="AA33" s="668"/>
      <c r="AB33" s="668"/>
      <c r="AC33" s="668"/>
      <c r="AD33" s="669" t="s">
        <v>127</v>
      </c>
      <c r="AE33" s="669"/>
      <c r="AF33" s="669"/>
      <c r="AG33" s="669"/>
      <c r="AH33" s="669"/>
      <c r="AI33" s="669"/>
      <c r="AJ33" s="669"/>
      <c r="AK33" s="669"/>
      <c r="AL33" s="670" t="s">
        <v>127</v>
      </c>
      <c r="AM33" s="671"/>
      <c r="AN33" s="671"/>
      <c r="AO33" s="672"/>
      <c r="AP33" s="729"/>
      <c r="AQ33" s="730"/>
      <c r="AR33" s="730"/>
      <c r="AS33" s="730"/>
      <c r="AT33" s="733"/>
      <c r="AU33" s="362"/>
      <c r="AV33" s="362"/>
      <c r="AW33" s="362"/>
      <c r="AX33" s="709" t="s">
        <v>317</v>
      </c>
      <c r="AY33" s="710"/>
      <c r="AZ33" s="710"/>
      <c r="BA33" s="710"/>
      <c r="BB33" s="710"/>
      <c r="BC33" s="710"/>
      <c r="BD33" s="710"/>
      <c r="BE33" s="710"/>
      <c r="BF33" s="711"/>
      <c r="BG33" s="735">
        <v>99.7</v>
      </c>
      <c r="BH33" s="736"/>
      <c r="BI33" s="736"/>
      <c r="BJ33" s="736"/>
      <c r="BK33" s="736"/>
      <c r="BL33" s="736"/>
      <c r="BM33" s="737">
        <v>97.9</v>
      </c>
      <c r="BN33" s="736"/>
      <c r="BO33" s="736"/>
      <c r="BP33" s="736"/>
      <c r="BQ33" s="738"/>
      <c r="BR33" s="735">
        <v>99.6</v>
      </c>
      <c r="BS33" s="736"/>
      <c r="BT33" s="736"/>
      <c r="BU33" s="736"/>
      <c r="BV33" s="736"/>
      <c r="BW33" s="736"/>
      <c r="BX33" s="737">
        <v>98.1</v>
      </c>
      <c r="BY33" s="736"/>
      <c r="BZ33" s="736"/>
      <c r="CA33" s="736"/>
      <c r="CB33" s="738"/>
      <c r="CD33" s="680" t="s">
        <v>318</v>
      </c>
      <c r="CE33" s="681"/>
      <c r="CF33" s="681"/>
      <c r="CG33" s="681"/>
      <c r="CH33" s="681"/>
      <c r="CI33" s="681"/>
      <c r="CJ33" s="681"/>
      <c r="CK33" s="681"/>
      <c r="CL33" s="681"/>
      <c r="CM33" s="681"/>
      <c r="CN33" s="681"/>
      <c r="CO33" s="681"/>
      <c r="CP33" s="681"/>
      <c r="CQ33" s="682"/>
      <c r="CR33" s="665">
        <v>3720806</v>
      </c>
      <c r="CS33" s="699"/>
      <c r="CT33" s="699"/>
      <c r="CU33" s="699"/>
      <c r="CV33" s="699"/>
      <c r="CW33" s="699"/>
      <c r="CX33" s="699"/>
      <c r="CY33" s="700"/>
      <c r="CZ33" s="670">
        <v>51.2</v>
      </c>
      <c r="DA33" s="701"/>
      <c r="DB33" s="701"/>
      <c r="DC33" s="707"/>
      <c r="DD33" s="674">
        <v>3146815</v>
      </c>
      <c r="DE33" s="699"/>
      <c r="DF33" s="699"/>
      <c r="DG33" s="699"/>
      <c r="DH33" s="699"/>
      <c r="DI33" s="699"/>
      <c r="DJ33" s="699"/>
      <c r="DK33" s="700"/>
      <c r="DL33" s="674">
        <v>2171938</v>
      </c>
      <c r="DM33" s="699"/>
      <c r="DN33" s="699"/>
      <c r="DO33" s="699"/>
      <c r="DP33" s="699"/>
      <c r="DQ33" s="699"/>
      <c r="DR33" s="699"/>
      <c r="DS33" s="699"/>
      <c r="DT33" s="699"/>
      <c r="DU33" s="699"/>
      <c r="DV33" s="700"/>
      <c r="DW33" s="670">
        <v>42.7</v>
      </c>
      <c r="DX33" s="701"/>
      <c r="DY33" s="701"/>
      <c r="DZ33" s="701"/>
      <c r="EA33" s="701"/>
      <c r="EB33" s="701"/>
      <c r="EC33" s="702"/>
    </row>
    <row r="34" spans="2:133" ht="11.25" customHeight="1" x14ac:dyDescent="0.2">
      <c r="B34" s="662" t="s">
        <v>319</v>
      </c>
      <c r="C34" s="663"/>
      <c r="D34" s="663"/>
      <c r="E34" s="663"/>
      <c r="F34" s="663"/>
      <c r="G34" s="663"/>
      <c r="H34" s="663"/>
      <c r="I34" s="663"/>
      <c r="J34" s="663"/>
      <c r="K34" s="663"/>
      <c r="L34" s="663"/>
      <c r="M34" s="663"/>
      <c r="N34" s="663"/>
      <c r="O34" s="663"/>
      <c r="P34" s="663"/>
      <c r="Q34" s="664"/>
      <c r="R34" s="665">
        <v>360314</v>
      </c>
      <c r="S34" s="666"/>
      <c r="T34" s="666"/>
      <c r="U34" s="666"/>
      <c r="V34" s="666"/>
      <c r="W34" s="666"/>
      <c r="X34" s="666"/>
      <c r="Y34" s="667"/>
      <c r="Z34" s="668">
        <v>4.7</v>
      </c>
      <c r="AA34" s="668"/>
      <c r="AB34" s="668"/>
      <c r="AC34" s="668"/>
      <c r="AD34" s="669" t="s">
        <v>127</v>
      </c>
      <c r="AE34" s="669"/>
      <c r="AF34" s="669"/>
      <c r="AG34" s="669"/>
      <c r="AH34" s="669"/>
      <c r="AI34" s="669"/>
      <c r="AJ34" s="669"/>
      <c r="AK34" s="669"/>
      <c r="AL34" s="670" t="s">
        <v>127</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320</v>
      </c>
      <c r="CE34" s="681"/>
      <c r="CF34" s="681"/>
      <c r="CG34" s="681"/>
      <c r="CH34" s="681"/>
      <c r="CI34" s="681"/>
      <c r="CJ34" s="681"/>
      <c r="CK34" s="681"/>
      <c r="CL34" s="681"/>
      <c r="CM34" s="681"/>
      <c r="CN34" s="681"/>
      <c r="CO34" s="681"/>
      <c r="CP34" s="681"/>
      <c r="CQ34" s="682"/>
      <c r="CR34" s="665">
        <v>1206962</v>
      </c>
      <c r="CS34" s="666"/>
      <c r="CT34" s="666"/>
      <c r="CU34" s="666"/>
      <c r="CV34" s="666"/>
      <c r="CW34" s="666"/>
      <c r="CX34" s="666"/>
      <c r="CY34" s="667"/>
      <c r="CZ34" s="670">
        <v>16.600000000000001</v>
      </c>
      <c r="DA34" s="701"/>
      <c r="DB34" s="701"/>
      <c r="DC34" s="707"/>
      <c r="DD34" s="674">
        <v>924859</v>
      </c>
      <c r="DE34" s="666"/>
      <c r="DF34" s="666"/>
      <c r="DG34" s="666"/>
      <c r="DH34" s="666"/>
      <c r="DI34" s="666"/>
      <c r="DJ34" s="666"/>
      <c r="DK34" s="667"/>
      <c r="DL34" s="674">
        <v>854979</v>
      </c>
      <c r="DM34" s="666"/>
      <c r="DN34" s="666"/>
      <c r="DO34" s="666"/>
      <c r="DP34" s="666"/>
      <c r="DQ34" s="666"/>
      <c r="DR34" s="666"/>
      <c r="DS34" s="666"/>
      <c r="DT34" s="666"/>
      <c r="DU34" s="666"/>
      <c r="DV34" s="667"/>
      <c r="DW34" s="670">
        <v>16.8</v>
      </c>
      <c r="DX34" s="701"/>
      <c r="DY34" s="701"/>
      <c r="DZ34" s="701"/>
      <c r="EA34" s="701"/>
      <c r="EB34" s="701"/>
      <c r="EC34" s="702"/>
    </row>
    <row r="35" spans="2:133" ht="11.25" customHeight="1" x14ac:dyDescent="0.2">
      <c r="B35" s="662" t="s">
        <v>321</v>
      </c>
      <c r="C35" s="663"/>
      <c r="D35" s="663"/>
      <c r="E35" s="663"/>
      <c r="F35" s="663"/>
      <c r="G35" s="663"/>
      <c r="H35" s="663"/>
      <c r="I35" s="663"/>
      <c r="J35" s="663"/>
      <c r="K35" s="663"/>
      <c r="L35" s="663"/>
      <c r="M35" s="663"/>
      <c r="N35" s="663"/>
      <c r="O35" s="663"/>
      <c r="P35" s="663"/>
      <c r="Q35" s="664"/>
      <c r="R35" s="665">
        <v>125858</v>
      </c>
      <c r="S35" s="666"/>
      <c r="T35" s="666"/>
      <c r="U35" s="666"/>
      <c r="V35" s="666"/>
      <c r="W35" s="666"/>
      <c r="X35" s="666"/>
      <c r="Y35" s="667"/>
      <c r="Z35" s="668">
        <v>1.6</v>
      </c>
      <c r="AA35" s="668"/>
      <c r="AB35" s="668"/>
      <c r="AC35" s="668"/>
      <c r="AD35" s="669">
        <v>33871</v>
      </c>
      <c r="AE35" s="669"/>
      <c r="AF35" s="669"/>
      <c r="AG35" s="669"/>
      <c r="AH35" s="669"/>
      <c r="AI35" s="669"/>
      <c r="AJ35" s="669"/>
      <c r="AK35" s="669"/>
      <c r="AL35" s="670">
        <v>0.7</v>
      </c>
      <c r="AM35" s="671"/>
      <c r="AN35" s="671"/>
      <c r="AO35" s="672"/>
      <c r="AP35" s="218"/>
      <c r="AQ35" s="644" t="s">
        <v>322</v>
      </c>
      <c r="AR35" s="645"/>
      <c r="AS35" s="645"/>
      <c r="AT35" s="645"/>
      <c r="AU35" s="645"/>
      <c r="AV35" s="645"/>
      <c r="AW35" s="645"/>
      <c r="AX35" s="645"/>
      <c r="AY35" s="645"/>
      <c r="AZ35" s="645"/>
      <c r="BA35" s="645"/>
      <c r="BB35" s="645"/>
      <c r="BC35" s="645"/>
      <c r="BD35" s="645"/>
      <c r="BE35" s="645"/>
      <c r="BF35" s="646"/>
      <c r="BG35" s="644" t="s">
        <v>323</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324</v>
      </c>
      <c r="CE35" s="681"/>
      <c r="CF35" s="681"/>
      <c r="CG35" s="681"/>
      <c r="CH35" s="681"/>
      <c r="CI35" s="681"/>
      <c r="CJ35" s="681"/>
      <c r="CK35" s="681"/>
      <c r="CL35" s="681"/>
      <c r="CM35" s="681"/>
      <c r="CN35" s="681"/>
      <c r="CO35" s="681"/>
      <c r="CP35" s="681"/>
      <c r="CQ35" s="682"/>
      <c r="CR35" s="665">
        <v>30890</v>
      </c>
      <c r="CS35" s="699"/>
      <c r="CT35" s="699"/>
      <c r="CU35" s="699"/>
      <c r="CV35" s="699"/>
      <c r="CW35" s="699"/>
      <c r="CX35" s="699"/>
      <c r="CY35" s="700"/>
      <c r="CZ35" s="670">
        <v>0.4</v>
      </c>
      <c r="DA35" s="701"/>
      <c r="DB35" s="701"/>
      <c r="DC35" s="707"/>
      <c r="DD35" s="674">
        <v>30875</v>
      </c>
      <c r="DE35" s="699"/>
      <c r="DF35" s="699"/>
      <c r="DG35" s="699"/>
      <c r="DH35" s="699"/>
      <c r="DI35" s="699"/>
      <c r="DJ35" s="699"/>
      <c r="DK35" s="700"/>
      <c r="DL35" s="674">
        <v>29387</v>
      </c>
      <c r="DM35" s="699"/>
      <c r="DN35" s="699"/>
      <c r="DO35" s="699"/>
      <c r="DP35" s="699"/>
      <c r="DQ35" s="699"/>
      <c r="DR35" s="699"/>
      <c r="DS35" s="699"/>
      <c r="DT35" s="699"/>
      <c r="DU35" s="699"/>
      <c r="DV35" s="700"/>
      <c r="DW35" s="670">
        <v>0.6</v>
      </c>
      <c r="DX35" s="701"/>
      <c r="DY35" s="701"/>
      <c r="DZ35" s="701"/>
      <c r="EA35" s="701"/>
      <c r="EB35" s="701"/>
      <c r="EC35" s="702"/>
    </row>
    <row r="36" spans="2:133" ht="11.25" customHeight="1" x14ac:dyDescent="0.2">
      <c r="B36" s="662" t="s">
        <v>325</v>
      </c>
      <c r="C36" s="663"/>
      <c r="D36" s="663"/>
      <c r="E36" s="663"/>
      <c r="F36" s="663"/>
      <c r="G36" s="663"/>
      <c r="H36" s="663"/>
      <c r="I36" s="663"/>
      <c r="J36" s="663"/>
      <c r="K36" s="663"/>
      <c r="L36" s="663"/>
      <c r="M36" s="663"/>
      <c r="N36" s="663"/>
      <c r="O36" s="663"/>
      <c r="P36" s="663"/>
      <c r="Q36" s="664"/>
      <c r="R36" s="665">
        <v>4042</v>
      </c>
      <c r="S36" s="666"/>
      <c r="T36" s="666"/>
      <c r="U36" s="666"/>
      <c r="V36" s="666"/>
      <c r="W36" s="666"/>
      <c r="X36" s="666"/>
      <c r="Y36" s="667"/>
      <c r="Z36" s="668">
        <v>0.1</v>
      </c>
      <c r="AA36" s="668"/>
      <c r="AB36" s="668"/>
      <c r="AC36" s="668"/>
      <c r="AD36" s="669" t="s">
        <v>127</v>
      </c>
      <c r="AE36" s="669"/>
      <c r="AF36" s="669"/>
      <c r="AG36" s="669"/>
      <c r="AH36" s="669"/>
      <c r="AI36" s="669"/>
      <c r="AJ36" s="669"/>
      <c r="AK36" s="669"/>
      <c r="AL36" s="670" t="s">
        <v>127</v>
      </c>
      <c r="AM36" s="671"/>
      <c r="AN36" s="671"/>
      <c r="AO36" s="672"/>
      <c r="AP36" s="218"/>
      <c r="AQ36" s="739" t="s">
        <v>326</v>
      </c>
      <c r="AR36" s="740"/>
      <c r="AS36" s="740"/>
      <c r="AT36" s="740"/>
      <c r="AU36" s="740"/>
      <c r="AV36" s="740"/>
      <c r="AW36" s="740"/>
      <c r="AX36" s="740"/>
      <c r="AY36" s="741"/>
      <c r="AZ36" s="654">
        <v>1065880</v>
      </c>
      <c r="BA36" s="655"/>
      <c r="BB36" s="655"/>
      <c r="BC36" s="655"/>
      <c r="BD36" s="655"/>
      <c r="BE36" s="655"/>
      <c r="BF36" s="742"/>
      <c r="BG36" s="676" t="s">
        <v>327</v>
      </c>
      <c r="BH36" s="677"/>
      <c r="BI36" s="677"/>
      <c r="BJ36" s="677"/>
      <c r="BK36" s="677"/>
      <c r="BL36" s="677"/>
      <c r="BM36" s="677"/>
      <c r="BN36" s="677"/>
      <c r="BO36" s="677"/>
      <c r="BP36" s="677"/>
      <c r="BQ36" s="677"/>
      <c r="BR36" s="677"/>
      <c r="BS36" s="677"/>
      <c r="BT36" s="677"/>
      <c r="BU36" s="678"/>
      <c r="BV36" s="654">
        <v>9445</v>
      </c>
      <c r="BW36" s="655"/>
      <c r="BX36" s="655"/>
      <c r="BY36" s="655"/>
      <c r="BZ36" s="655"/>
      <c r="CA36" s="655"/>
      <c r="CB36" s="742"/>
      <c r="CD36" s="680" t="s">
        <v>328</v>
      </c>
      <c r="CE36" s="681"/>
      <c r="CF36" s="681"/>
      <c r="CG36" s="681"/>
      <c r="CH36" s="681"/>
      <c r="CI36" s="681"/>
      <c r="CJ36" s="681"/>
      <c r="CK36" s="681"/>
      <c r="CL36" s="681"/>
      <c r="CM36" s="681"/>
      <c r="CN36" s="681"/>
      <c r="CO36" s="681"/>
      <c r="CP36" s="681"/>
      <c r="CQ36" s="682"/>
      <c r="CR36" s="665">
        <v>744596</v>
      </c>
      <c r="CS36" s="666"/>
      <c r="CT36" s="666"/>
      <c r="CU36" s="666"/>
      <c r="CV36" s="666"/>
      <c r="CW36" s="666"/>
      <c r="CX36" s="666"/>
      <c r="CY36" s="667"/>
      <c r="CZ36" s="670">
        <v>10.199999999999999</v>
      </c>
      <c r="DA36" s="701"/>
      <c r="DB36" s="701"/>
      <c r="DC36" s="707"/>
      <c r="DD36" s="674">
        <v>620054</v>
      </c>
      <c r="DE36" s="666"/>
      <c r="DF36" s="666"/>
      <c r="DG36" s="666"/>
      <c r="DH36" s="666"/>
      <c r="DI36" s="666"/>
      <c r="DJ36" s="666"/>
      <c r="DK36" s="667"/>
      <c r="DL36" s="674">
        <v>478998</v>
      </c>
      <c r="DM36" s="666"/>
      <c r="DN36" s="666"/>
      <c r="DO36" s="666"/>
      <c r="DP36" s="666"/>
      <c r="DQ36" s="666"/>
      <c r="DR36" s="666"/>
      <c r="DS36" s="666"/>
      <c r="DT36" s="666"/>
      <c r="DU36" s="666"/>
      <c r="DV36" s="667"/>
      <c r="DW36" s="670">
        <v>9.4</v>
      </c>
      <c r="DX36" s="701"/>
      <c r="DY36" s="701"/>
      <c r="DZ36" s="701"/>
      <c r="EA36" s="701"/>
      <c r="EB36" s="701"/>
      <c r="EC36" s="702"/>
    </row>
    <row r="37" spans="2:133" ht="11.25" customHeight="1" x14ac:dyDescent="0.2">
      <c r="B37" s="662" t="s">
        <v>329</v>
      </c>
      <c r="C37" s="663"/>
      <c r="D37" s="663"/>
      <c r="E37" s="663"/>
      <c r="F37" s="663"/>
      <c r="G37" s="663"/>
      <c r="H37" s="663"/>
      <c r="I37" s="663"/>
      <c r="J37" s="663"/>
      <c r="K37" s="663"/>
      <c r="L37" s="663"/>
      <c r="M37" s="663"/>
      <c r="N37" s="663"/>
      <c r="O37" s="663"/>
      <c r="P37" s="663"/>
      <c r="Q37" s="664"/>
      <c r="R37" s="665">
        <v>614272</v>
      </c>
      <c r="S37" s="666"/>
      <c r="T37" s="666"/>
      <c r="U37" s="666"/>
      <c r="V37" s="666"/>
      <c r="W37" s="666"/>
      <c r="X37" s="666"/>
      <c r="Y37" s="667"/>
      <c r="Z37" s="668">
        <v>8</v>
      </c>
      <c r="AA37" s="668"/>
      <c r="AB37" s="668"/>
      <c r="AC37" s="668"/>
      <c r="AD37" s="669" t="s">
        <v>127</v>
      </c>
      <c r="AE37" s="669"/>
      <c r="AF37" s="669"/>
      <c r="AG37" s="669"/>
      <c r="AH37" s="669"/>
      <c r="AI37" s="669"/>
      <c r="AJ37" s="669"/>
      <c r="AK37" s="669"/>
      <c r="AL37" s="670" t="s">
        <v>127</v>
      </c>
      <c r="AM37" s="671"/>
      <c r="AN37" s="671"/>
      <c r="AO37" s="672"/>
      <c r="AQ37" s="743" t="s">
        <v>330</v>
      </c>
      <c r="AR37" s="744"/>
      <c r="AS37" s="744"/>
      <c r="AT37" s="744"/>
      <c r="AU37" s="744"/>
      <c r="AV37" s="744"/>
      <c r="AW37" s="744"/>
      <c r="AX37" s="744"/>
      <c r="AY37" s="745"/>
      <c r="AZ37" s="665">
        <v>624436</v>
      </c>
      <c r="BA37" s="666"/>
      <c r="BB37" s="666"/>
      <c r="BC37" s="666"/>
      <c r="BD37" s="699"/>
      <c r="BE37" s="699"/>
      <c r="BF37" s="723"/>
      <c r="BG37" s="680" t="s">
        <v>331</v>
      </c>
      <c r="BH37" s="681"/>
      <c r="BI37" s="681"/>
      <c r="BJ37" s="681"/>
      <c r="BK37" s="681"/>
      <c r="BL37" s="681"/>
      <c r="BM37" s="681"/>
      <c r="BN37" s="681"/>
      <c r="BO37" s="681"/>
      <c r="BP37" s="681"/>
      <c r="BQ37" s="681"/>
      <c r="BR37" s="681"/>
      <c r="BS37" s="681"/>
      <c r="BT37" s="681"/>
      <c r="BU37" s="682"/>
      <c r="BV37" s="665">
        <v>8104</v>
      </c>
      <c r="BW37" s="666"/>
      <c r="BX37" s="666"/>
      <c r="BY37" s="666"/>
      <c r="BZ37" s="666"/>
      <c r="CA37" s="666"/>
      <c r="CB37" s="675"/>
      <c r="CD37" s="680" t="s">
        <v>332</v>
      </c>
      <c r="CE37" s="681"/>
      <c r="CF37" s="681"/>
      <c r="CG37" s="681"/>
      <c r="CH37" s="681"/>
      <c r="CI37" s="681"/>
      <c r="CJ37" s="681"/>
      <c r="CK37" s="681"/>
      <c r="CL37" s="681"/>
      <c r="CM37" s="681"/>
      <c r="CN37" s="681"/>
      <c r="CO37" s="681"/>
      <c r="CP37" s="681"/>
      <c r="CQ37" s="682"/>
      <c r="CR37" s="665">
        <v>114955</v>
      </c>
      <c r="CS37" s="699"/>
      <c r="CT37" s="699"/>
      <c r="CU37" s="699"/>
      <c r="CV37" s="699"/>
      <c r="CW37" s="699"/>
      <c r="CX37" s="699"/>
      <c r="CY37" s="700"/>
      <c r="CZ37" s="670">
        <v>1.6</v>
      </c>
      <c r="DA37" s="701"/>
      <c r="DB37" s="701"/>
      <c r="DC37" s="707"/>
      <c r="DD37" s="674">
        <v>114955</v>
      </c>
      <c r="DE37" s="699"/>
      <c r="DF37" s="699"/>
      <c r="DG37" s="699"/>
      <c r="DH37" s="699"/>
      <c r="DI37" s="699"/>
      <c r="DJ37" s="699"/>
      <c r="DK37" s="700"/>
      <c r="DL37" s="674">
        <v>114955</v>
      </c>
      <c r="DM37" s="699"/>
      <c r="DN37" s="699"/>
      <c r="DO37" s="699"/>
      <c r="DP37" s="699"/>
      <c r="DQ37" s="699"/>
      <c r="DR37" s="699"/>
      <c r="DS37" s="699"/>
      <c r="DT37" s="699"/>
      <c r="DU37" s="699"/>
      <c r="DV37" s="700"/>
      <c r="DW37" s="670">
        <v>2.2999999999999998</v>
      </c>
      <c r="DX37" s="701"/>
      <c r="DY37" s="701"/>
      <c r="DZ37" s="701"/>
      <c r="EA37" s="701"/>
      <c r="EB37" s="701"/>
      <c r="EC37" s="702"/>
    </row>
    <row r="38" spans="2:133" ht="11.25" customHeight="1" x14ac:dyDescent="0.2">
      <c r="B38" s="662" t="s">
        <v>333</v>
      </c>
      <c r="C38" s="663"/>
      <c r="D38" s="663"/>
      <c r="E38" s="663"/>
      <c r="F38" s="663"/>
      <c r="G38" s="663"/>
      <c r="H38" s="663"/>
      <c r="I38" s="663"/>
      <c r="J38" s="663"/>
      <c r="K38" s="663"/>
      <c r="L38" s="663"/>
      <c r="M38" s="663"/>
      <c r="N38" s="663"/>
      <c r="O38" s="663"/>
      <c r="P38" s="663"/>
      <c r="Q38" s="664"/>
      <c r="R38" s="665">
        <v>165334</v>
      </c>
      <c r="S38" s="666"/>
      <c r="T38" s="666"/>
      <c r="U38" s="666"/>
      <c r="V38" s="666"/>
      <c r="W38" s="666"/>
      <c r="X38" s="666"/>
      <c r="Y38" s="667"/>
      <c r="Z38" s="668">
        <v>2.1</v>
      </c>
      <c r="AA38" s="668"/>
      <c r="AB38" s="668"/>
      <c r="AC38" s="668"/>
      <c r="AD38" s="669" t="s">
        <v>127</v>
      </c>
      <c r="AE38" s="669"/>
      <c r="AF38" s="669"/>
      <c r="AG38" s="669"/>
      <c r="AH38" s="669"/>
      <c r="AI38" s="669"/>
      <c r="AJ38" s="669"/>
      <c r="AK38" s="669"/>
      <c r="AL38" s="670" t="s">
        <v>127</v>
      </c>
      <c r="AM38" s="671"/>
      <c r="AN38" s="671"/>
      <c r="AO38" s="672"/>
      <c r="AQ38" s="743" t="s">
        <v>334</v>
      </c>
      <c r="AR38" s="744"/>
      <c r="AS38" s="744"/>
      <c r="AT38" s="744"/>
      <c r="AU38" s="744"/>
      <c r="AV38" s="744"/>
      <c r="AW38" s="744"/>
      <c r="AX38" s="744"/>
      <c r="AY38" s="745"/>
      <c r="AZ38" s="665">
        <v>39476</v>
      </c>
      <c r="BA38" s="666"/>
      <c r="BB38" s="666"/>
      <c r="BC38" s="666"/>
      <c r="BD38" s="699"/>
      <c r="BE38" s="699"/>
      <c r="BF38" s="723"/>
      <c r="BG38" s="680" t="s">
        <v>335</v>
      </c>
      <c r="BH38" s="681"/>
      <c r="BI38" s="681"/>
      <c r="BJ38" s="681"/>
      <c r="BK38" s="681"/>
      <c r="BL38" s="681"/>
      <c r="BM38" s="681"/>
      <c r="BN38" s="681"/>
      <c r="BO38" s="681"/>
      <c r="BP38" s="681"/>
      <c r="BQ38" s="681"/>
      <c r="BR38" s="681"/>
      <c r="BS38" s="681"/>
      <c r="BT38" s="681"/>
      <c r="BU38" s="682"/>
      <c r="BV38" s="665">
        <v>1530</v>
      </c>
      <c r="BW38" s="666"/>
      <c r="BX38" s="666"/>
      <c r="BY38" s="666"/>
      <c r="BZ38" s="666"/>
      <c r="CA38" s="666"/>
      <c r="CB38" s="675"/>
      <c r="CD38" s="680" t="s">
        <v>336</v>
      </c>
      <c r="CE38" s="681"/>
      <c r="CF38" s="681"/>
      <c r="CG38" s="681"/>
      <c r="CH38" s="681"/>
      <c r="CI38" s="681"/>
      <c r="CJ38" s="681"/>
      <c r="CK38" s="681"/>
      <c r="CL38" s="681"/>
      <c r="CM38" s="681"/>
      <c r="CN38" s="681"/>
      <c r="CO38" s="681"/>
      <c r="CP38" s="681"/>
      <c r="CQ38" s="682"/>
      <c r="CR38" s="665">
        <v>1026404</v>
      </c>
      <c r="CS38" s="666"/>
      <c r="CT38" s="666"/>
      <c r="CU38" s="666"/>
      <c r="CV38" s="666"/>
      <c r="CW38" s="666"/>
      <c r="CX38" s="666"/>
      <c r="CY38" s="667"/>
      <c r="CZ38" s="670">
        <v>14.1</v>
      </c>
      <c r="DA38" s="701"/>
      <c r="DB38" s="701"/>
      <c r="DC38" s="707"/>
      <c r="DD38" s="674">
        <v>962683</v>
      </c>
      <c r="DE38" s="666"/>
      <c r="DF38" s="666"/>
      <c r="DG38" s="666"/>
      <c r="DH38" s="666"/>
      <c r="DI38" s="666"/>
      <c r="DJ38" s="666"/>
      <c r="DK38" s="667"/>
      <c r="DL38" s="674">
        <v>808574</v>
      </c>
      <c r="DM38" s="666"/>
      <c r="DN38" s="666"/>
      <c r="DO38" s="666"/>
      <c r="DP38" s="666"/>
      <c r="DQ38" s="666"/>
      <c r="DR38" s="666"/>
      <c r="DS38" s="666"/>
      <c r="DT38" s="666"/>
      <c r="DU38" s="666"/>
      <c r="DV38" s="667"/>
      <c r="DW38" s="670">
        <v>15.9</v>
      </c>
      <c r="DX38" s="701"/>
      <c r="DY38" s="701"/>
      <c r="DZ38" s="701"/>
      <c r="EA38" s="701"/>
      <c r="EB38" s="701"/>
      <c r="EC38" s="702"/>
    </row>
    <row r="39" spans="2:133" ht="11.25" customHeight="1" x14ac:dyDescent="0.2">
      <c r="B39" s="662" t="s">
        <v>337</v>
      </c>
      <c r="C39" s="663"/>
      <c r="D39" s="663"/>
      <c r="E39" s="663"/>
      <c r="F39" s="663"/>
      <c r="G39" s="663"/>
      <c r="H39" s="663"/>
      <c r="I39" s="663"/>
      <c r="J39" s="663"/>
      <c r="K39" s="663"/>
      <c r="L39" s="663"/>
      <c r="M39" s="663"/>
      <c r="N39" s="663"/>
      <c r="O39" s="663"/>
      <c r="P39" s="663"/>
      <c r="Q39" s="664"/>
      <c r="R39" s="665">
        <v>142036</v>
      </c>
      <c r="S39" s="666"/>
      <c r="T39" s="666"/>
      <c r="U39" s="666"/>
      <c r="V39" s="666"/>
      <c r="W39" s="666"/>
      <c r="X39" s="666"/>
      <c r="Y39" s="667"/>
      <c r="Z39" s="668">
        <v>1.8</v>
      </c>
      <c r="AA39" s="668"/>
      <c r="AB39" s="668"/>
      <c r="AC39" s="668"/>
      <c r="AD39" s="669">
        <v>2033</v>
      </c>
      <c r="AE39" s="669"/>
      <c r="AF39" s="669"/>
      <c r="AG39" s="669"/>
      <c r="AH39" s="669"/>
      <c r="AI39" s="669"/>
      <c r="AJ39" s="669"/>
      <c r="AK39" s="669"/>
      <c r="AL39" s="670">
        <v>0</v>
      </c>
      <c r="AM39" s="671"/>
      <c r="AN39" s="671"/>
      <c r="AO39" s="672"/>
      <c r="AQ39" s="743" t="s">
        <v>338</v>
      </c>
      <c r="AR39" s="744"/>
      <c r="AS39" s="744"/>
      <c r="AT39" s="744"/>
      <c r="AU39" s="744"/>
      <c r="AV39" s="744"/>
      <c r="AW39" s="744"/>
      <c r="AX39" s="744"/>
      <c r="AY39" s="745"/>
      <c r="AZ39" s="665" t="s">
        <v>127</v>
      </c>
      <c r="BA39" s="666"/>
      <c r="BB39" s="666"/>
      <c r="BC39" s="666"/>
      <c r="BD39" s="699"/>
      <c r="BE39" s="699"/>
      <c r="BF39" s="723"/>
      <c r="BG39" s="680" t="s">
        <v>339</v>
      </c>
      <c r="BH39" s="681"/>
      <c r="BI39" s="681"/>
      <c r="BJ39" s="681"/>
      <c r="BK39" s="681"/>
      <c r="BL39" s="681"/>
      <c r="BM39" s="681"/>
      <c r="BN39" s="681"/>
      <c r="BO39" s="681"/>
      <c r="BP39" s="681"/>
      <c r="BQ39" s="681"/>
      <c r="BR39" s="681"/>
      <c r="BS39" s="681"/>
      <c r="BT39" s="681"/>
      <c r="BU39" s="682"/>
      <c r="BV39" s="665">
        <v>2344</v>
      </c>
      <c r="BW39" s="666"/>
      <c r="BX39" s="666"/>
      <c r="BY39" s="666"/>
      <c r="BZ39" s="666"/>
      <c r="CA39" s="666"/>
      <c r="CB39" s="675"/>
      <c r="CD39" s="680" t="s">
        <v>340</v>
      </c>
      <c r="CE39" s="681"/>
      <c r="CF39" s="681"/>
      <c r="CG39" s="681"/>
      <c r="CH39" s="681"/>
      <c r="CI39" s="681"/>
      <c r="CJ39" s="681"/>
      <c r="CK39" s="681"/>
      <c r="CL39" s="681"/>
      <c r="CM39" s="681"/>
      <c r="CN39" s="681"/>
      <c r="CO39" s="681"/>
      <c r="CP39" s="681"/>
      <c r="CQ39" s="682"/>
      <c r="CR39" s="665">
        <v>705784</v>
      </c>
      <c r="CS39" s="699"/>
      <c r="CT39" s="699"/>
      <c r="CU39" s="699"/>
      <c r="CV39" s="699"/>
      <c r="CW39" s="699"/>
      <c r="CX39" s="699"/>
      <c r="CY39" s="700"/>
      <c r="CZ39" s="670">
        <v>9.6999999999999993</v>
      </c>
      <c r="DA39" s="701"/>
      <c r="DB39" s="701"/>
      <c r="DC39" s="707"/>
      <c r="DD39" s="674">
        <v>608344</v>
      </c>
      <c r="DE39" s="699"/>
      <c r="DF39" s="699"/>
      <c r="DG39" s="699"/>
      <c r="DH39" s="699"/>
      <c r="DI39" s="699"/>
      <c r="DJ39" s="699"/>
      <c r="DK39" s="700"/>
      <c r="DL39" s="674" t="s">
        <v>127</v>
      </c>
      <c r="DM39" s="699"/>
      <c r="DN39" s="699"/>
      <c r="DO39" s="699"/>
      <c r="DP39" s="699"/>
      <c r="DQ39" s="699"/>
      <c r="DR39" s="699"/>
      <c r="DS39" s="699"/>
      <c r="DT39" s="699"/>
      <c r="DU39" s="699"/>
      <c r="DV39" s="700"/>
      <c r="DW39" s="670" t="s">
        <v>127</v>
      </c>
      <c r="DX39" s="701"/>
      <c r="DY39" s="701"/>
      <c r="DZ39" s="701"/>
      <c r="EA39" s="701"/>
      <c r="EB39" s="701"/>
      <c r="EC39" s="702"/>
    </row>
    <row r="40" spans="2:133" ht="11.25" customHeight="1" x14ac:dyDescent="0.2">
      <c r="B40" s="662" t="s">
        <v>341</v>
      </c>
      <c r="C40" s="663"/>
      <c r="D40" s="663"/>
      <c r="E40" s="663"/>
      <c r="F40" s="663"/>
      <c r="G40" s="663"/>
      <c r="H40" s="663"/>
      <c r="I40" s="663"/>
      <c r="J40" s="663"/>
      <c r="K40" s="663"/>
      <c r="L40" s="663"/>
      <c r="M40" s="663"/>
      <c r="N40" s="663"/>
      <c r="O40" s="663"/>
      <c r="P40" s="663"/>
      <c r="Q40" s="664"/>
      <c r="R40" s="665" t="s">
        <v>127</v>
      </c>
      <c r="S40" s="666"/>
      <c r="T40" s="666"/>
      <c r="U40" s="666"/>
      <c r="V40" s="666"/>
      <c r="W40" s="666"/>
      <c r="X40" s="666"/>
      <c r="Y40" s="667"/>
      <c r="Z40" s="668" t="s">
        <v>127</v>
      </c>
      <c r="AA40" s="668"/>
      <c r="AB40" s="668"/>
      <c r="AC40" s="668"/>
      <c r="AD40" s="669" t="s">
        <v>127</v>
      </c>
      <c r="AE40" s="669"/>
      <c r="AF40" s="669"/>
      <c r="AG40" s="669"/>
      <c r="AH40" s="669"/>
      <c r="AI40" s="669"/>
      <c r="AJ40" s="669"/>
      <c r="AK40" s="669"/>
      <c r="AL40" s="670" t="s">
        <v>127</v>
      </c>
      <c r="AM40" s="671"/>
      <c r="AN40" s="671"/>
      <c r="AO40" s="672"/>
      <c r="AQ40" s="743" t="s">
        <v>342</v>
      </c>
      <c r="AR40" s="744"/>
      <c r="AS40" s="744"/>
      <c r="AT40" s="744"/>
      <c r="AU40" s="744"/>
      <c r="AV40" s="744"/>
      <c r="AW40" s="744"/>
      <c r="AX40" s="744"/>
      <c r="AY40" s="745"/>
      <c r="AZ40" s="665" t="s">
        <v>127</v>
      </c>
      <c r="BA40" s="666"/>
      <c r="BB40" s="666"/>
      <c r="BC40" s="666"/>
      <c r="BD40" s="699"/>
      <c r="BE40" s="699"/>
      <c r="BF40" s="723"/>
      <c r="BG40" s="746" t="s">
        <v>343</v>
      </c>
      <c r="BH40" s="747"/>
      <c r="BI40" s="747"/>
      <c r="BJ40" s="747"/>
      <c r="BK40" s="747"/>
      <c r="BL40" s="363"/>
      <c r="BM40" s="681" t="s">
        <v>344</v>
      </c>
      <c r="BN40" s="681"/>
      <c r="BO40" s="681"/>
      <c r="BP40" s="681"/>
      <c r="BQ40" s="681"/>
      <c r="BR40" s="681"/>
      <c r="BS40" s="681"/>
      <c r="BT40" s="681"/>
      <c r="BU40" s="682"/>
      <c r="BV40" s="665">
        <v>101</v>
      </c>
      <c r="BW40" s="666"/>
      <c r="BX40" s="666"/>
      <c r="BY40" s="666"/>
      <c r="BZ40" s="666"/>
      <c r="CA40" s="666"/>
      <c r="CB40" s="675"/>
      <c r="CD40" s="680" t="s">
        <v>345</v>
      </c>
      <c r="CE40" s="681"/>
      <c r="CF40" s="681"/>
      <c r="CG40" s="681"/>
      <c r="CH40" s="681"/>
      <c r="CI40" s="681"/>
      <c r="CJ40" s="681"/>
      <c r="CK40" s="681"/>
      <c r="CL40" s="681"/>
      <c r="CM40" s="681"/>
      <c r="CN40" s="681"/>
      <c r="CO40" s="681"/>
      <c r="CP40" s="681"/>
      <c r="CQ40" s="682"/>
      <c r="CR40" s="665">
        <v>6170</v>
      </c>
      <c r="CS40" s="666"/>
      <c r="CT40" s="666"/>
      <c r="CU40" s="666"/>
      <c r="CV40" s="666"/>
      <c r="CW40" s="666"/>
      <c r="CX40" s="666"/>
      <c r="CY40" s="667"/>
      <c r="CZ40" s="670">
        <v>0.1</v>
      </c>
      <c r="DA40" s="701"/>
      <c r="DB40" s="701"/>
      <c r="DC40" s="707"/>
      <c r="DD40" s="674" t="s">
        <v>127</v>
      </c>
      <c r="DE40" s="666"/>
      <c r="DF40" s="666"/>
      <c r="DG40" s="666"/>
      <c r="DH40" s="666"/>
      <c r="DI40" s="666"/>
      <c r="DJ40" s="666"/>
      <c r="DK40" s="667"/>
      <c r="DL40" s="674" t="s">
        <v>127</v>
      </c>
      <c r="DM40" s="666"/>
      <c r="DN40" s="666"/>
      <c r="DO40" s="666"/>
      <c r="DP40" s="666"/>
      <c r="DQ40" s="666"/>
      <c r="DR40" s="666"/>
      <c r="DS40" s="666"/>
      <c r="DT40" s="666"/>
      <c r="DU40" s="666"/>
      <c r="DV40" s="667"/>
      <c r="DW40" s="670" t="s">
        <v>127</v>
      </c>
      <c r="DX40" s="701"/>
      <c r="DY40" s="701"/>
      <c r="DZ40" s="701"/>
      <c r="EA40" s="701"/>
      <c r="EB40" s="701"/>
      <c r="EC40" s="702"/>
    </row>
    <row r="41" spans="2:133" ht="11.25" customHeight="1" x14ac:dyDescent="0.2">
      <c r="B41" s="662" t="s">
        <v>346</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127</v>
      </c>
      <c r="AA41" s="668"/>
      <c r="AB41" s="668"/>
      <c r="AC41" s="668"/>
      <c r="AD41" s="669" t="s">
        <v>127</v>
      </c>
      <c r="AE41" s="669"/>
      <c r="AF41" s="669"/>
      <c r="AG41" s="669"/>
      <c r="AH41" s="669"/>
      <c r="AI41" s="669"/>
      <c r="AJ41" s="669"/>
      <c r="AK41" s="669"/>
      <c r="AL41" s="670" t="s">
        <v>127</v>
      </c>
      <c r="AM41" s="671"/>
      <c r="AN41" s="671"/>
      <c r="AO41" s="672"/>
      <c r="AQ41" s="743" t="s">
        <v>347</v>
      </c>
      <c r="AR41" s="744"/>
      <c r="AS41" s="744"/>
      <c r="AT41" s="744"/>
      <c r="AU41" s="744"/>
      <c r="AV41" s="744"/>
      <c r="AW41" s="744"/>
      <c r="AX41" s="744"/>
      <c r="AY41" s="745"/>
      <c r="AZ41" s="665">
        <v>101823</v>
      </c>
      <c r="BA41" s="666"/>
      <c r="BB41" s="666"/>
      <c r="BC41" s="666"/>
      <c r="BD41" s="699"/>
      <c r="BE41" s="699"/>
      <c r="BF41" s="723"/>
      <c r="BG41" s="746"/>
      <c r="BH41" s="747"/>
      <c r="BI41" s="747"/>
      <c r="BJ41" s="747"/>
      <c r="BK41" s="747"/>
      <c r="BL41" s="363"/>
      <c r="BM41" s="681" t="s">
        <v>348</v>
      </c>
      <c r="BN41" s="681"/>
      <c r="BO41" s="681"/>
      <c r="BP41" s="681"/>
      <c r="BQ41" s="681"/>
      <c r="BR41" s="681"/>
      <c r="BS41" s="681"/>
      <c r="BT41" s="681"/>
      <c r="BU41" s="682"/>
      <c r="BV41" s="665">
        <v>2</v>
      </c>
      <c r="BW41" s="666"/>
      <c r="BX41" s="666"/>
      <c r="BY41" s="666"/>
      <c r="BZ41" s="666"/>
      <c r="CA41" s="666"/>
      <c r="CB41" s="675"/>
      <c r="CD41" s="680" t="s">
        <v>349</v>
      </c>
      <c r="CE41" s="681"/>
      <c r="CF41" s="681"/>
      <c r="CG41" s="681"/>
      <c r="CH41" s="681"/>
      <c r="CI41" s="681"/>
      <c r="CJ41" s="681"/>
      <c r="CK41" s="681"/>
      <c r="CL41" s="681"/>
      <c r="CM41" s="681"/>
      <c r="CN41" s="681"/>
      <c r="CO41" s="681"/>
      <c r="CP41" s="681"/>
      <c r="CQ41" s="682"/>
      <c r="CR41" s="665" t="s">
        <v>127</v>
      </c>
      <c r="CS41" s="699"/>
      <c r="CT41" s="699"/>
      <c r="CU41" s="699"/>
      <c r="CV41" s="699"/>
      <c r="CW41" s="699"/>
      <c r="CX41" s="699"/>
      <c r="CY41" s="700"/>
      <c r="CZ41" s="670" t="s">
        <v>127</v>
      </c>
      <c r="DA41" s="701"/>
      <c r="DB41" s="701"/>
      <c r="DC41" s="707"/>
      <c r="DD41" s="674" t="s">
        <v>127</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350</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68" t="s">
        <v>127</v>
      </c>
      <c r="AA42" s="668"/>
      <c r="AB42" s="668"/>
      <c r="AC42" s="668"/>
      <c r="AD42" s="669" t="s">
        <v>127</v>
      </c>
      <c r="AE42" s="669"/>
      <c r="AF42" s="669"/>
      <c r="AG42" s="669"/>
      <c r="AH42" s="669"/>
      <c r="AI42" s="669"/>
      <c r="AJ42" s="669"/>
      <c r="AK42" s="669"/>
      <c r="AL42" s="670" t="s">
        <v>127</v>
      </c>
      <c r="AM42" s="671"/>
      <c r="AN42" s="671"/>
      <c r="AO42" s="672"/>
      <c r="AQ42" s="753" t="s">
        <v>351</v>
      </c>
      <c r="AR42" s="754"/>
      <c r="AS42" s="754"/>
      <c r="AT42" s="754"/>
      <c r="AU42" s="754"/>
      <c r="AV42" s="754"/>
      <c r="AW42" s="754"/>
      <c r="AX42" s="754"/>
      <c r="AY42" s="755"/>
      <c r="AZ42" s="759">
        <v>300145</v>
      </c>
      <c r="BA42" s="760"/>
      <c r="BB42" s="760"/>
      <c r="BC42" s="760"/>
      <c r="BD42" s="736"/>
      <c r="BE42" s="736"/>
      <c r="BF42" s="738"/>
      <c r="BG42" s="748"/>
      <c r="BH42" s="749"/>
      <c r="BI42" s="749"/>
      <c r="BJ42" s="749"/>
      <c r="BK42" s="749"/>
      <c r="BL42" s="364"/>
      <c r="BM42" s="691" t="s">
        <v>352</v>
      </c>
      <c r="BN42" s="691"/>
      <c r="BO42" s="691"/>
      <c r="BP42" s="691"/>
      <c r="BQ42" s="691"/>
      <c r="BR42" s="691"/>
      <c r="BS42" s="691"/>
      <c r="BT42" s="691"/>
      <c r="BU42" s="692"/>
      <c r="BV42" s="759">
        <v>334</v>
      </c>
      <c r="BW42" s="760"/>
      <c r="BX42" s="760"/>
      <c r="BY42" s="760"/>
      <c r="BZ42" s="760"/>
      <c r="CA42" s="760"/>
      <c r="CB42" s="772"/>
      <c r="CD42" s="662" t="s">
        <v>353</v>
      </c>
      <c r="CE42" s="663"/>
      <c r="CF42" s="663"/>
      <c r="CG42" s="663"/>
      <c r="CH42" s="663"/>
      <c r="CI42" s="663"/>
      <c r="CJ42" s="663"/>
      <c r="CK42" s="663"/>
      <c r="CL42" s="663"/>
      <c r="CM42" s="663"/>
      <c r="CN42" s="663"/>
      <c r="CO42" s="663"/>
      <c r="CP42" s="663"/>
      <c r="CQ42" s="664"/>
      <c r="CR42" s="665">
        <v>857249</v>
      </c>
      <c r="CS42" s="699"/>
      <c r="CT42" s="699"/>
      <c r="CU42" s="699"/>
      <c r="CV42" s="699"/>
      <c r="CW42" s="699"/>
      <c r="CX42" s="699"/>
      <c r="CY42" s="700"/>
      <c r="CZ42" s="670">
        <v>11.8</v>
      </c>
      <c r="DA42" s="701"/>
      <c r="DB42" s="701"/>
      <c r="DC42" s="707"/>
      <c r="DD42" s="674">
        <v>734230</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354</v>
      </c>
      <c r="C43" s="663"/>
      <c r="D43" s="663"/>
      <c r="E43" s="663"/>
      <c r="F43" s="663"/>
      <c r="G43" s="663"/>
      <c r="H43" s="663"/>
      <c r="I43" s="663"/>
      <c r="J43" s="663"/>
      <c r="K43" s="663"/>
      <c r="L43" s="663"/>
      <c r="M43" s="663"/>
      <c r="N43" s="663"/>
      <c r="O43" s="663"/>
      <c r="P43" s="663"/>
      <c r="Q43" s="664"/>
      <c r="R43" s="665" t="s">
        <v>127</v>
      </c>
      <c r="S43" s="666"/>
      <c r="T43" s="666"/>
      <c r="U43" s="666"/>
      <c r="V43" s="666"/>
      <c r="W43" s="666"/>
      <c r="X43" s="666"/>
      <c r="Y43" s="667"/>
      <c r="Z43" s="668" t="s">
        <v>127</v>
      </c>
      <c r="AA43" s="668"/>
      <c r="AB43" s="668"/>
      <c r="AC43" s="668"/>
      <c r="AD43" s="669" t="s">
        <v>127</v>
      </c>
      <c r="AE43" s="669"/>
      <c r="AF43" s="669"/>
      <c r="AG43" s="669"/>
      <c r="AH43" s="669"/>
      <c r="AI43" s="669"/>
      <c r="AJ43" s="669"/>
      <c r="AK43" s="669"/>
      <c r="AL43" s="670" t="s">
        <v>127</v>
      </c>
      <c r="AM43" s="671"/>
      <c r="AN43" s="671"/>
      <c r="AO43" s="672"/>
      <c r="BV43" s="219"/>
      <c r="BW43" s="219"/>
      <c r="BX43" s="219"/>
      <c r="BY43" s="219"/>
      <c r="BZ43" s="219"/>
      <c r="CA43" s="219"/>
      <c r="CB43" s="219"/>
      <c r="CD43" s="662" t="s">
        <v>355</v>
      </c>
      <c r="CE43" s="663"/>
      <c r="CF43" s="663"/>
      <c r="CG43" s="663"/>
      <c r="CH43" s="663"/>
      <c r="CI43" s="663"/>
      <c r="CJ43" s="663"/>
      <c r="CK43" s="663"/>
      <c r="CL43" s="663"/>
      <c r="CM43" s="663"/>
      <c r="CN43" s="663"/>
      <c r="CO43" s="663"/>
      <c r="CP43" s="663"/>
      <c r="CQ43" s="664"/>
      <c r="CR43" s="665">
        <v>29369</v>
      </c>
      <c r="CS43" s="699"/>
      <c r="CT43" s="699"/>
      <c r="CU43" s="699"/>
      <c r="CV43" s="699"/>
      <c r="CW43" s="699"/>
      <c r="CX43" s="699"/>
      <c r="CY43" s="700"/>
      <c r="CZ43" s="670">
        <v>0.4</v>
      </c>
      <c r="DA43" s="701"/>
      <c r="DB43" s="701"/>
      <c r="DC43" s="707"/>
      <c r="DD43" s="674">
        <v>29369</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356</v>
      </c>
      <c r="C44" s="710"/>
      <c r="D44" s="710"/>
      <c r="E44" s="710"/>
      <c r="F44" s="710"/>
      <c r="G44" s="710"/>
      <c r="H44" s="710"/>
      <c r="I44" s="710"/>
      <c r="J44" s="710"/>
      <c r="K44" s="710"/>
      <c r="L44" s="710"/>
      <c r="M44" s="710"/>
      <c r="N44" s="710"/>
      <c r="O44" s="710"/>
      <c r="P44" s="710"/>
      <c r="Q44" s="711"/>
      <c r="R44" s="759">
        <v>7703626</v>
      </c>
      <c r="S44" s="760"/>
      <c r="T44" s="760"/>
      <c r="U44" s="760"/>
      <c r="V44" s="760"/>
      <c r="W44" s="760"/>
      <c r="X44" s="760"/>
      <c r="Y44" s="761"/>
      <c r="Z44" s="762">
        <v>100</v>
      </c>
      <c r="AA44" s="762"/>
      <c r="AB44" s="762"/>
      <c r="AC44" s="762"/>
      <c r="AD44" s="763">
        <v>5090198</v>
      </c>
      <c r="AE44" s="763"/>
      <c r="AF44" s="763"/>
      <c r="AG44" s="763"/>
      <c r="AH44" s="763"/>
      <c r="AI44" s="763"/>
      <c r="AJ44" s="763"/>
      <c r="AK44" s="763"/>
      <c r="AL44" s="764">
        <v>100</v>
      </c>
      <c r="AM44" s="737"/>
      <c r="AN44" s="737"/>
      <c r="AO44" s="765"/>
      <c r="CD44" s="766" t="s">
        <v>303</v>
      </c>
      <c r="CE44" s="767"/>
      <c r="CF44" s="662" t="s">
        <v>357</v>
      </c>
      <c r="CG44" s="663"/>
      <c r="CH44" s="663"/>
      <c r="CI44" s="663"/>
      <c r="CJ44" s="663"/>
      <c r="CK44" s="663"/>
      <c r="CL44" s="663"/>
      <c r="CM44" s="663"/>
      <c r="CN44" s="663"/>
      <c r="CO44" s="663"/>
      <c r="CP44" s="663"/>
      <c r="CQ44" s="664"/>
      <c r="CR44" s="665">
        <v>857249</v>
      </c>
      <c r="CS44" s="666"/>
      <c r="CT44" s="666"/>
      <c r="CU44" s="666"/>
      <c r="CV44" s="666"/>
      <c r="CW44" s="666"/>
      <c r="CX44" s="666"/>
      <c r="CY44" s="667"/>
      <c r="CZ44" s="670">
        <v>11.8</v>
      </c>
      <c r="DA44" s="671"/>
      <c r="DB44" s="671"/>
      <c r="DC44" s="683"/>
      <c r="DD44" s="674">
        <v>734230</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358</v>
      </c>
      <c r="CG45" s="663"/>
      <c r="CH45" s="663"/>
      <c r="CI45" s="663"/>
      <c r="CJ45" s="663"/>
      <c r="CK45" s="663"/>
      <c r="CL45" s="663"/>
      <c r="CM45" s="663"/>
      <c r="CN45" s="663"/>
      <c r="CO45" s="663"/>
      <c r="CP45" s="663"/>
      <c r="CQ45" s="664"/>
      <c r="CR45" s="665">
        <v>181763</v>
      </c>
      <c r="CS45" s="699"/>
      <c r="CT45" s="699"/>
      <c r="CU45" s="699"/>
      <c r="CV45" s="699"/>
      <c r="CW45" s="699"/>
      <c r="CX45" s="699"/>
      <c r="CY45" s="700"/>
      <c r="CZ45" s="670">
        <v>2.5</v>
      </c>
      <c r="DA45" s="701"/>
      <c r="DB45" s="701"/>
      <c r="DC45" s="707"/>
      <c r="DD45" s="674">
        <v>59744</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360</v>
      </c>
      <c r="CG46" s="663"/>
      <c r="CH46" s="663"/>
      <c r="CI46" s="663"/>
      <c r="CJ46" s="663"/>
      <c r="CK46" s="663"/>
      <c r="CL46" s="663"/>
      <c r="CM46" s="663"/>
      <c r="CN46" s="663"/>
      <c r="CO46" s="663"/>
      <c r="CP46" s="663"/>
      <c r="CQ46" s="664"/>
      <c r="CR46" s="665">
        <v>675486</v>
      </c>
      <c r="CS46" s="666"/>
      <c r="CT46" s="666"/>
      <c r="CU46" s="666"/>
      <c r="CV46" s="666"/>
      <c r="CW46" s="666"/>
      <c r="CX46" s="666"/>
      <c r="CY46" s="667"/>
      <c r="CZ46" s="670">
        <v>9.3000000000000007</v>
      </c>
      <c r="DA46" s="671"/>
      <c r="DB46" s="671"/>
      <c r="DC46" s="683"/>
      <c r="DD46" s="674">
        <v>674486</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361</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362</v>
      </c>
      <c r="CG47" s="663"/>
      <c r="CH47" s="663"/>
      <c r="CI47" s="663"/>
      <c r="CJ47" s="663"/>
      <c r="CK47" s="663"/>
      <c r="CL47" s="663"/>
      <c r="CM47" s="663"/>
      <c r="CN47" s="663"/>
      <c r="CO47" s="663"/>
      <c r="CP47" s="663"/>
      <c r="CQ47" s="664"/>
      <c r="CR47" s="665" t="s">
        <v>127</v>
      </c>
      <c r="CS47" s="699"/>
      <c r="CT47" s="699"/>
      <c r="CU47" s="699"/>
      <c r="CV47" s="699"/>
      <c r="CW47" s="699"/>
      <c r="CX47" s="699"/>
      <c r="CY47" s="700"/>
      <c r="CZ47" s="670" t="s">
        <v>127</v>
      </c>
      <c r="DA47" s="701"/>
      <c r="DB47" s="701"/>
      <c r="DC47" s="707"/>
      <c r="DD47" s="674" t="s">
        <v>127</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363</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364</v>
      </c>
      <c r="CG48" s="663"/>
      <c r="CH48" s="663"/>
      <c r="CI48" s="663"/>
      <c r="CJ48" s="663"/>
      <c r="CK48" s="663"/>
      <c r="CL48" s="663"/>
      <c r="CM48" s="663"/>
      <c r="CN48" s="663"/>
      <c r="CO48" s="663"/>
      <c r="CP48" s="663"/>
      <c r="CQ48" s="664"/>
      <c r="CR48" s="665" t="s">
        <v>127</v>
      </c>
      <c r="CS48" s="666"/>
      <c r="CT48" s="666"/>
      <c r="CU48" s="666"/>
      <c r="CV48" s="666"/>
      <c r="CW48" s="666"/>
      <c r="CX48" s="666"/>
      <c r="CY48" s="667"/>
      <c r="CZ48" s="670" t="s">
        <v>127</v>
      </c>
      <c r="DA48" s="671"/>
      <c r="DB48" s="671"/>
      <c r="DC48" s="683"/>
      <c r="DD48" s="674" t="s">
        <v>127</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365</v>
      </c>
      <c r="CE49" s="710"/>
      <c r="CF49" s="710"/>
      <c r="CG49" s="710"/>
      <c r="CH49" s="710"/>
      <c r="CI49" s="710"/>
      <c r="CJ49" s="710"/>
      <c r="CK49" s="710"/>
      <c r="CL49" s="710"/>
      <c r="CM49" s="710"/>
      <c r="CN49" s="710"/>
      <c r="CO49" s="710"/>
      <c r="CP49" s="710"/>
      <c r="CQ49" s="711"/>
      <c r="CR49" s="759">
        <v>7269638</v>
      </c>
      <c r="CS49" s="736"/>
      <c r="CT49" s="736"/>
      <c r="CU49" s="736"/>
      <c r="CV49" s="736"/>
      <c r="CW49" s="736"/>
      <c r="CX49" s="736"/>
      <c r="CY49" s="773"/>
      <c r="CZ49" s="764">
        <v>100</v>
      </c>
      <c r="DA49" s="774"/>
      <c r="DB49" s="774"/>
      <c r="DC49" s="775"/>
      <c r="DD49" s="776">
        <v>5491468</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7" t="s">
        <v>366</v>
      </c>
      <c r="B2" s="1157"/>
      <c r="C2" s="1157"/>
      <c r="D2" s="1157"/>
      <c r="E2" s="1157"/>
      <c r="F2" s="1157"/>
      <c r="G2" s="1157"/>
      <c r="H2" s="1157"/>
      <c r="I2" s="1157"/>
      <c r="J2" s="1157"/>
      <c r="K2" s="1157"/>
      <c r="L2" s="1157"/>
      <c r="M2" s="1157"/>
      <c r="N2" s="1157"/>
      <c r="O2" s="1157"/>
      <c r="P2" s="1157"/>
      <c r="Q2" s="1157"/>
      <c r="R2" s="1157"/>
      <c r="S2" s="1157"/>
      <c r="T2" s="1157"/>
      <c r="U2" s="1157"/>
      <c r="V2" s="1157"/>
      <c r="W2" s="1157"/>
      <c r="X2" s="1157"/>
      <c r="Y2" s="1157"/>
      <c r="Z2" s="1157"/>
      <c r="AA2" s="1157"/>
      <c r="AB2" s="1157"/>
      <c r="AC2" s="1157"/>
      <c r="AD2" s="1157"/>
      <c r="AE2" s="1157"/>
      <c r="AF2" s="1157"/>
      <c r="AG2" s="1157"/>
      <c r="AH2" s="1157"/>
      <c r="AI2" s="1157"/>
      <c r="AJ2" s="1157"/>
      <c r="AK2" s="1157"/>
      <c r="AL2" s="1157"/>
      <c r="AM2" s="1157"/>
      <c r="AN2" s="1157"/>
      <c r="AO2" s="1157"/>
      <c r="AP2" s="1157"/>
      <c r="AQ2" s="1157"/>
      <c r="AR2" s="1157"/>
      <c r="AS2" s="1157"/>
      <c r="AT2" s="1157"/>
      <c r="AU2" s="1157"/>
      <c r="AV2" s="1157"/>
      <c r="AW2" s="1157"/>
      <c r="AX2" s="1157"/>
      <c r="AY2" s="1157"/>
      <c r="AZ2" s="1157"/>
      <c r="BA2" s="1157"/>
      <c r="BB2" s="1157"/>
      <c r="BC2" s="1157"/>
      <c r="BD2" s="1157"/>
      <c r="BE2" s="1157"/>
      <c r="BF2" s="1157"/>
      <c r="BG2" s="1157"/>
      <c r="BH2" s="1157"/>
      <c r="BI2" s="11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8" t="s">
        <v>367</v>
      </c>
      <c r="DK2" s="1159"/>
      <c r="DL2" s="1159"/>
      <c r="DM2" s="1159"/>
      <c r="DN2" s="1159"/>
      <c r="DO2" s="1160"/>
      <c r="DP2" s="224"/>
      <c r="DQ2" s="1158" t="s">
        <v>368</v>
      </c>
      <c r="DR2" s="1159"/>
      <c r="DS2" s="1159"/>
      <c r="DT2" s="1159"/>
      <c r="DU2" s="1159"/>
      <c r="DV2" s="1159"/>
      <c r="DW2" s="1159"/>
      <c r="DX2" s="1159"/>
      <c r="DY2" s="1159"/>
      <c r="DZ2" s="1160"/>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5" t="s">
        <v>369</v>
      </c>
      <c r="B4" s="1125"/>
      <c r="C4" s="1125"/>
      <c r="D4" s="1125"/>
      <c r="E4" s="1125"/>
      <c r="F4" s="1125"/>
      <c r="G4" s="1125"/>
      <c r="H4" s="1125"/>
      <c r="I4" s="1125"/>
      <c r="J4" s="1125"/>
      <c r="K4" s="1125"/>
      <c r="L4" s="1125"/>
      <c r="M4" s="1125"/>
      <c r="N4" s="1125"/>
      <c r="O4" s="1125"/>
      <c r="P4" s="1125"/>
      <c r="Q4" s="1125"/>
      <c r="R4" s="1125"/>
      <c r="S4" s="1125"/>
      <c r="T4" s="1125"/>
      <c r="U4" s="1125"/>
      <c r="V4" s="1125"/>
      <c r="W4" s="1125"/>
      <c r="X4" s="1125"/>
      <c r="Y4" s="1125"/>
      <c r="Z4" s="1125"/>
      <c r="AA4" s="1125"/>
      <c r="AB4" s="1125"/>
      <c r="AC4" s="1125"/>
      <c r="AD4" s="1125"/>
      <c r="AE4" s="1125"/>
      <c r="AF4" s="1125"/>
      <c r="AG4" s="1125"/>
      <c r="AH4" s="1125"/>
      <c r="AI4" s="1125"/>
      <c r="AJ4" s="1125"/>
      <c r="AK4" s="1125"/>
      <c r="AL4" s="1125"/>
      <c r="AM4" s="1125"/>
      <c r="AN4" s="1125"/>
      <c r="AO4" s="1125"/>
      <c r="AP4" s="1125"/>
      <c r="AQ4" s="1125"/>
      <c r="AR4" s="1125"/>
      <c r="AS4" s="1125"/>
      <c r="AT4" s="1125"/>
      <c r="AU4" s="1125"/>
      <c r="AV4" s="1125"/>
      <c r="AW4" s="1125"/>
      <c r="AX4" s="1125"/>
      <c r="AY4" s="1125"/>
      <c r="AZ4" s="228"/>
      <c r="BA4" s="228"/>
      <c r="BB4" s="228"/>
      <c r="BC4" s="228"/>
      <c r="BD4" s="228"/>
      <c r="BE4" s="229"/>
      <c r="BF4" s="229"/>
      <c r="BG4" s="229"/>
      <c r="BH4" s="229"/>
      <c r="BI4" s="229"/>
      <c r="BJ4" s="229"/>
      <c r="BK4" s="229"/>
      <c r="BL4" s="229"/>
      <c r="BM4" s="229"/>
      <c r="BN4" s="229"/>
      <c r="BO4" s="229"/>
      <c r="BP4" s="229"/>
      <c r="BQ4" s="794" t="s">
        <v>370</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371</v>
      </c>
      <c r="B5" s="1060"/>
      <c r="C5" s="1060"/>
      <c r="D5" s="1060"/>
      <c r="E5" s="1060"/>
      <c r="F5" s="1060"/>
      <c r="G5" s="1060"/>
      <c r="H5" s="1060"/>
      <c r="I5" s="1060"/>
      <c r="J5" s="1060"/>
      <c r="K5" s="1060"/>
      <c r="L5" s="1060"/>
      <c r="M5" s="1060"/>
      <c r="N5" s="1060"/>
      <c r="O5" s="1060"/>
      <c r="P5" s="1061"/>
      <c r="Q5" s="1065" t="s">
        <v>372</v>
      </c>
      <c r="R5" s="1066"/>
      <c r="S5" s="1066"/>
      <c r="T5" s="1066"/>
      <c r="U5" s="1067"/>
      <c r="V5" s="1065" t="s">
        <v>373</v>
      </c>
      <c r="W5" s="1066"/>
      <c r="X5" s="1066"/>
      <c r="Y5" s="1066"/>
      <c r="Z5" s="1067"/>
      <c r="AA5" s="1065" t="s">
        <v>374</v>
      </c>
      <c r="AB5" s="1066"/>
      <c r="AC5" s="1066"/>
      <c r="AD5" s="1066"/>
      <c r="AE5" s="1066"/>
      <c r="AF5" s="1161" t="s">
        <v>375</v>
      </c>
      <c r="AG5" s="1066"/>
      <c r="AH5" s="1066"/>
      <c r="AI5" s="1066"/>
      <c r="AJ5" s="1079"/>
      <c r="AK5" s="1066" t="s">
        <v>376</v>
      </c>
      <c r="AL5" s="1066"/>
      <c r="AM5" s="1066"/>
      <c r="AN5" s="1066"/>
      <c r="AO5" s="1067"/>
      <c r="AP5" s="1065" t="s">
        <v>377</v>
      </c>
      <c r="AQ5" s="1066"/>
      <c r="AR5" s="1066"/>
      <c r="AS5" s="1066"/>
      <c r="AT5" s="1067"/>
      <c r="AU5" s="1065" t="s">
        <v>378</v>
      </c>
      <c r="AV5" s="1066"/>
      <c r="AW5" s="1066"/>
      <c r="AX5" s="1066"/>
      <c r="AY5" s="1079"/>
      <c r="AZ5" s="228"/>
      <c r="BA5" s="228"/>
      <c r="BB5" s="228"/>
      <c r="BC5" s="228"/>
      <c r="BD5" s="228"/>
      <c r="BE5" s="229"/>
      <c r="BF5" s="229"/>
      <c r="BG5" s="229"/>
      <c r="BH5" s="229"/>
      <c r="BI5" s="229"/>
      <c r="BJ5" s="229"/>
      <c r="BK5" s="229"/>
      <c r="BL5" s="229"/>
      <c r="BM5" s="229"/>
      <c r="BN5" s="229"/>
      <c r="BO5" s="229"/>
      <c r="BP5" s="229"/>
      <c r="BQ5" s="1059" t="s">
        <v>379</v>
      </c>
      <c r="BR5" s="1060"/>
      <c r="BS5" s="1060"/>
      <c r="BT5" s="1060"/>
      <c r="BU5" s="1060"/>
      <c r="BV5" s="1060"/>
      <c r="BW5" s="1060"/>
      <c r="BX5" s="1060"/>
      <c r="BY5" s="1060"/>
      <c r="BZ5" s="1060"/>
      <c r="CA5" s="1060"/>
      <c r="CB5" s="1060"/>
      <c r="CC5" s="1060"/>
      <c r="CD5" s="1060"/>
      <c r="CE5" s="1060"/>
      <c r="CF5" s="1060"/>
      <c r="CG5" s="1061"/>
      <c r="CH5" s="1065" t="s">
        <v>380</v>
      </c>
      <c r="CI5" s="1066"/>
      <c r="CJ5" s="1066"/>
      <c r="CK5" s="1066"/>
      <c r="CL5" s="1067"/>
      <c r="CM5" s="1065" t="s">
        <v>381</v>
      </c>
      <c r="CN5" s="1066"/>
      <c r="CO5" s="1066"/>
      <c r="CP5" s="1066"/>
      <c r="CQ5" s="1067"/>
      <c r="CR5" s="1065" t="s">
        <v>382</v>
      </c>
      <c r="CS5" s="1066"/>
      <c r="CT5" s="1066"/>
      <c r="CU5" s="1066"/>
      <c r="CV5" s="1067"/>
      <c r="CW5" s="1065" t="s">
        <v>383</v>
      </c>
      <c r="CX5" s="1066"/>
      <c r="CY5" s="1066"/>
      <c r="CZ5" s="1066"/>
      <c r="DA5" s="1067"/>
      <c r="DB5" s="1065" t="s">
        <v>384</v>
      </c>
      <c r="DC5" s="1066"/>
      <c r="DD5" s="1066"/>
      <c r="DE5" s="1066"/>
      <c r="DF5" s="1067"/>
      <c r="DG5" s="1151" t="s">
        <v>385</v>
      </c>
      <c r="DH5" s="1152"/>
      <c r="DI5" s="1152"/>
      <c r="DJ5" s="1152"/>
      <c r="DK5" s="1153"/>
      <c r="DL5" s="1151" t="s">
        <v>386</v>
      </c>
      <c r="DM5" s="1152"/>
      <c r="DN5" s="1152"/>
      <c r="DO5" s="1152"/>
      <c r="DP5" s="1153"/>
      <c r="DQ5" s="1065" t="s">
        <v>387</v>
      </c>
      <c r="DR5" s="1066"/>
      <c r="DS5" s="1066"/>
      <c r="DT5" s="1066"/>
      <c r="DU5" s="1067"/>
      <c r="DV5" s="1065" t="s">
        <v>378</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62"/>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4"/>
      <c r="DH6" s="1155"/>
      <c r="DI6" s="1155"/>
      <c r="DJ6" s="1155"/>
      <c r="DK6" s="1156"/>
      <c r="DL6" s="1154"/>
      <c r="DM6" s="1155"/>
      <c r="DN6" s="1155"/>
      <c r="DO6" s="1155"/>
      <c r="DP6" s="1156"/>
      <c r="DQ6" s="1068"/>
      <c r="DR6" s="1069"/>
      <c r="DS6" s="1069"/>
      <c r="DT6" s="1069"/>
      <c r="DU6" s="1070"/>
      <c r="DV6" s="1068"/>
      <c r="DW6" s="1069"/>
      <c r="DX6" s="1069"/>
      <c r="DY6" s="1069"/>
      <c r="DZ6" s="1080"/>
      <c r="EA6" s="230"/>
    </row>
    <row r="7" spans="1:131" s="231" customFormat="1" ht="26.25" customHeight="1" thickTop="1" x14ac:dyDescent="0.2">
      <c r="A7" s="232">
        <v>1</v>
      </c>
      <c r="B7" s="1113" t="s">
        <v>388</v>
      </c>
      <c r="C7" s="1114"/>
      <c r="D7" s="1114"/>
      <c r="E7" s="1114"/>
      <c r="F7" s="1114"/>
      <c r="G7" s="1114"/>
      <c r="H7" s="1114"/>
      <c r="I7" s="1114"/>
      <c r="J7" s="1114"/>
      <c r="K7" s="1114"/>
      <c r="L7" s="1114"/>
      <c r="M7" s="1114"/>
      <c r="N7" s="1114"/>
      <c r="O7" s="1114"/>
      <c r="P7" s="1115"/>
      <c r="Q7" s="1169">
        <v>7704</v>
      </c>
      <c r="R7" s="1170"/>
      <c r="S7" s="1170"/>
      <c r="T7" s="1170"/>
      <c r="U7" s="1170"/>
      <c r="V7" s="1170">
        <v>7270</v>
      </c>
      <c r="W7" s="1170"/>
      <c r="X7" s="1170"/>
      <c r="Y7" s="1170"/>
      <c r="Z7" s="1170"/>
      <c r="AA7" s="1170">
        <v>434</v>
      </c>
      <c r="AB7" s="1170"/>
      <c r="AC7" s="1170"/>
      <c r="AD7" s="1170"/>
      <c r="AE7" s="1171"/>
      <c r="AF7" s="1172">
        <v>424</v>
      </c>
      <c r="AG7" s="1173"/>
      <c r="AH7" s="1173"/>
      <c r="AI7" s="1173"/>
      <c r="AJ7" s="1174"/>
      <c r="AK7" s="1175">
        <v>614</v>
      </c>
      <c r="AL7" s="1176"/>
      <c r="AM7" s="1176"/>
      <c r="AN7" s="1176"/>
      <c r="AO7" s="1176"/>
      <c r="AP7" s="1176">
        <v>287</v>
      </c>
      <c r="AQ7" s="1176"/>
      <c r="AR7" s="1176"/>
      <c r="AS7" s="1176"/>
      <c r="AT7" s="1176"/>
      <c r="AU7" s="1177"/>
      <c r="AV7" s="1177"/>
      <c r="AW7" s="1177"/>
      <c r="AX7" s="1177"/>
      <c r="AY7" s="1178"/>
      <c r="AZ7" s="228"/>
      <c r="BA7" s="228"/>
      <c r="BB7" s="228"/>
      <c r="BC7" s="228"/>
      <c r="BD7" s="228"/>
      <c r="BE7" s="229"/>
      <c r="BF7" s="229"/>
      <c r="BG7" s="229"/>
      <c r="BH7" s="229"/>
      <c r="BI7" s="229"/>
      <c r="BJ7" s="229"/>
      <c r="BK7" s="229"/>
      <c r="BL7" s="229"/>
      <c r="BM7" s="229"/>
      <c r="BN7" s="229"/>
      <c r="BO7" s="229"/>
      <c r="BP7" s="229"/>
      <c r="BQ7" s="232">
        <v>1</v>
      </c>
      <c r="BR7" s="233"/>
      <c r="BS7" s="1166"/>
      <c r="BT7" s="1167"/>
      <c r="BU7" s="1167"/>
      <c r="BV7" s="1167"/>
      <c r="BW7" s="1167"/>
      <c r="BX7" s="1167"/>
      <c r="BY7" s="1167"/>
      <c r="BZ7" s="1167"/>
      <c r="CA7" s="1167"/>
      <c r="CB7" s="1167"/>
      <c r="CC7" s="1167"/>
      <c r="CD7" s="1167"/>
      <c r="CE7" s="1167"/>
      <c r="CF7" s="1167"/>
      <c r="CG7" s="1179"/>
      <c r="CH7" s="1163"/>
      <c r="CI7" s="1164"/>
      <c r="CJ7" s="1164"/>
      <c r="CK7" s="1164"/>
      <c r="CL7" s="1165"/>
      <c r="CM7" s="1163"/>
      <c r="CN7" s="1164"/>
      <c r="CO7" s="1164"/>
      <c r="CP7" s="1164"/>
      <c r="CQ7" s="1165"/>
      <c r="CR7" s="1163"/>
      <c r="CS7" s="1164"/>
      <c r="CT7" s="1164"/>
      <c r="CU7" s="1164"/>
      <c r="CV7" s="1165"/>
      <c r="CW7" s="1163"/>
      <c r="CX7" s="1164"/>
      <c r="CY7" s="1164"/>
      <c r="CZ7" s="1164"/>
      <c r="DA7" s="1165"/>
      <c r="DB7" s="1163"/>
      <c r="DC7" s="1164"/>
      <c r="DD7" s="1164"/>
      <c r="DE7" s="1164"/>
      <c r="DF7" s="1165"/>
      <c r="DG7" s="1163"/>
      <c r="DH7" s="1164"/>
      <c r="DI7" s="1164"/>
      <c r="DJ7" s="1164"/>
      <c r="DK7" s="1165"/>
      <c r="DL7" s="1163"/>
      <c r="DM7" s="1164"/>
      <c r="DN7" s="1164"/>
      <c r="DO7" s="1164"/>
      <c r="DP7" s="1165"/>
      <c r="DQ7" s="1163"/>
      <c r="DR7" s="1164"/>
      <c r="DS7" s="1164"/>
      <c r="DT7" s="1164"/>
      <c r="DU7" s="1165"/>
      <c r="DV7" s="1166"/>
      <c r="DW7" s="1167"/>
      <c r="DX7" s="1167"/>
      <c r="DY7" s="1167"/>
      <c r="DZ7" s="1168"/>
      <c r="EA7" s="230"/>
    </row>
    <row r="8" spans="1:131" s="231" customFormat="1" ht="26.25" customHeight="1" x14ac:dyDescent="0.2">
      <c r="A8" s="234">
        <v>2</v>
      </c>
      <c r="B8" s="1096"/>
      <c r="C8" s="1097"/>
      <c r="D8" s="1097"/>
      <c r="E8" s="1097"/>
      <c r="F8" s="1097"/>
      <c r="G8" s="1097"/>
      <c r="H8" s="1097"/>
      <c r="I8" s="1097"/>
      <c r="J8" s="1097"/>
      <c r="K8" s="1097"/>
      <c r="L8" s="1097"/>
      <c r="M8" s="1097"/>
      <c r="N8" s="1097"/>
      <c r="O8" s="1097"/>
      <c r="P8" s="1098"/>
      <c r="Q8" s="1104"/>
      <c r="R8" s="1105"/>
      <c r="S8" s="1105"/>
      <c r="T8" s="1105"/>
      <c r="U8" s="1105"/>
      <c r="V8" s="1105"/>
      <c r="W8" s="1105"/>
      <c r="X8" s="1105"/>
      <c r="Y8" s="1105"/>
      <c r="Z8" s="1105"/>
      <c r="AA8" s="1105"/>
      <c r="AB8" s="1105"/>
      <c r="AC8" s="1105"/>
      <c r="AD8" s="1105"/>
      <c r="AE8" s="1106"/>
      <c r="AF8" s="1101"/>
      <c r="AG8" s="1102"/>
      <c r="AH8" s="1102"/>
      <c r="AI8" s="1102"/>
      <c r="AJ8" s="1103"/>
      <c r="AK8" s="1147"/>
      <c r="AL8" s="1148"/>
      <c r="AM8" s="1148"/>
      <c r="AN8" s="1148"/>
      <c r="AO8" s="1148"/>
      <c r="AP8" s="1148"/>
      <c r="AQ8" s="1148"/>
      <c r="AR8" s="1148"/>
      <c r="AS8" s="1148"/>
      <c r="AT8" s="1148"/>
      <c r="AU8" s="1149"/>
      <c r="AV8" s="1149"/>
      <c r="AW8" s="1149"/>
      <c r="AX8" s="1149"/>
      <c r="AY8" s="1150"/>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2">
      <c r="A9" s="234">
        <v>3</v>
      </c>
      <c r="B9" s="1096"/>
      <c r="C9" s="1097"/>
      <c r="D9" s="1097"/>
      <c r="E9" s="1097"/>
      <c r="F9" s="1097"/>
      <c r="G9" s="1097"/>
      <c r="H9" s="1097"/>
      <c r="I9" s="1097"/>
      <c r="J9" s="1097"/>
      <c r="K9" s="1097"/>
      <c r="L9" s="1097"/>
      <c r="M9" s="1097"/>
      <c r="N9" s="1097"/>
      <c r="O9" s="1097"/>
      <c r="P9" s="1098"/>
      <c r="Q9" s="1104"/>
      <c r="R9" s="1105"/>
      <c r="S9" s="1105"/>
      <c r="T9" s="1105"/>
      <c r="U9" s="1105"/>
      <c r="V9" s="1105"/>
      <c r="W9" s="1105"/>
      <c r="X9" s="1105"/>
      <c r="Y9" s="1105"/>
      <c r="Z9" s="1105"/>
      <c r="AA9" s="1105"/>
      <c r="AB9" s="1105"/>
      <c r="AC9" s="1105"/>
      <c r="AD9" s="1105"/>
      <c r="AE9" s="1106"/>
      <c r="AF9" s="1101"/>
      <c r="AG9" s="1102"/>
      <c r="AH9" s="1102"/>
      <c r="AI9" s="1102"/>
      <c r="AJ9" s="1103"/>
      <c r="AK9" s="1147"/>
      <c r="AL9" s="1148"/>
      <c r="AM9" s="1148"/>
      <c r="AN9" s="1148"/>
      <c r="AO9" s="1148"/>
      <c r="AP9" s="1148"/>
      <c r="AQ9" s="1148"/>
      <c r="AR9" s="1148"/>
      <c r="AS9" s="1148"/>
      <c r="AT9" s="1148"/>
      <c r="AU9" s="1149"/>
      <c r="AV9" s="1149"/>
      <c r="AW9" s="1149"/>
      <c r="AX9" s="1149"/>
      <c r="AY9" s="1150"/>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6"/>
      <c r="C10" s="1097"/>
      <c r="D10" s="1097"/>
      <c r="E10" s="1097"/>
      <c r="F10" s="1097"/>
      <c r="G10" s="1097"/>
      <c r="H10" s="1097"/>
      <c r="I10" s="1097"/>
      <c r="J10" s="1097"/>
      <c r="K10" s="1097"/>
      <c r="L10" s="1097"/>
      <c r="M10" s="1097"/>
      <c r="N10" s="1097"/>
      <c r="O10" s="1097"/>
      <c r="P10" s="1098"/>
      <c r="Q10" s="1104"/>
      <c r="R10" s="1105"/>
      <c r="S10" s="1105"/>
      <c r="T10" s="1105"/>
      <c r="U10" s="1105"/>
      <c r="V10" s="1105"/>
      <c r="W10" s="1105"/>
      <c r="X10" s="1105"/>
      <c r="Y10" s="1105"/>
      <c r="Z10" s="1105"/>
      <c r="AA10" s="1105"/>
      <c r="AB10" s="1105"/>
      <c r="AC10" s="1105"/>
      <c r="AD10" s="1105"/>
      <c r="AE10" s="1106"/>
      <c r="AF10" s="1101"/>
      <c r="AG10" s="1102"/>
      <c r="AH10" s="1102"/>
      <c r="AI10" s="1102"/>
      <c r="AJ10" s="1103"/>
      <c r="AK10" s="1147"/>
      <c r="AL10" s="1148"/>
      <c r="AM10" s="1148"/>
      <c r="AN10" s="1148"/>
      <c r="AO10" s="1148"/>
      <c r="AP10" s="1148"/>
      <c r="AQ10" s="1148"/>
      <c r="AR10" s="1148"/>
      <c r="AS10" s="1148"/>
      <c r="AT10" s="1148"/>
      <c r="AU10" s="1149"/>
      <c r="AV10" s="1149"/>
      <c r="AW10" s="1149"/>
      <c r="AX10" s="1149"/>
      <c r="AY10" s="1150"/>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6"/>
      <c r="C11" s="1097"/>
      <c r="D11" s="1097"/>
      <c r="E11" s="1097"/>
      <c r="F11" s="1097"/>
      <c r="G11" s="1097"/>
      <c r="H11" s="1097"/>
      <c r="I11" s="1097"/>
      <c r="J11" s="1097"/>
      <c r="K11" s="1097"/>
      <c r="L11" s="1097"/>
      <c r="M11" s="1097"/>
      <c r="N11" s="1097"/>
      <c r="O11" s="1097"/>
      <c r="P11" s="1098"/>
      <c r="Q11" s="1104"/>
      <c r="R11" s="1105"/>
      <c r="S11" s="1105"/>
      <c r="T11" s="1105"/>
      <c r="U11" s="1105"/>
      <c r="V11" s="1105"/>
      <c r="W11" s="1105"/>
      <c r="X11" s="1105"/>
      <c r="Y11" s="1105"/>
      <c r="Z11" s="1105"/>
      <c r="AA11" s="1105"/>
      <c r="AB11" s="1105"/>
      <c r="AC11" s="1105"/>
      <c r="AD11" s="1105"/>
      <c r="AE11" s="1106"/>
      <c r="AF11" s="1101"/>
      <c r="AG11" s="1102"/>
      <c r="AH11" s="1102"/>
      <c r="AI11" s="1102"/>
      <c r="AJ11" s="1103"/>
      <c r="AK11" s="1147"/>
      <c r="AL11" s="1148"/>
      <c r="AM11" s="1148"/>
      <c r="AN11" s="1148"/>
      <c r="AO11" s="1148"/>
      <c r="AP11" s="1148"/>
      <c r="AQ11" s="1148"/>
      <c r="AR11" s="1148"/>
      <c r="AS11" s="1148"/>
      <c r="AT11" s="1148"/>
      <c r="AU11" s="1149"/>
      <c r="AV11" s="1149"/>
      <c r="AW11" s="1149"/>
      <c r="AX11" s="1149"/>
      <c r="AY11" s="1150"/>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6"/>
      <c r="C12" s="1097"/>
      <c r="D12" s="1097"/>
      <c r="E12" s="1097"/>
      <c r="F12" s="1097"/>
      <c r="G12" s="1097"/>
      <c r="H12" s="1097"/>
      <c r="I12" s="1097"/>
      <c r="J12" s="1097"/>
      <c r="K12" s="1097"/>
      <c r="L12" s="1097"/>
      <c r="M12" s="1097"/>
      <c r="N12" s="1097"/>
      <c r="O12" s="1097"/>
      <c r="P12" s="1098"/>
      <c r="Q12" s="1104"/>
      <c r="R12" s="1105"/>
      <c r="S12" s="1105"/>
      <c r="T12" s="1105"/>
      <c r="U12" s="1105"/>
      <c r="V12" s="1105"/>
      <c r="W12" s="1105"/>
      <c r="X12" s="1105"/>
      <c r="Y12" s="1105"/>
      <c r="Z12" s="1105"/>
      <c r="AA12" s="1105"/>
      <c r="AB12" s="1105"/>
      <c r="AC12" s="1105"/>
      <c r="AD12" s="1105"/>
      <c r="AE12" s="1106"/>
      <c r="AF12" s="1101"/>
      <c r="AG12" s="1102"/>
      <c r="AH12" s="1102"/>
      <c r="AI12" s="1102"/>
      <c r="AJ12" s="1103"/>
      <c r="AK12" s="1147"/>
      <c r="AL12" s="1148"/>
      <c r="AM12" s="1148"/>
      <c r="AN12" s="1148"/>
      <c r="AO12" s="1148"/>
      <c r="AP12" s="1148"/>
      <c r="AQ12" s="1148"/>
      <c r="AR12" s="1148"/>
      <c r="AS12" s="1148"/>
      <c r="AT12" s="1148"/>
      <c r="AU12" s="1149"/>
      <c r="AV12" s="1149"/>
      <c r="AW12" s="1149"/>
      <c r="AX12" s="1149"/>
      <c r="AY12" s="1150"/>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6"/>
      <c r="C13" s="1097"/>
      <c r="D13" s="1097"/>
      <c r="E13" s="1097"/>
      <c r="F13" s="1097"/>
      <c r="G13" s="1097"/>
      <c r="H13" s="1097"/>
      <c r="I13" s="1097"/>
      <c r="J13" s="1097"/>
      <c r="K13" s="1097"/>
      <c r="L13" s="1097"/>
      <c r="M13" s="1097"/>
      <c r="N13" s="1097"/>
      <c r="O13" s="1097"/>
      <c r="P13" s="1098"/>
      <c r="Q13" s="1104"/>
      <c r="R13" s="1105"/>
      <c r="S13" s="1105"/>
      <c r="T13" s="1105"/>
      <c r="U13" s="1105"/>
      <c r="V13" s="1105"/>
      <c r="W13" s="1105"/>
      <c r="X13" s="1105"/>
      <c r="Y13" s="1105"/>
      <c r="Z13" s="1105"/>
      <c r="AA13" s="1105"/>
      <c r="AB13" s="1105"/>
      <c r="AC13" s="1105"/>
      <c r="AD13" s="1105"/>
      <c r="AE13" s="1106"/>
      <c r="AF13" s="1101"/>
      <c r="AG13" s="1102"/>
      <c r="AH13" s="1102"/>
      <c r="AI13" s="1102"/>
      <c r="AJ13" s="1103"/>
      <c r="AK13" s="1147"/>
      <c r="AL13" s="1148"/>
      <c r="AM13" s="1148"/>
      <c r="AN13" s="1148"/>
      <c r="AO13" s="1148"/>
      <c r="AP13" s="1148"/>
      <c r="AQ13" s="1148"/>
      <c r="AR13" s="1148"/>
      <c r="AS13" s="1148"/>
      <c r="AT13" s="1148"/>
      <c r="AU13" s="1149"/>
      <c r="AV13" s="1149"/>
      <c r="AW13" s="1149"/>
      <c r="AX13" s="1149"/>
      <c r="AY13" s="1150"/>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6"/>
      <c r="C14" s="1097"/>
      <c r="D14" s="1097"/>
      <c r="E14" s="1097"/>
      <c r="F14" s="1097"/>
      <c r="G14" s="1097"/>
      <c r="H14" s="1097"/>
      <c r="I14" s="1097"/>
      <c r="J14" s="1097"/>
      <c r="K14" s="1097"/>
      <c r="L14" s="1097"/>
      <c r="M14" s="1097"/>
      <c r="N14" s="1097"/>
      <c r="O14" s="1097"/>
      <c r="P14" s="1098"/>
      <c r="Q14" s="1104"/>
      <c r="R14" s="1105"/>
      <c r="S14" s="1105"/>
      <c r="T14" s="1105"/>
      <c r="U14" s="1105"/>
      <c r="V14" s="1105"/>
      <c r="W14" s="1105"/>
      <c r="X14" s="1105"/>
      <c r="Y14" s="1105"/>
      <c r="Z14" s="1105"/>
      <c r="AA14" s="1105"/>
      <c r="AB14" s="1105"/>
      <c r="AC14" s="1105"/>
      <c r="AD14" s="1105"/>
      <c r="AE14" s="1106"/>
      <c r="AF14" s="1101"/>
      <c r="AG14" s="1102"/>
      <c r="AH14" s="1102"/>
      <c r="AI14" s="1102"/>
      <c r="AJ14" s="1103"/>
      <c r="AK14" s="1147"/>
      <c r="AL14" s="1148"/>
      <c r="AM14" s="1148"/>
      <c r="AN14" s="1148"/>
      <c r="AO14" s="1148"/>
      <c r="AP14" s="1148"/>
      <c r="AQ14" s="1148"/>
      <c r="AR14" s="1148"/>
      <c r="AS14" s="1148"/>
      <c r="AT14" s="1148"/>
      <c r="AU14" s="1149"/>
      <c r="AV14" s="1149"/>
      <c r="AW14" s="1149"/>
      <c r="AX14" s="1149"/>
      <c r="AY14" s="1150"/>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6"/>
      <c r="C15" s="1097"/>
      <c r="D15" s="1097"/>
      <c r="E15" s="1097"/>
      <c r="F15" s="1097"/>
      <c r="G15" s="1097"/>
      <c r="H15" s="1097"/>
      <c r="I15" s="1097"/>
      <c r="J15" s="1097"/>
      <c r="K15" s="1097"/>
      <c r="L15" s="1097"/>
      <c r="M15" s="1097"/>
      <c r="N15" s="1097"/>
      <c r="O15" s="1097"/>
      <c r="P15" s="1098"/>
      <c r="Q15" s="1104"/>
      <c r="R15" s="1105"/>
      <c r="S15" s="1105"/>
      <c r="T15" s="1105"/>
      <c r="U15" s="1105"/>
      <c r="V15" s="1105"/>
      <c r="W15" s="1105"/>
      <c r="X15" s="1105"/>
      <c r="Y15" s="1105"/>
      <c r="Z15" s="1105"/>
      <c r="AA15" s="1105"/>
      <c r="AB15" s="1105"/>
      <c r="AC15" s="1105"/>
      <c r="AD15" s="1105"/>
      <c r="AE15" s="1106"/>
      <c r="AF15" s="1101"/>
      <c r="AG15" s="1102"/>
      <c r="AH15" s="1102"/>
      <c r="AI15" s="1102"/>
      <c r="AJ15" s="1103"/>
      <c r="AK15" s="1147"/>
      <c r="AL15" s="1148"/>
      <c r="AM15" s="1148"/>
      <c r="AN15" s="1148"/>
      <c r="AO15" s="1148"/>
      <c r="AP15" s="1148"/>
      <c r="AQ15" s="1148"/>
      <c r="AR15" s="1148"/>
      <c r="AS15" s="1148"/>
      <c r="AT15" s="1148"/>
      <c r="AU15" s="1149"/>
      <c r="AV15" s="1149"/>
      <c r="AW15" s="1149"/>
      <c r="AX15" s="1149"/>
      <c r="AY15" s="1150"/>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6"/>
      <c r="C16" s="1097"/>
      <c r="D16" s="1097"/>
      <c r="E16" s="1097"/>
      <c r="F16" s="1097"/>
      <c r="G16" s="1097"/>
      <c r="H16" s="1097"/>
      <c r="I16" s="1097"/>
      <c r="J16" s="1097"/>
      <c r="K16" s="1097"/>
      <c r="L16" s="1097"/>
      <c r="M16" s="1097"/>
      <c r="N16" s="1097"/>
      <c r="O16" s="1097"/>
      <c r="P16" s="1098"/>
      <c r="Q16" s="1104"/>
      <c r="R16" s="1105"/>
      <c r="S16" s="1105"/>
      <c r="T16" s="1105"/>
      <c r="U16" s="1105"/>
      <c r="V16" s="1105"/>
      <c r="W16" s="1105"/>
      <c r="X16" s="1105"/>
      <c r="Y16" s="1105"/>
      <c r="Z16" s="1105"/>
      <c r="AA16" s="1105"/>
      <c r="AB16" s="1105"/>
      <c r="AC16" s="1105"/>
      <c r="AD16" s="1105"/>
      <c r="AE16" s="1106"/>
      <c r="AF16" s="1101"/>
      <c r="AG16" s="1102"/>
      <c r="AH16" s="1102"/>
      <c r="AI16" s="1102"/>
      <c r="AJ16" s="1103"/>
      <c r="AK16" s="1147"/>
      <c r="AL16" s="1148"/>
      <c r="AM16" s="1148"/>
      <c r="AN16" s="1148"/>
      <c r="AO16" s="1148"/>
      <c r="AP16" s="1148"/>
      <c r="AQ16" s="1148"/>
      <c r="AR16" s="1148"/>
      <c r="AS16" s="1148"/>
      <c r="AT16" s="1148"/>
      <c r="AU16" s="1149"/>
      <c r="AV16" s="1149"/>
      <c r="AW16" s="1149"/>
      <c r="AX16" s="1149"/>
      <c r="AY16" s="1150"/>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6"/>
      <c r="C17" s="1097"/>
      <c r="D17" s="1097"/>
      <c r="E17" s="1097"/>
      <c r="F17" s="1097"/>
      <c r="G17" s="1097"/>
      <c r="H17" s="1097"/>
      <c r="I17" s="1097"/>
      <c r="J17" s="1097"/>
      <c r="K17" s="1097"/>
      <c r="L17" s="1097"/>
      <c r="M17" s="1097"/>
      <c r="N17" s="1097"/>
      <c r="O17" s="1097"/>
      <c r="P17" s="1098"/>
      <c r="Q17" s="1104"/>
      <c r="R17" s="1105"/>
      <c r="S17" s="1105"/>
      <c r="T17" s="1105"/>
      <c r="U17" s="1105"/>
      <c r="V17" s="1105"/>
      <c r="W17" s="1105"/>
      <c r="X17" s="1105"/>
      <c r="Y17" s="1105"/>
      <c r="Z17" s="1105"/>
      <c r="AA17" s="1105"/>
      <c r="AB17" s="1105"/>
      <c r="AC17" s="1105"/>
      <c r="AD17" s="1105"/>
      <c r="AE17" s="1106"/>
      <c r="AF17" s="1101"/>
      <c r="AG17" s="1102"/>
      <c r="AH17" s="1102"/>
      <c r="AI17" s="1102"/>
      <c r="AJ17" s="1103"/>
      <c r="AK17" s="1147"/>
      <c r="AL17" s="1148"/>
      <c r="AM17" s="1148"/>
      <c r="AN17" s="1148"/>
      <c r="AO17" s="1148"/>
      <c r="AP17" s="1148"/>
      <c r="AQ17" s="1148"/>
      <c r="AR17" s="1148"/>
      <c r="AS17" s="1148"/>
      <c r="AT17" s="1148"/>
      <c r="AU17" s="1149"/>
      <c r="AV17" s="1149"/>
      <c r="AW17" s="1149"/>
      <c r="AX17" s="1149"/>
      <c r="AY17" s="1150"/>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6"/>
      <c r="C18" s="1097"/>
      <c r="D18" s="1097"/>
      <c r="E18" s="1097"/>
      <c r="F18" s="1097"/>
      <c r="G18" s="1097"/>
      <c r="H18" s="1097"/>
      <c r="I18" s="1097"/>
      <c r="J18" s="1097"/>
      <c r="K18" s="1097"/>
      <c r="L18" s="1097"/>
      <c r="M18" s="1097"/>
      <c r="N18" s="1097"/>
      <c r="O18" s="1097"/>
      <c r="P18" s="1098"/>
      <c r="Q18" s="1104"/>
      <c r="R18" s="1105"/>
      <c r="S18" s="1105"/>
      <c r="T18" s="1105"/>
      <c r="U18" s="1105"/>
      <c r="V18" s="1105"/>
      <c r="W18" s="1105"/>
      <c r="X18" s="1105"/>
      <c r="Y18" s="1105"/>
      <c r="Z18" s="1105"/>
      <c r="AA18" s="1105"/>
      <c r="AB18" s="1105"/>
      <c r="AC18" s="1105"/>
      <c r="AD18" s="1105"/>
      <c r="AE18" s="1106"/>
      <c r="AF18" s="1101"/>
      <c r="AG18" s="1102"/>
      <c r="AH18" s="1102"/>
      <c r="AI18" s="1102"/>
      <c r="AJ18" s="1103"/>
      <c r="AK18" s="1147"/>
      <c r="AL18" s="1148"/>
      <c r="AM18" s="1148"/>
      <c r="AN18" s="1148"/>
      <c r="AO18" s="1148"/>
      <c r="AP18" s="1148"/>
      <c r="AQ18" s="1148"/>
      <c r="AR18" s="1148"/>
      <c r="AS18" s="1148"/>
      <c r="AT18" s="1148"/>
      <c r="AU18" s="1149"/>
      <c r="AV18" s="1149"/>
      <c r="AW18" s="1149"/>
      <c r="AX18" s="1149"/>
      <c r="AY18" s="1150"/>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6"/>
      <c r="C19" s="1097"/>
      <c r="D19" s="1097"/>
      <c r="E19" s="1097"/>
      <c r="F19" s="1097"/>
      <c r="G19" s="1097"/>
      <c r="H19" s="1097"/>
      <c r="I19" s="1097"/>
      <c r="J19" s="1097"/>
      <c r="K19" s="1097"/>
      <c r="L19" s="1097"/>
      <c r="M19" s="1097"/>
      <c r="N19" s="1097"/>
      <c r="O19" s="1097"/>
      <c r="P19" s="1098"/>
      <c r="Q19" s="1104"/>
      <c r="R19" s="1105"/>
      <c r="S19" s="1105"/>
      <c r="T19" s="1105"/>
      <c r="U19" s="1105"/>
      <c r="V19" s="1105"/>
      <c r="W19" s="1105"/>
      <c r="X19" s="1105"/>
      <c r="Y19" s="1105"/>
      <c r="Z19" s="1105"/>
      <c r="AA19" s="1105"/>
      <c r="AB19" s="1105"/>
      <c r="AC19" s="1105"/>
      <c r="AD19" s="1105"/>
      <c r="AE19" s="1106"/>
      <c r="AF19" s="1101"/>
      <c r="AG19" s="1102"/>
      <c r="AH19" s="1102"/>
      <c r="AI19" s="1102"/>
      <c r="AJ19" s="1103"/>
      <c r="AK19" s="1147"/>
      <c r="AL19" s="1148"/>
      <c r="AM19" s="1148"/>
      <c r="AN19" s="1148"/>
      <c r="AO19" s="1148"/>
      <c r="AP19" s="1148"/>
      <c r="AQ19" s="1148"/>
      <c r="AR19" s="1148"/>
      <c r="AS19" s="1148"/>
      <c r="AT19" s="1148"/>
      <c r="AU19" s="1149"/>
      <c r="AV19" s="1149"/>
      <c r="AW19" s="1149"/>
      <c r="AX19" s="1149"/>
      <c r="AY19" s="1150"/>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6"/>
      <c r="C20" s="1097"/>
      <c r="D20" s="1097"/>
      <c r="E20" s="1097"/>
      <c r="F20" s="1097"/>
      <c r="G20" s="1097"/>
      <c r="H20" s="1097"/>
      <c r="I20" s="1097"/>
      <c r="J20" s="1097"/>
      <c r="K20" s="1097"/>
      <c r="L20" s="1097"/>
      <c r="M20" s="1097"/>
      <c r="N20" s="1097"/>
      <c r="O20" s="1097"/>
      <c r="P20" s="1098"/>
      <c r="Q20" s="1104"/>
      <c r="R20" s="1105"/>
      <c r="S20" s="1105"/>
      <c r="T20" s="1105"/>
      <c r="U20" s="1105"/>
      <c r="V20" s="1105"/>
      <c r="W20" s="1105"/>
      <c r="X20" s="1105"/>
      <c r="Y20" s="1105"/>
      <c r="Z20" s="1105"/>
      <c r="AA20" s="1105"/>
      <c r="AB20" s="1105"/>
      <c r="AC20" s="1105"/>
      <c r="AD20" s="1105"/>
      <c r="AE20" s="1106"/>
      <c r="AF20" s="1101"/>
      <c r="AG20" s="1102"/>
      <c r="AH20" s="1102"/>
      <c r="AI20" s="1102"/>
      <c r="AJ20" s="1103"/>
      <c r="AK20" s="1147"/>
      <c r="AL20" s="1148"/>
      <c r="AM20" s="1148"/>
      <c r="AN20" s="1148"/>
      <c r="AO20" s="1148"/>
      <c r="AP20" s="1148"/>
      <c r="AQ20" s="1148"/>
      <c r="AR20" s="1148"/>
      <c r="AS20" s="1148"/>
      <c r="AT20" s="1148"/>
      <c r="AU20" s="1149"/>
      <c r="AV20" s="1149"/>
      <c r="AW20" s="1149"/>
      <c r="AX20" s="1149"/>
      <c r="AY20" s="1150"/>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6"/>
      <c r="C21" s="1097"/>
      <c r="D21" s="1097"/>
      <c r="E21" s="1097"/>
      <c r="F21" s="1097"/>
      <c r="G21" s="1097"/>
      <c r="H21" s="1097"/>
      <c r="I21" s="1097"/>
      <c r="J21" s="1097"/>
      <c r="K21" s="1097"/>
      <c r="L21" s="1097"/>
      <c r="M21" s="1097"/>
      <c r="N21" s="1097"/>
      <c r="O21" s="1097"/>
      <c r="P21" s="1098"/>
      <c r="Q21" s="1104"/>
      <c r="R21" s="1105"/>
      <c r="S21" s="1105"/>
      <c r="T21" s="1105"/>
      <c r="U21" s="1105"/>
      <c r="V21" s="1105"/>
      <c r="W21" s="1105"/>
      <c r="X21" s="1105"/>
      <c r="Y21" s="1105"/>
      <c r="Z21" s="1105"/>
      <c r="AA21" s="1105"/>
      <c r="AB21" s="1105"/>
      <c r="AC21" s="1105"/>
      <c r="AD21" s="1105"/>
      <c r="AE21" s="1106"/>
      <c r="AF21" s="1101"/>
      <c r="AG21" s="1102"/>
      <c r="AH21" s="1102"/>
      <c r="AI21" s="1102"/>
      <c r="AJ21" s="1103"/>
      <c r="AK21" s="1147"/>
      <c r="AL21" s="1148"/>
      <c r="AM21" s="1148"/>
      <c r="AN21" s="1148"/>
      <c r="AO21" s="1148"/>
      <c r="AP21" s="1148"/>
      <c r="AQ21" s="1148"/>
      <c r="AR21" s="1148"/>
      <c r="AS21" s="1148"/>
      <c r="AT21" s="1148"/>
      <c r="AU21" s="1149"/>
      <c r="AV21" s="1149"/>
      <c r="AW21" s="1149"/>
      <c r="AX21" s="1149"/>
      <c r="AY21" s="1150"/>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6"/>
      <c r="C22" s="1097"/>
      <c r="D22" s="1097"/>
      <c r="E22" s="1097"/>
      <c r="F22" s="1097"/>
      <c r="G22" s="1097"/>
      <c r="H22" s="1097"/>
      <c r="I22" s="1097"/>
      <c r="J22" s="1097"/>
      <c r="K22" s="1097"/>
      <c r="L22" s="1097"/>
      <c r="M22" s="1097"/>
      <c r="N22" s="1097"/>
      <c r="O22" s="1097"/>
      <c r="P22" s="1098"/>
      <c r="Q22" s="1140"/>
      <c r="R22" s="1141"/>
      <c r="S22" s="1141"/>
      <c r="T22" s="1141"/>
      <c r="U22" s="1141"/>
      <c r="V22" s="1141"/>
      <c r="W22" s="1141"/>
      <c r="X22" s="1141"/>
      <c r="Y22" s="1141"/>
      <c r="Z22" s="1141"/>
      <c r="AA22" s="1141"/>
      <c r="AB22" s="1141"/>
      <c r="AC22" s="1141"/>
      <c r="AD22" s="1141"/>
      <c r="AE22" s="1142"/>
      <c r="AF22" s="1101"/>
      <c r="AG22" s="1102"/>
      <c r="AH22" s="1102"/>
      <c r="AI22" s="1102"/>
      <c r="AJ22" s="1103"/>
      <c r="AK22" s="1143"/>
      <c r="AL22" s="1144"/>
      <c r="AM22" s="1144"/>
      <c r="AN22" s="1144"/>
      <c r="AO22" s="1144"/>
      <c r="AP22" s="1144"/>
      <c r="AQ22" s="1144"/>
      <c r="AR22" s="1144"/>
      <c r="AS22" s="1144"/>
      <c r="AT22" s="1144"/>
      <c r="AU22" s="1145"/>
      <c r="AV22" s="1145"/>
      <c r="AW22" s="1145"/>
      <c r="AX22" s="1145"/>
      <c r="AY22" s="1146"/>
      <c r="AZ22" s="1094" t="s">
        <v>389</v>
      </c>
      <c r="BA22" s="1094"/>
      <c r="BB22" s="1094"/>
      <c r="BC22" s="1094"/>
      <c r="BD22" s="1095"/>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390</v>
      </c>
      <c r="B23" s="1001" t="s">
        <v>391</v>
      </c>
      <c r="C23" s="1002"/>
      <c r="D23" s="1002"/>
      <c r="E23" s="1002"/>
      <c r="F23" s="1002"/>
      <c r="G23" s="1002"/>
      <c r="H23" s="1002"/>
      <c r="I23" s="1002"/>
      <c r="J23" s="1002"/>
      <c r="K23" s="1002"/>
      <c r="L23" s="1002"/>
      <c r="M23" s="1002"/>
      <c r="N23" s="1002"/>
      <c r="O23" s="1002"/>
      <c r="P23" s="1012"/>
      <c r="Q23" s="1133">
        <f>SUM(Q7)</f>
        <v>7704</v>
      </c>
      <c r="R23" s="1127"/>
      <c r="S23" s="1127"/>
      <c r="T23" s="1127"/>
      <c r="U23" s="1127"/>
      <c r="V23" s="1134">
        <f>SUM(V7)</f>
        <v>7270</v>
      </c>
      <c r="W23" s="1131"/>
      <c r="X23" s="1131"/>
      <c r="Y23" s="1131"/>
      <c r="Z23" s="1135"/>
      <c r="AA23" s="1134">
        <f>SUM(AA7)</f>
        <v>434</v>
      </c>
      <c r="AB23" s="1131"/>
      <c r="AC23" s="1131"/>
      <c r="AD23" s="1131"/>
      <c r="AE23" s="1132"/>
      <c r="AF23" s="1136">
        <v>424</v>
      </c>
      <c r="AG23" s="1127"/>
      <c r="AH23" s="1127"/>
      <c r="AI23" s="1127"/>
      <c r="AJ23" s="1137"/>
      <c r="AK23" s="1138"/>
      <c r="AL23" s="1139"/>
      <c r="AM23" s="1139"/>
      <c r="AN23" s="1139"/>
      <c r="AO23" s="1139"/>
      <c r="AP23" s="1127">
        <v>287</v>
      </c>
      <c r="AQ23" s="1127"/>
      <c r="AR23" s="1127"/>
      <c r="AS23" s="1127"/>
      <c r="AT23" s="1127"/>
      <c r="AU23" s="1128"/>
      <c r="AV23" s="1128"/>
      <c r="AW23" s="1128"/>
      <c r="AX23" s="1128"/>
      <c r="AY23" s="1129"/>
      <c r="AZ23" s="1130" t="s">
        <v>392</v>
      </c>
      <c r="BA23" s="1131"/>
      <c r="BB23" s="1131"/>
      <c r="BC23" s="1131"/>
      <c r="BD23" s="1132"/>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6" t="s">
        <v>393</v>
      </c>
      <c r="B24" s="1126"/>
      <c r="C24" s="1126"/>
      <c r="D24" s="1126"/>
      <c r="E24" s="1126"/>
      <c r="F24" s="1126"/>
      <c r="G24" s="1126"/>
      <c r="H24" s="1126"/>
      <c r="I24" s="1126"/>
      <c r="J24" s="1126"/>
      <c r="K24" s="1126"/>
      <c r="L24" s="1126"/>
      <c r="M24" s="1126"/>
      <c r="N24" s="1126"/>
      <c r="O24" s="1126"/>
      <c r="P24" s="1126"/>
      <c r="Q24" s="1126"/>
      <c r="R24" s="1126"/>
      <c r="S24" s="1126"/>
      <c r="T24" s="1126"/>
      <c r="U24" s="1126"/>
      <c r="V24" s="1126"/>
      <c r="W24" s="1126"/>
      <c r="X24" s="1126"/>
      <c r="Y24" s="1126"/>
      <c r="Z24" s="1126"/>
      <c r="AA24" s="1126"/>
      <c r="AB24" s="1126"/>
      <c r="AC24" s="1126"/>
      <c r="AD24" s="1126"/>
      <c r="AE24" s="1126"/>
      <c r="AF24" s="1126"/>
      <c r="AG24" s="1126"/>
      <c r="AH24" s="1126"/>
      <c r="AI24" s="1126"/>
      <c r="AJ24" s="1126"/>
      <c r="AK24" s="1126"/>
      <c r="AL24" s="1126"/>
      <c r="AM24" s="1126"/>
      <c r="AN24" s="1126"/>
      <c r="AO24" s="1126"/>
      <c r="AP24" s="1126"/>
      <c r="AQ24" s="1126"/>
      <c r="AR24" s="1126"/>
      <c r="AS24" s="1126"/>
      <c r="AT24" s="1126"/>
      <c r="AU24" s="1126"/>
      <c r="AV24" s="1126"/>
      <c r="AW24" s="1126"/>
      <c r="AX24" s="1126"/>
      <c r="AY24" s="1126"/>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5" t="s">
        <v>394</v>
      </c>
      <c r="B25" s="1125"/>
      <c r="C25" s="1125"/>
      <c r="D25" s="1125"/>
      <c r="E25" s="1125"/>
      <c r="F25" s="1125"/>
      <c r="G25" s="1125"/>
      <c r="H25" s="1125"/>
      <c r="I25" s="1125"/>
      <c r="J25" s="1125"/>
      <c r="K25" s="1125"/>
      <c r="L25" s="1125"/>
      <c r="M25" s="1125"/>
      <c r="N25" s="1125"/>
      <c r="O25" s="1125"/>
      <c r="P25" s="1125"/>
      <c r="Q25" s="1125"/>
      <c r="R25" s="1125"/>
      <c r="S25" s="1125"/>
      <c r="T25" s="1125"/>
      <c r="U25" s="1125"/>
      <c r="V25" s="1125"/>
      <c r="W25" s="1125"/>
      <c r="X25" s="1125"/>
      <c r="Y25" s="1125"/>
      <c r="Z25" s="1125"/>
      <c r="AA25" s="1125"/>
      <c r="AB25" s="1125"/>
      <c r="AC25" s="1125"/>
      <c r="AD25" s="1125"/>
      <c r="AE25" s="1125"/>
      <c r="AF25" s="1125"/>
      <c r="AG25" s="1125"/>
      <c r="AH25" s="1125"/>
      <c r="AI25" s="1125"/>
      <c r="AJ25" s="1125"/>
      <c r="AK25" s="1125"/>
      <c r="AL25" s="1125"/>
      <c r="AM25" s="1125"/>
      <c r="AN25" s="1125"/>
      <c r="AO25" s="1125"/>
      <c r="AP25" s="1125"/>
      <c r="AQ25" s="1125"/>
      <c r="AR25" s="1125"/>
      <c r="AS25" s="1125"/>
      <c r="AT25" s="1125"/>
      <c r="AU25" s="1125"/>
      <c r="AV25" s="1125"/>
      <c r="AW25" s="1125"/>
      <c r="AX25" s="1125"/>
      <c r="AY25" s="1125"/>
      <c r="AZ25" s="1125"/>
      <c r="BA25" s="1125"/>
      <c r="BB25" s="1125"/>
      <c r="BC25" s="1125"/>
      <c r="BD25" s="1125"/>
      <c r="BE25" s="1125"/>
      <c r="BF25" s="1125"/>
      <c r="BG25" s="1125"/>
      <c r="BH25" s="1125"/>
      <c r="BI25" s="1125"/>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371</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21" t="s">
        <v>398</v>
      </c>
      <c r="AG26" s="1072"/>
      <c r="AH26" s="1072"/>
      <c r="AI26" s="1072"/>
      <c r="AJ26" s="1122"/>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378</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3"/>
      <c r="AG27" s="1075"/>
      <c r="AH27" s="1075"/>
      <c r="AI27" s="1075"/>
      <c r="AJ27" s="1124"/>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3" t="s">
        <v>403</v>
      </c>
      <c r="C28" s="1114"/>
      <c r="D28" s="1114"/>
      <c r="E28" s="1114"/>
      <c r="F28" s="1114"/>
      <c r="G28" s="1114"/>
      <c r="H28" s="1114"/>
      <c r="I28" s="1114"/>
      <c r="J28" s="1114"/>
      <c r="K28" s="1114"/>
      <c r="L28" s="1114"/>
      <c r="M28" s="1114"/>
      <c r="N28" s="1114"/>
      <c r="O28" s="1114"/>
      <c r="P28" s="1115"/>
      <c r="Q28" s="1116">
        <v>1305</v>
      </c>
      <c r="R28" s="1117"/>
      <c r="S28" s="1117"/>
      <c r="T28" s="1117"/>
      <c r="U28" s="1117"/>
      <c r="V28" s="1117">
        <v>1287</v>
      </c>
      <c r="W28" s="1117"/>
      <c r="X28" s="1117"/>
      <c r="Y28" s="1117"/>
      <c r="Z28" s="1117"/>
      <c r="AA28" s="1117">
        <v>18</v>
      </c>
      <c r="AB28" s="1117"/>
      <c r="AC28" s="1117"/>
      <c r="AD28" s="1117"/>
      <c r="AE28" s="1118"/>
      <c r="AF28" s="1119">
        <v>18</v>
      </c>
      <c r="AG28" s="1117"/>
      <c r="AH28" s="1117"/>
      <c r="AI28" s="1117"/>
      <c r="AJ28" s="1120"/>
      <c r="AK28" s="1108">
        <v>102</v>
      </c>
      <c r="AL28" s="1109"/>
      <c r="AM28" s="1109"/>
      <c r="AN28" s="1109"/>
      <c r="AO28" s="1109"/>
      <c r="AP28" s="1109">
        <v>6</v>
      </c>
      <c r="AQ28" s="1109"/>
      <c r="AR28" s="1109"/>
      <c r="AS28" s="1109"/>
      <c r="AT28" s="1109"/>
      <c r="AU28" s="1109" t="s">
        <v>604</v>
      </c>
      <c r="AV28" s="1109"/>
      <c r="AW28" s="1109"/>
      <c r="AX28" s="1109"/>
      <c r="AY28" s="1109"/>
      <c r="AZ28" s="1110" t="s">
        <v>604</v>
      </c>
      <c r="BA28" s="1110"/>
      <c r="BB28" s="1110"/>
      <c r="BC28" s="1110"/>
      <c r="BD28" s="1110"/>
      <c r="BE28" s="1111"/>
      <c r="BF28" s="1111"/>
      <c r="BG28" s="1111"/>
      <c r="BH28" s="1111"/>
      <c r="BI28" s="1112"/>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6" t="s">
        <v>404</v>
      </c>
      <c r="C29" s="1097"/>
      <c r="D29" s="1097"/>
      <c r="E29" s="1097"/>
      <c r="F29" s="1097"/>
      <c r="G29" s="1097"/>
      <c r="H29" s="1097"/>
      <c r="I29" s="1097"/>
      <c r="J29" s="1097"/>
      <c r="K29" s="1097"/>
      <c r="L29" s="1097"/>
      <c r="M29" s="1097"/>
      <c r="N29" s="1097"/>
      <c r="O29" s="1097"/>
      <c r="P29" s="1098"/>
      <c r="Q29" s="1104">
        <v>828</v>
      </c>
      <c r="R29" s="1105"/>
      <c r="S29" s="1105"/>
      <c r="T29" s="1105"/>
      <c r="U29" s="1105"/>
      <c r="V29" s="1105">
        <v>803</v>
      </c>
      <c r="W29" s="1105"/>
      <c r="X29" s="1105"/>
      <c r="Y29" s="1105"/>
      <c r="Z29" s="1105"/>
      <c r="AA29" s="1105">
        <v>25</v>
      </c>
      <c r="AB29" s="1105"/>
      <c r="AC29" s="1105"/>
      <c r="AD29" s="1105"/>
      <c r="AE29" s="1106"/>
      <c r="AF29" s="1101">
        <v>25</v>
      </c>
      <c r="AG29" s="1102"/>
      <c r="AH29" s="1102"/>
      <c r="AI29" s="1102"/>
      <c r="AJ29" s="1103"/>
      <c r="AK29" s="1044">
        <v>156</v>
      </c>
      <c r="AL29" s="1035"/>
      <c r="AM29" s="1035"/>
      <c r="AN29" s="1035"/>
      <c r="AO29" s="1035"/>
      <c r="AP29" s="1035" t="s">
        <v>604</v>
      </c>
      <c r="AQ29" s="1035"/>
      <c r="AR29" s="1035"/>
      <c r="AS29" s="1035"/>
      <c r="AT29" s="1035"/>
      <c r="AU29" s="1035" t="s">
        <v>604</v>
      </c>
      <c r="AV29" s="1035"/>
      <c r="AW29" s="1035"/>
      <c r="AX29" s="1035"/>
      <c r="AY29" s="1035"/>
      <c r="AZ29" s="1035" t="s">
        <v>604</v>
      </c>
      <c r="BA29" s="1035"/>
      <c r="BB29" s="1035"/>
      <c r="BC29" s="1035"/>
      <c r="BD29" s="103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6" t="s">
        <v>405</v>
      </c>
      <c r="C30" s="1097"/>
      <c r="D30" s="1097"/>
      <c r="E30" s="1097"/>
      <c r="F30" s="1097"/>
      <c r="G30" s="1097"/>
      <c r="H30" s="1097"/>
      <c r="I30" s="1097"/>
      <c r="J30" s="1097"/>
      <c r="K30" s="1097"/>
      <c r="L30" s="1097"/>
      <c r="M30" s="1097"/>
      <c r="N30" s="1097"/>
      <c r="O30" s="1097"/>
      <c r="P30" s="1098"/>
      <c r="Q30" s="1104">
        <v>175</v>
      </c>
      <c r="R30" s="1105"/>
      <c r="S30" s="1105"/>
      <c r="T30" s="1105"/>
      <c r="U30" s="1105"/>
      <c r="V30" s="1105">
        <v>172</v>
      </c>
      <c r="W30" s="1105"/>
      <c r="X30" s="1105"/>
      <c r="Y30" s="1105"/>
      <c r="Z30" s="1105"/>
      <c r="AA30" s="1105">
        <v>4</v>
      </c>
      <c r="AB30" s="1105"/>
      <c r="AC30" s="1105"/>
      <c r="AD30" s="1105"/>
      <c r="AE30" s="1106"/>
      <c r="AF30" s="1101">
        <v>4</v>
      </c>
      <c r="AG30" s="1102"/>
      <c r="AH30" s="1102"/>
      <c r="AI30" s="1102"/>
      <c r="AJ30" s="1103"/>
      <c r="AK30" s="1044">
        <v>144</v>
      </c>
      <c r="AL30" s="1035"/>
      <c r="AM30" s="1035"/>
      <c r="AN30" s="1035"/>
      <c r="AO30" s="1035"/>
      <c r="AP30" s="1035" t="s">
        <v>604</v>
      </c>
      <c r="AQ30" s="1035"/>
      <c r="AR30" s="1035"/>
      <c r="AS30" s="1035"/>
      <c r="AT30" s="1035"/>
      <c r="AU30" s="1035" t="s">
        <v>604</v>
      </c>
      <c r="AV30" s="1035"/>
      <c r="AW30" s="1035"/>
      <c r="AX30" s="1035"/>
      <c r="AY30" s="1035"/>
      <c r="AZ30" s="1035" t="s">
        <v>604</v>
      </c>
      <c r="BA30" s="1035"/>
      <c r="BB30" s="1035"/>
      <c r="BC30" s="1035"/>
      <c r="BD30" s="103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6" t="s">
        <v>406</v>
      </c>
      <c r="C31" s="1097"/>
      <c r="D31" s="1097"/>
      <c r="E31" s="1097"/>
      <c r="F31" s="1097"/>
      <c r="G31" s="1097"/>
      <c r="H31" s="1097"/>
      <c r="I31" s="1097"/>
      <c r="J31" s="1097"/>
      <c r="K31" s="1097"/>
      <c r="L31" s="1097"/>
      <c r="M31" s="1097"/>
      <c r="N31" s="1097"/>
      <c r="O31" s="1097"/>
      <c r="P31" s="1098"/>
      <c r="Q31" s="1104">
        <v>352</v>
      </c>
      <c r="R31" s="1105"/>
      <c r="S31" s="1105"/>
      <c r="T31" s="1105"/>
      <c r="U31" s="1105"/>
      <c r="V31" s="1105">
        <v>344</v>
      </c>
      <c r="W31" s="1105"/>
      <c r="X31" s="1105"/>
      <c r="Y31" s="1105"/>
      <c r="Z31" s="1105"/>
      <c r="AA31" s="1105">
        <v>8</v>
      </c>
      <c r="AB31" s="1105"/>
      <c r="AC31" s="1105"/>
      <c r="AD31" s="1105"/>
      <c r="AE31" s="1106"/>
      <c r="AF31" s="1101">
        <v>8</v>
      </c>
      <c r="AG31" s="1102"/>
      <c r="AH31" s="1102"/>
      <c r="AI31" s="1102"/>
      <c r="AJ31" s="1103"/>
      <c r="AK31" s="1044">
        <v>40</v>
      </c>
      <c r="AL31" s="1035"/>
      <c r="AM31" s="1035"/>
      <c r="AN31" s="1035"/>
      <c r="AO31" s="1035"/>
      <c r="AP31" s="1035" t="s">
        <v>604</v>
      </c>
      <c r="AQ31" s="1035"/>
      <c r="AR31" s="1035"/>
      <c r="AS31" s="1035"/>
      <c r="AT31" s="1035"/>
      <c r="AU31" s="1035" t="s">
        <v>604</v>
      </c>
      <c r="AV31" s="1035"/>
      <c r="AW31" s="1035"/>
      <c r="AX31" s="1035"/>
      <c r="AY31" s="1035"/>
      <c r="AZ31" s="1035" t="s">
        <v>604</v>
      </c>
      <c r="BA31" s="1035"/>
      <c r="BB31" s="1035"/>
      <c r="BC31" s="1035"/>
      <c r="BD31" s="1035"/>
      <c r="BE31" s="1036" t="s">
        <v>407</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6" t="s">
        <v>408</v>
      </c>
      <c r="C32" s="1097"/>
      <c r="D32" s="1097"/>
      <c r="E32" s="1097"/>
      <c r="F32" s="1097"/>
      <c r="G32" s="1097"/>
      <c r="H32" s="1097"/>
      <c r="I32" s="1097"/>
      <c r="J32" s="1097"/>
      <c r="K32" s="1097"/>
      <c r="L32" s="1097"/>
      <c r="M32" s="1097"/>
      <c r="N32" s="1097"/>
      <c r="O32" s="1097"/>
      <c r="P32" s="1098"/>
      <c r="Q32" s="1104">
        <v>962</v>
      </c>
      <c r="R32" s="1105"/>
      <c r="S32" s="1105"/>
      <c r="T32" s="1105"/>
      <c r="U32" s="1105"/>
      <c r="V32" s="1105">
        <v>940</v>
      </c>
      <c r="W32" s="1105"/>
      <c r="X32" s="1105"/>
      <c r="Y32" s="1105"/>
      <c r="Z32" s="1105"/>
      <c r="AA32" s="1105">
        <v>22</v>
      </c>
      <c r="AB32" s="1105"/>
      <c r="AC32" s="1105"/>
      <c r="AD32" s="1105"/>
      <c r="AE32" s="1106"/>
      <c r="AF32" s="1101">
        <v>22</v>
      </c>
      <c r="AG32" s="1102"/>
      <c r="AH32" s="1102"/>
      <c r="AI32" s="1102"/>
      <c r="AJ32" s="1103"/>
      <c r="AK32" s="1044">
        <v>624</v>
      </c>
      <c r="AL32" s="1035"/>
      <c r="AM32" s="1035"/>
      <c r="AN32" s="1035"/>
      <c r="AO32" s="1035"/>
      <c r="AP32" s="1035">
        <v>3512</v>
      </c>
      <c r="AQ32" s="1035"/>
      <c r="AR32" s="1035"/>
      <c r="AS32" s="1035"/>
      <c r="AT32" s="1035"/>
      <c r="AU32" s="1035">
        <v>3237</v>
      </c>
      <c r="AV32" s="1035"/>
      <c r="AW32" s="1035"/>
      <c r="AX32" s="1035"/>
      <c r="AY32" s="1035"/>
      <c r="AZ32" s="1035" t="s">
        <v>604</v>
      </c>
      <c r="BA32" s="1035"/>
      <c r="BB32" s="1035"/>
      <c r="BC32" s="1035"/>
      <c r="BD32" s="1035"/>
      <c r="BE32" s="1036" t="s">
        <v>409</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6"/>
      <c r="C33" s="1097"/>
      <c r="D33" s="1097"/>
      <c r="E33" s="1097"/>
      <c r="F33" s="1097"/>
      <c r="G33" s="1097"/>
      <c r="H33" s="1097"/>
      <c r="I33" s="1097"/>
      <c r="J33" s="1097"/>
      <c r="K33" s="1097"/>
      <c r="L33" s="1097"/>
      <c r="M33" s="1097"/>
      <c r="N33" s="1097"/>
      <c r="O33" s="1097"/>
      <c r="P33" s="1098"/>
      <c r="Q33" s="1104"/>
      <c r="R33" s="1105"/>
      <c r="S33" s="1105"/>
      <c r="T33" s="1105"/>
      <c r="U33" s="1105"/>
      <c r="V33" s="1105"/>
      <c r="W33" s="1105"/>
      <c r="X33" s="1105"/>
      <c r="Y33" s="1105"/>
      <c r="Z33" s="1105"/>
      <c r="AA33" s="1105"/>
      <c r="AB33" s="1105"/>
      <c r="AC33" s="1105"/>
      <c r="AD33" s="1105"/>
      <c r="AE33" s="1106"/>
      <c r="AF33" s="1101"/>
      <c r="AG33" s="1102"/>
      <c r="AH33" s="1102"/>
      <c r="AI33" s="1102"/>
      <c r="AJ33" s="1103"/>
      <c r="AK33" s="1044"/>
      <c r="AL33" s="1035"/>
      <c r="AM33" s="1035"/>
      <c r="AN33" s="1035"/>
      <c r="AO33" s="1035"/>
      <c r="AP33" s="1035"/>
      <c r="AQ33" s="1035"/>
      <c r="AR33" s="1035"/>
      <c r="AS33" s="1035"/>
      <c r="AT33" s="1035"/>
      <c r="AU33" s="1035"/>
      <c r="AV33" s="1035"/>
      <c r="AW33" s="1035"/>
      <c r="AX33" s="1035"/>
      <c r="AY33" s="1035"/>
      <c r="AZ33" s="1107"/>
      <c r="BA33" s="1107"/>
      <c r="BB33" s="1107"/>
      <c r="BC33" s="1107"/>
      <c r="BD33" s="1107"/>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6"/>
      <c r="C34" s="1097"/>
      <c r="D34" s="1097"/>
      <c r="E34" s="1097"/>
      <c r="F34" s="1097"/>
      <c r="G34" s="1097"/>
      <c r="H34" s="1097"/>
      <c r="I34" s="1097"/>
      <c r="J34" s="1097"/>
      <c r="K34" s="1097"/>
      <c r="L34" s="1097"/>
      <c r="M34" s="1097"/>
      <c r="N34" s="1097"/>
      <c r="O34" s="1097"/>
      <c r="P34" s="1098"/>
      <c r="Q34" s="1104"/>
      <c r="R34" s="1105"/>
      <c r="S34" s="1105"/>
      <c r="T34" s="1105"/>
      <c r="U34" s="1105"/>
      <c r="V34" s="1105"/>
      <c r="W34" s="1105"/>
      <c r="X34" s="1105"/>
      <c r="Y34" s="1105"/>
      <c r="Z34" s="1105"/>
      <c r="AA34" s="1105"/>
      <c r="AB34" s="1105"/>
      <c r="AC34" s="1105"/>
      <c r="AD34" s="1105"/>
      <c r="AE34" s="1106"/>
      <c r="AF34" s="1101"/>
      <c r="AG34" s="1102"/>
      <c r="AH34" s="1102"/>
      <c r="AI34" s="1102"/>
      <c r="AJ34" s="1103"/>
      <c r="AK34" s="1044"/>
      <c r="AL34" s="1035"/>
      <c r="AM34" s="1035"/>
      <c r="AN34" s="1035"/>
      <c r="AO34" s="1035"/>
      <c r="AP34" s="1035"/>
      <c r="AQ34" s="1035"/>
      <c r="AR34" s="1035"/>
      <c r="AS34" s="1035"/>
      <c r="AT34" s="1035"/>
      <c r="AU34" s="1035"/>
      <c r="AV34" s="1035"/>
      <c r="AW34" s="1035"/>
      <c r="AX34" s="1035"/>
      <c r="AY34" s="1035"/>
      <c r="AZ34" s="1107"/>
      <c r="BA34" s="1107"/>
      <c r="BB34" s="1107"/>
      <c r="BC34" s="1107"/>
      <c r="BD34" s="1107"/>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6"/>
      <c r="C35" s="1097"/>
      <c r="D35" s="1097"/>
      <c r="E35" s="1097"/>
      <c r="F35" s="1097"/>
      <c r="G35" s="1097"/>
      <c r="H35" s="1097"/>
      <c r="I35" s="1097"/>
      <c r="J35" s="1097"/>
      <c r="K35" s="1097"/>
      <c r="L35" s="1097"/>
      <c r="M35" s="1097"/>
      <c r="N35" s="1097"/>
      <c r="O35" s="1097"/>
      <c r="P35" s="1098"/>
      <c r="Q35" s="1104"/>
      <c r="R35" s="1105"/>
      <c r="S35" s="1105"/>
      <c r="T35" s="1105"/>
      <c r="U35" s="1105"/>
      <c r="V35" s="1105"/>
      <c r="W35" s="1105"/>
      <c r="X35" s="1105"/>
      <c r="Y35" s="1105"/>
      <c r="Z35" s="1105"/>
      <c r="AA35" s="1105"/>
      <c r="AB35" s="1105"/>
      <c r="AC35" s="1105"/>
      <c r="AD35" s="1105"/>
      <c r="AE35" s="1106"/>
      <c r="AF35" s="1101"/>
      <c r="AG35" s="1102"/>
      <c r="AH35" s="1102"/>
      <c r="AI35" s="1102"/>
      <c r="AJ35" s="1103"/>
      <c r="AK35" s="1044"/>
      <c r="AL35" s="1035"/>
      <c r="AM35" s="1035"/>
      <c r="AN35" s="1035"/>
      <c r="AO35" s="1035"/>
      <c r="AP35" s="1035"/>
      <c r="AQ35" s="1035"/>
      <c r="AR35" s="1035"/>
      <c r="AS35" s="1035"/>
      <c r="AT35" s="1035"/>
      <c r="AU35" s="1035"/>
      <c r="AV35" s="1035"/>
      <c r="AW35" s="1035"/>
      <c r="AX35" s="1035"/>
      <c r="AY35" s="1035"/>
      <c r="AZ35" s="1107"/>
      <c r="BA35" s="1107"/>
      <c r="BB35" s="1107"/>
      <c r="BC35" s="1107"/>
      <c r="BD35" s="1107"/>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6"/>
      <c r="C36" s="1097"/>
      <c r="D36" s="1097"/>
      <c r="E36" s="1097"/>
      <c r="F36" s="1097"/>
      <c r="G36" s="1097"/>
      <c r="H36" s="1097"/>
      <c r="I36" s="1097"/>
      <c r="J36" s="1097"/>
      <c r="K36" s="1097"/>
      <c r="L36" s="1097"/>
      <c r="M36" s="1097"/>
      <c r="N36" s="1097"/>
      <c r="O36" s="1097"/>
      <c r="P36" s="1098"/>
      <c r="Q36" s="1104"/>
      <c r="R36" s="1105"/>
      <c r="S36" s="1105"/>
      <c r="T36" s="1105"/>
      <c r="U36" s="1105"/>
      <c r="V36" s="1105"/>
      <c r="W36" s="1105"/>
      <c r="X36" s="1105"/>
      <c r="Y36" s="1105"/>
      <c r="Z36" s="1105"/>
      <c r="AA36" s="1105"/>
      <c r="AB36" s="1105"/>
      <c r="AC36" s="1105"/>
      <c r="AD36" s="1105"/>
      <c r="AE36" s="1106"/>
      <c r="AF36" s="1101"/>
      <c r="AG36" s="1102"/>
      <c r="AH36" s="1102"/>
      <c r="AI36" s="1102"/>
      <c r="AJ36" s="1103"/>
      <c r="AK36" s="1044"/>
      <c r="AL36" s="1035"/>
      <c r="AM36" s="1035"/>
      <c r="AN36" s="1035"/>
      <c r="AO36" s="1035"/>
      <c r="AP36" s="1035"/>
      <c r="AQ36" s="1035"/>
      <c r="AR36" s="1035"/>
      <c r="AS36" s="1035"/>
      <c r="AT36" s="1035"/>
      <c r="AU36" s="1035"/>
      <c r="AV36" s="1035"/>
      <c r="AW36" s="1035"/>
      <c r="AX36" s="1035"/>
      <c r="AY36" s="1035"/>
      <c r="AZ36" s="1107"/>
      <c r="BA36" s="1107"/>
      <c r="BB36" s="1107"/>
      <c r="BC36" s="1107"/>
      <c r="BD36" s="1107"/>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6"/>
      <c r="C37" s="1097"/>
      <c r="D37" s="1097"/>
      <c r="E37" s="1097"/>
      <c r="F37" s="1097"/>
      <c r="G37" s="1097"/>
      <c r="H37" s="1097"/>
      <c r="I37" s="1097"/>
      <c r="J37" s="1097"/>
      <c r="K37" s="1097"/>
      <c r="L37" s="1097"/>
      <c r="M37" s="1097"/>
      <c r="N37" s="1097"/>
      <c r="O37" s="1097"/>
      <c r="P37" s="1098"/>
      <c r="Q37" s="1104"/>
      <c r="R37" s="1105"/>
      <c r="S37" s="1105"/>
      <c r="T37" s="1105"/>
      <c r="U37" s="1105"/>
      <c r="V37" s="1105"/>
      <c r="W37" s="1105"/>
      <c r="X37" s="1105"/>
      <c r="Y37" s="1105"/>
      <c r="Z37" s="1105"/>
      <c r="AA37" s="1105"/>
      <c r="AB37" s="1105"/>
      <c r="AC37" s="1105"/>
      <c r="AD37" s="1105"/>
      <c r="AE37" s="1106"/>
      <c r="AF37" s="1101"/>
      <c r="AG37" s="1102"/>
      <c r="AH37" s="1102"/>
      <c r="AI37" s="1102"/>
      <c r="AJ37" s="1103"/>
      <c r="AK37" s="1044"/>
      <c r="AL37" s="1035"/>
      <c r="AM37" s="1035"/>
      <c r="AN37" s="1035"/>
      <c r="AO37" s="1035"/>
      <c r="AP37" s="1035"/>
      <c r="AQ37" s="1035"/>
      <c r="AR37" s="1035"/>
      <c r="AS37" s="1035"/>
      <c r="AT37" s="1035"/>
      <c r="AU37" s="1035"/>
      <c r="AV37" s="1035"/>
      <c r="AW37" s="1035"/>
      <c r="AX37" s="1035"/>
      <c r="AY37" s="1035"/>
      <c r="AZ37" s="1107"/>
      <c r="BA37" s="1107"/>
      <c r="BB37" s="1107"/>
      <c r="BC37" s="1107"/>
      <c r="BD37" s="1107"/>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6"/>
      <c r="C38" s="1097"/>
      <c r="D38" s="1097"/>
      <c r="E38" s="1097"/>
      <c r="F38" s="1097"/>
      <c r="G38" s="1097"/>
      <c r="H38" s="1097"/>
      <c r="I38" s="1097"/>
      <c r="J38" s="1097"/>
      <c r="K38" s="1097"/>
      <c r="L38" s="1097"/>
      <c r="M38" s="1097"/>
      <c r="N38" s="1097"/>
      <c r="O38" s="1097"/>
      <c r="P38" s="1098"/>
      <c r="Q38" s="1104"/>
      <c r="R38" s="1105"/>
      <c r="S38" s="1105"/>
      <c r="T38" s="1105"/>
      <c r="U38" s="1105"/>
      <c r="V38" s="1105"/>
      <c r="W38" s="1105"/>
      <c r="X38" s="1105"/>
      <c r="Y38" s="1105"/>
      <c r="Z38" s="1105"/>
      <c r="AA38" s="1105"/>
      <c r="AB38" s="1105"/>
      <c r="AC38" s="1105"/>
      <c r="AD38" s="1105"/>
      <c r="AE38" s="1106"/>
      <c r="AF38" s="1101"/>
      <c r="AG38" s="1102"/>
      <c r="AH38" s="1102"/>
      <c r="AI38" s="1102"/>
      <c r="AJ38" s="1103"/>
      <c r="AK38" s="1044"/>
      <c r="AL38" s="1035"/>
      <c r="AM38" s="1035"/>
      <c r="AN38" s="1035"/>
      <c r="AO38" s="1035"/>
      <c r="AP38" s="1035"/>
      <c r="AQ38" s="1035"/>
      <c r="AR38" s="1035"/>
      <c r="AS38" s="1035"/>
      <c r="AT38" s="1035"/>
      <c r="AU38" s="1035"/>
      <c r="AV38" s="1035"/>
      <c r="AW38" s="1035"/>
      <c r="AX38" s="1035"/>
      <c r="AY38" s="1035"/>
      <c r="AZ38" s="1107"/>
      <c r="BA38" s="1107"/>
      <c r="BB38" s="1107"/>
      <c r="BC38" s="1107"/>
      <c r="BD38" s="1107"/>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6"/>
      <c r="C39" s="1097"/>
      <c r="D39" s="1097"/>
      <c r="E39" s="1097"/>
      <c r="F39" s="1097"/>
      <c r="G39" s="1097"/>
      <c r="H39" s="1097"/>
      <c r="I39" s="1097"/>
      <c r="J39" s="1097"/>
      <c r="K39" s="1097"/>
      <c r="L39" s="1097"/>
      <c r="M39" s="1097"/>
      <c r="N39" s="1097"/>
      <c r="O39" s="1097"/>
      <c r="P39" s="1098"/>
      <c r="Q39" s="1104"/>
      <c r="R39" s="1105"/>
      <c r="S39" s="1105"/>
      <c r="T39" s="1105"/>
      <c r="U39" s="1105"/>
      <c r="V39" s="1105"/>
      <c r="W39" s="1105"/>
      <c r="X39" s="1105"/>
      <c r="Y39" s="1105"/>
      <c r="Z39" s="1105"/>
      <c r="AA39" s="1105"/>
      <c r="AB39" s="1105"/>
      <c r="AC39" s="1105"/>
      <c r="AD39" s="1105"/>
      <c r="AE39" s="1106"/>
      <c r="AF39" s="1101"/>
      <c r="AG39" s="1102"/>
      <c r="AH39" s="1102"/>
      <c r="AI39" s="1102"/>
      <c r="AJ39" s="1103"/>
      <c r="AK39" s="1044"/>
      <c r="AL39" s="1035"/>
      <c r="AM39" s="1035"/>
      <c r="AN39" s="1035"/>
      <c r="AO39" s="1035"/>
      <c r="AP39" s="1035"/>
      <c r="AQ39" s="1035"/>
      <c r="AR39" s="1035"/>
      <c r="AS39" s="1035"/>
      <c r="AT39" s="1035"/>
      <c r="AU39" s="1035"/>
      <c r="AV39" s="1035"/>
      <c r="AW39" s="1035"/>
      <c r="AX39" s="1035"/>
      <c r="AY39" s="1035"/>
      <c r="AZ39" s="1107"/>
      <c r="BA39" s="1107"/>
      <c r="BB39" s="1107"/>
      <c r="BC39" s="1107"/>
      <c r="BD39" s="1107"/>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6"/>
      <c r="C40" s="1097"/>
      <c r="D40" s="1097"/>
      <c r="E40" s="1097"/>
      <c r="F40" s="1097"/>
      <c r="G40" s="1097"/>
      <c r="H40" s="1097"/>
      <c r="I40" s="1097"/>
      <c r="J40" s="1097"/>
      <c r="K40" s="1097"/>
      <c r="L40" s="1097"/>
      <c r="M40" s="1097"/>
      <c r="N40" s="1097"/>
      <c r="O40" s="1097"/>
      <c r="P40" s="1098"/>
      <c r="Q40" s="1104"/>
      <c r="R40" s="1105"/>
      <c r="S40" s="1105"/>
      <c r="T40" s="1105"/>
      <c r="U40" s="1105"/>
      <c r="V40" s="1105"/>
      <c r="W40" s="1105"/>
      <c r="X40" s="1105"/>
      <c r="Y40" s="1105"/>
      <c r="Z40" s="1105"/>
      <c r="AA40" s="1105"/>
      <c r="AB40" s="1105"/>
      <c r="AC40" s="1105"/>
      <c r="AD40" s="1105"/>
      <c r="AE40" s="1106"/>
      <c r="AF40" s="1101"/>
      <c r="AG40" s="1102"/>
      <c r="AH40" s="1102"/>
      <c r="AI40" s="1102"/>
      <c r="AJ40" s="1103"/>
      <c r="AK40" s="1044"/>
      <c r="AL40" s="1035"/>
      <c r="AM40" s="1035"/>
      <c r="AN40" s="1035"/>
      <c r="AO40" s="1035"/>
      <c r="AP40" s="1035"/>
      <c r="AQ40" s="1035"/>
      <c r="AR40" s="1035"/>
      <c r="AS40" s="1035"/>
      <c r="AT40" s="1035"/>
      <c r="AU40" s="1035"/>
      <c r="AV40" s="1035"/>
      <c r="AW40" s="1035"/>
      <c r="AX40" s="1035"/>
      <c r="AY40" s="1035"/>
      <c r="AZ40" s="1107"/>
      <c r="BA40" s="1107"/>
      <c r="BB40" s="1107"/>
      <c r="BC40" s="1107"/>
      <c r="BD40" s="1107"/>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6"/>
      <c r="C41" s="1097"/>
      <c r="D41" s="1097"/>
      <c r="E41" s="1097"/>
      <c r="F41" s="1097"/>
      <c r="G41" s="1097"/>
      <c r="H41" s="1097"/>
      <c r="I41" s="1097"/>
      <c r="J41" s="1097"/>
      <c r="K41" s="1097"/>
      <c r="L41" s="1097"/>
      <c r="M41" s="1097"/>
      <c r="N41" s="1097"/>
      <c r="O41" s="1097"/>
      <c r="P41" s="1098"/>
      <c r="Q41" s="1104"/>
      <c r="R41" s="1105"/>
      <c r="S41" s="1105"/>
      <c r="T41" s="1105"/>
      <c r="U41" s="1105"/>
      <c r="V41" s="1105"/>
      <c r="W41" s="1105"/>
      <c r="X41" s="1105"/>
      <c r="Y41" s="1105"/>
      <c r="Z41" s="1105"/>
      <c r="AA41" s="1105"/>
      <c r="AB41" s="1105"/>
      <c r="AC41" s="1105"/>
      <c r="AD41" s="1105"/>
      <c r="AE41" s="1106"/>
      <c r="AF41" s="1101"/>
      <c r="AG41" s="1102"/>
      <c r="AH41" s="1102"/>
      <c r="AI41" s="1102"/>
      <c r="AJ41" s="1103"/>
      <c r="AK41" s="1044"/>
      <c r="AL41" s="1035"/>
      <c r="AM41" s="1035"/>
      <c r="AN41" s="1035"/>
      <c r="AO41" s="1035"/>
      <c r="AP41" s="1035"/>
      <c r="AQ41" s="1035"/>
      <c r="AR41" s="1035"/>
      <c r="AS41" s="1035"/>
      <c r="AT41" s="1035"/>
      <c r="AU41" s="1035"/>
      <c r="AV41" s="1035"/>
      <c r="AW41" s="1035"/>
      <c r="AX41" s="1035"/>
      <c r="AY41" s="1035"/>
      <c r="AZ41" s="1107"/>
      <c r="BA41" s="1107"/>
      <c r="BB41" s="1107"/>
      <c r="BC41" s="1107"/>
      <c r="BD41" s="1107"/>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6"/>
      <c r="C42" s="1097"/>
      <c r="D42" s="1097"/>
      <c r="E42" s="1097"/>
      <c r="F42" s="1097"/>
      <c r="G42" s="1097"/>
      <c r="H42" s="1097"/>
      <c r="I42" s="1097"/>
      <c r="J42" s="1097"/>
      <c r="K42" s="1097"/>
      <c r="L42" s="1097"/>
      <c r="M42" s="1097"/>
      <c r="N42" s="1097"/>
      <c r="O42" s="1097"/>
      <c r="P42" s="1098"/>
      <c r="Q42" s="1104"/>
      <c r="R42" s="1105"/>
      <c r="S42" s="1105"/>
      <c r="T42" s="1105"/>
      <c r="U42" s="1105"/>
      <c r="V42" s="1105"/>
      <c r="W42" s="1105"/>
      <c r="X42" s="1105"/>
      <c r="Y42" s="1105"/>
      <c r="Z42" s="1105"/>
      <c r="AA42" s="1105"/>
      <c r="AB42" s="1105"/>
      <c r="AC42" s="1105"/>
      <c r="AD42" s="1105"/>
      <c r="AE42" s="1106"/>
      <c r="AF42" s="1101"/>
      <c r="AG42" s="1102"/>
      <c r="AH42" s="1102"/>
      <c r="AI42" s="1102"/>
      <c r="AJ42" s="1103"/>
      <c r="AK42" s="1044"/>
      <c r="AL42" s="1035"/>
      <c r="AM42" s="1035"/>
      <c r="AN42" s="1035"/>
      <c r="AO42" s="1035"/>
      <c r="AP42" s="1035"/>
      <c r="AQ42" s="1035"/>
      <c r="AR42" s="1035"/>
      <c r="AS42" s="1035"/>
      <c r="AT42" s="1035"/>
      <c r="AU42" s="1035"/>
      <c r="AV42" s="1035"/>
      <c r="AW42" s="1035"/>
      <c r="AX42" s="1035"/>
      <c r="AY42" s="1035"/>
      <c r="AZ42" s="1107"/>
      <c r="BA42" s="1107"/>
      <c r="BB42" s="1107"/>
      <c r="BC42" s="1107"/>
      <c r="BD42" s="1107"/>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6"/>
      <c r="C43" s="1097"/>
      <c r="D43" s="1097"/>
      <c r="E43" s="1097"/>
      <c r="F43" s="1097"/>
      <c r="G43" s="1097"/>
      <c r="H43" s="1097"/>
      <c r="I43" s="1097"/>
      <c r="J43" s="1097"/>
      <c r="K43" s="1097"/>
      <c r="L43" s="1097"/>
      <c r="M43" s="1097"/>
      <c r="N43" s="1097"/>
      <c r="O43" s="1097"/>
      <c r="P43" s="1098"/>
      <c r="Q43" s="1104"/>
      <c r="R43" s="1105"/>
      <c r="S43" s="1105"/>
      <c r="T43" s="1105"/>
      <c r="U43" s="1105"/>
      <c r="V43" s="1105"/>
      <c r="W43" s="1105"/>
      <c r="X43" s="1105"/>
      <c r="Y43" s="1105"/>
      <c r="Z43" s="1105"/>
      <c r="AA43" s="1105"/>
      <c r="AB43" s="1105"/>
      <c r="AC43" s="1105"/>
      <c r="AD43" s="1105"/>
      <c r="AE43" s="1106"/>
      <c r="AF43" s="1101"/>
      <c r="AG43" s="1102"/>
      <c r="AH43" s="1102"/>
      <c r="AI43" s="1102"/>
      <c r="AJ43" s="1103"/>
      <c r="AK43" s="1044"/>
      <c r="AL43" s="1035"/>
      <c r="AM43" s="1035"/>
      <c r="AN43" s="1035"/>
      <c r="AO43" s="1035"/>
      <c r="AP43" s="1035"/>
      <c r="AQ43" s="1035"/>
      <c r="AR43" s="1035"/>
      <c r="AS43" s="1035"/>
      <c r="AT43" s="1035"/>
      <c r="AU43" s="1035"/>
      <c r="AV43" s="1035"/>
      <c r="AW43" s="1035"/>
      <c r="AX43" s="1035"/>
      <c r="AY43" s="1035"/>
      <c r="AZ43" s="1107"/>
      <c r="BA43" s="1107"/>
      <c r="BB43" s="1107"/>
      <c r="BC43" s="1107"/>
      <c r="BD43" s="1107"/>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6"/>
      <c r="C44" s="1097"/>
      <c r="D44" s="1097"/>
      <c r="E44" s="1097"/>
      <c r="F44" s="1097"/>
      <c r="G44" s="1097"/>
      <c r="H44" s="1097"/>
      <c r="I44" s="1097"/>
      <c r="J44" s="1097"/>
      <c r="K44" s="1097"/>
      <c r="L44" s="1097"/>
      <c r="M44" s="1097"/>
      <c r="N44" s="1097"/>
      <c r="O44" s="1097"/>
      <c r="P44" s="1098"/>
      <c r="Q44" s="1104"/>
      <c r="R44" s="1105"/>
      <c r="S44" s="1105"/>
      <c r="T44" s="1105"/>
      <c r="U44" s="1105"/>
      <c r="V44" s="1105"/>
      <c r="W44" s="1105"/>
      <c r="X44" s="1105"/>
      <c r="Y44" s="1105"/>
      <c r="Z44" s="1105"/>
      <c r="AA44" s="1105"/>
      <c r="AB44" s="1105"/>
      <c r="AC44" s="1105"/>
      <c r="AD44" s="1105"/>
      <c r="AE44" s="1106"/>
      <c r="AF44" s="1101"/>
      <c r="AG44" s="1102"/>
      <c r="AH44" s="1102"/>
      <c r="AI44" s="1102"/>
      <c r="AJ44" s="1103"/>
      <c r="AK44" s="1044"/>
      <c r="AL44" s="1035"/>
      <c r="AM44" s="1035"/>
      <c r="AN44" s="1035"/>
      <c r="AO44" s="1035"/>
      <c r="AP44" s="1035"/>
      <c r="AQ44" s="1035"/>
      <c r="AR44" s="1035"/>
      <c r="AS44" s="1035"/>
      <c r="AT44" s="1035"/>
      <c r="AU44" s="1035"/>
      <c r="AV44" s="1035"/>
      <c r="AW44" s="1035"/>
      <c r="AX44" s="1035"/>
      <c r="AY44" s="1035"/>
      <c r="AZ44" s="1107"/>
      <c r="BA44" s="1107"/>
      <c r="BB44" s="1107"/>
      <c r="BC44" s="1107"/>
      <c r="BD44" s="1107"/>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6"/>
      <c r="C45" s="1097"/>
      <c r="D45" s="1097"/>
      <c r="E45" s="1097"/>
      <c r="F45" s="1097"/>
      <c r="G45" s="1097"/>
      <c r="H45" s="1097"/>
      <c r="I45" s="1097"/>
      <c r="J45" s="1097"/>
      <c r="K45" s="1097"/>
      <c r="L45" s="1097"/>
      <c r="M45" s="1097"/>
      <c r="N45" s="1097"/>
      <c r="O45" s="1097"/>
      <c r="P45" s="1098"/>
      <c r="Q45" s="1104"/>
      <c r="R45" s="1105"/>
      <c r="S45" s="1105"/>
      <c r="T45" s="1105"/>
      <c r="U45" s="1105"/>
      <c r="V45" s="1105"/>
      <c r="W45" s="1105"/>
      <c r="X45" s="1105"/>
      <c r="Y45" s="1105"/>
      <c r="Z45" s="1105"/>
      <c r="AA45" s="1105"/>
      <c r="AB45" s="1105"/>
      <c r="AC45" s="1105"/>
      <c r="AD45" s="1105"/>
      <c r="AE45" s="1106"/>
      <c r="AF45" s="1101"/>
      <c r="AG45" s="1102"/>
      <c r="AH45" s="1102"/>
      <c r="AI45" s="1102"/>
      <c r="AJ45" s="1103"/>
      <c r="AK45" s="1044"/>
      <c r="AL45" s="1035"/>
      <c r="AM45" s="1035"/>
      <c r="AN45" s="1035"/>
      <c r="AO45" s="1035"/>
      <c r="AP45" s="1035"/>
      <c r="AQ45" s="1035"/>
      <c r="AR45" s="1035"/>
      <c r="AS45" s="1035"/>
      <c r="AT45" s="1035"/>
      <c r="AU45" s="1035"/>
      <c r="AV45" s="1035"/>
      <c r="AW45" s="1035"/>
      <c r="AX45" s="1035"/>
      <c r="AY45" s="1035"/>
      <c r="AZ45" s="1107"/>
      <c r="BA45" s="1107"/>
      <c r="BB45" s="1107"/>
      <c r="BC45" s="1107"/>
      <c r="BD45" s="1107"/>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6"/>
      <c r="C46" s="1097"/>
      <c r="D46" s="1097"/>
      <c r="E46" s="1097"/>
      <c r="F46" s="1097"/>
      <c r="G46" s="1097"/>
      <c r="H46" s="1097"/>
      <c r="I46" s="1097"/>
      <c r="J46" s="1097"/>
      <c r="K46" s="1097"/>
      <c r="L46" s="1097"/>
      <c r="M46" s="1097"/>
      <c r="N46" s="1097"/>
      <c r="O46" s="1097"/>
      <c r="P46" s="1098"/>
      <c r="Q46" s="1104"/>
      <c r="R46" s="1105"/>
      <c r="S46" s="1105"/>
      <c r="T46" s="1105"/>
      <c r="U46" s="1105"/>
      <c r="V46" s="1105"/>
      <c r="W46" s="1105"/>
      <c r="X46" s="1105"/>
      <c r="Y46" s="1105"/>
      <c r="Z46" s="1105"/>
      <c r="AA46" s="1105"/>
      <c r="AB46" s="1105"/>
      <c r="AC46" s="1105"/>
      <c r="AD46" s="1105"/>
      <c r="AE46" s="1106"/>
      <c r="AF46" s="1101"/>
      <c r="AG46" s="1102"/>
      <c r="AH46" s="1102"/>
      <c r="AI46" s="1102"/>
      <c r="AJ46" s="1103"/>
      <c r="AK46" s="1044"/>
      <c r="AL46" s="1035"/>
      <c r="AM46" s="1035"/>
      <c r="AN46" s="1035"/>
      <c r="AO46" s="1035"/>
      <c r="AP46" s="1035"/>
      <c r="AQ46" s="1035"/>
      <c r="AR46" s="1035"/>
      <c r="AS46" s="1035"/>
      <c r="AT46" s="1035"/>
      <c r="AU46" s="1035"/>
      <c r="AV46" s="1035"/>
      <c r="AW46" s="1035"/>
      <c r="AX46" s="1035"/>
      <c r="AY46" s="1035"/>
      <c r="AZ46" s="1107"/>
      <c r="BA46" s="1107"/>
      <c r="BB46" s="1107"/>
      <c r="BC46" s="1107"/>
      <c r="BD46" s="1107"/>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6"/>
      <c r="C47" s="1097"/>
      <c r="D47" s="1097"/>
      <c r="E47" s="1097"/>
      <c r="F47" s="1097"/>
      <c r="G47" s="1097"/>
      <c r="H47" s="1097"/>
      <c r="I47" s="1097"/>
      <c r="J47" s="1097"/>
      <c r="K47" s="1097"/>
      <c r="L47" s="1097"/>
      <c r="M47" s="1097"/>
      <c r="N47" s="1097"/>
      <c r="O47" s="1097"/>
      <c r="P47" s="1098"/>
      <c r="Q47" s="1104"/>
      <c r="R47" s="1105"/>
      <c r="S47" s="1105"/>
      <c r="T47" s="1105"/>
      <c r="U47" s="1105"/>
      <c r="V47" s="1105"/>
      <c r="W47" s="1105"/>
      <c r="X47" s="1105"/>
      <c r="Y47" s="1105"/>
      <c r="Z47" s="1105"/>
      <c r="AA47" s="1105"/>
      <c r="AB47" s="1105"/>
      <c r="AC47" s="1105"/>
      <c r="AD47" s="1105"/>
      <c r="AE47" s="1106"/>
      <c r="AF47" s="1101"/>
      <c r="AG47" s="1102"/>
      <c r="AH47" s="1102"/>
      <c r="AI47" s="1102"/>
      <c r="AJ47" s="1103"/>
      <c r="AK47" s="1044"/>
      <c r="AL47" s="1035"/>
      <c r="AM47" s="1035"/>
      <c r="AN47" s="1035"/>
      <c r="AO47" s="1035"/>
      <c r="AP47" s="1035"/>
      <c r="AQ47" s="1035"/>
      <c r="AR47" s="1035"/>
      <c r="AS47" s="1035"/>
      <c r="AT47" s="1035"/>
      <c r="AU47" s="1035"/>
      <c r="AV47" s="1035"/>
      <c r="AW47" s="1035"/>
      <c r="AX47" s="1035"/>
      <c r="AY47" s="1035"/>
      <c r="AZ47" s="1107"/>
      <c r="BA47" s="1107"/>
      <c r="BB47" s="1107"/>
      <c r="BC47" s="1107"/>
      <c r="BD47" s="1107"/>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6"/>
      <c r="C48" s="1097"/>
      <c r="D48" s="1097"/>
      <c r="E48" s="1097"/>
      <c r="F48" s="1097"/>
      <c r="G48" s="1097"/>
      <c r="H48" s="1097"/>
      <c r="I48" s="1097"/>
      <c r="J48" s="1097"/>
      <c r="K48" s="1097"/>
      <c r="L48" s="1097"/>
      <c r="M48" s="1097"/>
      <c r="N48" s="1097"/>
      <c r="O48" s="1097"/>
      <c r="P48" s="1098"/>
      <c r="Q48" s="1104"/>
      <c r="R48" s="1105"/>
      <c r="S48" s="1105"/>
      <c r="T48" s="1105"/>
      <c r="U48" s="1105"/>
      <c r="V48" s="1105"/>
      <c r="W48" s="1105"/>
      <c r="X48" s="1105"/>
      <c r="Y48" s="1105"/>
      <c r="Z48" s="1105"/>
      <c r="AA48" s="1105"/>
      <c r="AB48" s="1105"/>
      <c r="AC48" s="1105"/>
      <c r="AD48" s="1105"/>
      <c r="AE48" s="1106"/>
      <c r="AF48" s="1101"/>
      <c r="AG48" s="1102"/>
      <c r="AH48" s="1102"/>
      <c r="AI48" s="1102"/>
      <c r="AJ48" s="1103"/>
      <c r="AK48" s="1044"/>
      <c r="AL48" s="1035"/>
      <c r="AM48" s="1035"/>
      <c r="AN48" s="1035"/>
      <c r="AO48" s="1035"/>
      <c r="AP48" s="1035"/>
      <c r="AQ48" s="1035"/>
      <c r="AR48" s="1035"/>
      <c r="AS48" s="1035"/>
      <c r="AT48" s="1035"/>
      <c r="AU48" s="1035"/>
      <c r="AV48" s="1035"/>
      <c r="AW48" s="1035"/>
      <c r="AX48" s="1035"/>
      <c r="AY48" s="1035"/>
      <c r="AZ48" s="1107"/>
      <c r="BA48" s="1107"/>
      <c r="BB48" s="1107"/>
      <c r="BC48" s="1107"/>
      <c r="BD48" s="1107"/>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6"/>
      <c r="C49" s="1097"/>
      <c r="D49" s="1097"/>
      <c r="E49" s="1097"/>
      <c r="F49" s="1097"/>
      <c r="G49" s="1097"/>
      <c r="H49" s="1097"/>
      <c r="I49" s="1097"/>
      <c r="J49" s="1097"/>
      <c r="K49" s="1097"/>
      <c r="L49" s="1097"/>
      <c r="M49" s="1097"/>
      <c r="N49" s="1097"/>
      <c r="O49" s="1097"/>
      <c r="P49" s="1098"/>
      <c r="Q49" s="1104"/>
      <c r="R49" s="1105"/>
      <c r="S49" s="1105"/>
      <c r="T49" s="1105"/>
      <c r="U49" s="1105"/>
      <c r="V49" s="1105"/>
      <c r="W49" s="1105"/>
      <c r="X49" s="1105"/>
      <c r="Y49" s="1105"/>
      <c r="Z49" s="1105"/>
      <c r="AA49" s="1105"/>
      <c r="AB49" s="1105"/>
      <c r="AC49" s="1105"/>
      <c r="AD49" s="1105"/>
      <c r="AE49" s="1106"/>
      <c r="AF49" s="1101"/>
      <c r="AG49" s="1102"/>
      <c r="AH49" s="1102"/>
      <c r="AI49" s="1102"/>
      <c r="AJ49" s="1103"/>
      <c r="AK49" s="1044"/>
      <c r="AL49" s="1035"/>
      <c r="AM49" s="1035"/>
      <c r="AN49" s="1035"/>
      <c r="AO49" s="1035"/>
      <c r="AP49" s="1035"/>
      <c r="AQ49" s="1035"/>
      <c r="AR49" s="1035"/>
      <c r="AS49" s="1035"/>
      <c r="AT49" s="1035"/>
      <c r="AU49" s="1035"/>
      <c r="AV49" s="1035"/>
      <c r="AW49" s="1035"/>
      <c r="AX49" s="1035"/>
      <c r="AY49" s="1035"/>
      <c r="AZ49" s="1107"/>
      <c r="BA49" s="1107"/>
      <c r="BB49" s="1107"/>
      <c r="BC49" s="1107"/>
      <c r="BD49" s="1107"/>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6"/>
      <c r="C50" s="1097"/>
      <c r="D50" s="1097"/>
      <c r="E50" s="1097"/>
      <c r="F50" s="1097"/>
      <c r="G50" s="1097"/>
      <c r="H50" s="1097"/>
      <c r="I50" s="1097"/>
      <c r="J50" s="1097"/>
      <c r="K50" s="1097"/>
      <c r="L50" s="1097"/>
      <c r="M50" s="1097"/>
      <c r="N50" s="1097"/>
      <c r="O50" s="1097"/>
      <c r="P50" s="1098"/>
      <c r="Q50" s="1099"/>
      <c r="R50" s="1091"/>
      <c r="S50" s="1091"/>
      <c r="T50" s="1091"/>
      <c r="U50" s="1091"/>
      <c r="V50" s="1091"/>
      <c r="W50" s="1091"/>
      <c r="X50" s="1091"/>
      <c r="Y50" s="1091"/>
      <c r="Z50" s="1091"/>
      <c r="AA50" s="1091"/>
      <c r="AB50" s="1091"/>
      <c r="AC50" s="1091"/>
      <c r="AD50" s="1091"/>
      <c r="AE50" s="1100"/>
      <c r="AF50" s="1101"/>
      <c r="AG50" s="1102"/>
      <c r="AH50" s="1102"/>
      <c r="AI50" s="1102"/>
      <c r="AJ50" s="1103"/>
      <c r="AK50" s="1090"/>
      <c r="AL50" s="1091"/>
      <c r="AM50" s="1091"/>
      <c r="AN50" s="1091"/>
      <c r="AO50" s="1091"/>
      <c r="AP50" s="1091"/>
      <c r="AQ50" s="1091"/>
      <c r="AR50" s="1091"/>
      <c r="AS50" s="1091"/>
      <c r="AT50" s="1091"/>
      <c r="AU50" s="1091"/>
      <c r="AV50" s="1091"/>
      <c r="AW50" s="1091"/>
      <c r="AX50" s="1091"/>
      <c r="AY50" s="1091"/>
      <c r="AZ50" s="1092"/>
      <c r="BA50" s="1092"/>
      <c r="BB50" s="1092"/>
      <c r="BC50" s="1092"/>
      <c r="BD50" s="1092"/>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6"/>
      <c r="C51" s="1097"/>
      <c r="D51" s="1097"/>
      <c r="E51" s="1097"/>
      <c r="F51" s="1097"/>
      <c r="G51" s="1097"/>
      <c r="H51" s="1097"/>
      <c r="I51" s="1097"/>
      <c r="J51" s="1097"/>
      <c r="K51" s="1097"/>
      <c r="L51" s="1097"/>
      <c r="M51" s="1097"/>
      <c r="N51" s="1097"/>
      <c r="O51" s="1097"/>
      <c r="P51" s="1098"/>
      <c r="Q51" s="1099"/>
      <c r="R51" s="1091"/>
      <c r="S51" s="1091"/>
      <c r="T51" s="1091"/>
      <c r="U51" s="1091"/>
      <c r="V51" s="1091"/>
      <c r="W51" s="1091"/>
      <c r="X51" s="1091"/>
      <c r="Y51" s="1091"/>
      <c r="Z51" s="1091"/>
      <c r="AA51" s="1091"/>
      <c r="AB51" s="1091"/>
      <c r="AC51" s="1091"/>
      <c r="AD51" s="1091"/>
      <c r="AE51" s="1100"/>
      <c r="AF51" s="1101"/>
      <c r="AG51" s="1102"/>
      <c r="AH51" s="1102"/>
      <c r="AI51" s="1102"/>
      <c r="AJ51" s="1103"/>
      <c r="AK51" s="1090"/>
      <c r="AL51" s="1091"/>
      <c r="AM51" s="1091"/>
      <c r="AN51" s="1091"/>
      <c r="AO51" s="1091"/>
      <c r="AP51" s="1091"/>
      <c r="AQ51" s="1091"/>
      <c r="AR51" s="1091"/>
      <c r="AS51" s="1091"/>
      <c r="AT51" s="1091"/>
      <c r="AU51" s="1091"/>
      <c r="AV51" s="1091"/>
      <c r="AW51" s="1091"/>
      <c r="AX51" s="1091"/>
      <c r="AY51" s="1091"/>
      <c r="AZ51" s="1092"/>
      <c r="BA51" s="1092"/>
      <c r="BB51" s="1092"/>
      <c r="BC51" s="1092"/>
      <c r="BD51" s="1092"/>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6"/>
      <c r="C52" s="1097"/>
      <c r="D52" s="1097"/>
      <c r="E52" s="1097"/>
      <c r="F52" s="1097"/>
      <c r="G52" s="1097"/>
      <c r="H52" s="1097"/>
      <c r="I52" s="1097"/>
      <c r="J52" s="1097"/>
      <c r="K52" s="1097"/>
      <c r="L52" s="1097"/>
      <c r="M52" s="1097"/>
      <c r="N52" s="1097"/>
      <c r="O52" s="1097"/>
      <c r="P52" s="1098"/>
      <c r="Q52" s="1099"/>
      <c r="R52" s="1091"/>
      <c r="S52" s="1091"/>
      <c r="T52" s="1091"/>
      <c r="U52" s="1091"/>
      <c r="V52" s="1091"/>
      <c r="W52" s="1091"/>
      <c r="X52" s="1091"/>
      <c r="Y52" s="1091"/>
      <c r="Z52" s="1091"/>
      <c r="AA52" s="1091"/>
      <c r="AB52" s="1091"/>
      <c r="AC52" s="1091"/>
      <c r="AD52" s="1091"/>
      <c r="AE52" s="1100"/>
      <c r="AF52" s="1101"/>
      <c r="AG52" s="1102"/>
      <c r="AH52" s="1102"/>
      <c r="AI52" s="1102"/>
      <c r="AJ52" s="1103"/>
      <c r="AK52" s="1090"/>
      <c r="AL52" s="1091"/>
      <c r="AM52" s="1091"/>
      <c r="AN52" s="1091"/>
      <c r="AO52" s="1091"/>
      <c r="AP52" s="1091"/>
      <c r="AQ52" s="1091"/>
      <c r="AR52" s="1091"/>
      <c r="AS52" s="1091"/>
      <c r="AT52" s="1091"/>
      <c r="AU52" s="1091"/>
      <c r="AV52" s="1091"/>
      <c r="AW52" s="1091"/>
      <c r="AX52" s="1091"/>
      <c r="AY52" s="1091"/>
      <c r="AZ52" s="1092"/>
      <c r="BA52" s="1092"/>
      <c r="BB52" s="1092"/>
      <c r="BC52" s="1092"/>
      <c r="BD52" s="1092"/>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6"/>
      <c r="C53" s="1097"/>
      <c r="D53" s="1097"/>
      <c r="E53" s="1097"/>
      <c r="F53" s="1097"/>
      <c r="G53" s="1097"/>
      <c r="H53" s="1097"/>
      <c r="I53" s="1097"/>
      <c r="J53" s="1097"/>
      <c r="K53" s="1097"/>
      <c r="L53" s="1097"/>
      <c r="M53" s="1097"/>
      <c r="N53" s="1097"/>
      <c r="O53" s="1097"/>
      <c r="P53" s="1098"/>
      <c r="Q53" s="1099"/>
      <c r="R53" s="1091"/>
      <c r="S53" s="1091"/>
      <c r="T53" s="1091"/>
      <c r="U53" s="1091"/>
      <c r="V53" s="1091"/>
      <c r="W53" s="1091"/>
      <c r="X53" s="1091"/>
      <c r="Y53" s="1091"/>
      <c r="Z53" s="1091"/>
      <c r="AA53" s="1091"/>
      <c r="AB53" s="1091"/>
      <c r="AC53" s="1091"/>
      <c r="AD53" s="1091"/>
      <c r="AE53" s="1100"/>
      <c r="AF53" s="1101"/>
      <c r="AG53" s="1102"/>
      <c r="AH53" s="1102"/>
      <c r="AI53" s="1102"/>
      <c r="AJ53" s="1103"/>
      <c r="AK53" s="1090"/>
      <c r="AL53" s="1091"/>
      <c r="AM53" s="1091"/>
      <c r="AN53" s="1091"/>
      <c r="AO53" s="1091"/>
      <c r="AP53" s="1091"/>
      <c r="AQ53" s="1091"/>
      <c r="AR53" s="1091"/>
      <c r="AS53" s="1091"/>
      <c r="AT53" s="1091"/>
      <c r="AU53" s="1091"/>
      <c r="AV53" s="1091"/>
      <c r="AW53" s="1091"/>
      <c r="AX53" s="1091"/>
      <c r="AY53" s="1091"/>
      <c r="AZ53" s="1092"/>
      <c r="BA53" s="1092"/>
      <c r="BB53" s="1092"/>
      <c r="BC53" s="1092"/>
      <c r="BD53" s="1092"/>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6"/>
      <c r="C54" s="1097"/>
      <c r="D54" s="1097"/>
      <c r="E54" s="1097"/>
      <c r="F54" s="1097"/>
      <c r="G54" s="1097"/>
      <c r="H54" s="1097"/>
      <c r="I54" s="1097"/>
      <c r="J54" s="1097"/>
      <c r="K54" s="1097"/>
      <c r="L54" s="1097"/>
      <c r="M54" s="1097"/>
      <c r="N54" s="1097"/>
      <c r="O54" s="1097"/>
      <c r="P54" s="1098"/>
      <c r="Q54" s="1099"/>
      <c r="R54" s="1091"/>
      <c r="S54" s="1091"/>
      <c r="T54" s="1091"/>
      <c r="U54" s="1091"/>
      <c r="V54" s="1091"/>
      <c r="W54" s="1091"/>
      <c r="X54" s="1091"/>
      <c r="Y54" s="1091"/>
      <c r="Z54" s="1091"/>
      <c r="AA54" s="1091"/>
      <c r="AB54" s="1091"/>
      <c r="AC54" s="1091"/>
      <c r="AD54" s="1091"/>
      <c r="AE54" s="1100"/>
      <c r="AF54" s="1101"/>
      <c r="AG54" s="1102"/>
      <c r="AH54" s="1102"/>
      <c r="AI54" s="1102"/>
      <c r="AJ54" s="1103"/>
      <c r="AK54" s="1090"/>
      <c r="AL54" s="1091"/>
      <c r="AM54" s="1091"/>
      <c r="AN54" s="1091"/>
      <c r="AO54" s="1091"/>
      <c r="AP54" s="1091"/>
      <c r="AQ54" s="1091"/>
      <c r="AR54" s="1091"/>
      <c r="AS54" s="1091"/>
      <c r="AT54" s="1091"/>
      <c r="AU54" s="1091"/>
      <c r="AV54" s="1091"/>
      <c r="AW54" s="1091"/>
      <c r="AX54" s="1091"/>
      <c r="AY54" s="1091"/>
      <c r="AZ54" s="1092"/>
      <c r="BA54" s="1092"/>
      <c r="BB54" s="1092"/>
      <c r="BC54" s="1092"/>
      <c r="BD54" s="1092"/>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6"/>
      <c r="C55" s="1097"/>
      <c r="D55" s="1097"/>
      <c r="E55" s="1097"/>
      <c r="F55" s="1097"/>
      <c r="G55" s="1097"/>
      <c r="H55" s="1097"/>
      <c r="I55" s="1097"/>
      <c r="J55" s="1097"/>
      <c r="K55" s="1097"/>
      <c r="L55" s="1097"/>
      <c r="M55" s="1097"/>
      <c r="N55" s="1097"/>
      <c r="O55" s="1097"/>
      <c r="P55" s="1098"/>
      <c r="Q55" s="1099"/>
      <c r="R55" s="1091"/>
      <c r="S55" s="1091"/>
      <c r="T55" s="1091"/>
      <c r="U55" s="1091"/>
      <c r="V55" s="1091"/>
      <c r="W55" s="1091"/>
      <c r="X55" s="1091"/>
      <c r="Y55" s="1091"/>
      <c r="Z55" s="1091"/>
      <c r="AA55" s="1091"/>
      <c r="AB55" s="1091"/>
      <c r="AC55" s="1091"/>
      <c r="AD55" s="1091"/>
      <c r="AE55" s="1100"/>
      <c r="AF55" s="1101"/>
      <c r="AG55" s="1102"/>
      <c r="AH55" s="1102"/>
      <c r="AI55" s="1102"/>
      <c r="AJ55" s="1103"/>
      <c r="AK55" s="1090"/>
      <c r="AL55" s="1091"/>
      <c r="AM55" s="1091"/>
      <c r="AN55" s="1091"/>
      <c r="AO55" s="1091"/>
      <c r="AP55" s="1091"/>
      <c r="AQ55" s="1091"/>
      <c r="AR55" s="1091"/>
      <c r="AS55" s="1091"/>
      <c r="AT55" s="1091"/>
      <c r="AU55" s="1091"/>
      <c r="AV55" s="1091"/>
      <c r="AW55" s="1091"/>
      <c r="AX55" s="1091"/>
      <c r="AY55" s="1091"/>
      <c r="AZ55" s="1092"/>
      <c r="BA55" s="1092"/>
      <c r="BB55" s="1092"/>
      <c r="BC55" s="1092"/>
      <c r="BD55" s="1092"/>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6"/>
      <c r="C56" s="1097"/>
      <c r="D56" s="1097"/>
      <c r="E56" s="1097"/>
      <c r="F56" s="1097"/>
      <c r="G56" s="1097"/>
      <c r="H56" s="1097"/>
      <c r="I56" s="1097"/>
      <c r="J56" s="1097"/>
      <c r="K56" s="1097"/>
      <c r="L56" s="1097"/>
      <c r="M56" s="1097"/>
      <c r="N56" s="1097"/>
      <c r="O56" s="1097"/>
      <c r="P56" s="1098"/>
      <c r="Q56" s="1099"/>
      <c r="R56" s="1091"/>
      <c r="S56" s="1091"/>
      <c r="T56" s="1091"/>
      <c r="U56" s="1091"/>
      <c r="V56" s="1091"/>
      <c r="W56" s="1091"/>
      <c r="X56" s="1091"/>
      <c r="Y56" s="1091"/>
      <c r="Z56" s="1091"/>
      <c r="AA56" s="1091"/>
      <c r="AB56" s="1091"/>
      <c r="AC56" s="1091"/>
      <c r="AD56" s="1091"/>
      <c r="AE56" s="1100"/>
      <c r="AF56" s="1101"/>
      <c r="AG56" s="1102"/>
      <c r="AH56" s="1102"/>
      <c r="AI56" s="1102"/>
      <c r="AJ56" s="1103"/>
      <c r="AK56" s="1090"/>
      <c r="AL56" s="1091"/>
      <c r="AM56" s="1091"/>
      <c r="AN56" s="1091"/>
      <c r="AO56" s="1091"/>
      <c r="AP56" s="1091"/>
      <c r="AQ56" s="1091"/>
      <c r="AR56" s="1091"/>
      <c r="AS56" s="1091"/>
      <c r="AT56" s="1091"/>
      <c r="AU56" s="1091"/>
      <c r="AV56" s="1091"/>
      <c r="AW56" s="1091"/>
      <c r="AX56" s="1091"/>
      <c r="AY56" s="1091"/>
      <c r="AZ56" s="1092"/>
      <c r="BA56" s="1092"/>
      <c r="BB56" s="1092"/>
      <c r="BC56" s="1092"/>
      <c r="BD56" s="1092"/>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6"/>
      <c r="C57" s="1097"/>
      <c r="D57" s="1097"/>
      <c r="E57" s="1097"/>
      <c r="F57" s="1097"/>
      <c r="G57" s="1097"/>
      <c r="H57" s="1097"/>
      <c r="I57" s="1097"/>
      <c r="J57" s="1097"/>
      <c r="K57" s="1097"/>
      <c r="L57" s="1097"/>
      <c r="M57" s="1097"/>
      <c r="N57" s="1097"/>
      <c r="O57" s="1097"/>
      <c r="P57" s="1098"/>
      <c r="Q57" s="1099"/>
      <c r="R57" s="1091"/>
      <c r="S57" s="1091"/>
      <c r="T57" s="1091"/>
      <c r="U57" s="1091"/>
      <c r="V57" s="1091"/>
      <c r="W57" s="1091"/>
      <c r="X57" s="1091"/>
      <c r="Y57" s="1091"/>
      <c r="Z57" s="1091"/>
      <c r="AA57" s="1091"/>
      <c r="AB57" s="1091"/>
      <c r="AC57" s="1091"/>
      <c r="AD57" s="1091"/>
      <c r="AE57" s="1100"/>
      <c r="AF57" s="1101"/>
      <c r="AG57" s="1102"/>
      <c r="AH57" s="1102"/>
      <c r="AI57" s="1102"/>
      <c r="AJ57" s="1103"/>
      <c r="AK57" s="1090"/>
      <c r="AL57" s="1091"/>
      <c r="AM57" s="1091"/>
      <c r="AN57" s="1091"/>
      <c r="AO57" s="1091"/>
      <c r="AP57" s="1091"/>
      <c r="AQ57" s="1091"/>
      <c r="AR57" s="1091"/>
      <c r="AS57" s="1091"/>
      <c r="AT57" s="1091"/>
      <c r="AU57" s="1091"/>
      <c r="AV57" s="1091"/>
      <c r="AW57" s="1091"/>
      <c r="AX57" s="1091"/>
      <c r="AY57" s="1091"/>
      <c r="AZ57" s="1092"/>
      <c r="BA57" s="1092"/>
      <c r="BB57" s="1092"/>
      <c r="BC57" s="1092"/>
      <c r="BD57" s="1092"/>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6"/>
      <c r="C58" s="1097"/>
      <c r="D58" s="1097"/>
      <c r="E58" s="1097"/>
      <c r="F58" s="1097"/>
      <c r="G58" s="1097"/>
      <c r="H58" s="1097"/>
      <c r="I58" s="1097"/>
      <c r="J58" s="1097"/>
      <c r="K58" s="1097"/>
      <c r="L58" s="1097"/>
      <c r="M58" s="1097"/>
      <c r="N58" s="1097"/>
      <c r="O58" s="1097"/>
      <c r="P58" s="1098"/>
      <c r="Q58" s="1099"/>
      <c r="R58" s="1091"/>
      <c r="S58" s="1091"/>
      <c r="T58" s="1091"/>
      <c r="U58" s="1091"/>
      <c r="V58" s="1091"/>
      <c r="W58" s="1091"/>
      <c r="X58" s="1091"/>
      <c r="Y58" s="1091"/>
      <c r="Z58" s="1091"/>
      <c r="AA58" s="1091"/>
      <c r="AB58" s="1091"/>
      <c r="AC58" s="1091"/>
      <c r="AD58" s="1091"/>
      <c r="AE58" s="1100"/>
      <c r="AF58" s="1101"/>
      <c r="AG58" s="1102"/>
      <c r="AH58" s="1102"/>
      <c r="AI58" s="1102"/>
      <c r="AJ58" s="1103"/>
      <c r="AK58" s="1090"/>
      <c r="AL58" s="1091"/>
      <c r="AM58" s="1091"/>
      <c r="AN58" s="1091"/>
      <c r="AO58" s="1091"/>
      <c r="AP58" s="1091"/>
      <c r="AQ58" s="1091"/>
      <c r="AR58" s="1091"/>
      <c r="AS58" s="1091"/>
      <c r="AT58" s="1091"/>
      <c r="AU58" s="1091"/>
      <c r="AV58" s="1091"/>
      <c r="AW58" s="1091"/>
      <c r="AX58" s="1091"/>
      <c r="AY58" s="1091"/>
      <c r="AZ58" s="1092"/>
      <c r="BA58" s="1092"/>
      <c r="BB58" s="1092"/>
      <c r="BC58" s="1092"/>
      <c r="BD58" s="1092"/>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6"/>
      <c r="C59" s="1097"/>
      <c r="D59" s="1097"/>
      <c r="E59" s="1097"/>
      <c r="F59" s="1097"/>
      <c r="G59" s="1097"/>
      <c r="H59" s="1097"/>
      <c r="I59" s="1097"/>
      <c r="J59" s="1097"/>
      <c r="K59" s="1097"/>
      <c r="L59" s="1097"/>
      <c r="M59" s="1097"/>
      <c r="N59" s="1097"/>
      <c r="O59" s="1097"/>
      <c r="P59" s="1098"/>
      <c r="Q59" s="1099"/>
      <c r="R59" s="1091"/>
      <c r="S59" s="1091"/>
      <c r="T59" s="1091"/>
      <c r="U59" s="1091"/>
      <c r="V59" s="1091"/>
      <c r="W59" s="1091"/>
      <c r="X59" s="1091"/>
      <c r="Y59" s="1091"/>
      <c r="Z59" s="1091"/>
      <c r="AA59" s="1091"/>
      <c r="AB59" s="1091"/>
      <c r="AC59" s="1091"/>
      <c r="AD59" s="1091"/>
      <c r="AE59" s="1100"/>
      <c r="AF59" s="1101"/>
      <c r="AG59" s="1102"/>
      <c r="AH59" s="1102"/>
      <c r="AI59" s="1102"/>
      <c r="AJ59" s="1103"/>
      <c r="AK59" s="1090"/>
      <c r="AL59" s="1091"/>
      <c r="AM59" s="1091"/>
      <c r="AN59" s="1091"/>
      <c r="AO59" s="1091"/>
      <c r="AP59" s="1091"/>
      <c r="AQ59" s="1091"/>
      <c r="AR59" s="1091"/>
      <c r="AS59" s="1091"/>
      <c r="AT59" s="1091"/>
      <c r="AU59" s="1091"/>
      <c r="AV59" s="1091"/>
      <c r="AW59" s="1091"/>
      <c r="AX59" s="1091"/>
      <c r="AY59" s="1091"/>
      <c r="AZ59" s="1092"/>
      <c r="BA59" s="1092"/>
      <c r="BB59" s="1092"/>
      <c r="BC59" s="1092"/>
      <c r="BD59" s="1092"/>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6"/>
      <c r="C60" s="1097"/>
      <c r="D60" s="1097"/>
      <c r="E60" s="1097"/>
      <c r="F60" s="1097"/>
      <c r="G60" s="1097"/>
      <c r="H60" s="1097"/>
      <c r="I60" s="1097"/>
      <c r="J60" s="1097"/>
      <c r="K60" s="1097"/>
      <c r="L60" s="1097"/>
      <c r="M60" s="1097"/>
      <c r="N60" s="1097"/>
      <c r="O60" s="1097"/>
      <c r="P60" s="1098"/>
      <c r="Q60" s="1099"/>
      <c r="R60" s="1091"/>
      <c r="S60" s="1091"/>
      <c r="T60" s="1091"/>
      <c r="U60" s="1091"/>
      <c r="V60" s="1091"/>
      <c r="W60" s="1091"/>
      <c r="X60" s="1091"/>
      <c r="Y60" s="1091"/>
      <c r="Z60" s="1091"/>
      <c r="AA60" s="1091"/>
      <c r="AB60" s="1091"/>
      <c r="AC60" s="1091"/>
      <c r="AD60" s="1091"/>
      <c r="AE60" s="1100"/>
      <c r="AF60" s="1101"/>
      <c r="AG60" s="1102"/>
      <c r="AH60" s="1102"/>
      <c r="AI60" s="1102"/>
      <c r="AJ60" s="1103"/>
      <c r="AK60" s="1090"/>
      <c r="AL60" s="1091"/>
      <c r="AM60" s="1091"/>
      <c r="AN60" s="1091"/>
      <c r="AO60" s="1091"/>
      <c r="AP60" s="1091"/>
      <c r="AQ60" s="1091"/>
      <c r="AR60" s="1091"/>
      <c r="AS60" s="1091"/>
      <c r="AT60" s="1091"/>
      <c r="AU60" s="1091"/>
      <c r="AV60" s="1091"/>
      <c r="AW60" s="1091"/>
      <c r="AX60" s="1091"/>
      <c r="AY60" s="1091"/>
      <c r="AZ60" s="1092"/>
      <c r="BA60" s="1092"/>
      <c r="BB60" s="1092"/>
      <c r="BC60" s="1092"/>
      <c r="BD60" s="1092"/>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6"/>
      <c r="C61" s="1097"/>
      <c r="D61" s="1097"/>
      <c r="E61" s="1097"/>
      <c r="F61" s="1097"/>
      <c r="G61" s="1097"/>
      <c r="H61" s="1097"/>
      <c r="I61" s="1097"/>
      <c r="J61" s="1097"/>
      <c r="K61" s="1097"/>
      <c r="L61" s="1097"/>
      <c r="M61" s="1097"/>
      <c r="N61" s="1097"/>
      <c r="O61" s="1097"/>
      <c r="P61" s="1098"/>
      <c r="Q61" s="1099"/>
      <c r="R61" s="1091"/>
      <c r="S61" s="1091"/>
      <c r="T61" s="1091"/>
      <c r="U61" s="1091"/>
      <c r="V61" s="1091"/>
      <c r="W61" s="1091"/>
      <c r="X61" s="1091"/>
      <c r="Y61" s="1091"/>
      <c r="Z61" s="1091"/>
      <c r="AA61" s="1091"/>
      <c r="AB61" s="1091"/>
      <c r="AC61" s="1091"/>
      <c r="AD61" s="1091"/>
      <c r="AE61" s="1100"/>
      <c r="AF61" s="1101"/>
      <c r="AG61" s="1102"/>
      <c r="AH61" s="1102"/>
      <c r="AI61" s="1102"/>
      <c r="AJ61" s="1103"/>
      <c r="AK61" s="1090"/>
      <c r="AL61" s="1091"/>
      <c r="AM61" s="1091"/>
      <c r="AN61" s="1091"/>
      <c r="AO61" s="1091"/>
      <c r="AP61" s="1091"/>
      <c r="AQ61" s="1091"/>
      <c r="AR61" s="1091"/>
      <c r="AS61" s="1091"/>
      <c r="AT61" s="1091"/>
      <c r="AU61" s="1091"/>
      <c r="AV61" s="1091"/>
      <c r="AW61" s="1091"/>
      <c r="AX61" s="1091"/>
      <c r="AY61" s="1091"/>
      <c r="AZ61" s="1092"/>
      <c r="BA61" s="1092"/>
      <c r="BB61" s="1092"/>
      <c r="BC61" s="1092"/>
      <c r="BD61" s="1092"/>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6"/>
      <c r="C62" s="1097"/>
      <c r="D62" s="1097"/>
      <c r="E62" s="1097"/>
      <c r="F62" s="1097"/>
      <c r="G62" s="1097"/>
      <c r="H62" s="1097"/>
      <c r="I62" s="1097"/>
      <c r="J62" s="1097"/>
      <c r="K62" s="1097"/>
      <c r="L62" s="1097"/>
      <c r="M62" s="1097"/>
      <c r="N62" s="1097"/>
      <c r="O62" s="1097"/>
      <c r="P62" s="1098"/>
      <c r="Q62" s="1099"/>
      <c r="R62" s="1091"/>
      <c r="S62" s="1091"/>
      <c r="T62" s="1091"/>
      <c r="U62" s="1091"/>
      <c r="V62" s="1091"/>
      <c r="W62" s="1091"/>
      <c r="X62" s="1091"/>
      <c r="Y62" s="1091"/>
      <c r="Z62" s="1091"/>
      <c r="AA62" s="1091"/>
      <c r="AB62" s="1091"/>
      <c r="AC62" s="1091"/>
      <c r="AD62" s="1091"/>
      <c r="AE62" s="1100"/>
      <c r="AF62" s="1101"/>
      <c r="AG62" s="1102"/>
      <c r="AH62" s="1102"/>
      <c r="AI62" s="1102"/>
      <c r="AJ62" s="1103"/>
      <c r="AK62" s="1090"/>
      <c r="AL62" s="1091"/>
      <c r="AM62" s="1091"/>
      <c r="AN62" s="1091"/>
      <c r="AO62" s="1091"/>
      <c r="AP62" s="1091"/>
      <c r="AQ62" s="1091"/>
      <c r="AR62" s="1091"/>
      <c r="AS62" s="1091"/>
      <c r="AT62" s="1091"/>
      <c r="AU62" s="1091"/>
      <c r="AV62" s="1091"/>
      <c r="AW62" s="1091"/>
      <c r="AX62" s="1091"/>
      <c r="AY62" s="1091"/>
      <c r="AZ62" s="1092"/>
      <c r="BA62" s="1092"/>
      <c r="BB62" s="1092"/>
      <c r="BC62" s="1092"/>
      <c r="BD62" s="1092"/>
      <c r="BE62" s="1036"/>
      <c r="BF62" s="1036"/>
      <c r="BG62" s="1036"/>
      <c r="BH62" s="1036"/>
      <c r="BI62" s="1037"/>
      <c r="BJ62" s="1093" t="s">
        <v>410</v>
      </c>
      <c r="BK62" s="1094"/>
      <c r="BL62" s="1094"/>
      <c r="BM62" s="1094"/>
      <c r="BN62" s="1095"/>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390</v>
      </c>
      <c r="B63" s="1001" t="s">
        <v>411</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6"/>
      <c r="AF63" s="1087">
        <v>330</v>
      </c>
      <c r="AG63" s="1023"/>
      <c r="AH63" s="1023"/>
      <c r="AI63" s="1023"/>
      <c r="AJ63" s="1088"/>
      <c r="AK63" s="1089"/>
      <c r="AL63" s="1027"/>
      <c r="AM63" s="1027"/>
      <c r="AN63" s="1027"/>
      <c r="AO63" s="1027"/>
      <c r="AP63" s="1023">
        <f>SUM(AP28:AT32)</f>
        <v>3518</v>
      </c>
      <c r="AQ63" s="1023"/>
      <c r="AR63" s="1023"/>
      <c r="AS63" s="1023"/>
      <c r="AT63" s="1023"/>
      <c r="AU63" s="1081">
        <f>SUM(AU28:AY32)</f>
        <v>3237</v>
      </c>
      <c r="AV63" s="1017"/>
      <c r="AW63" s="1017"/>
      <c r="AX63" s="1017"/>
      <c r="AY63" s="1082"/>
      <c r="AZ63" s="1083"/>
      <c r="BA63" s="1083"/>
      <c r="BB63" s="1083"/>
      <c r="BC63" s="1083"/>
      <c r="BD63" s="1083"/>
      <c r="BE63" s="1024"/>
      <c r="BF63" s="1024"/>
      <c r="BG63" s="1024"/>
      <c r="BH63" s="1024"/>
      <c r="BI63" s="1025"/>
      <c r="BJ63" s="1084" t="s">
        <v>412</v>
      </c>
      <c r="BK63" s="1017"/>
      <c r="BL63" s="1017"/>
      <c r="BM63" s="1017"/>
      <c r="BN63" s="1085"/>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414</v>
      </c>
      <c r="B66" s="1060"/>
      <c r="C66" s="1060"/>
      <c r="D66" s="1060"/>
      <c r="E66" s="1060"/>
      <c r="F66" s="1060"/>
      <c r="G66" s="1060"/>
      <c r="H66" s="1060"/>
      <c r="I66" s="1060"/>
      <c r="J66" s="1060"/>
      <c r="K66" s="1060"/>
      <c r="L66" s="1060"/>
      <c r="M66" s="1060"/>
      <c r="N66" s="1060"/>
      <c r="O66" s="1060"/>
      <c r="P66" s="1061"/>
      <c r="Q66" s="1065" t="s">
        <v>415</v>
      </c>
      <c r="R66" s="1066"/>
      <c r="S66" s="1066"/>
      <c r="T66" s="1066"/>
      <c r="U66" s="1067"/>
      <c r="V66" s="1065" t="s">
        <v>416</v>
      </c>
      <c r="W66" s="1066"/>
      <c r="X66" s="1066"/>
      <c r="Y66" s="1066"/>
      <c r="Z66" s="1067"/>
      <c r="AA66" s="1065" t="s">
        <v>417</v>
      </c>
      <c r="AB66" s="1066"/>
      <c r="AC66" s="1066"/>
      <c r="AD66" s="1066"/>
      <c r="AE66" s="1067"/>
      <c r="AF66" s="1071" t="s">
        <v>418</v>
      </c>
      <c r="AG66" s="1072"/>
      <c r="AH66" s="1072"/>
      <c r="AI66" s="1072"/>
      <c r="AJ66" s="1073"/>
      <c r="AK66" s="1065" t="s">
        <v>419</v>
      </c>
      <c r="AL66" s="1060"/>
      <c r="AM66" s="1060"/>
      <c r="AN66" s="1060"/>
      <c r="AO66" s="1061"/>
      <c r="AP66" s="1065" t="s">
        <v>420</v>
      </c>
      <c r="AQ66" s="1066"/>
      <c r="AR66" s="1066"/>
      <c r="AS66" s="1066"/>
      <c r="AT66" s="1067"/>
      <c r="AU66" s="1065" t="s">
        <v>421</v>
      </c>
      <c r="AV66" s="1066"/>
      <c r="AW66" s="1066"/>
      <c r="AX66" s="1066"/>
      <c r="AY66" s="1067"/>
      <c r="AZ66" s="1065" t="s">
        <v>378</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583</v>
      </c>
      <c r="C68" s="1050"/>
      <c r="D68" s="1050"/>
      <c r="E68" s="1050"/>
      <c r="F68" s="1050"/>
      <c r="G68" s="1050"/>
      <c r="H68" s="1050"/>
      <c r="I68" s="1050"/>
      <c r="J68" s="1050"/>
      <c r="K68" s="1050"/>
      <c r="L68" s="1050"/>
      <c r="M68" s="1050"/>
      <c r="N68" s="1050"/>
      <c r="O68" s="1050"/>
      <c r="P68" s="1051"/>
      <c r="Q68" s="1052">
        <v>162</v>
      </c>
      <c r="R68" s="1046"/>
      <c r="S68" s="1046"/>
      <c r="T68" s="1046"/>
      <c r="U68" s="1046"/>
      <c r="V68" s="1046">
        <v>148</v>
      </c>
      <c r="W68" s="1046"/>
      <c r="X68" s="1046"/>
      <c r="Y68" s="1046"/>
      <c r="Z68" s="1046"/>
      <c r="AA68" s="1046">
        <v>13</v>
      </c>
      <c r="AB68" s="1046"/>
      <c r="AC68" s="1046"/>
      <c r="AD68" s="1046"/>
      <c r="AE68" s="1046"/>
      <c r="AF68" s="1046">
        <v>13</v>
      </c>
      <c r="AG68" s="1046"/>
      <c r="AH68" s="1046"/>
      <c r="AI68" s="1046"/>
      <c r="AJ68" s="1046"/>
      <c r="AK68" s="1046">
        <v>7</v>
      </c>
      <c r="AL68" s="1046"/>
      <c r="AM68" s="1046"/>
      <c r="AN68" s="1046"/>
      <c r="AO68" s="1046"/>
      <c r="AP68" s="1046" t="s">
        <v>584</v>
      </c>
      <c r="AQ68" s="1046"/>
      <c r="AR68" s="1046"/>
      <c r="AS68" s="1046"/>
      <c r="AT68" s="1046"/>
      <c r="AU68" s="1046" t="s">
        <v>584</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585</v>
      </c>
      <c r="C69" s="1039"/>
      <c r="D69" s="1039"/>
      <c r="E69" s="1039"/>
      <c r="F69" s="1039"/>
      <c r="G69" s="1039"/>
      <c r="H69" s="1039"/>
      <c r="I69" s="1039"/>
      <c r="J69" s="1039"/>
      <c r="K69" s="1039"/>
      <c r="L69" s="1039"/>
      <c r="M69" s="1039"/>
      <c r="N69" s="1039"/>
      <c r="O69" s="1039"/>
      <c r="P69" s="1040"/>
      <c r="Q69" s="1041">
        <v>246</v>
      </c>
      <c r="R69" s="1035"/>
      <c r="S69" s="1035"/>
      <c r="T69" s="1035"/>
      <c r="U69" s="1035"/>
      <c r="V69" s="1035">
        <v>208</v>
      </c>
      <c r="W69" s="1035"/>
      <c r="X69" s="1035"/>
      <c r="Y69" s="1035"/>
      <c r="Z69" s="1035"/>
      <c r="AA69" s="1035">
        <v>38</v>
      </c>
      <c r="AB69" s="1035"/>
      <c r="AC69" s="1035"/>
      <c r="AD69" s="1035"/>
      <c r="AE69" s="1035"/>
      <c r="AF69" s="1035">
        <v>38</v>
      </c>
      <c r="AG69" s="1035"/>
      <c r="AH69" s="1035"/>
      <c r="AI69" s="1035"/>
      <c r="AJ69" s="1035"/>
      <c r="AK69" s="1035" t="s">
        <v>584</v>
      </c>
      <c r="AL69" s="1035"/>
      <c r="AM69" s="1035"/>
      <c r="AN69" s="1035"/>
      <c r="AO69" s="1035"/>
      <c r="AP69" s="1035" t="s">
        <v>584</v>
      </c>
      <c r="AQ69" s="1035"/>
      <c r="AR69" s="1035"/>
      <c r="AS69" s="1035"/>
      <c r="AT69" s="1035"/>
      <c r="AU69" s="1035" t="s">
        <v>584</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586</v>
      </c>
      <c r="C70" s="1039"/>
      <c r="D70" s="1039"/>
      <c r="E70" s="1039"/>
      <c r="F70" s="1039"/>
      <c r="G70" s="1039"/>
      <c r="H70" s="1039"/>
      <c r="I70" s="1039"/>
      <c r="J70" s="1039"/>
      <c r="K70" s="1039"/>
      <c r="L70" s="1039"/>
      <c r="M70" s="1039"/>
      <c r="N70" s="1039"/>
      <c r="O70" s="1039"/>
      <c r="P70" s="1040"/>
      <c r="Q70" s="1041">
        <v>246</v>
      </c>
      <c r="R70" s="1035"/>
      <c r="S70" s="1035"/>
      <c r="T70" s="1035"/>
      <c r="U70" s="1035"/>
      <c r="V70" s="1035">
        <v>230</v>
      </c>
      <c r="W70" s="1035"/>
      <c r="X70" s="1035"/>
      <c r="Y70" s="1035"/>
      <c r="Z70" s="1035"/>
      <c r="AA70" s="1035">
        <v>17</v>
      </c>
      <c r="AB70" s="1035"/>
      <c r="AC70" s="1035"/>
      <c r="AD70" s="1035"/>
      <c r="AE70" s="1035"/>
      <c r="AF70" s="1035">
        <v>17</v>
      </c>
      <c r="AG70" s="1035"/>
      <c r="AH70" s="1035"/>
      <c r="AI70" s="1035"/>
      <c r="AJ70" s="1035"/>
      <c r="AK70" s="1035">
        <v>10</v>
      </c>
      <c r="AL70" s="1035"/>
      <c r="AM70" s="1035"/>
      <c r="AN70" s="1035"/>
      <c r="AO70" s="1035"/>
      <c r="AP70" s="1035" t="s">
        <v>584</v>
      </c>
      <c r="AQ70" s="1035"/>
      <c r="AR70" s="1035"/>
      <c r="AS70" s="1035"/>
      <c r="AT70" s="1035"/>
      <c r="AU70" s="1035" t="s">
        <v>584</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587</v>
      </c>
      <c r="C71" s="1039"/>
      <c r="D71" s="1039"/>
      <c r="E71" s="1039"/>
      <c r="F71" s="1039"/>
      <c r="G71" s="1039"/>
      <c r="H71" s="1039"/>
      <c r="I71" s="1039"/>
      <c r="J71" s="1039"/>
      <c r="K71" s="1039"/>
      <c r="L71" s="1039"/>
      <c r="M71" s="1039"/>
      <c r="N71" s="1039"/>
      <c r="O71" s="1039"/>
      <c r="P71" s="1040"/>
      <c r="Q71" s="1041">
        <v>361</v>
      </c>
      <c r="R71" s="1035"/>
      <c r="S71" s="1035"/>
      <c r="T71" s="1035"/>
      <c r="U71" s="1035"/>
      <c r="V71" s="1035">
        <v>354</v>
      </c>
      <c r="W71" s="1035"/>
      <c r="X71" s="1035"/>
      <c r="Y71" s="1035"/>
      <c r="Z71" s="1035"/>
      <c r="AA71" s="1035">
        <v>7</v>
      </c>
      <c r="AB71" s="1035"/>
      <c r="AC71" s="1035"/>
      <c r="AD71" s="1035"/>
      <c r="AE71" s="1035"/>
      <c r="AF71" s="1035">
        <v>7</v>
      </c>
      <c r="AG71" s="1035"/>
      <c r="AH71" s="1035"/>
      <c r="AI71" s="1035"/>
      <c r="AJ71" s="1035"/>
      <c r="AK71" s="1035" t="s">
        <v>584</v>
      </c>
      <c r="AL71" s="1035"/>
      <c r="AM71" s="1035"/>
      <c r="AN71" s="1035"/>
      <c r="AO71" s="1035"/>
      <c r="AP71" s="1035" t="s">
        <v>584</v>
      </c>
      <c r="AQ71" s="1035"/>
      <c r="AR71" s="1035"/>
      <c r="AS71" s="1035"/>
      <c r="AT71" s="1035"/>
      <c r="AU71" s="1035" t="s">
        <v>584</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588</v>
      </c>
      <c r="C72" s="1039"/>
      <c r="D72" s="1039"/>
      <c r="E72" s="1039"/>
      <c r="F72" s="1039"/>
      <c r="G72" s="1039"/>
      <c r="H72" s="1039"/>
      <c r="I72" s="1039"/>
      <c r="J72" s="1039"/>
      <c r="K72" s="1039"/>
      <c r="L72" s="1039"/>
      <c r="M72" s="1039"/>
      <c r="N72" s="1039"/>
      <c r="O72" s="1039"/>
      <c r="P72" s="1040"/>
      <c r="Q72" s="1041">
        <v>286</v>
      </c>
      <c r="R72" s="1035"/>
      <c r="S72" s="1035"/>
      <c r="T72" s="1035"/>
      <c r="U72" s="1035"/>
      <c r="V72" s="1035">
        <v>271</v>
      </c>
      <c r="W72" s="1035"/>
      <c r="X72" s="1035"/>
      <c r="Y72" s="1035"/>
      <c r="Z72" s="1035"/>
      <c r="AA72" s="1035">
        <v>16</v>
      </c>
      <c r="AB72" s="1035"/>
      <c r="AC72" s="1035"/>
      <c r="AD72" s="1035"/>
      <c r="AE72" s="1035"/>
      <c r="AF72" s="1035">
        <v>16</v>
      </c>
      <c r="AG72" s="1035"/>
      <c r="AH72" s="1035"/>
      <c r="AI72" s="1035"/>
      <c r="AJ72" s="1035"/>
      <c r="AK72" s="1035">
        <v>84</v>
      </c>
      <c r="AL72" s="1035"/>
      <c r="AM72" s="1035"/>
      <c r="AN72" s="1035"/>
      <c r="AO72" s="1035"/>
      <c r="AP72" s="1035" t="s">
        <v>584</v>
      </c>
      <c r="AQ72" s="1035"/>
      <c r="AR72" s="1035"/>
      <c r="AS72" s="1035"/>
      <c r="AT72" s="1035"/>
      <c r="AU72" s="1035" t="s">
        <v>584</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589</v>
      </c>
      <c r="C73" s="1039"/>
      <c r="D73" s="1039"/>
      <c r="E73" s="1039"/>
      <c r="F73" s="1039"/>
      <c r="G73" s="1039"/>
      <c r="H73" s="1039"/>
      <c r="I73" s="1039"/>
      <c r="J73" s="1039"/>
      <c r="K73" s="1039"/>
      <c r="L73" s="1039"/>
      <c r="M73" s="1039"/>
      <c r="N73" s="1039"/>
      <c r="O73" s="1039"/>
      <c r="P73" s="1040"/>
      <c r="Q73" s="1041">
        <v>61</v>
      </c>
      <c r="R73" s="1035"/>
      <c r="S73" s="1035"/>
      <c r="T73" s="1035"/>
      <c r="U73" s="1035"/>
      <c r="V73" s="1035">
        <v>60</v>
      </c>
      <c r="W73" s="1035"/>
      <c r="X73" s="1035"/>
      <c r="Y73" s="1035"/>
      <c r="Z73" s="1035"/>
      <c r="AA73" s="1035">
        <v>1</v>
      </c>
      <c r="AB73" s="1035"/>
      <c r="AC73" s="1035"/>
      <c r="AD73" s="1035"/>
      <c r="AE73" s="1035"/>
      <c r="AF73" s="1035">
        <v>1</v>
      </c>
      <c r="AG73" s="1035"/>
      <c r="AH73" s="1035"/>
      <c r="AI73" s="1035"/>
      <c r="AJ73" s="1035"/>
      <c r="AK73" s="1035" t="s">
        <v>584</v>
      </c>
      <c r="AL73" s="1035"/>
      <c r="AM73" s="1035"/>
      <c r="AN73" s="1035"/>
      <c r="AO73" s="1035"/>
      <c r="AP73" s="1035" t="s">
        <v>584</v>
      </c>
      <c r="AQ73" s="1035"/>
      <c r="AR73" s="1035"/>
      <c r="AS73" s="1035"/>
      <c r="AT73" s="1035"/>
      <c r="AU73" s="1035" t="s">
        <v>584</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590</v>
      </c>
      <c r="C74" s="1039"/>
      <c r="D74" s="1039"/>
      <c r="E74" s="1039"/>
      <c r="F74" s="1039"/>
      <c r="G74" s="1039"/>
      <c r="H74" s="1039"/>
      <c r="I74" s="1039"/>
      <c r="J74" s="1039"/>
      <c r="K74" s="1039"/>
      <c r="L74" s="1039"/>
      <c r="M74" s="1039"/>
      <c r="N74" s="1039"/>
      <c r="O74" s="1039"/>
      <c r="P74" s="1040"/>
      <c r="Q74" s="1041">
        <v>53</v>
      </c>
      <c r="R74" s="1035"/>
      <c r="S74" s="1035"/>
      <c r="T74" s="1035"/>
      <c r="U74" s="1035"/>
      <c r="V74" s="1035">
        <v>52</v>
      </c>
      <c r="W74" s="1035"/>
      <c r="X74" s="1035"/>
      <c r="Y74" s="1035"/>
      <c r="Z74" s="1035"/>
      <c r="AA74" s="1035">
        <v>1</v>
      </c>
      <c r="AB74" s="1035"/>
      <c r="AC74" s="1035"/>
      <c r="AD74" s="1035"/>
      <c r="AE74" s="1035"/>
      <c r="AF74" s="1035">
        <v>1</v>
      </c>
      <c r="AG74" s="1035"/>
      <c r="AH74" s="1035"/>
      <c r="AI74" s="1035"/>
      <c r="AJ74" s="1035"/>
      <c r="AK74" s="1035" t="s">
        <v>584</v>
      </c>
      <c r="AL74" s="1035"/>
      <c r="AM74" s="1035"/>
      <c r="AN74" s="1035"/>
      <c r="AO74" s="1035"/>
      <c r="AP74" s="1035" t="s">
        <v>584</v>
      </c>
      <c r="AQ74" s="1035"/>
      <c r="AR74" s="1035"/>
      <c r="AS74" s="1035"/>
      <c r="AT74" s="1035"/>
      <c r="AU74" s="1035" t="s">
        <v>584</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591</v>
      </c>
      <c r="C75" s="1039"/>
      <c r="D75" s="1039"/>
      <c r="E75" s="1039"/>
      <c r="F75" s="1039"/>
      <c r="G75" s="1039"/>
      <c r="H75" s="1039"/>
      <c r="I75" s="1039"/>
      <c r="J75" s="1039"/>
      <c r="K75" s="1039"/>
      <c r="L75" s="1039"/>
      <c r="M75" s="1039"/>
      <c r="N75" s="1039"/>
      <c r="O75" s="1039"/>
      <c r="P75" s="1040"/>
      <c r="Q75" s="1042">
        <v>21</v>
      </c>
      <c r="R75" s="1043"/>
      <c r="S75" s="1043"/>
      <c r="T75" s="1043"/>
      <c r="U75" s="1044"/>
      <c r="V75" s="1045">
        <v>20</v>
      </c>
      <c r="W75" s="1043"/>
      <c r="X75" s="1043"/>
      <c r="Y75" s="1043"/>
      <c r="Z75" s="1044"/>
      <c r="AA75" s="1045">
        <v>1</v>
      </c>
      <c r="AB75" s="1043"/>
      <c r="AC75" s="1043"/>
      <c r="AD75" s="1043"/>
      <c r="AE75" s="1044"/>
      <c r="AF75" s="1045">
        <v>1</v>
      </c>
      <c r="AG75" s="1043"/>
      <c r="AH75" s="1043"/>
      <c r="AI75" s="1043"/>
      <c r="AJ75" s="1044"/>
      <c r="AK75" s="1045" t="s">
        <v>584</v>
      </c>
      <c r="AL75" s="1043"/>
      <c r="AM75" s="1043"/>
      <c r="AN75" s="1043"/>
      <c r="AO75" s="1044"/>
      <c r="AP75" s="1045" t="s">
        <v>584</v>
      </c>
      <c r="AQ75" s="1043"/>
      <c r="AR75" s="1043"/>
      <c r="AS75" s="1043"/>
      <c r="AT75" s="1044"/>
      <c r="AU75" s="1045" t="s">
        <v>584</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592</v>
      </c>
      <c r="C76" s="1039"/>
      <c r="D76" s="1039"/>
      <c r="E76" s="1039"/>
      <c r="F76" s="1039"/>
      <c r="G76" s="1039"/>
      <c r="H76" s="1039"/>
      <c r="I76" s="1039"/>
      <c r="J76" s="1039"/>
      <c r="K76" s="1039"/>
      <c r="L76" s="1039"/>
      <c r="M76" s="1039"/>
      <c r="N76" s="1039"/>
      <c r="O76" s="1039"/>
      <c r="P76" s="1040"/>
      <c r="Q76" s="1042">
        <v>7598</v>
      </c>
      <c r="R76" s="1043"/>
      <c r="S76" s="1043"/>
      <c r="T76" s="1043"/>
      <c r="U76" s="1044"/>
      <c r="V76" s="1045">
        <v>6072</v>
      </c>
      <c r="W76" s="1043"/>
      <c r="X76" s="1043"/>
      <c r="Y76" s="1043"/>
      <c r="Z76" s="1044"/>
      <c r="AA76" s="1045">
        <v>1526</v>
      </c>
      <c r="AB76" s="1043"/>
      <c r="AC76" s="1043"/>
      <c r="AD76" s="1043"/>
      <c r="AE76" s="1044"/>
      <c r="AF76" s="1045">
        <v>1526</v>
      </c>
      <c r="AG76" s="1043"/>
      <c r="AH76" s="1043"/>
      <c r="AI76" s="1043"/>
      <c r="AJ76" s="1044"/>
      <c r="AK76" s="1045">
        <v>16</v>
      </c>
      <c r="AL76" s="1043"/>
      <c r="AM76" s="1043"/>
      <c r="AN76" s="1043"/>
      <c r="AO76" s="1044"/>
      <c r="AP76" s="1045" t="s">
        <v>584</v>
      </c>
      <c r="AQ76" s="1043"/>
      <c r="AR76" s="1043"/>
      <c r="AS76" s="1043"/>
      <c r="AT76" s="1044"/>
      <c r="AU76" s="1045" t="s">
        <v>584</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593</v>
      </c>
      <c r="C77" s="1039"/>
      <c r="D77" s="1039"/>
      <c r="E77" s="1039"/>
      <c r="F77" s="1039"/>
      <c r="G77" s="1039"/>
      <c r="H77" s="1039"/>
      <c r="I77" s="1039"/>
      <c r="J77" s="1039"/>
      <c r="K77" s="1039"/>
      <c r="L77" s="1039"/>
      <c r="M77" s="1039"/>
      <c r="N77" s="1039"/>
      <c r="O77" s="1039"/>
      <c r="P77" s="1040"/>
      <c r="Q77" s="1042">
        <v>267</v>
      </c>
      <c r="R77" s="1043"/>
      <c r="S77" s="1043"/>
      <c r="T77" s="1043"/>
      <c r="U77" s="1044"/>
      <c r="V77" s="1045">
        <v>254</v>
      </c>
      <c r="W77" s="1043"/>
      <c r="X77" s="1043"/>
      <c r="Y77" s="1043"/>
      <c r="Z77" s="1044"/>
      <c r="AA77" s="1045">
        <v>13</v>
      </c>
      <c r="AB77" s="1043"/>
      <c r="AC77" s="1043"/>
      <c r="AD77" s="1043"/>
      <c r="AE77" s="1044"/>
      <c r="AF77" s="1045">
        <v>13</v>
      </c>
      <c r="AG77" s="1043"/>
      <c r="AH77" s="1043"/>
      <c r="AI77" s="1043"/>
      <c r="AJ77" s="1044"/>
      <c r="AK77" s="1045" t="s">
        <v>584</v>
      </c>
      <c r="AL77" s="1043"/>
      <c r="AM77" s="1043"/>
      <c r="AN77" s="1043"/>
      <c r="AO77" s="1044"/>
      <c r="AP77" s="1045">
        <v>528</v>
      </c>
      <c r="AQ77" s="1043"/>
      <c r="AR77" s="1043"/>
      <c r="AS77" s="1043"/>
      <c r="AT77" s="1044"/>
      <c r="AU77" s="1045" t="s">
        <v>584</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594</v>
      </c>
      <c r="C78" s="1039"/>
      <c r="D78" s="1039"/>
      <c r="E78" s="1039"/>
      <c r="F78" s="1039"/>
      <c r="G78" s="1039"/>
      <c r="H78" s="1039"/>
      <c r="I78" s="1039"/>
      <c r="J78" s="1039"/>
      <c r="K78" s="1039"/>
      <c r="L78" s="1039"/>
      <c r="M78" s="1039"/>
      <c r="N78" s="1039"/>
      <c r="O78" s="1039"/>
      <c r="P78" s="1040"/>
      <c r="Q78" s="1041">
        <v>4</v>
      </c>
      <c r="R78" s="1035"/>
      <c r="S78" s="1035"/>
      <c r="T78" s="1035"/>
      <c r="U78" s="1035"/>
      <c r="V78" s="1035">
        <v>2</v>
      </c>
      <c r="W78" s="1035"/>
      <c r="X78" s="1035"/>
      <c r="Y78" s="1035"/>
      <c r="Z78" s="1035"/>
      <c r="AA78" s="1035">
        <v>2</v>
      </c>
      <c r="AB78" s="1035"/>
      <c r="AC78" s="1035"/>
      <c r="AD78" s="1035"/>
      <c r="AE78" s="1035"/>
      <c r="AF78" s="1035">
        <v>2</v>
      </c>
      <c r="AG78" s="1035"/>
      <c r="AH78" s="1035"/>
      <c r="AI78" s="1035"/>
      <c r="AJ78" s="1035"/>
      <c r="AK78" s="1035">
        <v>0</v>
      </c>
      <c r="AL78" s="1035"/>
      <c r="AM78" s="1035"/>
      <c r="AN78" s="1035"/>
      <c r="AO78" s="1035"/>
      <c r="AP78" s="1035" t="s">
        <v>584</v>
      </c>
      <c r="AQ78" s="1035"/>
      <c r="AR78" s="1035"/>
      <c r="AS78" s="1035"/>
      <c r="AT78" s="1035"/>
      <c r="AU78" s="1035" t="s">
        <v>584</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595</v>
      </c>
      <c r="C79" s="1039"/>
      <c r="D79" s="1039"/>
      <c r="E79" s="1039"/>
      <c r="F79" s="1039"/>
      <c r="G79" s="1039"/>
      <c r="H79" s="1039"/>
      <c r="I79" s="1039"/>
      <c r="J79" s="1039"/>
      <c r="K79" s="1039"/>
      <c r="L79" s="1039"/>
      <c r="M79" s="1039"/>
      <c r="N79" s="1039"/>
      <c r="O79" s="1039"/>
      <c r="P79" s="1040"/>
      <c r="Q79" s="1041">
        <v>231</v>
      </c>
      <c r="R79" s="1035"/>
      <c r="S79" s="1035"/>
      <c r="T79" s="1035"/>
      <c r="U79" s="1035"/>
      <c r="V79" s="1035">
        <v>150</v>
      </c>
      <c r="W79" s="1035"/>
      <c r="X79" s="1035"/>
      <c r="Y79" s="1035"/>
      <c r="Z79" s="1035"/>
      <c r="AA79" s="1035">
        <v>81</v>
      </c>
      <c r="AB79" s="1035"/>
      <c r="AC79" s="1035"/>
      <c r="AD79" s="1035"/>
      <c r="AE79" s="1035"/>
      <c r="AF79" s="1035">
        <v>81</v>
      </c>
      <c r="AG79" s="1035"/>
      <c r="AH79" s="1035"/>
      <c r="AI79" s="1035"/>
      <c r="AJ79" s="1035"/>
      <c r="AK79" s="1035" t="s">
        <v>584</v>
      </c>
      <c r="AL79" s="1035"/>
      <c r="AM79" s="1035"/>
      <c r="AN79" s="1035"/>
      <c r="AO79" s="1035"/>
      <c r="AP79" s="1035" t="s">
        <v>584</v>
      </c>
      <c r="AQ79" s="1035"/>
      <c r="AR79" s="1035"/>
      <c r="AS79" s="1035"/>
      <c r="AT79" s="1035"/>
      <c r="AU79" s="1035" t="s">
        <v>584</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596</v>
      </c>
      <c r="C80" s="1039"/>
      <c r="D80" s="1039"/>
      <c r="E80" s="1039"/>
      <c r="F80" s="1039"/>
      <c r="G80" s="1039"/>
      <c r="H80" s="1039"/>
      <c r="I80" s="1039"/>
      <c r="J80" s="1039"/>
      <c r="K80" s="1039"/>
      <c r="L80" s="1039"/>
      <c r="M80" s="1039"/>
      <c r="N80" s="1039"/>
      <c r="O80" s="1039"/>
      <c r="P80" s="1040"/>
      <c r="Q80" s="1041">
        <v>35</v>
      </c>
      <c r="R80" s="1035"/>
      <c r="S80" s="1035"/>
      <c r="T80" s="1035"/>
      <c r="U80" s="1035"/>
      <c r="V80" s="1035">
        <v>23</v>
      </c>
      <c r="W80" s="1035"/>
      <c r="X80" s="1035"/>
      <c r="Y80" s="1035"/>
      <c r="Z80" s="1035"/>
      <c r="AA80" s="1035">
        <v>12</v>
      </c>
      <c r="AB80" s="1035"/>
      <c r="AC80" s="1035"/>
      <c r="AD80" s="1035"/>
      <c r="AE80" s="1035"/>
      <c r="AF80" s="1035">
        <v>12</v>
      </c>
      <c r="AG80" s="1035"/>
      <c r="AH80" s="1035"/>
      <c r="AI80" s="1035"/>
      <c r="AJ80" s="1035"/>
      <c r="AK80" s="1035" t="s">
        <v>584</v>
      </c>
      <c r="AL80" s="1035"/>
      <c r="AM80" s="1035"/>
      <c r="AN80" s="1035"/>
      <c r="AO80" s="1035"/>
      <c r="AP80" s="1035" t="s">
        <v>584</v>
      </c>
      <c r="AQ80" s="1035"/>
      <c r="AR80" s="1035"/>
      <c r="AS80" s="1035"/>
      <c r="AT80" s="1035"/>
      <c r="AU80" s="1035" t="s">
        <v>584</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t="s">
        <v>597</v>
      </c>
      <c r="C81" s="1039"/>
      <c r="D81" s="1039"/>
      <c r="E81" s="1039"/>
      <c r="F81" s="1039"/>
      <c r="G81" s="1039"/>
      <c r="H81" s="1039"/>
      <c r="I81" s="1039"/>
      <c r="J81" s="1039"/>
      <c r="K81" s="1039"/>
      <c r="L81" s="1039"/>
      <c r="M81" s="1039"/>
      <c r="N81" s="1039"/>
      <c r="O81" s="1039"/>
      <c r="P81" s="1040"/>
      <c r="Q81" s="1041">
        <v>190</v>
      </c>
      <c r="R81" s="1035"/>
      <c r="S81" s="1035"/>
      <c r="T81" s="1035"/>
      <c r="U81" s="1035"/>
      <c r="V81" s="1035">
        <v>186</v>
      </c>
      <c r="W81" s="1035"/>
      <c r="X81" s="1035"/>
      <c r="Y81" s="1035"/>
      <c r="Z81" s="1035"/>
      <c r="AA81" s="1035">
        <v>3</v>
      </c>
      <c r="AB81" s="1035"/>
      <c r="AC81" s="1035"/>
      <c r="AD81" s="1035"/>
      <c r="AE81" s="1035"/>
      <c r="AF81" s="1035">
        <v>3</v>
      </c>
      <c r="AG81" s="1035"/>
      <c r="AH81" s="1035"/>
      <c r="AI81" s="1035"/>
      <c r="AJ81" s="1035"/>
      <c r="AK81" s="1035" t="s">
        <v>584</v>
      </c>
      <c r="AL81" s="1035"/>
      <c r="AM81" s="1035"/>
      <c r="AN81" s="1035"/>
      <c r="AO81" s="1035"/>
      <c r="AP81" s="1035" t="s">
        <v>584</v>
      </c>
      <c r="AQ81" s="1035"/>
      <c r="AR81" s="1035"/>
      <c r="AS81" s="1035"/>
      <c r="AT81" s="1035"/>
      <c r="AU81" s="1035" t="s">
        <v>584</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t="s">
        <v>598</v>
      </c>
      <c r="C82" s="1039"/>
      <c r="D82" s="1039"/>
      <c r="E82" s="1039"/>
      <c r="F82" s="1039"/>
      <c r="G82" s="1039"/>
      <c r="H82" s="1039"/>
      <c r="I82" s="1039"/>
      <c r="J82" s="1039"/>
      <c r="K82" s="1039"/>
      <c r="L82" s="1039"/>
      <c r="M82" s="1039"/>
      <c r="N82" s="1039"/>
      <c r="O82" s="1039"/>
      <c r="P82" s="1040"/>
      <c r="Q82" s="1041">
        <v>239380</v>
      </c>
      <c r="R82" s="1035"/>
      <c r="S82" s="1035"/>
      <c r="T82" s="1035"/>
      <c r="U82" s="1035"/>
      <c r="V82" s="1035">
        <v>224695</v>
      </c>
      <c r="W82" s="1035"/>
      <c r="X82" s="1035"/>
      <c r="Y82" s="1035"/>
      <c r="Z82" s="1035"/>
      <c r="AA82" s="1035">
        <v>14685</v>
      </c>
      <c r="AB82" s="1035"/>
      <c r="AC82" s="1035"/>
      <c r="AD82" s="1035"/>
      <c r="AE82" s="1035"/>
      <c r="AF82" s="1035">
        <v>14685</v>
      </c>
      <c r="AG82" s="1035"/>
      <c r="AH82" s="1035"/>
      <c r="AI82" s="1035"/>
      <c r="AJ82" s="1035"/>
      <c r="AK82" s="1035" t="s">
        <v>584</v>
      </c>
      <c r="AL82" s="1035"/>
      <c r="AM82" s="1035"/>
      <c r="AN82" s="1035"/>
      <c r="AO82" s="1035"/>
      <c r="AP82" s="1035" t="s">
        <v>584</v>
      </c>
      <c r="AQ82" s="1035"/>
      <c r="AR82" s="1035"/>
      <c r="AS82" s="1035"/>
      <c r="AT82" s="1035"/>
      <c r="AU82" s="1035" t="s">
        <v>584</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390</v>
      </c>
      <c r="B88" s="1001" t="s">
        <v>422</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f>SUM(AF68:AJ82)</f>
        <v>16416</v>
      </c>
      <c r="AG88" s="1023"/>
      <c r="AH88" s="1023"/>
      <c r="AI88" s="1023"/>
      <c r="AJ88" s="1023"/>
      <c r="AK88" s="1027"/>
      <c r="AL88" s="1027"/>
      <c r="AM88" s="1027"/>
      <c r="AN88" s="1027"/>
      <c r="AO88" s="1027"/>
      <c r="AP88" s="1023">
        <f>SUM(AP68:AT82)</f>
        <v>528</v>
      </c>
      <c r="AQ88" s="1023"/>
      <c r="AR88" s="1023"/>
      <c r="AS88" s="1023"/>
      <c r="AT88" s="1023"/>
      <c r="AU88" s="1023" t="s">
        <v>605</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1001" t="s">
        <v>423</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424</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425</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428</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429</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431</v>
      </c>
      <c r="AB109" s="960"/>
      <c r="AC109" s="960"/>
      <c r="AD109" s="960"/>
      <c r="AE109" s="961"/>
      <c r="AF109" s="962" t="s">
        <v>432</v>
      </c>
      <c r="AG109" s="960"/>
      <c r="AH109" s="960"/>
      <c r="AI109" s="960"/>
      <c r="AJ109" s="961"/>
      <c r="AK109" s="962" t="s">
        <v>305</v>
      </c>
      <c r="AL109" s="960"/>
      <c r="AM109" s="960"/>
      <c r="AN109" s="960"/>
      <c r="AO109" s="961"/>
      <c r="AP109" s="962" t="s">
        <v>433</v>
      </c>
      <c r="AQ109" s="960"/>
      <c r="AR109" s="960"/>
      <c r="AS109" s="960"/>
      <c r="AT109" s="993"/>
      <c r="AU109" s="959" t="s">
        <v>430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431</v>
      </c>
      <c r="BR109" s="960"/>
      <c r="BS109" s="960"/>
      <c r="BT109" s="960"/>
      <c r="BU109" s="961"/>
      <c r="BV109" s="962" t="s">
        <v>432</v>
      </c>
      <c r="BW109" s="960"/>
      <c r="BX109" s="960"/>
      <c r="BY109" s="960"/>
      <c r="BZ109" s="961"/>
      <c r="CA109" s="962" t="s">
        <v>305</v>
      </c>
      <c r="CB109" s="960"/>
      <c r="CC109" s="960"/>
      <c r="CD109" s="960"/>
      <c r="CE109" s="961"/>
      <c r="CF109" s="1000" t="s">
        <v>433</v>
      </c>
      <c r="CG109" s="1000"/>
      <c r="CH109" s="1000"/>
      <c r="CI109" s="1000"/>
      <c r="CJ109" s="1000"/>
      <c r="CK109" s="962" t="s">
        <v>434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431</v>
      </c>
      <c r="DH109" s="960"/>
      <c r="DI109" s="960"/>
      <c r="DJ109" s="960"/>
      <c r="DK109" s="961"/>
      <c r="DL109" s="962" t="s">
        <v>432</v>
      </c>
      <c r="DM109" s="960"/>
      <c r="DN109" s="960"/>
      <c r="DO109" s="960"/>
      <c r="DP109" s="961"/>
      <c r="DQ109" s="962" t="s">
        <v>305</v>
      </c>
      <c r="DR109" s="960"/>
      <c r="DS109" s="960"/>
      <c r="DT109" s="960"/>
      <c r="DU109" s="961"/>
      <c r="DV109" s="962" t="s">
        <v>433</v>
      </c>
      <c r="DW109" s="960"/>
      <c r="DX109" s="960"/>
      <c r="DY109" s="960"/>
      <c r="DZ109" s="993"/>
    </row>
    <row r="110" spans="1:131" s="226" customFormat="1" ht="26.25" customHeight="1" x14ac:dyDescent="0.2">
      <c r="A110" s="871" t="s">
        <v>435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51713</v>
      </c>
      <c r="AB110" s="953"/>
      <c r="AC110" s="953"/>
      <c r="AD110" s="953"/>
      <c r="AE110" s="954"/>
      <c r="AF110" s="955">
        <v>50068</v>
      </c>
      <c r="AG110" s="953"/>
      <c r="AH110" s="953"/>
      <c r="AI110" s="953"/>
      <c r="AJ110" s="954"/>
      <c r="AK110" s="955">
        <v>50068</v>
      </c>
      <c r="AL110" s="953"/>
      <c r="AM110" s="953"/>
      <c r="AN110" s="953"/>
      <c r="AO110" s="954"/>
      <c r="AP110" s="956">
        <v>1.1000000000000001</v>
      </c>
      <c r="AQ110" s="957"/>
      <c r="AR110" s="957"/>
      <c r="AS110" s="957"/>
      <c r="AT110" s="958"/>
      <c r="AU110" s="994" t="s">
        <v>73</v>
      </c>
      <c r="AV110" s="995"/>
      <c r="AW110" s="995"/>
      <c r="AX110" s="995"/>
      <c r="AY110" s="995"/>
      <c r="AZ110" s="924" t="s">
        <v>436</v>
      </c>
      <c r="BA110" s="872"/>
      <c r="BB110" s="872"/>
      <c r="BC110" s="872"/>
      <c r="BD110" s="872"/>
      <c r="BE110" s="872"/>
      <c r="BF110" s="872"/>
      <c r="BG110" s="872"/>
      <c r="BH110" s="872"/>
      <c r="BI110" s="872"/>
      <c r="BJ110" s="872"/>
      <c r="BK110" s="872"/>
      <c r="BL110" s="872"/>
      <c r="BM110" s="872"/>
      <c r="BN110" s="872"/>
      <c r="BO110" s="872"/>
      <c r="BP110" s="873"/>
      <c r="BQ110" s="925">
        <v>382759</v>
      </c>
      <c r="BR110" s="906"/>
      <c r="BS110" s="906"/>
      <c r="BT110" s="906"/>
      <c r="BU110" s="906"/>
      <c r="BV110" s="906">
        <v>334938</v>
      </c>
      <c r="BW110" s="906"/>
      <c r="BX110" s="906"/>
      <c r="BY110" s="906"/>
      <c r="BZ110" s="906"/>
      <c r="CA110" s="906">
        <v>286664</v>
      </c>
      <c r="CB110" s="906"/>
      <c r="CC110" s="906"/>
      <c r="CD110" s="906"/>
      <c r="CE110" s="906"/>
      <c r="CF110" s="930">
        <v>6.1</v>
      </c>
      <c r="CG110" s="931"/>
      <c r="CH110" s="931"/>
      <c r="CI110" s="931"/>
      <c r="CJ110" s="931"/>
      <c r="CK110" s="990" t="s">
        <v>437</v>
      </c>
      <c r="CL110" s="883"/>
      <c r="CM110" s="924" t="s">
        <v>438</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439</v>
      </c>
      <c r="DH110" s="906"/>
      <c r="DI110" s="906"/>
      <c r="DJ110" s="906"/>
      <c r="DK110" s="906"/>
      <c r="DL110" s="906" t="s">
        <v>439</v>
      </c>
      <c r="DM110" s="906"/>
      <c r="DN110" s="906"/>
      <c r="DO110" s="906"/>
      <c r="DP110" s="906"/>
      <c r="DQ110" s="906" t="s">
        <v>146</v>
      </c>
      <c r="DR110" s="906"/>
      <c r="DS110" s="906"/>
      <c r="DT110" s="906"/>
      <c r="DU110" s="906"/>
      <c r="DV110" s="907" t="s">
        <v>146</v>
      </c>
      <c r="DW110" s="907"/>
      <c r="DX110" s="907"/>
      <c r="DY110" s="907"/>
      <c r="DZ110" s="908"/>
    </row>
    <row r="111" spans="1:131" s="226" customFormat="1" ht="26.25" customHeight="1" x14ac:dyDescent="0.2">
      <c r="A111" s="838" t="s">
        <v>440</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392</v>
      </c>
      <c r="AB111" s="983"/>
      <c r="AC111" s="983"/>
      <c r="AD111" s="983"/>
      <c r="AE111" s="984"/>
      <c r="AF111" s="985" t="s">
        <v>146</v>
      </c>
      <c r="AG111" s="983"/>
      <c r="AH111" s="983"/>
      <c r="AI111" s="983"/>
      <c r="AJ111" s="984"/>
      <c r="AK111" s="985" t="s">
        <v>146</v>
      </c>
      <c r="AL111" s="983"/>
      <c r="AM111" s="983"/>
      <c r="AN111" s="983"/>
      <c r="AO111" s="984"/>
      <c r="AP111" s="986" t="s">
        <v>441</v>
      </c>
      <c r="AQ111" s="987"/>
      <c r="AR111" s="987"/>
      <c r="AS111" s="987"/>
      <c r="AT111" s="988"/>
      <c r="AU111" s="996"/>
      <c r="AV111" s="997"/>
      <c r="AW111" s="997"/>
      <c r="AX111" s="997"/>
      <c r="AY111" s="997"/>
      <c r="AZ111" s="879" t="s">
        <v>442</v>
      </c>
      <c r="BA111" s="816"/>
      <c r="BB111" s="816"/>
      <c r="BC111" s="816"/>
      <c r="BD111" s="816"/>
      <c r="BE111" s="816"/>
      <c r="BF111" s="816"/>
      <c r="BG111" s="816"/>
      <c r="BH111" s="816"/>
      <c r="BI111" s="816"/>
      <c r="BJ111" s="816"/>
      <c r="BK111" s="816"/>
      <c r="BL111" s="816"/>
      <c r="BM111" s="816"/>
      <c r="BN111" s="816"/>
      <c r="BO111" s="816"/>
      <c r="BP111" s="817"/>
      <c r="BQ111" s="880" t="s">
        <v>146</v>
      </c>
      <c r="BR111" s="881"/>
      <c r="BS111" s="881"/>
      <c r="BT111" s="881"/>
      <c r="BU111" s="881"/>
      <c r="BV111" s="881" t="s">
        <v>146</v>
      </c>
      <c r="BW111" s="881"/>
      <c r="BX111" s="881"/>
      <c r="BY111" s="881"/>
      <c r="BZ111" s="881"/>
      <c r="CA111" s="881" t="s">
        <v>146</v>
      </c>
      <c r="CB111" s="881"/>
      <c r="CC111" s="881"/>
      <c r="CD111" s="881"/>
      <c r="CE111" s="881"/>
      <c r="CF111" s="939" t="s">
        <v>439</v>
      </c>
      <c r="CG111" s="940"/>
      <c r="CH111" s="940"/>
      <c r="CI111" s="940"/>
      <c r="CJ111" s="940"/>
      <c r="CK111" s="991"/>
      <c r="CL111" s="885"/>
      <c r="CM111" s="879" t="s">
        <v>443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146</v>
      </c>
      <c r="DH111" s="881"/>
      <c r="DI111" s="881"/>
      <c r="DJ111" s="881"/>
      <c r="DK111" s="881"/>
      <c r="DL111" s="881" t="s">
        <v>441</v>
      </c>
      <c r="DM111" s="881"/>
      <c r="DN111" s="881"/>
      <c r="DO111" s="881"/>
      <c r="DP111" s="881"/>
      <c r="DQ111" s="881" t="s">
        <v>439</v>
      </c>
      <c r="DR111" s="881"/>
      <c r="DS111" s="881"/>
      <c r="DT111" s="881"/>
      <c r="DU111" s="881"/>
      <c r="DV111" s="858" t="s">
        <v>444</v>
      </c>
      <c r="DW111" s="858"/>
      <c r="DX111" s="858"/>
      <c r="DY111" s="858"/>
      <c r="DZ111" s="859"/>
    </row>
    <row r="112" spans="1:131" s="226" customFormat="1" ht="26.25" customHeight="1" x14ac:dyDescent="0.2">
      <c r="A112" s="976" t="s">
        <v>445</v>
      </c>
      <c r="B112" s="977"/>
      <c r="C112" s="816" t="s">
        <v>446</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146</v>
      </c>
      <c r="AB112" s="844"/>
      <c r="AC112" s="844"/>
      <c r="AD112" s="844"/>
      <c r="AE112" s="845"/>
      <c r="AF112" s="846" t="s">
        <v>439</v>
      </c>
      <c r="AG112" s="844"/>
      <c r="AH112" s="844"/>
      <c r="AI112" s="844"/>
      <c r="AJ112" s="845"/>
      <c r="AK112" s="846" t="s">
        <v>444</v>
      </c>
      <c r="AL112" s="844"/>
      <c r="AM112" s="844"/>
      <c r="AN112" s="844"/>
      <c r="AO112" s="845"/>
      <c r="AP112" s="888" t="s">
        <v>146</v>
      </c>
      <c r="AQ112" s="889"/>
      <c r="AR112" s="889"/>
      <c r="AS112" s="889"/>
      <c r="AT112" s="890"/>
      <c r="AU112" s="996"/>
      <c r="AV112" s="997"/>
      <c r="AW112" s="997"/>
      <c r="AX112" s="997"/>
      <c r="AY112" s="997"/>
      <c r="AZ112" s="879" t="s">
        <v>447</v>
      </c>
      <c r="BA112" s="816"/>
      <c r="BB112" s="816"/>
      <c r="BC112" s="816"/>
      <c r="BD112" s="816"/>
      <c r="BE112" s="816"/>
      <c r="BF112" s="816"/>
      <c r="BG112" s="816"/>
      <c r="BH112" s="816"/>
      <c r="BI112" s="816"/>
      <c r="BJ112" s="816"/>
      <c r="BK112" s="816"/>
      <c r="BL112" s="816"/>
      <c r="BM112" s="816"/>
      <c r="BN112" s="816"/>
      <c r="BO112" s="816"/>
      <c r="BP112" s="817"/>
      <c r="BQ112" s="880">
        <v>3928633</v>
      </c>
      <c r="BR112" s="881"/>
      <c r="BS112" s="881"/>
      <c r="BT112" s="881"/>
      <c r="BU112" s="881"/>
      <c r="BV112" s="881">
        <v>3556421</v>
      </c>
      <c r="BW112" s="881"/>
      <c r="BX112" s="881"/>
      <c r="BY112" s="881"/>
      <c r="BZ112" s="881"/>
      <c r="CA112" s="881">
        <v>3237498</v>
      </c>
      <c r="CB112" s="881"/>
      <c r="CC112" s="881"/>
      <c r="CD112" s="881"/>
      <c r="CE112" s="881"/>
      <c r="CF112" s="939">
        <v>68.400000000000006</v>
      </c>
      <c r="CG112" s="940"/>
      <c r="CH112" s="940"/>
      <c r="CI112" s="940"/>
      <c r="CJ112" s="940"/>
      <c r="CK112" s="991"/>
      <c r="CL112" s="885"/>
      <c r="CM112" s="879" t="s">
        <v>448</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449</v>
      </c>
      <c r="DH112" s="881"/>
      <c r="DI112" s="881"/>
      <c r="DJ112" s="881"/>
      <c r="DK112" s="881"/>
      <c r="DL112" s="881" t="s">
        <v>146</v>
      </c>
      <c r="DM112" s="881"/>
      <c r="DN112" s="881"/>
      <c r="DO112" s="881"/>
      <c r="DP112" s="881"/>
      <c r="DQ112" s="881" t="s">
        <v>444</v>
      </c>
      <c r="DR112" s="881"/>
      <c r="DS112" s="881"/>
      <c r="DT112" s="881"/>
      <c r="DU112" s="881"/>
      <c r="DV112" s="858" t="s">
        <v>146</v>
      </c>
      <c r="DW112" s="858"/>
      <c r="DX112" s="858"/>
      <c r="DY112" s="858"/>
      <c r="DZ112" s="859"/>
    </row>
    <row r="113" spans="1:130" s="226" customFormat="1" ht="26.25" customHeight="1" x14ac:dyDescent="0.2">
      <c r="A113" s="978"/>
      <c r="B113" s="979"/>
      <c r="C113" s="816" t="s">
        <v>450</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491257</v>
      </c>
      <c r="AB113" s="983"/>
      <c r="AC113" s="983"/>
      <c r="AD113" s="983"/>
      <c r="AE113" s="984"/>
      <c r="AF113" s="985">
        <v>501939</v>
      </c>
      <c r="AG113" s="983"/>
      <c r="AH113" s="983"/>
      <c r="AI113" s="983"/>
      <c r="AJ113" s="984"/>
      <c r="AK113" s="985">
        <v>482089</v>
      </c>
      <c r="AL113" s="983"/>
      <c r="AM113" s="983"/>
      <c r="AN113" s="983"/>
      <c r="AO113" s="984"/>
      <c r="AP113" s="986">
        <v>10.199999999999999</v>
      </c>
      <c r="AQ113" s="987"/>
      <c r="AR113" s="987"/>
      <c r="AS113" s="987"/>
      <c r="AT113" s="988"/>
      <c r="AU113" s="996"/>
      <c r="AV113" s="997"/>
      <c r="AW113" s="997"/>
      <c r="AX113" s="997"/>
      <c r="AY113" s="997"/>
      <c r="AZ113" s="879" t="s">
        <v>451</v>
      </c>
      <c r="BA113" s="816"/>
      <c r="BB113" s="816"/>
      <c r="BC113" s="816"/>
      <c r="BD113" s="816"/>
      <c r="BE113" s="816"/>
      <c r="BF113" s="816"/>
      <c r="BG113" s="816"/>
      <c r="BH113" s="816"/>
      <c r="BI113" s="816"/>
      <c r="BJ113" s="816"/>
      <c r="BK113" s="816"/>
      <c r="BL113" s="816"/>
      <c r="BM113" s="816"/>
      <c r="BN113" s="816"/>
      <c r="BO113" s="816"/>
      <c r="BP113" s="817"/>
      <c r="BQ113" s="880">
        <v>3048</v>
      </c>
      <c r="BR113" s="881"/>
      <c r="BS113" s="881"/>
      <c r="BT113" s="881"/>
      <c r="BU113" s="881"/>
      <c r="BV113" s="881">
        <v>2370</v>
      </c>
      <c r="BW113" s="881"/>
      <c r="BX113" s="881"/>
      <c r="BY113" s="881"/>
      <c r="BZ113" s="881"/>
      <c r="CA113" s="881">
        <v>1690</v>
      </c>
      <c r="CB113" s="881"/>
      <c r="CC113" s="881"/>
      <c r="CD113" s="881"/>
      <c r="CE113" s="881"/>
      <c r="CF113" s="939">
        <v>0</v>
      </c>
      <c r="CG113" s="940"/>
      <c r="CH113" s="940"/>
      <c r="CI113" s="940"/>
      <c r="CJ113" s="940"/>
      <c r="CK113" s="991"/>
      <c r="CL113" s="885"/>
      <c r="CM113" s="879" t="s">
        <v>452</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449</v>
      </c>
      <c r="DH113" s="844"/>
      <c r="DI113" s="844"/>
      <c r="DJ113" s="844"/>
      <c r="DK113" s="845"/>
      <c r="DL113" s="846" t="s">
        <v>439</v>
      </c>
      <c r="DM113" s="844"/>
      <c r="DN113" s="844"/>
      <c r="DO113" s="844"/>
      <c r="DP113" s="845"/>
      <c r="DQ113" s="846" t="s">
        <v>146</v>
      </c>
      <c r="DR113" s="844"/>
      <c r="DS113" s="844"/>
      <c r="DT113" s="844"/>
      <c r="DU113" s="845"/>
      <c r="DV113" s="888" t="s">
        <v>146</v>
      </c>
      <c r="DW113" s="889"/>
      <c r="DX113" s="889"/>
      <c r="DY113" s="889"/>
      <c r="DZ113" s="890"/>
    </row>
    <row r="114" spans="1:130" s="226" customFormat="1" ht="26.25" customHeight="1" x14ac:dyDescent="0.2">
      <c r="A114" s="978"/>
      <c r="B114" s="979"/>
      <c r="C114" s="816" t="s">
        <v>453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477</v>
      </c>
      <c r="AB114" s="844"/>
      <c r="AC114" s="844"/>
      <c r="AD114" s="844"/>
      <c r="AE114" s="845"/>
      <c r="AF114" s="846">
        <v>477</v>
      </c>
      <c r="AG114" s="844"/>
      <c r="AH114" s="844"/>
      <c r="AI114" s="844"/>
      <c r="AJ114" s="845"/>
      <c r="AK114" s="846">
        <v>477</v>
      </c>
      <c r="AL114" s="844"/>
      <c r="AM114" s="844"/>
      <c r="AN114" s="844"/>
      <c r="AO114" s="845"/>
      <c r="AP114" s="888">
        <v>0</v>
      </c>
      <c r="AQ114" s="889"/>
      <c r="AR114" s="889"/>
      <c r="AS114" s="889"/>
      <c r="AT114" s="890"/>
      <c r="AU114" s="996"/>
      <c r="AV114" s="997"/>
      <c r="AW114" s="997"/>
      <c r="AX114" s="997"/>
      <c r="AY114" s="997"/>
      <c r="AZ114" s="879" t="s">
        <v>454</v>
      </c>
      <c r="BA114" s="816"/>
      <c r="BB114" s="816"/>
      <c r="BC114" s="816"/>
      <c r="BD114" s="816"/>
      <c r="BE114" s="816"/>
      <c r="BF114" s="816"/>
      <c r="BG114" s="816"/>
      <c r="BH114" s="816"/>
      <c r="BI114" s="816"/>
      <c r="BJ114" s="816"/>
      <c r="BK114" s="816"/>
      <c r="BL114" s="816"/>
      <c r="BM114" s="816"/>
      <c r="BN114" s="816"/>
      <c r="BO114" s="816"/>
      <c r="BP114" s="817"/>
      <c r="BQ114" s="880">
        <v>413020</v>
      </c>
      <c r="BR114" s="881"/>
      <c r="BS114" s="881"/>
      <c r="BT114" s="881"/>
      <c r="BU114" s="881"/>
      <c r="BV114" s="881">
        <v>334189</v>
      </c>
      <c r="BW114" s="881"/>
      <c r="BX114" s="881"/>
      <c r="BY114" s="881"/>
      <c r="BZ114" s="881"/>
      <c r="CA114" s="881">
        <v>250917</v>
      </c>
      <c r="CB114" s="881"/>
      <c r="CC114" s="881"/>
      <c r="CD114" s="881"/>
      <c r="CE114" s="881"/>
      <c r="CF114" s="939">
        <v>5.3</v>
      </c>
      <c r="CG114" s="940"/>
      <c r="CH114" s="940"/>
      <c r="CI114" s="940"/>
      <c r="CJ114" s="940"/>
      <c r="CK114" s="991"/>
      <c r="CL114" s="885"/>
      <c r="CM114" s="879" t="s">
        <v>455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146</v>
      </c>
      <c r="DH114" s="844"/>
      <c r="DI114" s="844"/>
      <c r="DJ114" s="844"/>
      <c r="DK114" s="845"/>
      <c r="DL114" s="846" t="s">
        <v>439</v>
      </c>
      <c r="DM114" s="844"/>
      <c r="DN114" s="844"/>
      <c r="DO114" s="844"/>
      <c r="DP114" s="845"/>
      <c r="DQ114" s="846" t="s">
        <v>146</v>
      </c>
      <c r="DR114" s="844"/>
      <c r="DS114" s="844"/>
      <c r="DT114" s="844"/>
      <c r="DU114" s="845"/>
      <c r="DV114" s="888" t="s">
        <v>146</v>
      </c>
      <c r="DW114" s="889"/>
      <c r="DX114" s="889"/>
      <c r="DY114" s="889"/>
      <c r="DZ114" s="890"/>
    </row>
    <row r="115" spans="1:130" s="226" customFormat="1" ht="26.25" customHeight="1" x14ac:dyDescent="0.2">
      <c r="A115" s="978"/>
      <c r="B115" s="979"/>
      <c r="C115" s="816" t="s">
        <v>456</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146</v>
      </c>
      <c r="AB115" s="983"/>
      <c r="AC115" s="983"/>
      <c r="AD115" s="983"/>
      <c r="AE115" s="984"/>
      <c r="AF115" s="985" t="s">
        <v>444</v>
      </c>
      <c r="AG115" s="983"/>
      <c r="AH115" s="983"/>
      <c r="AI115" s="983"/>
      <c r="AJ115" s="984"/>
      <c r="AK115" s="985" t="s">
        <v>146</v>
      </c>
      <c r="AL115" s="983"/>
      <c r="AM115" s="983"/>
      <c r="AN115" s="983"/>
      <c r="AO115" s="984"/>
      <c r="AP115" s="986" t="s">
        <v>439</v>
      </c>
      <c r="AQ115" s="987"/>
      <c r="AR115" s="987"/>
      <c r="AS115" s="987"/>
      <c r="AT115" s="988"/>
      <c r="AU115" s="996"/>
      <c r="AV115" s="997"/>
      <c r="AW115" s="997"/>
      <c r="AX115" s="997"/>
      <c r="AY115" s="997"/>
      <c r="AZ115" s="879" t="s">
        <v>457</v>
      </c>
      <c r="BA115" s="816"/>
      <c r="BB115" s="816"/>
      <c r="BC115" s="816"/>
      <c r="BD115" s="816"/>
      <c r="BE115" s="816"/>
      <c r="BF115" s="816"/>
      <c r="BG115" s="816"/>
      <c r="BH115" s="816"/>
      <c r="BI115" s="816"/>
      <c r="BJ115" s="816"/>
      <c r="BK115" s="816"/>
      <c r="BL115" s="816"/>
      <c r="BM115" s="816"/>
      <c r="BN115" s="816"/>
      <c r="BO115" s="816"/>
      <c r="BP115" s="817"/>
      <c r="BQ115" s="880" t="s">
        <v>146</v>
      </c>
      <c r="BR115" s="881"/>
      <c r="BS115" s="881"/>
      <c r="BT115" s="881"/>
      <c r="BU115" s="881"/>
      <c r="BV115" s="881" t="s">
        <v>439</v>
      </c>
      <c r="BW115" s="881"/>
      <c r="BX115" s="881"/>
      <c r="BY115" s="881"/>
      <c r="BZ115" s="881"/>
      <c r="CA115" s="881" t="s">
        <v>146</v>
      </c>
      <c r="CB115" s="881"/>
      <c r="CC115" s="881"/>
      <c r="CD115" s="881"/>
      <c r="CE115" s="881"/>
      <c r="CF115" s="939" t="s">
        <v>444</v>
      </c>
      <c r="CG115" s="940"/>
      <c r="CH115" s="940"/>
      <c r="CI115" s="940"/>
      <c r="CJ115" s="940"/>
      <c r="CK115" s="991"/>
      <c r="CL115" s="885"/>
      <c r="CM115" s="879" t="s">
        <v>458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146</v>
      </c>
      <c r="DH115" s="844"/>
      <c r="DI115" s="844"/>
      <c r="DJ115" s="844"/>
      <c r="DK115" s="845"/>
      <c r="DL115" s="846" t="s">
        <v>146</v>
      </c>
      <c r="DM115" s="844"/>
      <c r="DN115" s="844"/>
      <c r="DO115" s="844"/>
      <c r="DP115" s="845"/>
      <c r="DQ115" s="846" t="s">
        <v>441</v>
      </c>
      <c r="DR115" s="844"/>
      <c r="DS115" s="844"/>
      <c r="DT115" s="844"/>
      <c r="DU115" s="845"/>
      <c r="DV115" s="888" t="s">
        <v>146</v>
      </c>
      <c r="DW115" s="889"/>
      <c r="DX115" s="889"/>
      <c r="DY115" s="889"/>
      <c r="DZ115" s="890"/>
    </row>
    <row r="116" spans="1:130" s="226" customFormat="1" ht="26.25" customHeight="1" x14ac:dyDescent="0.2">
      <c r="A116" s="980"/>
      <c r="B116" s="981"/>
      <c r="C116" s="903" t="s">
        <v>459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146</v>
      </c>
      <c r="AB116" s="844"/>
      <c r="AC116" s="844"/>
      <c r="AD116" s="844"/>
      <c r="AE116" s="845"/>
      <c r="AF116" s="846" t="s">
        <v>392</v>
      </c>
      <c r="AG116" s="844"/>
      <c r="AH116" s="844"/>
      <c r="AI116" s="844"/>
      <c r="AJ116" s="845"/>
      <c r="AK116" s="846" t="s">
        <v>146</v>
      </c>
      <c r="AL116" s="844"/>
      <c r="AM116" s="844"/>
      <c r="AN116" s="844"/>
      <c r="AO116" s="845"/>
      <c r="AP116" s="888" t="s">
        <v>146</v>
      </c>
      <c r="AQ116" s="889"/>
      <c r="AR116" s="889"/>
      <c r="AS116" s="889"/>
      <c r="AT116" s="890"/>
      <c r="AU116" s="996"/>
      <c r="AV116" s="997"/>
      <c r="AW116" s="997"/>
      <c r="AX116" s="997"/>
      <c r="AY116" s="997"/>
      <c r="AZ116" s="973" t="s">
        <v>460</v>
      </c>
      <c r="BA116" s="974"/>
      <c r="BB116" s="974"/>
      <c r="BC116" s="974"/>
      <c r="BD116" s="974"/>
      <c r="BE116" s="974"/>
      <c r="BF116" s="974"/>
      <c r="BG116" s="974"/>
      <c r="BH116" s="974"/>
      <c r="BI116" s="974"/>
      <c r="BJ116" s="974"/>
      <c r="BK116" s="974"/>
      <c r="BL116" s="974"/>
      <c r="BM116" s="974"/>
      <c r="BN116" s="974"/>
      <c r="BO116" s="974"/>
      <c r="BP116" s="975"/>
      <c r="BQ116" s="880" t="s">
        <v>146</v>
      </c>
      <c r="BR116" s="881"/>
      <c r="BS116" s="881"/>
      <c r="BT116" s="881"/>
      <c r="BU116" s="881"/>
      <c r="BV116" s="881" t="s">
        <v>441</v>
      </c>
      <c r="BW116" s="881"/>
      <c r="BX116" s="881"/>
      <c r="BY116" s="881"/>
      <c r="BZ116" s="881"/>
      <c r="CA116" s="881" t="s">
        <v>146</v>
      </c>
      <c r="CB116" s="881"/>
      <c r="CC116" s="881"/>
      <c r="CD116" s="881"/>
      <c r="CE116" s="881"/>
      <c r="CF116" s="939" t="s">
        <v>146</v>
      </c>
      <c r="CG116" s="940"/>
      <c r="CH116" s="940"/>
      <c r="CI116" s="940"/>
      <c r="CJ116" s="940"/>
      <c r="CK116" s="991"/>
      <c r="CL116" s="885"/>
      <c r="CM116" s="879" t="s">
        <v>461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146</v>
      </c>
      <c r="DH116" s="844"/>
      <c r="DI116" s="844"/>
      <c r="DJ116" s="844"/>
      <c r="DK116" s="845"/>
      <c r="DL116" s="846" t="s">
        <v>146</v>
      </c>
      <c r="DM116" s="844"/>
      <c r="DN116" s="844"/>
      <c r="DO116" s="844"/>
      <c r="DP116" s="845"/>
      <c r="DQ116" s="846" t="s">
        <v>444</v>
      </c>
      <c r="DR116" s="844"/>
      <c r="DS116" s="844"/>
      <c r="DT116" s="844"/>
      <c r="DU116" s="845"/>
      <c r="DV116" s="888" t="s">
        <v>146</v>
      </c>
      <c r="DW116" s="889"/>
      <c r="DX116" s="889"/>
      <c r="DY116" s="889"/>
      <c r="DZ116" s="890"/>
    </row>
    <row r="117" spans="1:130" s="226"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462</v>
      </c>
      <c r="Z117" s="961"/>
      <c r="AA117" s="966">
        <v>543447</v>
      </c>
      <c r="AB117" s="967"/>
      <c r="AC117" s="967"/>
      <c r="AD117" s="967"/>
      <c r="AE117" s="968"/>
      <c r="AF117" s="969">
        <v>552484</v>
      </c>
      <c r="AG117" s="967"/>
      <c r="AH117" s="967"/>
      <c r="AI117" s="967"/>
      <c r="AJ117" s="968"/>
      <c r="AK117" s="969">
        <v>532634</v>
      </c>
      <c r="AL117" s="967"/>
      <c r="AM117" s="967"/>
      <c r="AN117" s="967"/>
      <c r="AO117" s="968"/>
      <c r="AP117" s="970"/>
      <c r="AQ117" s="971"/>
      <c r="AR117" s="971"/>
      <c r="AS117" s="971"/>
      <c r="AT117" s="972"/>
      <c r="AU117" s="996"/>
      <c r="AV117" s="997"/>
      <c r="AW117" s="997"/>
      <c r="AX117" s="997"/>
      <c r="AY117" s="997"/>
      <c r="AZ117" s="927" t="s">
        <v>463</v>
      </c>
      <c r="BA117" s="928"/>
      <c r="BB117" s="928"/>
      <c r="BC117" s="928"/>
      <c r="BD117" s="928"/>
      <c r="BE117" s="928"/>
      <c r="BF117" s="928"/>
      <c r="BG117" s="928"/>
      <c r="BH117" s="928"/>
      <c r="BI117" s="928"/>
      <c r="BJ117" s="928"/>
      <c r="BK117" s="928"/>
      <c r="BL117" s="928"/>
      <c r="BM117" s="928"/>
      <c r="BN117" s="928"/>
      <c r="BO117" s="928"/>
      <c r="BP117" s="929"/>
      <c r="BQ117" s="880" t="s">
        <v>146</v>
      </c>
      <c r="BR117" s="881"/>
      <c r="BS117" s="881"/>
      <c r="BT117" s="881"/>
      <c r="BU117" s="881"/>
      <c r="BV117" s="881" t="s">
        <v>449</v>
      </c>
      <c r="BW117" s="881"/>
      <c r="BX117" s="881"/>
      <c r="BY117" s="881"/>
      <c r="BZ117" s="881"/>
      <c r="CA117" s="881" t="s">
        <v>146</v>
      </c>
      <c r="CB117" s="881"/>
      <c r="CC117" s="881"/>
      <c r="CD117" s="881"/>
      <c r="CE117" s="881"/>
      <c r="CF117" s="939" t="s">
        <v>146</v>
      </c>
      <c r="CG117" s="940"/>
      <c r="CH117" s="940"/>
      <c r="CI117" s="940"/>
      <c r="CJ117" s="940"/>
      <c r="CK117" s="991"/>
      <c r="CL117" s="885"/>
      <c r="CM117" s="879" t="s">
        <v>464</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146</v>
      </c>
      <c r="DH117" s="844"/>
      <c r="DI117" s="844"/>
      <c r="DJ117" s="844"/>
      <c r="DK117" s="845"/>
      <c r="DL117" s="846" t="s">
        <v>146</v>
      </c>
      <c r="DM117" s="844"/>
      <c r="DN117" s="844"/>
      <c r="DO117" s="844"/>
      <c r="DP117" s="845"/>
      <c r="DQ117" s="846" t="s">
        <v>392</v>
      </c>
      <c r="DR117" s="844"/>
      <c r="DS117" s="844"/>
      <c r="DT117" s="844"/>
      <c r="DU117" s="845"/>
      <c r="DV117" s="888" t="s">
        <v>146</v>
      </c>
      <c r="DW117" s="889"/>
      <c r="DX117" s="889"/>
      <c r="DY117" s="889"/>
      <c r="DZ117" s="890"/>
    </row>
    <row r="118" spans="1:130" s="226" customFormat="1" ht="26.25" customHeight="1" x14ac:dyDescent="0.2">
      <c r="A118" s="959" t="s">
        <v>434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431</v>
      </c>
      <c r="AB118" s="960"/>
      <c r="AC118" s="960"/>
      <c r="AD118" s="960"/>
      <c r="AE118" s="961"/>
      <c r="AF118" s="962" t="s">
        <v>432</v>
      </c>
      <c r="AG118" s="960"/>
      <c r="AH118" s="960"/>
      <c r="AI118" s="960"/>
      <c r="AJ118" s="961"/>
      <c r="AK118" s="962" t="s">
        <v>305</v>
      </c>
      <c r="AL118" s="960"/>
      <c r="AM118" s="960"/>
      <c r="AN118" s="960"/>
      <c r="AO118" s="961"/>
      <c r="AP118" s="963" t="s">
        <v>433</v>
      </c>
      <c r="AQ118" s="964"/>
      <c r="AR118" s="964"/>
      <c r="AS118" s="964"/>
      <c r="AT118" s="965"/>
      <c r="AU118" s="996"/>
      <c r="AV118" s="997"/>
      <c r="AW118" s="997"/>
      <c r="AX118" s="997"/>
      <c r="AY118" s="997"/>
      <c r="AZ118" s="902" t="s">
        <v>465</v>
      </c>
      <c r="BA118" s="903"/>
      <c r="BB118" s="903"/>
      <c r="BC118" s="903"/>
      <c r="BD118" s="903"/>
      <c r="BE118" s="903"/>
      <c r="BF118" s="903"/>
      <c r="BG118" s="903"/>
      <c r="BH118" s="903"/>
      <c r="BI118" s="903"/>
      <c r="BJ118" s="903"/>
      <c r="BK118" s="903"/>
      <c r="BL118" s="903"/>
      <c r="BM118" s="903"/>
      <c r="BN118" s="903"/>
      <c r="BO118" s="903"/>
      <c r="BP118" s="904"/>
      <c r="BQ118" s="943" t="s">
        <v>449</v>
      </c>
      <c r="BR118" s="909"/>
      <c r="BS118" s="909"/>
      <c r="BT118" s="909"/>
      <c r="BU118" s="909"/>
      <c r="BV118" s="909" t="s">
        <v>146</v>
      </c>
      <c r="BW118" s="909"/>
      <c r="BX118" s="909"/>
      <c r="BY118" s="909"/>
      <c r="BZ118" s="909"/>
      <c r="CA118" s="909" t="s">
        <v>146</v>
      </c>
      <c r="CB118" s="909"/>
      <c r="CC118" s="909"/>
      <c r="CD118" s="909"/>
      <c r="CE118" s="909"/>
      <c r="CF118" s="939" t="s">
        <v>146</v>
      </c>
      <c r="CG118" s="940"/>
      <c r="CH118" s="940"/>
      <c r="CI118" s="940"/>
      <c r="CJ118" s="940"/>
      <c r="CK118" s="991"/>
      <c r="CL118" s="885"/>
      <c r="CM118" s="879" t="s">
        <v>466</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146</v>
      </c>
      <c r="DH118" s="844"/>
      <c r="DI118" s="844"/>
      <c r="DJ118" s="844"/>
      <c r="DK118" s="845"/>
      <c r="DL118" s="846" t="s">
        <v>146</v>
      </c>
      <c r="DM118" s="844"/>
      <c r="DN118" s="844"/>
      <c r="DO118" s="844"/>
      <c r="DP118" s="845"/>
      <c r="DQ118" s="846" t="s">
        <v>146</v>
      </c>
      <c r="DR118" s="844"/>
      <c r="DS118" s="844"/>
      <c r="DT118" s="844"/>
      <c r="DU118" s="845"/>
      <c r="DV118" s="888" t="s">
        <v>146</v>
      </c>
      <c r="DW118" s="889"/>
      <c r="DX118" s="889"/>
      <c r="DY118" s="889"/>
      <c r="DZ118" s="890"/>
    </row>
    <row r="119" spans="1:130" s="226" customFormat="1" ht="26.25" customHeight="1" x14ac:dyDescent="0.2">
      <c r="A119" s="882" t="s">
        <v>437</v>
      </c>
      <c r="B119" s="883"/>
      <c r="C119" s="924" t="s">
        <v>438</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146</v>
      </c>
      <c r="AB119" s="953"/>
      <c r="AC119" s="953"/>
      <c r="AD119" s="953"/>
      <c r="AE119" s="954"/>
      <c r="AF119" s="955" t="s">
        <v>449</v>
      </c>
      <c r="AG119" s="953"/>
      <c r="AH119" s="953"/>
      <c r="AI119" s="953"/>
      <c r="AJ119" s="954"/>
      <c r="AK119" s="955" t="s">
        <v>146</v>
      </c>
      <c r="AL119" s="953"/>
      <c r="AM119" s="953"/>
      <c r="AN119" s="953"/>
      <c r="AO119" s="954"/>
      <c r="AP119" s="956" t="s">
        <v>146</v>
      </c>
      <c r="AQ119" s="957"/>
      <c r="AR119" s="957"/>
      <c r="AS119" s="957"/>
      <c r="AT119" s="958"/>
      <c r="AU119" s="998"/>
      <c r="AV119" s="999"/>
      <c r="AW119" s="999"/>
      <c r="AX119" s="999"/>
      <c r="AY119" s="999"/>
      <c r="AZ119" s="247" t="s">
        <v>189</v>
      </c>
      <c r="BA119" s="247"/>
      <c r="BB119" s="247"/>
      <c r="BC119" s="247"/>
      <c r="BD119" s="247"/>
      <c r="BE119" s="247"/>
      <c r="BF119" s="247"/>
      <c r="BG119" s="247"/>
      <c r="BH119" s="247"/>
      <c r="BI119" s="247"/>
      <c r="BJ119" s="247"/>
      <c r="BK119" s="247"/>
      <c r="BL119" s="247"/>
      <c r="BM119" s="247"/>
      <c r="BN119" s="247"/>
      <c r="BO119" s="941" t="s">
        <v>467</v>
      </c>
      <c r="BP119" s="942"/>
      <c r="BQ119" s="943">
        <v>4727460</v>
      </c>
      <c r="BR119" s="909"/>
      <c r="BS119" s="909"/>
      <c r="BT119" s="909"/>
      <c r="BU119" s="909"/>
      <c r="BV119" s="909">
        <v>4227918</v>
      </c>
      <c r="BW119" s="909"/>
      <c r="BX119" s="909"/>
      <c r="BY119" s="909"/>
      <c r="BZ119" s="909"/>
      <c r="CA119" s="909">
        <v>3776769</v>
      </c>
      <c r="CB119" s="909"/>
      <c r="CC119" s="909"/>
      <c r="CD119" s="909"/>
      <c r="CE119" s="909"/>
      <c r="CF119" s="812"/>
      <c r="CG119" s="813"/>
      <c r="CH119" s="813"/>
      <c r="CI119" s="813"/>
      <c r="CJ119" s="898"/>
      <c r="CK119" s="992"/>
      <c r="CL119" s="887"/>
      <c r="CM119" s="902" t="s">
        <v>468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146</v>
      </c>
      <c r="DH119" s="828"/>
      <c r="DI119" s="828"/>
      <c r="DJ119" s="828"/>
      <c r="DK119" s="829"/>
      <c r="DL119" s="830" t="s">
        <v>392</v>
      </c>
      <c r="DM119" s="828"/>
      <c r="DN119" s="828"/>
      <c r="DO119" s="828"/>
      <c r="DP119" s="829"/>
      <c r="DQ119" s="830" t="s">
        <v>146</v>
      </c>
      <c r="DR119" s="828"/>
      <c r="DS119" s="828"/>
      <c r="DT119" s="828"/>
      <c r="DU119" s="829"/>
      <c r="DV119" s="912" t="s">
        <v>146</v>
      </c>
      <c r="DW119" s="913"/>
      <c r="DX119" s="913"/>
      <c r="DY119" s="913"/>
      <c r="DZ119" s="914"/>
    </row>
    <row r="120" spans="1:130" s="226" customFormat="1" ht="26.25" customHeight="1" x14ac:dyDescent="0.2">
      <c r="A120" s="884"/>
      <c r="B120" s="885"/>
      <c r="C120" s="879" t="s">
        <v>443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146</v>
      </c>
      <c r="AB120" s="844"/>
      <c r="AC120" s="844"/>
      <c r="AD120" s="844"/>
      <c r="AE120" s="845"/>
      <c r="AF120" s="846" t="s">
        <v>146</v>
      </c>
      <c r="AG120" s="844"/>
      <c r="AH120" s="844"/>
      <c r="AI120" s="844"/>
      <c r="AJ120" s="845"/>
      <c r="AK120" s="846" t="s">
        <v>146</v>
      </c>
      <c r="AL120" s="844"/>
      <c r="AM120" s="844"/>
      <c r="AN120" s="844"/>
      <c r="AO120" s="845"/>
      <c r="AP120" s="888" t="s">
        <v>146</v>
      </c>
      <c r="AQ120" s="889"/>
      <c r="AR120" s="889"/>
      <c r="AS120" s="889"/>
      <c r="AT120" s="890"/>
      <c r="AU120" s="944" t="s">
        <v>469</v>
      </c>
      <c r="AV120" s="945"/>
      <c r="AW120" s="945"/>
      <c r="AX120" s="945"/>
      <c r="AY120" s="946"/>
      <c r="AZ120" s="924" t="s">
        <v>470</v>
      </c>
      <c r="BA120" s="872"/>
      <c r="BB120" s="872"/>
      <c r="BC120" s="872"/>
      <c r="BD120" s="872"/>
      <c r="BE120" s="872"/>
      <c r="BF120" s="872"/>
      <c r="BG120" s="872"/>
      <c r="BH120" s="872"/>
      <c r="BI120" s="872"/>
      <c r="BJ120" s="872"/>
      <c r="BK120" s="872"/>
      <c r="BL120" s="872"/>
      <c r="BM120" s="872"/>
      <c r="BN120" s="872"/>
      <c r="BO120" s="872"/>
      <c r="BP120" s="873"/>
      <c r="BQ120" s="925">
        <v>26190260</v>
      </c>
      <c r="BR120" s="906"/>
      <c r="BS120" s="906"/>
      <c r="BT120" s="906"/>
      <c r="BU120" s="906"/>
      <c r="BV120" s="906">
        <v>26771952</v>
      </c>
      <c r="BW120" s="906"/>
      <c r="BX120" s="906"/>
      <c r="BY120" s="906"/>
      <c r="BZ120" s="906"/>
      <c r="CA120" s="906">
        <v>27053900</v>
      </c>
      <c r="CB120" s="906"/>
      <c r="CC120" s="906"/>
      <c r="CD120" s="906"/>
      <c r="CE120" s="906"/>
      <c r="CF120" s="930">
        <v>571.4</v>
      </c>
      <c r="CG120" s="931"/>
      <c r="CH120" s="931"/>
      <c r="CI120" s="931"/>
      <c r="CJ120" s="931"/>
      <c r="CK120" s="932" t="s">
        <v>471</v>
      </c>
      <c r="CL120" s="916"/>
      <c r="CM120" s="916"/>
      <c r="CN120" s="916"/>
      <c r="CO120" s="917"/>
      <c r="CP120" s="936" t="s">
        <v>472</v>
      </c>
      <c r="CQ120" s="937"/>
      <c r="CR120" s="937"/>
      <c r="CS120" s="937"/>
      <c r="CT120" s="937"/>
      <c r="CU120" s="937"/>
      <c r="CV120" s="937"/>
      <c r="CW120" s="937"/>
      <c r="CX120" s="937"/>
      <c r="CY120" s="937"/>
      <c r="CZ120" s="937"/>
      <c r="DA120" s="937"/>
      <c r="DB120" s="937"/>
      <c r="DC120" s="937"/>
      <c r="DD120" s="937"/>
      <c r="DE120" s="937"/>
      <c r="DF120" s="938"/>
      <c r="DG120" s="925">
        <v>3928633</v>
      </c>
      <c r="DH120" s="906"/>
      <c r="DI120" s="906"/>
      <c r="DJ120" s="906"/>
      <c r="DK120" s="906"/>
      <c r="DL120" s="906">
        <v>3556421</v>
      </c>
      <c r="DM120" s="906"/>
      <c r="DN120" s="906"/>
      <c r="DO120" s="906"/>
      <c r="DP120" s="906"/>
      <c r="DQ120" s="906">
        <v>3237498</v>
      </c>
      <c r="DR120" s="906"/>
      <c r="DS120" s="906"/>
      <c r="DT120" s="906"/>
      <c r="DU120" s="906"/>
      <c r="DV120" s="907">
        <v>68.400000000000006</v>
      </c>
      <c r="DW120" s="907"/>
      <c r="DX120" s="907"/>
      <c r="DY120" s="907"/>
      <c r="DZ120" s="908"/>
    </row>
    <row r="121" spans="1:130" s="226" customFormat="1" ht="26.25" customHeight="1" x14ac:dyDescent="0.2">
      <c r="A121" s="884"/>
      <c r="B121" s="885"/>
      <c r="C121" s="927" t="s">
        <v>473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474</v>
      </c>
      <c r="AB121" s="844"/>
      <c r="AC121" s="844"/>
      <c r="AD121" s="844"/>
      <c r="AE121" s="845"/>
      <c r="AF121" s="846" t="s">
        <v>146</v>
      </c>
      <c r="AG121" s="844"/>
      <c r="AH121" s="844"/>
      <c r="AI121" s="844"/>
      <c r="AJ121" s="845"/>
      <c r="AK121" s="846" t="s">
        <v>146</v>
      </c>
      <c r="AL121" s="844"/>
      <c r="AM121" s="844"/>
      <c r="AN121" s="844"/>
      <c r="AO121" s="845"/>
      <c r="AP121" s="888" t="s">
        <v>392</v>
      </c>
      <c r="AQ121" s="889"/>
      <c r="AR121" s="889"/>
      <c r="AS121" s="889"/>
      <c r="AT121" s="890"/>
      <c r="AU121" s="947"/>
      <c r="AV121" s="948"/>
      <c r="AW121" s="948"/>
      <c r="AX121" s="948"/>
      <c r="AY121" s="949"/>
      <c r="AZ121" s="879" t="s">
        <v>475</v>
      </c>
      <c r="BA121" s="816"/>
      <c r="BB121" s="816"/>
      <c r="BC121" s="816"/>
      <c r="BD121" s="816"/>
      <c r="BE121" s="816"/>
      <c r="BF121" s="816"/>
      <c r="BG121" s="816"/>
      <c r="BH121" s="816"/>
      <c r="BI121" s="816"/>
      <c r="BJ121" s="816"/>
      <c r="BK121" s="816"/>
      <c r="BL121" s="816"/>
      <c r="BM121" s="816"/>
      <c r="BN121" s="816"/>
      <c r="BO121" s="816"/>
      <c r="BP121" s="817"/>
      <c r="BQ121" s="880" t="s">
        <v>146</v>
      </c>
      <c r="BR121" s="881"/>
      <c r="BS121" s="881"/>
      <c r="BT121" s="881"/>
      <c r="BU121" s="881"/>
      <c r="BV121" s="881" t="s">
        <v>146</v>
      </c>
      <c r="BW121" s="881"/>
      <c r="BX121" s="881"/>
      <c r="BY121" s="881"/>
      <c r="BZ121" s="881"/>
      <c r="CA121" s="881" t="s">
        <v>146</v>
      </c>
      <c r="CB121" s="881"/>
      <c r="CC121" s="881"/>
      <c r="CD121" s="881"/>
      <c r="CE121" s="881"/>
      <c r="CF121" s="939" t="s">
        <v>146</v>
      </c>
      <c r="CG121" s="940"/>
      <c r="CH121" s="940"/>
      <c r="CI121" s="940"/>
      <c r="CJ121" s="940"/>
      <c r="CK121" s="933"/>
      <c r="CL121" s="919"/>
      <c r="CM121" s="919"/>
      <c r="CN121" s="919"/>
      <c r="CO121" s="920"/>
      <c r="CP121" s="899" t="s">
        <v>476</v>
      </c>
      <c r="CQ121" s="900"/>
      <c r="CR121" s="900"/>
      <c r="CS121" s="900"/>
      <c r="CT121" s="900"/>
      <c r="CU121" s="900"/>
      <c r="CV121" s="900"/>
      <c r="CW121" s="900"/>
      <c r="CX121" s="900"/>
      <c r="CY121" s="900"/>
      <c r="CZ121" s="900"/>
      <c r="DA121" s="900"/>
      <c r="DB121" s="900"/>
      <c r="DC121" s="900"/>
      <c r="DD121" s="900"/>
      <c r="DE121" s="900"/>
      <c r="DF121" s="901"/>
      <c r="DG121" s="880" t="s">
        <v>449</v>
      </c>
      <c r="DH121" s="881"/>
      <c r="DI121" s="881"/>
      <c r="DJ121" s="881"/>
      <c r="DK121" s="881"/>
      <c r="DL121" s="881" t="s">
        <v>146</v>
      </c>
      <c r="DM121" s="881"/>
      <c r="DN121" s="881"/>
      <c r="DO121" s="881"/>
      <c r="DP121" s="881"/>
      <c r="DQ121" s="881" t="s">
        <v>146</v>
      </c>
      <c r="DR121" s="881"/>
      <c r="DS121" s="881"/>
      <c r="DT121" s="881"/>
      <c r="DU121" s="881"/>
      <c r="DV121" s="858" t="s">
        <v>392</v>
      </c>
      <c r="DW121" s="858"/>
      <c r="DX121" s="858"/>
      <c r="DY121" s="858"/>
      <c r="DZ121" s="859"/>
    </row>
    <row r="122" spans="1:130" s="226" customFormat="1" ht="26.25" customHeight="1" x14ac:dyDescent="0.2">
      <c r="A122" s="884"/>
      <c r="B122" s="885"/>
      <c r="C122" s="879" t="s">
        <v>455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146</v>
      </c>
      <c r="AB122" s="844"/>
      <c r="AC122" s="844"/>
      <c r="AD122" s="844"/>
      <c r="AE122" s="845"/>
      <c r="AF122" s="846" t="s">
        <v>146</v>
      </c>
      <c r="AG122" s="844"/>
      <c r="AH122" s="844"/>
      <c r="AI122" s="844"/>
      <c r="AJ122" s="845"/>
      <c r="AK122" s="846" t="s">
        <v>449</v>
      </c>
      <c r="AL122" s="844"/>
      <c r="AM122" s="844"/>
      <c r="AN122" s="844"/>
      <c r="AO122" s="845"/>
      <c r="AP122" s="888" t="s">
        <v>146</v>
      </c>
      <c r="AQ122" s="889"/>
      <c r="AR122" s="889"/>
      <c r="AS122" s="889"/>
      <c r="AT122" s="890"/>
      <c r="AU122" s="947"/>
      <c r="AV122" s="948"/>
      <c r="AW122" s="948"/>
      <c r="AX122" s="948"/>
      <c r="AY122" s="949"/>
      <c r="AZ122" s="902" t="s">
        <v>477</v>
      </c>
      <c r="BA122" s="903"/>
      <c r="BB122" s="903"/>
      <c r="BC122" s="903"/>
      <c r="BD122" s="903"/>
      <c r="BE122" s="903"/>
      <c r="BF122" s="903"/>
      <c r="BG122" s="903"/>
      <c r="BH122" s="903"/>
      <c r="BI122" s="903"/>
      <c r="BJ122" s="903"/>
      <c r="BK122" s="903"/>
      <c r="BL122" s="903"/>
      <c r="BM122" s="903"/>
      <c r="BN122" s="903"/>
      <c r="BO122" s="903"/>
      <c r="BP122" s="904"/>
      <c r="BQ122" s="943">
        <v>3076669</v>
      </c>
      <c r="BR122" s="909"/>
      <c r="BS122" s="909"/>
      <c r="BT122" s="909"/>
      <c r="BU122" s="909"/>
      <c r="BV122" s="909">
        <v>2687597</v>
      </c>
      <c r="BW122" s="909"/>
      <c r="BX122" s="909"/>
      <c r="BY122" s="909"/>
      <c r="BZ122" s="909"/>
      <c r="CA122" s="909">
        <v>2353657</v>
      </c>
      <c r="CB122" s="909"/>
      <c r="CC122" s="909"/>
      <c r="CD122" s="909"/>
      <c r="CE122" s="909"/>
      <c r="CF122" s="910">
        <v>49.7</v>
      </c>
      <c r="CG122" s="911"/>
      <c r="CH122" s="911"/>
      <c r="CI122" s="911"/>
      <c r="CJ122" s="911"/>
      <c r="CK122" s="933"/>
      <c r="CL122" s="919"/>
      <c r="CM122" s="919"/>
      <c r="CN122" s="919"/>
      <c r="CO122" s="920"/>
      <c r="CP122" s="899" t="s">
        <v>478</v>
      </c>
      <c r="CQ122" s="900"/>
      <c r="CR122" s="900"/>
      <c r="CS122" s="900"/>
      <c r="CT122" s="900"/>
      <c r="CU122" s="900"/>
      <c r="CV122" s="900"/>
      <c r="CW122" s="900"/>
      <c r="CX122" s="900"/>
      <c r="CY122" s="900"/>
      <c r="CZ122" s="900"/>
      <c r="DA122" s="900"/>
      <c r="DB122" s="900"/>
      <c r="DC122" s="900"/>
      <c r="DD122" s="900"/>
      <c r="DE122" s="900"/>
      <c r="DF122" s="901"/>
      <c r="DG122" s="880" t="s">
        <v>474</v>
      </c>
      <c r="DH122" s="881"/>
      <c r="DI122" s="881"/>
      <c r="DJ122" s="881"/>
      <c r="DK122" s="881"/>
      <c r="DL122" s="881" t="s">
        <v>449</v>
      </c>
      <c r="DM122" s="881"/>
      <c r="DN122" s="881"/>
      <c r="DO122" s="881"/>
      <c r="DP122" s="881"/>
      <c r="DQ122" s="881" t="s">
        <v>146</v>
      </c>
      <c r="DR122" s="881"/>
      <c r="DS122" s="881"/>
      <c r="DT122" s="881"/>
      <c r="DU122" s="881"/>
      <c r="DV122" s="858" t="s">
        <v>146</v>
      </c>
      <c r="DW122" s="858"/>
      <c r="DX122" s="858"/>
      <c r="DY122" s="858"/>
      <c r="DZ122" s="859"/>
    </row>
    <row r="123" spans="1:130" s="226" customFormat="1" ht="26.25" customHeight="1" x14ac:dyDescent="0.2">
      <c r="A123" s="884"/>
      <c r="B123" s="885"/>
      <c r="C123" s="879" t="s">
        <v>461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146</v>
      </c>
      <c r="AB123" s="844"/>
      <c r="AC123" s="844"/>
      <c r="AD123" s="844"/>
      <c r="AE123" s="845"/>
      <c r="AF123" s="846" t="s">
        <v>146</v>
      </c>
      <c r="AG123" s="844"/>
      <c r="AH123" s="844"/>
      <c r="AI123" s="844"/>
      <c r="AJ123" s="845"/>
      <c r="AK123" s="846" t="s">
        <v>474</v>
      </c>
      <c r="AL123" s="844"/>
      <c r="AM123" s="844"/>
      <c r="AN123" s="844"/>
      <c r="AO123" s="845"/>
      <c r="AP123" s="888" t="s">
        <v>146</v>
      </c>
      <c r="AQ123" s="889"/>
      <c r="AR123" s="889"/>
      <c r="AS123" s="889"/>
      <c r="AT123" s="890"/>
      <c r="AU123" s="950"/>
      <c r="AV123" s="951"/>
      <c r="AW123" s="951"/>
      <c r="AX123" s="951"/>
      <c r="AY123" s="951"/>
      <c r="AZ123" s="247" t="s">
        <v>189</v>
      </c>
      <c r="BA123" s="247"/>
      <c r="BB123" s="247"/>
      <c r="BC123" s="247"/>
      <c r="BD123" s="247"/>
      <c r="BE123" s="247"/>
      <c r="BF123" s="247"/>
      <c r="BG123" s="247"/>
      <c r="BH123" s="247"/>
      <c r="BI123" s="247"/>
      <c r="BJ123" s="247"/>
      <c r="BK123" s="247"/>
      <c r="BL123" s="247"/>
      <c r="BM123" s="247"/>
      <c r="BN123" s="247"/>
      <c r="BO123" s="941" t="s">
        <v>479</v>
      </c>
      <c r="BP123" s="942"/>
      <c r="BQ123" s="896">
        <v>29266929</v>
      </c>
      <c r="BR123" s="897"/>
      <c r="BS123" s="897"/>
      <c r="BT123" s="897"/>
      <c r="BU123" s="897"/>
      <c r="BV123" s="897">
        <v>29459549</v>
      </c>
      <c r="BW123" s="897"/>
      <c r="BX123" s="897"/>
      <c r="BY123" s="897"/>
      <c r="BZ123" s="897"/>
      <c r="CA123" s="897">
        <v>29407557</v>
      </c>
      <c r="CB123" s="897"/>
      <c r="CC123" s="897"/>
      <c r="CD123" s="897"/>
      <c r="CE123" s="897"/>
      <c r="CF123" s="812"/>
      <c r="CG123" s="813"/>
      <c r="CH123" s="813"/>
      <c r="CI123" s="813"/>
      <c r="CJ123" s="898"/>
      <c r="CK123" s="933"/>
      <c r="CL123" s="919"/>
      <c r="CM123" s="919"/>
      <c r="CN123" s="919"/>
      <c r="CO123" s="920"/>
      <c r="CP123" s="899" t="s">
        <v>480</v>
      </c>
      <c r="CQ123" s="900"/>
      <c r="CR123" s="900"/>
      <c r="CS123" s="900"/>
      <c r="CT123" s="900"/>
      <c r="CU123" s="900"/>
      <c r="CV123" s="900"/>
      <c r="CW123" s="900"/>
      <c r="CX123" s="900"/>
      <c r="CY123" s="900"/>
      <c r="CZ123" s="900"/>
      <c r="DA123" s="900"/>
      <c r="DB123" s="900"/>
      <c r="DC123" s="900"/>
      <c r="DD123" s="900"/>
      <c r="DE123" s="900"/>
      <c r="DF123" s="901"/>
      <c r="DG123" s="843" t="s">
        <v>146</v>
      </c>
      <c r="DH123" s="844"/>
      <c r="DI123" s="844"/>
      <c r="DJ123" s="844"/>
      <c r="DK123" s="845"/>
      <c r="DL123" s="846" t="s">
        <v>449</v>
      </c>
      <c r="DM123" s="844"/>
      <c r="DN123" s="844"/>
      <c r="DO123" s="844"/>
      <c r="DP123" s="845"/>
      <c r="DQ123" s="846" t="s">
        <v>146</v>
      </c>
      <c r="DR123" s="844"/>
      <c r="DS123" s="844"/>
      <c r="DT123" s="844"/>
      <c r="DU123" s="845"/>
      <c r="DV123" s="888" t="s">
        <v>146</v>
      </c>
      <c r="DW123" s="889"/>
      <c r="DX123" s="889"/>
      <c r="DY123" s="889"/>
      <c r="DZ123" s="890"/>
    </row>
    <row r="124" spans="1:130" s="226" customFormat="1" ht="26.25" customHeight="1" thickBot="1" x14ac:dyDescent="0.25">
      <c r="A124" s="884"/>
      <c r="B124" s="885"/>
      <c r="C124" s="879" t="s">
        <v>464</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146</v>
      </c>
      <c r="AB124" s="844"/>
      <c r="AC124" s="844"/>
      <c r="AD124" s="844"/>
      <c r="AE124" s="845"/>
      <c r="AF124" s="846" t="s">
        <v>146</v>
      </c>
      <c r="AG124" s="844"/>
      <c r="AH124" s="844"/>
      <c r="AI124" s="844"/>
      <c r="AJ124" s="845"/>
      <c r="AK124" s="846" t="s">
        <v>449</v>
      </c>
      <c r="AL124" s="844"/>
      <c r="AM124" s="844"/>
      <c r="AN124" s="844"/>
      <c r="AO124" s="845"/>
      <c r="AP124" s="888" t="s">
        <v>146</v>
      </c>
      <c r="AQ124" s="889"/>
      <c r="AR124" s="889"/>
      <c r="AS124" s="889"/>
      <c r="AT124" s="890"/>
      <c r="AU124" s="891" t="s">
        <v>481</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146</v>
      </c>
      <c r="BR124" s="895"/>
      <c r="BS124" s="895"/>
      <c r="BT124" s="895"/>
      <c r="BU124" s="895"/>
      <c r="BV124" s="895" t="s">
        <v>146</v>
      </c>
      <c r="BW124" s="895"/>
      <c r="BX124" s="895"/>
      <c r="BY124" s="895"/>
      <c r="BZ124" s="895"/>
      <c r="CA124" s="895" t="s">
        <v>146</v>
      </c>
      <c r="CB124" s="895"/>
      <c r="CC124" s="895"/>
      <c r="CD124" s="895"/>
      <c r="CE124" s="895"/>
      <c r="CF124" s="790"/>
      <c r="CG124" s="791"/>
      <c r="CH124" s="791"/>
      <c r="CI124" s="791"/>
      <c r="CJ124" s="926"/>
      <c r="CK124" s="934"/>
      <c r="CL124" s="934"/>
      <c r="CM124" s="934"/>
      <c r="CN124" s="934"/>
      <c r="CO124" s="935"/>
      <c r="CP124" s="899" t="s">
        <v>482</v>
      </c>
      <c r="CQ124" s="900"/>
      <c r="CR124" s="900"/>
      <c r="CS124" s="900"/>
      <c r="CT124" s="900"/>
      <c r="CU124" s="900"/>
      <c r="CV124" s="900"/>
      <c r="CW124" s="900"/>
      <c r="CX124" s="900"/>
      <c r="CY124" s="900"/>
      <c r="CZ124" s="900"/>
      <c r="DA124" s="900"/>
      <c r="DB124" s="900"/>
      <c r="DC124" s="900"/>
      <c r="DD124" s="900"/>
      <c r="DE124" s="900"/>
      <c r="DF124" s="901"/>
      <c r="DG124" s="827" t="s">
        <v>146</v>
      </c>
      <c r="DH124" s="828"/>
      <c r="DI124" s="828"/>
      <c r="DJ124" s="828"/>
      <c r="DK124" s="829"/>
      <c r="DL124" s="830" t="s">
        <v>146</v>
      </c>
      <c r="DM124" s="828"/>
      <c r="DN124" s="828"/>
      <c r="DO124" s="828"/>
      <c r="DP124" s="829"/>
      <c r="DQ124" s="830" t="s">
        <v>146</v>
      </c>
      <c r="DR124" s="828"/>
      <c r="DS124" s="828"/>
      <c r="DT124" s="828"/>
      <c r="DU124" s="829"/>
      <c r="DV124" s="912" t="s">
        <v>392</v>
      </c>
      <c r="DW124" s="913"/>
      <c r="DX124" s="913"/>
      <c r="DY124" s="913"/>
      <c r="DZ124" s="914"/>
    </row>
    <row r="125" spans="1:130" s="226" customFormat="1" ht="26.25" customHeight="1" x14ac:dyDescent="0.2">
      <c r="A125" s="884"/>
      <c r="B125" s="885"/>
      <c r="C125" s="879" t="s">
        <v>466</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146</v>
      </c>
      <c r="AB125" s="844"/>
      <c r="AC125" s="844"/>
      <c r="AD125" s="844"/>
      <c r="AE125" s="845"/>
      <c r="AF125" s="846" t="s">
        <v>146</v>
      </c>
      <c r="AG125" s="844"/>
      <c r="AH125" s="844"/>
      <c r="AI125" s="844"/>
      <c r="AJ125" s="845"/>
      <c r="AK125" s="846" t="s">
        <v>146</v>
      </c>
      <c r="AL125" s="844"/>
      <c r="AM125" s="844"/>
      <c r="AN125" s="844"/>
      <c r="AO125" s="845"/>
      <c r="AP125" s="888" t="s">
        <v>146</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483</v>
      </c>
      <c r="CL125" s="916"/>
      <c r="CM125" s="916"/>
      <c r="CN125" s="916"/>
      <c r="CO125" s="917"/>
      <c r="CP125" s="924" t="s">
        <v>484</v>
      </c>
      <c r="CQ125" s="872"/>
      <c r="CR125" s="872"/>
      <c r="CS125" s="872"/>
      <c r="CT125" s="872"/>
      <c r="CU125" s="872"/>
      <c r="CV125" s="872"/>
      <c r="CW125" s="872"/>
      <c r="CX125" s="872"/>
      <c r="CY125" s="872"/>
      <c r="CZ125" s="872"/>
      <c r="DA125" s="872"/>
      <c r="DB125" s="872"/>
      <c r="DC125" s="872"/>
      <c r="DD125" s="872"/>
      <c r="DE125" s="872"/>
      <c r="DF125" s="873"/>
      <c r="DG125" s="925" t="s">
        <v>392</v>
      </c>
      <c r="DH125" s="906"/>
      <c r="DI125" s="906"/>
      <c r="DJ125" s="906"/>
      <c r="DK125" s="906"/>
      <c r="DL125" s="906" t="s">
        <v>146</v>
      </c>
      <c r="DM125" s="906"/>
      <c r="DN125" s="906"/>
      <c r="DO125" s="906"/>
      <c r="DP125" s="906"/>
      <c r="DQ125" s="906" t="s">
        <v>146</v>
      </c>
      <c r="DR125" s="906"/>
      <c r="DS125" s="906"/>
      <c r="DT125" s="906"/>
      <c r="DU125" s="906"/>
      <c r="DV125" s="907" t="s">
        <v>146</v>
      </c>
      <c r="DW125" s="907"/>
      <c r="DX125" s="907"/>
      <c r="DY125" s="907"/>
      <c r="DZ125" s="908"/>
    </row>
    <row r="126" spans="1:130" s="226" customFormat="1" ht="26.25" customHeight="1" thickBot="1" x14ac:dyDescent="0.25">
      <c r="A126" s="884"/>
      <c r="B126" s="885"/>
      <c r="C126" s="879" t="s">
        <v>468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392</v>
      </c>
      <c r="AB126" s="844"/>
      <c r="AC126" s="844"/>
      <c r="AD126" s="844"/>
      <c r="AE126" s="845"/>
      <c r="AF126" s="846" t="s">
        <v>146</v>
      </c>
      <c r="AG126" s="844"/>
      <c r="AH126" s="844"/>
      <c r="AI126" s="844"/>
      <c r="AJ126" s="845"/>
      <c r="AK126" s="846" t="s">
        <v>146</v>
      </c>
      <c r="AL126" s="844"/>
      <c r="AM126" s="844"/>
      <c r="AN126" s="844"/>
      <c r="AO126" s="845"/>
      <c r="AP126" s="888" t="s">
        <v>146</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485</v>
      </c>
      <c r="CQ126" s="816"/>
      <c r="CR126" s="816"/>
      <c r="CS126" s="816"/>
      <c r="CT126" s="816"/>
      <c r="CU126" s="816"/>
      <c r="CV126" s="816"/>
      <c r="CW126" s="816"/>
      <c r="CX126" s="816"/>
      <c r="CY126" s="816"/>
      <c r="CZ126" s="816"/>
      <c r="DA126" s="816"/>
      <c r="DB126" s="816"/>
      <c r="DC126" s="816"/>
      <c r="DD126" s="816"/>
      <c r="DE126" s="816"/>
      <c r="DF126" s="817"/>
      <c r="DG126" s="880" t="s">
        <v>146</v>
      </c>
      <c r="DH126" s="881"/>
      <c r="DI126" s="881"/>
      <c r="DJ126" s="881"/>
      <c r="DK126" s="881"/>
      <c r="DL126" s="881" t="s">
        <v>146</v>
      </c>
      <c r="DM126" s="881"/>
      <c r="DN126" s="881"/>
      <c r="DO126" s="881"/>
      <c r="DP126" s="881"/>
      <c r="DQ126" s="881" t="s">
        <v>146</v>
      </c>
      <c r="DR126" s="881"/>
      <c r="DS126" s="881"/>
      <c r="DT126" s="881"/>
      <c r="DU126" s="881"/>
      <c r="DV126" s="858" t="s">
        <v>392</v>
      </c>
      <c r="DW126" s="858"/>
      <c r="DX126" s="858"/>
      <c r="DY126" s="858"/>
      <c r="DZ126" s="859"/>
    </row>
    <row r="127" spans="1:130" s="226" customFormat="1" ht="26.25" customHeight="1" x14ac:dyDescent="0.2">
      <c r="A127" s="886"/>
      <c r="B127" s="887"/>
      <c r="C127" s="902" t="s">
        <v>486</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146</v>
      </c>
      <c r="AB127" s="844"/>
      <c r="AC127" s="844"/>
      <c r="AD127" s="844"/>
      <c r="AE127" s="845"/>
      <c r="AF127" s="846" t="s">
        <v>146</v>
      </c>
      <c r="AG127" s="844"/>
      <c r="AH127" s="844"/>
      <c r="AI127" s="844"/>
      <c r="AJ127" s="845"/>
      <c r="AK127" s="846" t="s">
        <v>392</v>
      </c>
      <c r="AL127" s="844"/>
      <c r="AM127" s="844"/>
      <c r="AN127" s="844"/>
      <c r="AO127" s="845"/>
      <c r="AP127" s="888" t="s">
        <v>146</v>
      </c>
      <c r="AQ127" s="889"/>
      <c r="AR127" s="889"/>
      <c r="AS127" s="889"/>
      <c r="AT127" s="890"/>
      <c r="AU127" s="228"/>
      <c r="AV127" s="228"/>
      <c r="AW127" s="228"/>
      <c r="AX127" s="905" t="s">
        <v>487</v>
      </c>
      <c r="AY127" s="876"/>
      <c r="AZ127" s="876"/>
      <c r="BA127" s="876"/>
      <c r="BB127" s="876"/>
      <c r="BC127" s="876"/>
      <c r="BD127" s="876"/>
      <c r="BE127" s="877"/>
      <c r="BF127" s="875" t="s">
        <v>488</v>
      </c>
      <c r="BG127" s="876"/>
      <c r="BH127" s="876"/>
      <c r="BI127" s="876"/>
      <c r="BJ127" s="876"/>
      <c r="BK127" s="876"/>
      <c r="BL127" s="877"/>
      <c r="BM127" s="875" t="s">
        <v>489</v>
      </c>
      <c r="BN127" s="876"/>
      <c r="BO127" s="876"/>
      <c r="BP127" s="876"/>
      <c r="BQ127" s="876"/>
      <c r="BR127" s="876"/>
      <c r="BS127" s="877"/>
      <c r="BT127" s="875" t="s">
        <v>490</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491</v>
      </c>
      <c r="CQ127" s="816"/>
      <c r="CR127" s="816"/>
      <c r="CS127" s="816"/>
      <c r="CT127" s="816"/>
      <c r="CU127" s="816"/>
      <c r="CV127" s="816"/>
      <c r="CW127" s="816"/>
      <c r="CX127" s="816"/>
      <c r="CY127" s="816"/>
      <c r="CZ127" s="816"/>
      <c r="DA127" s="816"/>
      <c r="DB127" s="816"/>
      <c r="DC127" s="816"/>
      <c r="DD127" s="816"/>
      <c r="DE127" s="816"/>
      <c r="DF127" s="817"/>
      <c r="DG127" s="880" t="s">
        <v>146</v>
      </c>
      <c r="DH127" s="881"/>
      <c r="DI127" s="881"/>
      <c r="DJ127" s="881"/>
      <c r="DK127" s="881"/>
      <c r="DL127" s="881" t="s">
        <v>146</v>
      </c>
      <c r="DM127" s="881"/>
      <c r="DN127" s="881"/>
      <c r="DO127" s="881"/>
      <c r="DP127" s="881"/>
      <c r="DQ127" s="881" t="s">
        <v>146</v>
      </c>
      <c r="DR127" s="881"/>
      <c r="DS127" s="881"/>
      <c r="DT127" s="881"/>
      <c r="DU127" s="881"/>
      <c r="DV127" s="858" t="s">
        <v>392</v>
      </c>
      <c r="DW127" s="858"/>
      <c r="DX127" s="858"/>
      <c r="DY127" s="858"/>
      <c r="DZ127" s="859"/>
    </row>
    <row r="128" spans="1:130" s="226" customFormat="1" ht="26.25" customHeight="1" thickBot="1" x14ac:dyDescent="0.25">
      <c r="A128" s="860" t="s">
        <v>492</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493</v>
      </c>
      <c r="X128" s="862"/>
      <c r="Y128" s="862"/>
      <c r="Z128" s="863"/>
      <c r="AA128" s="864" t="s">
        <v>392</v>
      </c>
      <c r="AB128" s="865"/>
      <c r="AC128" s="865"/>
      <c r="AD128" s="865"/>
      <c r="AE128" s="866"/>
      <c r="AF128" s="867" t="s">
        <v>146</v>
      </c>
      <c r="AG128" s="865"/>
      <c r="AH128" s="865"/>
      <c r="AI128" s="865"/>
      <c r="AJ128" s="866"/>
      <c r="AK128" s="867" t="s">
        <v>146</v>
      </c>
      <c r="AL128" s="865"/>
      <c r="AM128" s="865"/>
      <c r="AN128" s="865"/>
      <c r="AO128" s="866"/>
      <c r="AP128" s="868"/>
      <c r="AQ128" s="869"/>
      <c r="AR128" s="869"/>
      <c r="AS128" s="869"/>
      <c r="AT128" s="870"/>
      <c r="AU128" s="228"/>
      <c r="AV128" s="228"/>
      <c r="AW128" s="228"/>
      <c r="AX128" s="871" t="s">
        <v>494</v>
      </c>
      <c r="AY128" s="872"/>
      <c r="AZ128" s="872"/>
      <c r="BA128" s="872"/>
      <c r="BB128" s="872"/>
      <c r="BC128" s="872"/>
      <c r="BD128" s="872"/>
      <c r="BE128" s="873"/>
      <c r="BF128" s="850" t="s">
        <v>146</v>
      </c>
      <c r="BG128" s="851"/>
      <c r="BH128" s="851"/>
      <c r="BI128" s="851"/>
      <c r="BJ128" s="851"/>
      <c r="BK128" s="851"/>
      <c r="BL128" s="874"/>
      <c r="BM128" s="850">
        <v>14.9</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495</v>
      </c>
      <c r="CQ128" s="794"/>
      <c r="CR128" s="794"/>
      <c r="CS128" s="794"/>
      <c r="CT128" s="794"/>
      <c r="CU128" s="794"/>
      <c r="CV128" s="794"/>
      <c r="CW128" s="794"/>
      <c r="CX128" s="794"/>
      <c r="CY128" s="794"/>
      <c r="CZ128" s="794"/>
      <c r="DA128" s="794"/>
      <c r="DB128" s="794"/>
      <c r="DC128" s="794"/>
      <c r="DD128" s="794"/>
      <c r="DE128" s="794"/>
      <c r="DF128" s="795"/>
      <c r="DG128" s="854" t="s">
        <v>146</v>
      </c>
      <c r="DH128" s="855"/>
      <c r="DI128" s="855"/>
      <c r="DJ128" s="855"/>
      <c r="DK128" s="855"/>
      <c r="DL128" s="855" t="s">
        <v>146</v>
      </c>
      <c r="DM128" s="855"/>
      <c r="DN128" s="855"/>
      <c r="DO128" s="855"/>
      <c r="DP128" s="855"/>
      <c r="DQ128" s="855" t="s">
        <v>146</v>
      </c>
      <c r="DR128" s="855"/>
      <c r="DS128" s="855"/>
      <c r="DT128" s="855"/>
      <c r="DU128" s="855"/>
      <c r="DV128" s="856" t="s">
        <v>146</v>
      </c>
      <c r="DW128" s="856"/>
      <c r="DX128" s="856"/>
      <c r="DY128" s="856"/>
      <c r="DZ128" s="857"/>
    </row>
    <row r="129" spans="1:131" s="226"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496</v>
      </c>
      <c r="X129" s="841"/>
      <c r="Y129" s="841"/>
      <c r="Z129" s="842"/>
      <c r="AA129" s="843">
        <v>5031118</v>
      </c>
      <c r="AB129" s="844"/>
      <c r="AC129" s="844"/>
      <c r="AD129" s="844"/>
      <c r="AE129" s="845"/>
      <c r="AF129" s="846">
        <v>5081113</v>
      </c>
      <c r="AG129" s="844"/>
      <c r="AH129" s="844"/>
      <c r="AI129" s="844"/>
      <c r="AJ129" s="845"/>
      <c r="AK129" s="846">
        <v>5149326</v>
      </c>
      <c r="AL129" s="844"/>
      <c r="AM129" s="844"/>
      <c r="AN129" s="844"/>
      <c r="AO129" s="845"/>
      <c r="AP129" s="847"/>
      <c r="AQ129" s="848"/>
      <c r="AR129" s="848"/>
      <c r="AS129" s="848"/>
      <c r="AT129" s="849"/>
      <c r="AU129" s="229"/>
      <c r="AV129" s="229"/>
      <c r="AW129" s="229"/>
      <c r="AX129" s="815" t="s">
        <v>497</v>
      </c>
      <c r="AY129" s="816"/>
      <c r="AZ129" s="816"/>
      <c r="BA129" s="816"/>
      <c r="BB129" s="816"/>
      <c r="BC129" s="816"/>
      <c r="BD129" s="816"/>
      <c r="BE129" s="817"/>
      <c r="BF129" s="834" t="s">
        <v>498</v>
      </c>
      <c r="BG129" s="835"/>
      <c r="BH129" s="835"/>
      <c r="BI129" s="835"/>
      <c r="BJ129" s="835"/>
      <c r="BK129" s="835"/>
      <c r="BL129" s="836"/>
      <c r="BM129" s="834">
        <v>19.899999999999999</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499</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500</v>
      </c>
      <c r="X130" s="841"/>
      <c r="Y130" s="841"/>
      <c r="Z130" s="842"/>
      <c r="AA130" s="843">
        <v>454439</v>
      </c>
      <c r="AB130" s="844"/>
      <c r="AC130" s="844"/>
      <c r="AD130" s="844"/>
      <c r="AE130" s="845"/>
      <c r="AF130" s="846">
        <v>435121</v>
      </c>
      <c r="AG130" s="844"/>
      <c r="AH130" s="844"/>
      <c r="AI130" s="844"/>
      <c r="AJ130" s="845"/>
      <c r="AK130" s="846">
        <v>414799</v>
      </c>
      <c r="AL130" s="844"/>
      <c r="AM130" s="844"/>
      <c r="AN130" s="844"/>
      <c r="AO130" s="845"/>
      <c r="AP130" s="847"/>
      <c r="AQ130" s="848"/>
      <c r="AR130" s="848"/>
      <c r="AS130" s="848"/>
      <c r="AT130" s="849"/>
      <c r="AU130" s="229"/>
      <c r="AV130" s="229"/>
      <c r="AW130" s="229"/>
      <c r="AX130" s="815" t="s">
        <v>501</v>
      </c>
      <c r="AY130" s="816"/>
      <c r="AZ130" s="816"/>
      <c r="BA130" s="816"/>
      <c r="BB130" s="816"/>
      <c r="BC130" s="816"/>
      <c r="BD130" s="816"/>
      <c r="BE130" s="817"/>
      <c r="BF130" s="818">
        <v>2.2999999999999998</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502</v>
      </c>
      <c r="X131" s="825"/>
      <c r="Y131" s="825"/>
      <c r="Z131" s="826"/>
      <c r="AA131" s="827">
        <v>4576679</v>
      </c>
      <c r="AB131" s="828"/>
      <c r="AC131" s="828"/>
      <c r="AD131" s="828"/>
      <c r="AE131" s="829"/>
      <c r="AF131" s="830">
        <v>4645992</v>
      </c>
      <c r="AG131" s="828"/>
      <c r="AH131" s="828"/>
      <c r="AI131" s="828"/>
      <c r="AJ131" s="829"/>
      <c r="AK131" s="830">
        <v>4734527</v>
      </c>
      <c r="AL131" s="828"/>
      <c r="AM131" s="828"/>
      <c r="AN131" s="828"/>
      <c r="AO131" s="829"/>
      <c r="AP131" s="831"/>
      <c r="AQ131" s="832"/>
      <c r="AR131" s="832"/>
      <c r="AS131" s="832"/>
      <c r="AT131" s="833"/>
      <c r="AU131" s="229"/>
      <c r="AV131" s="229"/>
      <c r="AW131" s="229"/>
      <c r="AX131" s="793" t="s">
        <v>503</v>
      </c>
      <c r="AY131" s="794"/>
      <c r="AZ131" s="794"/>
      <c r="BA131" s="794"/>
      <c r="BB131" s="794"/>
      <c r="BC131" s="794"/>
      <c r="BD131" s="794"/>
      <c r="BE131" s="795"/>
      <c r="BF131" s="796" t="s">
        <v>146</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504</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505</v>
      </c>
      <c r="W132" s="806"/>
      <c r="X132" s="806"/>
      <c r="Y132" s="806"/>
      <c r="Z132" s="807"/>
      <c r="AA132" s="808">
        <v>1.944816318</v>
      </c>
      <c r="AB132" s="809"/>
      <c r="AC132" s="809"/>
      <c r="AD132" s="809"/>
      <c r="AE132" s="810"/>
      <c r="AF132" s="811">
        <v>2.5261128300000002</v>
      </c>
      <c r="AG132" s="809"/>
      <c r="AH132" s="809"/>
      <c r="AI132" s="809"/>
      <c r="AJ132" s="810"/>
      <c r="AK132" s="811">
        <v>2.4888441870000002</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506</v>
      </c>
      <c r="W133" s="785"/>
      <c r="X133" s="785"/>
      <c r="Y133" s="785"/>
      <c r="Z133" s="786"/>
      <c r="AA133" s="787">
        <v>1.6</v>
      </c>
      <c r="AB133" s="788"/>
      <c r="AC133" s="788"/>
      <c r="AD133" s="788"/>
      <c r="AE133" s="789"/>
      <c r="AF133" s="787">
        <v>1.9</v>
      </c>
      <c r="AG133" s="788"/>
      <c r="AH133" s="788"/>
      <c r="AI133" s="788"/>
      <c r="AJ133" s="789"/>
      <c r="AK133" s="787">
        <v>2.2999999999999998</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3AoQLqMJipdMAnEE1j3003+FlEzIAyaURVEzw56q0HNvD8r2zz9TgqV6rFB+8ksl/1D1z5fBkFrz/Ueuf095Q==" saltValue="O1CFnmsDBPtmuqsqG9Pq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YGHa0vJ1K/BWVb2NdfLt3z5FOKjic/yg/oe9sI3aa0DGuSEOyLaMfYPPy21N0fs+2XX06IpHNnEieKD5KaGAA==" saltValue="fwK7tm08QAyHSNCn/ya1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5" t="s">
        <v>510</v>
      </c>
      <c r="AP7" s="268"/>
      <c r="AQ7" s="269" t="s">
        <v>511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6"/>
      <c r="AP8" s="274" t="s">
        <v>512</v>
      </c>
      <c r="AQ8" s="275" t="s">
        <v>513</v>
      </c>
      <c r="AR8" s="276" t="s">
        <v>514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7" t="s">
        <v>515</v>
      </c>
      <c r="AL9" s="1198"/>
      <c r="AM9" s="1198"/>
      <c r="AN9" s="1199"/>
      <c r="AO9" s="277">
        <v>1375860</v>
      </c>
      <c r="AP9" s="277">
        <v>88897</v>
      </c>
      <c r="AQ9" s="278">
        <v>97040</v>
      </c>
      <c r="AR9" s="279">
        <v>-8.4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7" t="s">
        <v>516</v>
      </c>
      <c r="AL10" s="1198"/>
      <c r="AM10" s="1198"/>
      <c r="AN10" s="1199"/>
      <c r="AO10" s="280">
        <v>38716</v>
      </c>
      <c r="AP10" s="280">
        <v>2502</v>
      </c>
      <c r="AQ10" s="281">
        <v>11799</v>
      </c>
      <c r="AR10" s="282">
        <v>-78.8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7" t="s">
        <v>517</v>
      </c>
      <c r="AL11" s="1198"/>
      <c r="AM11" s="1198"/>
      <c r="AN11" s="1199"/>
      <c r="AO11" s="280">
        <v>20000</v>
      </c>
      <c r="AP11" s="280">
        <v>1292</v>
      </c>
      <c r="AQ11" s="281">
        <v>727</v>
      </c>
      <c r="AR11" s="282">
        <v>77.7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7" t="s">
        <v>518</v>
      </c>
      <c r="AL12" s="1198"/>
      <c r="AM12" s="1198"/>
      <c r="AN12" s="1199"/>
      <c r="AO12" s="280" t="s">
        <v>519</v>
      </c>
      <c r="AP12" s="280" t="s">
        <v>519</v>
      </c>
      <c r="AQ12" s="281" t="s">
        <v>519</v>
      </c>
      <c r="AR12" s="282" t="s">
        <v>519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7" t="s">
        <v>520</v>
      </c>
      <c r="AL13" s="1198"/>
      <c r="AM13" s="1198"/>
      <c r="AN13" s="1199"/>
      <c r="AO13" s="280">
        <v>24843</v>
      </c>
      <c r="AP13" s="280">
        <v>1605</v>
      </c>
      <c r="AQ13" s="281">
        <v>3250</v>
      </c>
      <c r="AR13" s="282">
        <v>-50.6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7" t="s">
        <v>521</v>
      </c>
      <c r="AL14" s="1198"/>
      <c r="AM14" s="1198"/>
      <c r="AN14" s="1199"/>
      <c r="AO14" s="280">
        <v>29369</v>
      </c>
      <c r="AP14" s="280">
        <v>1898</v>
      </c>
      <c r="AQ14" s="281">
        <v>2248</v>
      </c>
      <c r="AR14" s="282">
        <v>-15.6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0" t="s">
        <v>522</v>
      </c>
      <c r="AL15" s="1201"/>
      <c r="AM15" s="1201"/>
      <c r="AN15" s="1202"/>
      <c r="AO15" s="280">
        <v>-108282</v>
      </c>
      <c r="AP15" s="280">
        <v>-6996</v>
      </c>
      <c r="AQ15" s="281">
        <v>-6934</v>
      </c>
      <c r="AR15" s="282">
        <v>0.9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0" t="s">
        <v>189</v>
      </c>
      <c r="AL16" s="1201"/>
      <c r="AM16" s="1201"/>
      <c r="AN16" s="1202"/>
      <c r="AO16" s="280">
        <v>1380506</v>
      </c>
      <c r="AP16" s="280">
        <v>89197</v>
      </c>
      <c r="AQ16" s="281">
        <v>108130</v>
      </c>
      <c r="AR16" s="282">
        <v>-17.5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524</v>
      </c>
      <c r="AP20" s="289" t="s">
        <v>525</v>
      </c>
      <c r="AQ20" s="290" t="s">
        <v>526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3" t="s">
        <v>527</v>
      </c>
      <c r="AL21" s="1204"/>
      <c r="AM21" s="1204"/>
      <c r="AN21" s="1205"/>
      <c r="AO21" s="293">
        <v>7.04</v>
      </c>
      <c r="AP21" s="294">
        <v>9.6999999999999993</v>
      </c>
      <c r="AQ21" s="295">
        <v>-2.66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3" t="s">
        <v>528</v>
      </c>
      <c r="AL22" s="1204"/>
      <c r="AM22" s="1204"/>
      <c r="AN22" s="1205"/>
      <c r="AO22" s="298">
        <v>100.6</v>
      </c>
      <c r="AP22" s="299">
        <v>96.2</v>
      </c>
      <c r="AQ22" s="300">
        <v>4.4000000000000004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6" t="s">
        <v>529</v>
      </c>
      <c r="B26" s="1196"/>
      <c r="C26" s="1196"/>
      <c r="D26" s="1196"/>
      <c r="E26" s="1196"/>
      <c r="F26" s="1196"/>
      <c r="G26" s="1196"/>
      <c r="H26" s="1196"/>
      <c r="I26" s="1196"/>
      <c r="J26" s="1196"/>
      <c r="K26" s="1196"/>
      <c r="L26" s="1196"/>
      <c r="M26" s="1196"/>
      <c r="N26" s="1196"/>
      <c r="O26" s="1196"/>
      <c r="P26" s="1196"/>
      <c r="Q26" s="1196"/>
      <c r="R26" s="1196"/>
      <c r="S26" s="1196"/>
      <c r="T26" s="1196"/>
      <c r="U26" s="1196"/>
      <c r="V26" s="1196"/>
      <c r="W26" s="1196"/>
      <c r="X26" s="1196"/>
      <c r="Y26" s="1196"/>
      <c r="Z26" s="1196"/>
      <c r="AA26" s="1196"/>
      <c r="AB26" s="1196"/>
      <c r="AC26" s="1196"/>
      <c r="AD26" s="1196"/>
      <c r="AE26" s="1196"/>
      <c r="AF26" s="1196"/>
      <c r="AG26" s="1196"/>
      <c r="AH26" s="1196"/>
      <c r="AI26" s="1196"/>
      <c r="AJ26" s="1196"/>
      <c r="AK26" s="1196"/>
      <c r="AL26" s="1196"/>
      <c r="AM26" s="1196"/>
      <c r="AN26" s="1196"/>
      <c r="AO26" s="1196"/>
      <c r="AP26" s="1196"/>
      <c r="AQ26" s="1196"/>
      <c r="AR26" s="1196"/>
      <c r="AS26" s="1196"/>
      <c r="AT26" s="263"/>
    </row>
    <row r="27" spans="1:46" ht="13.2" x14ac:dyDescent="0.2">
      <c r="A27" s="305"/>
      <c r="AO27" s="258"/>
      <c r="AP27" s="258"/>
      <c r="AQ27" s="258"/>
      <c r="AR27" s="258"/>
      <c r="AS27" s="258"/>
      <c r="AT27" s="258"/>
    </row>
    <row r="28" spans="1:46" ht="16.2" x14ac:dyDescent="0.2">
      <c r="A28" s="259" t="s">
        <v>530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5" t="s">
        <v>510</v>
      </c>
      <c r="AP30" s="268"/>
      <c r="AQ30" s="269" t="s">
        <v>511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6"/>
      <c r="AP31" s="274" t="s">
        <v>512</v>
      </c>
      <c r="AQ31" s="275" t="s">
        <v>513</v>
      </c>
      <c r="AR31" s="276" t="s">
        <v>514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7" t="s">
        <v>532</v>
      </c>
      <c r="AL32" s="1188"/>
      <c r="AM32" s="1188"/>
      <c r="AN32" s="1189"/>
      <c r="AO32" s="308">
        <v>50068</v>
      </c>
      <c r="AP32" s="308">
        <v>3235</v>
      </c>
      <c r="AQ32" s="309">
        <v>56400</v>
      </c>
      <c r="AR32" s="310">
        <v>-94.3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7" t="s">
        <v>533</v>
      </c>
      <c r="AL33" s="1188"/>
      <c r="AM33" s="1188"/>
      <c r="AN33" s="1189"/>
      <c r="AO33" s="308" t="s">
        <v>519</v>
      </c>
      <c r="AP33" s="308" t="s">
        <v>519</v>
      </c>
      <c r="AQ33" s="309" t="s">
        <v>519</v>
      </c>
      <c r="AR33" s="310" t="s">
        <v>519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7" t="s">
        <v>534</v>
      </c>
      <c r="AL34" s="1188"/>
      <c r="AM34" s="1188"/>
      <c r="AN34" s="1189"/>
      <c r="AO34" s="308" t="s">
        <v>519</v>
      </c>
      <c r="AP34" s="308" t="s">
        <v>519</v>
      </c>
      <c r="AQ34" s="309" t="s">
        <v>519</v>
      </c>
      <c r="AR34" s="310" t="s">
        <v>519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7" t="s">
        <v>535</v>
      </c>
      <c r="AL35" s="1188"/>
      <c r="AM35" s="1188"/>
      <c r="AN35" s="1189"/>
      <c r="AO35" s="308">
        <v>482089</v>
      </c>
      <c r="AP35" s="308">
        <v>31149</v>
      </c>
      <c r="AQ35" s="309">
        <v>20587</v>
      </c>
      <c r="AR35" s="310">
        <v>51.3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7" t="s">
        <v>536</v>
      </c>
      <c r="AL36" s="1188"/>
      <c r="AM36" s="1188"/>
      <c r="AN36" s="1189"/>
      <c r="AO36" s="308">
        <v>477</v>
      </c>
      <c r="AP36" s="308">
        <v>31</v>
      </c>
      <c r="AQ36" s="309">
        <v>2952</v>
      </c>
      <c r="AR36" s="310">
        <v>-98.9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7" t="s">
        <v>537</v>
      </c>
      <c r="AL37" s="1188"/>
      <c r="AM37" s="1188"/>
      <c r="AN37" s="1189"/>
      <c r="AO37" s="308" t="s">
        <v>519</v>
      </c>
      <c r="AP37" s="308" t="s">
        <v>519</v>
      </c>
      <c r="AQ37" s="309">
        <v>596</v>
      </c>
      <c r="AR37" s="310" t="s">
        <v>519</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0" t="s">
        <v>538</v>
      </c>
      <c r="AL38" s="1191"/>
      <c r="AM38" s="1191"/>
      <c r="AN38" s="1192"/>
      <c r="AO38" s="311" t="s">
        <v>519</v>
      </c>
      <c r="AP38" s="311" t="s">
        <v>519</v>
      </c>
      <c r="AQ38" s="312">
        <v>1</v>
      </c>
      <c r="AR38" s="300" t="s">
        <v>519</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0" t="s">
        <v>539</v>
      </c>
      <c r="AL39" s="1191"/>
      <c r="AM39" s="1191"/>
      <c r="AN39" s="1192"/>
      <c r="AO39" s="308" t="s">
        <v>519</v>
      </c>
      <c r="AP39" s="308" t="s">
        <v>519</v>
      </c>
      <c r="AQ39" s="309">
        <v>-2012</v>
      </c>
      <c r="AR39" s="310" t="s">
        <v>519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7" t="s">
        <v>540</v>
      </c>
      <c r="AL40" s="1188"/>
      <c r="AM40" s="1188"/>
      <c r="AN40" s="1189"/>
      <c r="AO40" s="308">
        <v>-414799</v>
      </c>
      <c r="AP40" s="308">
        <v>-26801</v>
      </c>
      <c r="AQ40" s="309">
        <v>-54414</v>
      </c>
      <c r="AR40" s="310">
        <v>-50.7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3" t="s">
        <v>298</v>
      </c>
      <c r="AL41" s="1194"/>
      <c r="AM41" s="1194"/>
      <c r="AN41" s="1195"/>
      <c r="AO41" s="308">
        <v>117835</v>
      </c>
      <c r="AP41" s="308">
        <v>7614</v>
      </c>
      <c r="AQ41" s="309">
        <v>24110</v>
      </c>
      <c r="AR41" s="310">
        <v>-68.400000000000006</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0" t="s">
        <v>510</v>
      </c>
      <c r="AN49" s="1182" t="s">
        <v>544</v>
      </c>
      <c r="AO49" s="1183"/>
      <c r="AP49" s="1183"/>
      <c r="AQ49" s="1183"/>
      <c r="AR49" s="118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1"/>
      <c r="AN50" s="324" t="s">
        <v>545</v>
      </c>
      <c r="AO50" s="325" t="s">
        <v>546</v>
      </c>
      <c r="AP50" s="326" t="s">
        <v>547</v>
      </c>
      <c r="AQ50" s="327" t="s">
        <v>548</v>
      </c>
      <c r="AR50" s="328" t="s">
        <v>549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550</v>
      </c>
      <c r="AL51" s="321"/>
      <c r="AM51" s="329">
        <v>635168</v>
      </c>
      <c r="AN51" s="330">
        <v>42266</v>
      </c>
      <c r="AO51" s="331">
        <v>55.8</v>
      </c>
      <c r="AP51" s="332">
        <v>90072</v>
      </c>
      <c r="AQ51" s="333">
        <v>13.3</v>
      </c>
      <c r="AR51" s="334">
        <v>42.5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551</v>
      </c>
      <c r="AM52" s="337">
        <v>635168</v>
      </c>
      <c r="AN52" s="338">
        <v>42266</v>
      </c>
      <c r="AO52" s="339">
        <v>59.9</v>
      </c>
      <c r="AP52" s="340">
        <v>46083</v>
      </c>
      <c r="AQ52" s="341">
        <v>3.2</v>
      </c>
      <c r="AR52" s="342">
        <v>56.7</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552</v>
      </c>
      <c r="AL53" s="321"/>
      <c r="AM53" s="329">
        <v>817432</v>
      </c>
      <c r="AN53" s="330">
        <v>54264</v>
      </c>
      <c r="AO53" s="331">
        <v>28.4</v>
      </c>
      <c r="AP53" s="332">
        <v>88328</v>
      </c>
      <c r="AQ53" s="333">
        <v>-1.9</v>
      </c>
      <c r="AR53" s="334">
        <v>30.3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551</v>
      </c>
      <c r="AM54" s="337">
        <v>811080</v>
      </c>
      <c r="AN54" s="338">
        <v>53842</v>
      </c>
      <c r="AO54" s="339">
        <v>27.4</v>
      </c>
      <c r="AP54" s="340">
        <v>49013</v>
      </c>
      <c r="AQ54" s="341">
        <v>6.4</v>
      </c>
      <c r="AR54" s="342">
        <v>21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553</v>
      </c>
      <c r="AL55" s="321"/>
      <c r="AM55" s="329">
        <v>692326</v>
      </c>
      <c r="AN55" s="330">
        <v>45470</v>
      </c>
      <c r="AO55" s="331">
        <v>-16.2</v>
      </c>
      <c r="AP55" s="332">
        <v>103390</v>
      </c>
      <c r="AQ55" s="333">
        <v>17.100000000000001</v>
      </c>
      <c r="AR55" s="334">
        <v>-33.299999999999997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551</v>
      </c>
      <c r="AM56" s="337">
        <v>651840</v>
      </c>
      <c r="AN56" s="338">
        <v>42811</v>
      </c>
      <c r="AO56" s="339">
        <v>-20.5</v>
      </c>
      <c r="AP56" s="340">
        <v>51269</v>
      </c>
      <c r="AQ56" s="341">
        <v>4.5999999999999996</v>
      </c>
      <c r="AR56" s="342">
        <v>-25.1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554</v>
      </c>
      <c r="AL57" s="321"/>
      <c r="AM57" s="329">
        <v>728435</v>
      </c>
      <c r="AN57" s="330">
        <v>47820</v>
      </c>
      <c r="AO57" s="331">
        <v>5.2</v>
      </c>
      <c r="AP57" s="332">
        <v>96248</v>
      </c>
      <c r="AQ57" s="333">
        <v>-6.9</v>
      </c>
      <c r="AR57" s="334">
        <v>12.1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551</v>
      </c>
      <c r="AM58" s="337">
        <v>725035</v>
      </c>
      <c r="AN58" s="338">
        <v>47596</v>
      </c>
      <c r="AO58" s="339">
        <v>11.2</v>
      </c>
      <c r="AP58" s="340">
        <v>55768</v>
      </c>
      <c r="AQ58" s="341">
        <v>8.8000000000000007</v>
      </c>
      <c r="AR58" s="342">
        <v>2.4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555</v>
      </c>
      <c r="AL59" s="321"/>
      <c r="AM59" s="329">
        <v>857249</v>
      </c>
      <c r="AN59" s="330">
        <v>55389</v>
      </c>
      <c r="AO59" s="331">
        <v>15.8</v>
      </c>
      <c r="AP59" s="332">
        <v>74568</v>
      </c>
      <c r="AQ59" s="333">
        <v>-22.5</v>
      </c>
      <c r="AR59" s="334">
        <v>38.299999999999997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551</v>
      </c>
      <c r="AM60" s="337">
        <v>675486</v>
      </c>
      <c r="AN60" s="338">
        <v>43645</v>
      </c>
      <c r="AO60" s="339">
        <v>-8.3000000000000007</v>
      </c>
      <c r="AP60" s="340">
        <v>42558</v>
      </c>
      <c r="AQ60" s="341">
        <v>-23.7</v>
      </c>
      <c r="AR60" s="342">
        <v>15.4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556</v>
      </c>
      <c r="AL61" s="343"/>
      <c r="AM61" s="344">
        <v>746122</v>
      </c>
      <c r="AN61" s="345">
        <v>49042</v>
      </c>
      <c r="AO61" s="346">
        <v>17.8</v>
      </c>
      <c r="AP61" s="347">
        <v>90521</v>
      </c>
      <c r="AQ61" s="348">
        <v>-0.2</v>
      </c>
      <c r="AR61" s="334">
        <v>18</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551</v>
      </c>
      <c r="AM62" s="337">
        <v>699722</v>
      </c>
      <c r="AN62" s="338">
        <v>46032</v>
      </c>
      <c r="AO62" s="339">
        <v>13.9</v>
      </c>
      <c r="AP62" s="340">
        <v>48938</v>
      </c>
      <c r="AQ62" s="341">
        <v>-0.1</v>
      </c>
      <c r="AR62" s="342">
        <v>14</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GojvhEC2odCqN0cT/gcoO+Trez/BCqBFlSNmV7SRlmq/A3MTEsKlzWxSm/lqZFajnOtHkbWEcD57zU+HMR5WhA==" saltValue="UAam1w8m43vfZ0qLt3bQ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558</v>
      </c>
    </row>
    <row r="121" spans="125:125" ht="13.5" hidden="1" customHeight="1" x14ac:dyDescent="0.2">
      <c r="DU121" s="255"/>
    </row>
  </sheetData>
  <sheetProtection algorithmName="SHA-512" hashValue="pWt2GhJhtORSpXewRtn0HWIp3RZhoArjxEbY05/NFekxCOgnsyUI3UE/rH5XyxhC4aFTDVQ+NAjqLcMmeuFzvQ==" saltValue="tplikxvmZ64rM/Q0Y25s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559</v>
      </c>
    </row>
  </sheetData>
  <sheetProtection algorithmName="SHA-512" hashValue="AcjfRN/hnf3aEVPzcaHb7B7qSkRs5hhDAAkcqK809Yk5YxrIXWzwZ2VTnYwR+FlLFHaNEIA+rtlMgXUiEJ7Hnw==" saltValue="3S2fKzo/n7k6UjCKrEzp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22"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206" t="s">
        <v>3</v>
      </c>
      <c r="D47" s="1206"/>
      <c r="E47" s="1207"/>
      <c r="F47" s="11">
        <v>193.61</v>
      </c>
      <c r="G47" s="12">
        <v>193.62</v>
      </c>
      <c r="H47" s="12">
        <v>189.16</v>
      </c>
      <c r="I47" s="12">
        <v>176.66</v>
      </c>
      <c r="J47" s="13">
        <v>168.66</v>
      </c>
    </row>
    <row r="48" spans="2:10" ht="57.75" customHeight="1" x14ac:dyDescent="0.2">
      <c r="B48" s="14"/>
      <c r="C48" s="1208" t="s">
        <v>4</v>
      </c>
      <c r="D48" s="1208"/>
      <c r="E48" s="1209"/>
      <c r="F48" s="15">
        <v>8.73</v>
      </c>
      <c r="G48" s="16">
        <v>6.66</v>
      </c>
      <c r="H48" s="16">
        <v>3.91</v>
      </c>
      <c r="I48" s="16">
        <v>6.52</v>
      </c>
      <c r="J48" s="17">
        <v>8.23</v>
      </c>
    </row>
    <row r="49" spans="2:10" ht="57.75" customHeight="1" thickBot="1" x14ac:dyDescent="0.25">
      <c r="B49" s="18"/>
      <c r="C49" s="1210" t="s">
        <v>5</v>
      </c>
      <c r="D49" s="1210"/>
      <c r="E49" s="1211"/>
      <c r="F49" s="19">
        <v>2.17</v>
      </c>
      <c r="G49" s="20" t="s">
        <v>565</v>
      </c>
      <c r="H49" s="20" t="s">
        <v>566</v>
      </c>
      <c r="I49" s="20" t="s">
        <v>567</v>
      </c>
      <c r="J49" s="21" t="s">
        <v>568</v>
      </c>
    </row>
    <row r="50" spans="2:10" ht="13.2" x14ac:dyDescent="0.2"/>
  </sheetData>
  <sheetProtection algorithmName="SHA-512" hashValue="p9qYBIRLz2RxnVt/XSO7ARIEBJezuiRrKiZ8e6kJ8bIhsw/fe8g0iZf8jXVpOTHDEtPPuySCugZeq5n58lQMmg==" saltValue="QCfFE6vCL6v3exqItjKL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