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3年度決算\14_市町から回答（2回目）\02完成版\02完成版\"/>
    </mc:Choice>
  </mc:AlternateContent>
  <bookViews>
    <workbookView xWindow="-120" yWindow="-120" windowWidth="27876" windowHeight="1644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U34" i="10"/>
  <c r="U35" i="10" s="1"/>
  <c r="U36" i="10" s="1"/>
  <c r="C34" i="10"/>
  <c r="BW34" i="10" l="1"/>
  <c r="BW35" i="10" s="1"/>
  <c r="BW36" i="10" s="1"/>
  <c r="BW37" i="10" s="1"/>
  <c r="BW38" i="10" s="1"/>
  <c r="BW39" i="10" s="1"/>
  <c r="BW40" i="10" s="1"/>
  <c r="BW41" i="10" s="1"/>
  <c r="BW42" i="10" s="1"/>
  <c r="BW43" i="10" s="1"/>
  <c r="AM34" i="10"/>
  <c r="BE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<sst xmlns="http://schemas.openxmlformats.org/spreadsheetml/2006/main" count="1160" uniqueCount="596">
  <si>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</si>
  <si>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</si>
  <si>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</si>
  <si>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</si>
  <si>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</si>
  <si>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</si>
  <si>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</si>
  <si>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</si>
  <si>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</si>
  <si>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</si>
  <si>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</si>
  <si>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</si>
  <si>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</si>
  <si>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</si>
  <si>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</si>
  <si>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</si>
  <si>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</si>
  <si>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</si>
  <si>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</si>
  <si>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</si>
  <si>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</si>
  <si>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</si>
  <si>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</si>
  <si>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</si>
  <si>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</si>
  <si>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</si>
  <si>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</si>
  <si>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</si>
  <si>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</si>
  <si>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</si>
  <si>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</si>
  <si>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</si>
  <si>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</si>
  <si>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</si>
  <si>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</si>
  <si>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</si>
  <si>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</si>
  <si>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</si>
  <si>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</si>
  <si>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</si>
  <si>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</si>
  <si>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</si>
  <si>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</si>
  <si>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</si>
  <si>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</si>
  <si>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</si>
  <si>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</si>
  <si>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</si>
  <si>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</si>
  <si>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</si>
  <si>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</si>
  <si>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</si>
  <si>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</si>
  <si>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</si>
  <si>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</si>
  <si>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</si>
  <si>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</si>
  <si>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</si>
  <si>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</si>
  <si>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</si>
  <si>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</si>
  <si>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</si>
  <si>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</si>
  <si>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</si>
  <si>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</si>
  <si>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</si>
  <si>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</si>
  <si>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</si>
  <si>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</si>
  <si>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</si>
  <si>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</si>
  <si>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</si>
  <si>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</si>
  <si>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</si>
  <si>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</si>
  <si>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</si>
  <si>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</si>
  <si>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</si>
  <si>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</si>
  <si>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</si>
  <si>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</si>
  <si>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</si>
  <si>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</si>
  <si>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</si>
  <si>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</si>
  <si>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Ⅴ－１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</si>
  <si>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</si>
  <si>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</si>
  <si>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</si>
  <si>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</si>
  <si>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</si>
  <si>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</si>
  <si>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</si>
  <si>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</si>
  <si>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</si>
  <si>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</si>
  <si>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</si>
  <si>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</si>
  <si>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東員町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</si>
  <si>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</si>
  <si>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</si>
  <si>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</si>
  <si>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</si>
  <si>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</si>
  <si>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</si>
  <si>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</si>
  <si>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</si>
  <si>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</si>
  <si>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</si>
  <si>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</si>
  <si>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</si>
  <si>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</si>
  <si>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</si>
  <si>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</si>
  <si>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</si>
  <si>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</si>
  <si>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</si>
  <si>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</si>
  <si>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</si>
  <si>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</si>
  <si>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</si>
  <si>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</si>
  <si>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</si>
  <si>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</si>
  <si>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</si>
  <si>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</si>
  <si>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</si>
  <si>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</si>
  <si>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</si>
  <si>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</si>
  <si>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</si>
  <si>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</si>
  <si>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</si>
  <si>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</si>
  <si>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</si>
  <si>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</si>
  <si>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</si>
  <si>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</si>
  <si>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</si>
  <si>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</si>
  <si>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</si>
  <si>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</si>
  <si>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</si>
  <si>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</si>
  <si>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</si>
  <si>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</si>
  <si>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</si>
  <si>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</si>
  <si>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</si>
  <si>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</si>
  <si>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</si>
  <si>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</si>
  <si>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</si>
  <si>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</si>
  <si>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</si>
  <si>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</si>
  <si>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</si>
  <si>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</si>
  <si>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</si>
  <si>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</si>
  <si>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</si>
  <si>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</si>
  <si>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</si>
  <si>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</si>
  <si>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</si>
  <si>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</si>
  <si>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</si>
  <si>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</si>
  <si>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</si>
  <si>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</si>
  <si>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</si>
  <si>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</si>
  <si>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</si>
  <si>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</si>
  <si>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</si>
  <si>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</si>
  <si>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</si>
  <si>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</si>
  <si>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</si>
  <si>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</si>
  <si>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</si>
  <si>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</si>
  <si>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</si>
  <si>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</si>
  <si>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</si>
  <si>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</si>
  <si>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</si>
  <si>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</si>
  <si>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</si>
  <si>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</si>
  <si>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</si>
  <si>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</si>
  <si>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</si>
  <si>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</si>
  <si>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</si>
  <si>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</si>
  <si>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</si>
  <si>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</si>
  <si>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</si>
  <si>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</si>
  <si>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</si>
  <si>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</si>
  <si>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</si>
  <si>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</si>
  <si>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</si>
  <si>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</si>
  <si>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</si>
  <si>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</si>
  <si>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</si>
  <si>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</si>
  <si>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</si>
  <si>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</si>
  <si>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三重県東員町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</si>
  <si>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</si>
  <si>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</si>
  <si>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</si>
  <si>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</si>
  <si>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</si>
  <si>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</si>
  <si>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</si>
  <si>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</si>
  <si>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</si>
  <si>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</si>
  <si>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</si>
  <si>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</si>
  <si>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</si>
  <si>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</si>
  <si>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</si>
  <si>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</si>
  <si>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</si>
  <si>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</si>
  <si>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</si>
  <si>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</si>
  <si>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</si>
  <si>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</si>
  <si>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</si>
  <si>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</si>
  <si>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</si>
  <si>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</si>
  <si>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</si>
  <si>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</si>
  <si>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</si>
  <si>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</si>
  <si>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</si>
  <si>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</si>
  <si>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</si>
  <si>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</si>
  <si>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</si>
  <si>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</si>
  <si>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</si>
  <si>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</si>
  <si>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</si>
  <si>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</si>
  <si>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</si>
  <si>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</si>
  <si>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</si>
  <si>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</si>
  <si>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</si>
  <si>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</si>
  <si>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</si>
  <si>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</si>
  <si>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</si>
  <si>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</si>
  <si>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</si>
  <si>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</si>
  <si>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</si>
  <si>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</si>
  <si>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</si>
  <si>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</si>
  <si>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</si>
  <si>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</si>
  <si>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</si>
  <si>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</si>
  <si>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</si>
  <si>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</si>
  <si>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</si>
  <si>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</si>
  <si>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</si>
  <si>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</si>
  <si>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</si>
  <si>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</si>
  <si>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</si>
  <si>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</si>
  <si>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</si>
  <si>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</si>
  <si>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</si>
  <si>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</si>
  <si>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</si>
  <si>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</si>
  <si>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</si>
  <si>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</si>
  <si>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</si>
  <si>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</si>
  <si>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</si>
  <si>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</si>
  <si>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</si>
  <si>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</si>
  <si>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</si>
  <si>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</si>
  <si>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</si>
  <si>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</si>
  <si>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</si>
  <si>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</si>
  <si>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</si>
  <si>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</si>
  <si>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</si>
  <si>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</si>
  <si>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</si>
  <si>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</si>
  <si>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</si>
  <si>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</si>
  <si>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</si>
  <si>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</si>
  <si>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</si>
  <si>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</si>
  <si>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</si>
  <si>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</si>
  <si>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</si>
  <si>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</si>
  <si>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</si>
  <si>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</si>
  <si>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</si>
  <si>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</si>
  <si>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</si>
  <si>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</si>
  <si>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</si>
  <si>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</si>
  <si>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</si>
  <si>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</si>
  <si>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</si>
  <si>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</si>
  <si>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</si>
  <si>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</si>
  <si>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</si>
  <si>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</si>
  <si>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</si>
  <si>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</si>
  <si>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</si>
  <si>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</si>
  <si>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</si>
  <si>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</si>
  <si>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</si>
  <si>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</si>
  <si>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</si>
  <si>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</si>
  <si>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</si>
  <si>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</si>
  <si>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</si>
  <si>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</si>
  <si>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</si>
  <si>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</si>
  <si>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</si>
  <si>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</si>
  <si>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</si>
  <si>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</si>
  <si>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</si>
  <si>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</si>
  <si>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</si>
  <si>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</si>
  <si>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</si>
  <si>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</si>
  <si>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</si>
  <si>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</si>
  <si>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</si>
  <si>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</si>
  <si>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</si>
  <si>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三重県東員町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</si>
  <si>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</si>
  <si>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</si>
  <si>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</si>
  <si>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</si>
  <si>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</si>
  <si>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</si>
  <si>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</si>
  <si>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</si>
  <si>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</si>
  <si>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</si>
  <si>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</si>
  <si>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</si>
  <si>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</si>
  <si>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</si>
  <si>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</si>
  <si>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</si>
  <si>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</si>
  <si>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</si>
  <si>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</si>
  <si>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</si>
  <si>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</si>
  <si>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</si>
  <si>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</si>
  <si>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</si>
  <si>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</si>
  <si>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</si>
  <si>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</si>
  <si>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</si>
  <si>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</si>
  <si>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</si>
  <si>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</si>
  <si>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</si>
  <si>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</si>
  <si>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</si>
  <si>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</si>
  <si>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</si>
  <si>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</si>
  <si>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</si>
  <si>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</si>
  <si>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</si>
  <si>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</si>
  <si>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</si>
  <si>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</si>
  <si>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</si>
  <si>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</si>
  <si>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</si>
  <si>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</si>
  <si>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</si>
  <si>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</si>
  <si>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</si>
  <si>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</si>
  <si>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</si>
  <si>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</si>
  <si>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</si>
  <si>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</si>
  <si>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</si>
  <si>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</si>
  <si>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</si>
  <si>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</si>
  <si>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</si>
  <si>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</si>
  <si>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</si>
  <si>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</si>
  <si>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</si>
  <si>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</si>
  <si>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</si>
  <si>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</si>
  <si>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</si>
  <si>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</si>
  <si>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</si>
  <si>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</si>
  <si>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</si>
  <si>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</si>
  <si>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</si>
  <si>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</si>
  <si>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</si>
  <si>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</si>
  <si>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</si>
  <si>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</si>
  <si>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</si>
  <si>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</si>
  <si>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</si>
  <si>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</si>
  <si>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</si>
  <si>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</si>
  <si>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</si>
  <si>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</si>
  <si>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</si>
  <si>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</si>
  <si>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</si>
  <si>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</si>
  <si>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</si>
  <si>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</si>
  <si>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</si>
  <si>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</si>
  <si>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</si>
  <si>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</si>
  <si>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</si>
  <si>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</si>
  <si>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</si>
  <si>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</si>
  <si>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</si>
  <si>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</si>
  <si>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</si>
  <si>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</si>
  <si>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</si>
  <si>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</si>
  <si>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</si>
  <si>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</si>
  <si>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</si>
  <si>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</si>
  <si>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</si>
  <si>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</si>
  <si>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</si>
  <si>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</si>
  <si>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</si>
  <si>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</si>
  <si>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</si>
  <si>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</si>
  <si>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</si>
  <si>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</si>
  <si>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</si>
  <si>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</si>
  <si>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</si>
  <si>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</si>
  <si>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</si>
  <si>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</si>
  <si>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</si>
  <si>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</si>
  <si>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</si>
  <si>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</si>
  <si>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</si>
  <si>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</si>
  <si>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</si>
  <si>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</si>
  <si>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</si>
  <si>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</si>
  <si>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</si>
  <si>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</si>
  <si>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</si>
  <si>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</si>
  <si>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</si>
  <si>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</si>
  <si>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</si>
  <si>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</si>
  <si>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</si>
  <si>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</si>
  <si>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</si>
  <si>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</si>
  <si>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</si>
  <si>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</si>
  <si>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</si>
  <si>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</si>
  <si>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</si>
  <si>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</si>
  <si>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</si>
  <si>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</si>
  <si>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</si>
  <si>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</si>
  <si>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</si>
  <si>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</si>
  <si>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</si>
  <si>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</si>
  <si>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</si>
  <si>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</si>
  <si>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</si>
  <si>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</si>
  <si>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</si>
  <si>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</si>
  <si>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</si>
  <si>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</si>
  <si>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</si>
  <si>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</si>
  <si>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</si>
  <si>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</si>
  <si>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</si>
  <si>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</si>
  <si>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</si>
  <si>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</si>
  <si>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</si>
  <si>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0.92</t>
  </si>
  <si>
    <t>一般会計</t>
  </si>
  <si>
    <t>水道事業会計</t>
  </si>
  <si>
    <t>国民健康保険特別会計</t>
  </si>
  <si>
    <t>介護保険特別会計</t>
  </si>
  <si>
    <t>下水道事業特別会計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</si>
  <si>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</si>
  <si>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</si>
  <si>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</si>
  <si>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</si>
  <si>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</si>
  <si>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</si>
  <si>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</si>
  <si>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</si>
  <si>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</si>
  <si>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</si>
  <si>
    <t>‐</t>
    <phoneticPr fontId="2"/>
  </si>
  <si>
    <t>桑名広域清掃事業組合</t>
    <rPh sb="0" eb="4">
      <t>クワナコウイキ</t>
    </rPh>
    <rPh sb="4" eb="6">
      <t>セイソウ</t>
    </rPh>
    <rPh sb="6" eb="8">
      <t>ジギョウ</t>
    </rPh>
    <rPh sb="8" eb="10">
      <t>クミアイ</t>
    </rPh>
    <phoneticPr fontId="2"/>
  </si>
  <si>
    <t>（一般会計）</t>
    <rPh sb="1" eb="3">
      <t>イッパン</t>
    </rPh>
    <rPh sb="3" eb="5">
      <t>カイケイ</t>
    </rPh>
    <phoneticPr fontId="2"/>
  </si>
  <si>
    <t>（ごみ処理施設整備事業特別会計）</t>
    <rPh sb="3" eb="5">
      <t>ショリ</t>
    </rPh>
    <rPh sb="5" eb="7">
      <t>シセツ</t>
    </rPh>
    <rPh sb="7" eb="9">
      <t>セイビ</t>
    </rPh>
    <rPh sb="9" eb="11">
      <t>ジギョウ</t>
    </rPh>
    <rPh sb="11" eb="13">
      <t>トクベツ</t>
    </rPh>
    <rPh sb="13" eb="15">
      <t>カイケイ</t>
    </rPh>
    <phoneticPr fontId="2"/>
  </si>
  <si>
    <t>桑名・員弁広域連合</t>
    <rPh sb="0" eb="2">
      <t>クワナ</t>
    </rPh>
    <rPh sb="3" eb="5">
      <t>イナベ</t>
    </rPh>
    <rPh sb="5" eb="7">
      <t>コウイキ</t>
    </rPh>
    <rPh sb="7" eb="9">
      <t>レンゴウ</t>
    </rPh>
    <phoneticPr fontId="2"/>
  </si>
  <si>
    <t>三重県市町総合事務組合</t>
    <rPh sb="0" eb="3">
      <t>ミエケン</t>
    </rPh>
    <rPh sb="3" eb="4">
      <t>シ</t>
    </rPh>
    <rPh sb="4" eb="5">
      <t>マチ</t>
    </rPh>
    <rPh sb="5" eb="7">
      <t>ソウゴウ</t>
    </rPh>
    <rPh sb="7" eb="9">
      <t>ジム</t>
    </rPh>
    <rPh sb="9" eb="11">
      <t>クミアイ</t>
    </rPh>
    <phoneticPr fontId="2"/>
  </si>
  <si>
    <t>（共同研修特別会計）</t>
    <rPh sb="1" eb="3">
      <t>キョウドウ</t>
    </rPh>
    <rPh sb="3" eb="5">
      <t>ケンシュウ</t>
    </rPh>
    <rPh sb="5" eb="7">
      <t>トクベツ</t>
    </rPh>
    <rPh sb="7" eb="9">
      <t>カイケイ</t>
    </rPh>
    <phoneticPr fontId="2"/>
  </si>
  <si>
    <t>（デジタル地図特別会計）</t>
    <rPh sb="5" eb="7">
      <t>チズ</t>
    </rPh>
    <rPh sb="7" eb="9">
      <t>トクベツ</t>
    </rPh>
    <rPh sb="9" eb="11">
      <t>カイケイ</t>
    </rPh>
    <phoneticPr fontId="2"/>
  </si>
  <si>
    <t>（物品特別会計）</t>
    <rPh sb="1" eb="3">
      <t>ブッピン</t>
    </rPh>
    <rPh sb="3" eb="5">
      <t>トクベツ</t>
    </rPh>
    <rPh sb="5" eb="7">
      <t>カイケイ</t>
    </rPh>
    <phoneticPr fontId="2"/>
  </si>
  <si>
    <t>（退職手当特別会計）</t>
    <rPh sb="1" eb="3">
      <t>タイショク</t>
    </rPh>
    <rPh sb="3" eb="5">
      <t>テアテ</t>
    </rPh>
    <rPh sb="5" eb="7">
      <t>トクベツ</t>
    </rPh>
    <rPh sb="7" eb="9">
      <t>カイケイ</t>
    </rPh>
    <phoneticPr fontId="2"/>
  </si>
  <si>
    <t>（消防救急無線特別会計）</t>
    <rPh sb="1" eb="3">
      <t>ショウボウ</t>
    </rPh>
    <rPh sb="3" eb="5">
      <t>キュウキュウ</t>
    </rPh>
    <rPh sb="5" eb="7">
      <t>ムセン</t>
    </rPh>
    <rPh sb="7" eb="9">
      <t>トクベツ</t>
    </rPh>
    <rPh sb="9" eb="11">
      <t>カイケイ</t>
    </rPh>
    <phoneticPr fontId="2"/>
  </si>
  <si>
    <t>（公平委員会特別会計）</t>
    <rPh sb="1" eb="3">
      <t>コウヘイ</t>
    </rPh>
    <rPh sb="3" eb="6">
      <t>イインカイ</t>
    </rPh>
    <rPh sb="6" eb="8">
      <t>トクベツ</t>
    </rPh>
    <rPh sb="8" eb="10">
      <t>カイケイ</t>
    </rPh>
    <phoneticPr fontId="2"/>
  </si>
  <si>
    <t>三重地方税管理回収機構</t>
    <rPh sb="0" eb="2">
      <t>ミエ</t>
    </rPh>
    <rPh sb="2" eb="5">
      <t>チホウゼイ</t>
    </rPh>
    <rPh sb="5" eb="7">
      <t>カンリ</t>
    </rPh>
    <rPh sb="7" eb="9">
      <t>カイシュウ</t>
    </rPh>
    <rPh sb="9" eb="11">
      <t>キコウ</t>
    </rPh>
    <phoneticPr fontId="2"/>
  </si>
  <si>
    <t>（滞納整理拡充事業特別会計）</t>
    <rPh sb="1" eb="3">
      <t>タイノウ</t>
    </rPh>
    <rPh sb="3" eb="5">
      <t>セイリ</t>
    </rPh>
    <rPh sb="5" eb="7">
      <t>カクジュウ</t>
    </rPh>
    <rPh sb="7" eb="9">
      <t>ジギョウ</t>
    </rPh>
    <rPh sb="9" eb="11">
      <t>トクベツ</t>
    </rPh>
    <rPh sb="11" eb="13">
      <t>カイケイ</t>
    </rPh>
    <phoneticPr fontId="2"/>
  </si>
  <si>
    <t>三重県後期高齢者医療広域連合</t>
    <rPh sb="0" eb="3">
      <t>ミエケン</t>
    </rPh>
    <rPh sb="3" eb="5">
      <t>コウキ</t>
    </rPh>
    <rPh sb="5" eb="8">
      <t>コウレイシャ</t>
    </rPh>
    <rPh sb="8" eb="10">
      <t>イリョウ</t>
    </rPh>
    <rPh sb="10" eb="12">
      <t>コウイキ</t>
    </rPh>
    <rPh sb="12" eb="14">
      <t>レンゴウ</t>
    </rPh>
    <phoneticPr fontId="2"/>
  </si>
  <si>
    <t>（後期高齢者医療特別会計）</t>
    <rPh sb="1" eb="3">
      <t>コウキ</t>
    </rPh>
    <rPh sb="3" eb="6">
      <t>コウレイシャ</t>
    </rPh>
    <rPh sb="6" eb="8">
      <t>イリョウ</t>
    </rPh>
    <rPh sb="8" eb="10">
      <t>トクベツ</t>
    </rPh>
    <rPh sb="10" eb="12">
      <t>カイケイ</t>
    </rPh>
    <phoneticPr fontId="2"/>
  </si>
  <si>
    <t>公共施設整備基金</t>
    <rPh sb="0" eb="2">
      <t>コウキョウ</t>
    </rPh>
    <rPh sb="2" eb="4">
      <t>シセツ</t>
    </rPh>
    <rPh sb="4" eb="6">
      <t>セイビ</t>
    </rPh>
    <rPh sb="6" eb="8">
      <t>キキン</t>
    </rPh>
    <phoneticPr fontId="5"/>
  </si>
  <si>
    <t>まちづくり基金</t>
    <rPh sb="5" eb="7">
      <t>キキン</t>
    </rPh>
    <phoneticPr fontId="5"/>
  </si>
  <si>
    <t>墓地公園管理基金</t>
    <rPh sb="0" eb="2">
      <t>ボチ</t>
    </rPh>
    <rPh sb="2" eb="4">
      <t>コウエン</t>
    </rPh>
    <rPh sb="4" eb="6">
      <t>カンリ</t>
    </rPh>
    <rPh sb="6" eb="8">
      <t>キキン</t>
    </rPh>
    <phoneticPr fontId="5"/>
  </si>
  <si>
    <t>森林環境譲与税基金</t>
    <rPh sb="0" eb="2">
      <t>シンリン</t>
    </rPh>
    <rPh sb="2" eb="4">
      <t>カンキョウ</t>
    </rPh>
    <rPh sb="4" eb="6">
      <t>ジョウヨ</t>
    </rPh>
    <rPh sb="6" eb="7">
      <t>ゼイ</t>
    </rPh>
    <rPh sb="7" eb="9">
      <t>キキン</t>
    </rPh>
    <phoneticPr fontId="5"/>
  </si>
  <si>
    <t>みえ森と緑の県民税市町交付金基金</t>
    <rPh sb="2" eb="3">
      <t>モリ</t>
    </rPh>
    <rPh sb="4" eb="5">
      <t>ミドリ</t>
    </rPh>
    <rPh sb="6" eb="9">
      <t>ケンミンゼイ</t>
    </rPh>
    <rPh sb="9" eb="10">
      <t>シ</t>
    </rPh>
    <rPh sb="10" eb="11">
      <t>マチ</t>
    </rPh>
    <rPh sb="11" eb="14">
      <t>コウフキン</t>
    </rPh>
    <rPh sb="14" eb="16">
      <t>キキン</t>
    </rPh>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</si>
  <si>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</si>
  <si>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</si>
  <si>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</si>
  <si>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</si>
  <si>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</si>
  <si>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</si>
  <si>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</si>
  <si>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</si>
  <si>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</si>
  <si>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</si>
  <si>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公共施設等整備に係る地方債の償還は進んでおり、将来負担比率は算定されていませんが、その反面、有形固定資産減価償却率は類似団体平均値より高い水準となります。
　今後は、将来負担比率の上昇に留意しながら、公共施設の計画的な更新を図る必要があります。</t>
    <phoneticPr fontId="5"/>
  </si>
  <si>
    <t>　公共施設等整備に係る地方債の償還は進んでおり、将来負担比率及び実質公債費比率ともに、類似団体平均より低い水準となっています。
　今後は、将来負担比率の上昇に留意しながら、公共施設の計画的な更新を図る必要があります。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</si>
</sst>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53655</c:v>
                </c:pt>
                <c:pt idx="1">
                  <c:v>53869</c:v>
                </c:pt>
                <c:pt idx="2">
                  <c:v>59119</c:v>
                </c:pt>
                <c:pt idx="3">
                  <c:v>53895</c:v>
                </c:pt>
                <c:pt idx="4">
                  <c:v>56181</c:v>
                </c:pt>
              </c:numCache>
            </c:numRef>
          </c:val>
          <c:smooth val="0"/>
          <c:extLst>
            <c:ext xmlns:c16="http://schemas.microsoft.com/office/drawing/2014/chart" uri="{C3380CC4-5D6E-409C-BE32-E72D297353CC}">
              <c16:uniqueId val="{00000000-8770-4782-B756-85C1F9E3798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20991</c:v>
                </c:pt>
                <c:pt idx="1">
                  <c:v>14014</c:v>
                </c:pt>
                <c:pt idx="2">
                  <c:v>20473</c:v>
                </c:pt>
                <c:pt idx="3">
                  <c:v>29329</c:v>
                </c:pt>
                <c:pt idx="4">
                  <c:v>35535</c:v>
                </c:pt>
              </c:numCache>
            </c:numRef>
          </c:val>
          <c:smooth val="0"/>
          <c:extLst>
            <c:ext xmlns:c16="http://schemas.microsoft.com/office/drawing/2014/chart" uri="{C3380CC4-5D6E-409C-BE32-E72D297353CC}">
              <c16:uniqueId val="{00000001-8770-4782-B756-85C1F9E3798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6.6</c:v>
                </c:pt>
                <c:pt idx="1">
                  <c:v>7.27</c:v>
                </c:pt>
                <c:pt idx="2">
                  <c:v>8.43</c:v>
                </c:pt>
                <c:pt idx="3">
                  <c:v>10.63</c:v>
                </c:pt>
                <c:pt idx="4">
                  <c:v>22.73</c:v>
                </c:pt>
              </c:numCache>
            </c:numRef>
          </c:val>
          <c:extLst>
            <c:ext xmlns:c16="http://schemas.microsoft.com/office/drawing/2014/chart" uri="{C3380CC4-5D6E-409C-BE32-E72D297353CC}">
              <c16:uniqueId val="{00000000-CC60-47B1-A674-5F70358A87D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34.03</c:v>
                </c:pt>
                <c:pt idx="1">
                  <c:v>33.94</c:v>
                </c:pt>
                <c:pt idx="2">
                  <c:v>34.03</c:v>
                </c:pt>
                <c:pt idx="3">
                  <c:v>34.69</c:v>
                </c:pt>
                <c:pt idx="4">
                  <c:v>36.020000000000003</c:v>
                </c:pt>
              </c:numCache>
            </c:numRef>
          </c:val>
          <c:extLst>
            <c:ext xmlns:c16="http://schemas.microsoft.com/office/drawing/2014/chart" uri="{C3380CC4-5D6E-409C-BE32-E72D297353CC}">
              <c16:uniqueId val="{00000001-CC60-47B1-A674-5F70358A87D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-0.92</c:v>
                </c:pt>
                <c:pt idx="1">
                  <c:v>0.71</c:v>
                </c:pt>
                <c:pt idx="2">
                  <c:v>1.1599999999999999</c:v>
                </c:pt>
                <c:pt idx="3">
                  <c:v>6.19</c:v>
                </c:pt>
                <c:pt idx="4">
                  <c:v>16.77</c:v>
                </c:pt>
              </c:numCache>
            </c:numRef>
          </c:val>
          <c:smooth val="0"/>
          <c:extLst>
            <c:ext xmlns:c16="http://schemas.microsoft.com/office/drawing/2014/chart" uri="{C3380CC4-5D6E-409C-BE32-E72D297353CC}">
              <c16:uniqueId val="{00000002-CC60-47B1-A674-5F70358A87D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E67-4410-9D8C-8219D571F7D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E67-4410-9D8C-8219D571F7D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E67-4410-9D8C-8219D571F7D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E67-4410-9D8C-8219D571F7D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0.11</c:v>
                </c:pt>
                <c:pt idx="2">
                  <c:v>#N/A</c:v>
                </c:pt>
                <c:pt idx="3">
                  <c:v>0.13</c:v>
                </c:pt>
                <c:pt idx="4">
                  <c:v>#N/A</c:v>
                </c:pt>
                <c:pt idx="5">
                  <c:v>0.01</c:v>
                </c:pt>
                <c:pt idx="6">
                  <c:v>#N/A</c:v>
                </c:pt>
                <c:pt idx="7">
                  <c:v>0</c:v>
                </c:pt>
                <c:pt idx="8">
                  <c:v>#N/A</c:v>
                </c:pt>
                <c:pt idx="9">
                  <c:v>0.01</c:v>
                </c:pt>
              </c:numCache>
            </c:numRef>
          </c:val>
          <c:extLst>
            <c:ext xmlns:c16="http://schemas.microsoft.com/office/drawing/2014/chart" uri="{C3380CC4-5D6E-409C-BE32-E72D297353CC}">
              <c16:uniqueId val="{00000004-1E67-4410-9D8C-8219D571F7DB}"/>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1.79</c:v>
                </c:pt>
                <c:pt idx="4">
                  <c:v>#N/A</c:v>
                </c:pt>
                <c:pt idx="5">
                  <c:v>1.88</c:v>
                </c:pt>
                <c:pt idx="6">
                  <c:v>#N/A</c:v>
                </c:pt>
                <c:pt idx="7">
                  <c:v>1.61</c:v>
                </c:pt>
                <c:pt idx="8">
                  <c:v>#N/A</c:v>
                </c:pt>
                <c:pt idx="9">
                  <c:v>2.2400000000000002</c:v>
                </c:pt>
              </c:numCache>
            </c:numRef>
          </c:val>
          <c:extLst>
            <c:ext xmlns:c16="http://schemas.microsoft.com/office/drawing/2014/chart" uri="{C3380CC4-5D6E-409C-BE32-E72D297353CC}">
              <c16:uniqueId val="{00000005-1E67-4410-9D8C-8219D571F7D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5.26</c:v>
                </c:pt>
                <c:pt idx="2">
                  <c:v>#N/A</c:v>
                </c:pt>
                <c:pt idx="3">
                  <c:v>3.28</c:v>
                </c:pt>
                <c:pt idx="4">
                  <c:v>#N/A</c:v>
                </c:pt>
                <c:pt idx="5">
                  <c:v>5.27</c:v>
                </c:pt>
                <c:pt idx="6">
                  <c:v>#N/A</c:v>
                </c:pt>
                <c:pt idx="7">
                  <c:v>3.44</c:v>
                </c:pt>
                <c:pt idx="8">
                  <c:v>#N/A</c:v>
                </c:pt>
                <c:pt idx="9">
                  <c:v>2.73</c:v>
                </c:pt>
              </c:numCache>
            </c:numRef>
          </c:val>
          <c:extLst>
            <c:ext xmlns:c16="http://schemas.microsoft.com/office/drawing/2014/chart" uri="{C3380CC4-5D6E-409C-BE32-E72D297353CC}">
              <c16:uniqueId val="{00000006-1E67-4410-9D8C-8219D571F7DB}"/>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5.36</c:v>
                </c:pt>
                <c:pt idx="2">
                  <c:v>#N/A</c:v>
                </c:pt>
                <c:pt idx="3">
                  <c:v>5.17</c:v>
                </c:pt>
                <c:pt idx="4">
                  <c:v>#N/A</c:v>
                </c:pt>
                <c:pt idx="5">
                  <c:v>4.07</c:v>
                </c:pt>
                <c:pt idx="6">
                  <c:v>#N/A</c:v>
                </c:pt>
                <c:pt idx="7">
                  <c:v>3.82</c:v>
                </c:pt>
                <c:pt idx="8">
                  <c:v>#N/A</c:v>
                </c:pt>
                <c:pt idx="9">
                  <c:v>3.28</c:v>
                </c:pt>
              </c:numCache>
            </c:numRef>
          </c:val>
          <c:extLst>
            <c:ext xmlns:c16="http://schemas.microsoft.com/office/drawing/2014/chart" uri="{C3380CC4-5D6E-409C-BE32-E72D297353CC}">
              <c16:uniqueId val="{00000007-1E67-4410-9D8C-8219D571F7D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11.89</c:v>
                </c:pt>
                <c:pt idx="2">
                  <c:v>#N/A</c:v>
                </c:pt>
                <c:pt idx="3">
                  <c:v>11.72</c:v>
                </c:pt>
                <c:pt idx="4">
                  <c:v>#N/A</c:v>
                </c:pt>
                <c:pt idx="5">
                  <c:v>9.52</c:v>
                </c:pt>
                <c:pt idx="6">
                  <c:v>#N/A</c:v>
                </c:pt>
                <c:pt idx="7">
                  <c:v>10.38</c:v>
                </c:pt>
                <c:pt idx="8">
                  <c:v>#N/A</c:v>
                </c:pt>
                <c:pt idx="9">
                  <c:v>11.5</c:v>
                </c:pt>
              </c:numCache>
            </c:numRef>
          </c:val>
          <c:extLst>
            <c:ext xmlns:c16="http://schemas.microsoft.com/office/drawing/2014/chart" uri="{C3380CC4-5D6E-409C-BE32-E72D297353CC}">
              <c16:uniqueId val="{00000008-1E67-4410-9D8C-8219D571F7D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6.59</c:v>
                </c:pt>
                <c:pt idx="2">
                  <c:v>#N/A</c:v>
                </c:pt>
                <c:pt idx="3">
                  <c:v>7.27</c:v>
                </c:pt>
                <c:pt idx="4">
                  <c:v>#N/A</c:v>
                </c:pt>
                <c:pt idx="5">
                  <c:v>8.42</c:v>
                </c:pt>
                <c:pt idx="6">
                  <c:v>#N/A</c:v>
                </c:pt>
                <c:pt idx="7">
                  <c:v>10.62</c:v>
                </c:pt>
                <c:pt idx="8">
                  <c:v>#N/A</c:v>
                </c:pt>
                <c:pt idx="9">
                  <c:v>22.72</c:v>
                </c:pt>
              </c:numCache>
            </c:numRef>
          </c:val>
          <c:extLst>
            <c:ext xmlns:c16="http://schemas.microsoft.com/office/drawing/2014/chart" uri="{C3380CC4-5D6E-409C-BE32-E72D297353CC}">
              <c16:uniqueId val="{00000009-1E67-4410-9D8C-8219D571F7D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649</c:v>
                </c:pt>
                <c:pt idx="5">
                  <c:v>628</c:v>
                </c:pt>
                <c:pt idx="8">
                  <c:v>602</c:v>
                </c:pt>
                <c:pt idx="11">
                  <c:v>585</c:v>
                </c:pt>
                <c:pt idx="14">
                  <c:v>583</c:v>
                </c:pt>
              </c:numCache>
            </c:numRef>
          </c:val>
          <c:extLst>
            <c:ext xmlns:c16="http://schemas.microsoft.com/office/drawing/2014/chart" uri="{C3380CC4-5D6E-409C-BE32-E72D297353CC}">
              <c16:uniqueId val="{00000000-D327-479B-974A-54C7A0A1DEA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327-479B-974A-54C7A0A1DEA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327-479B-974A-54C7A0A1DEA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28</c:v>
                </c:pt>
                <c:pt idx="3">
                  <c:v>11</c:v>
                </c:pt>
                <c:pt idx="6">
                  <c:v>3</c:v>
                </c:pt>
                <c:pt idx="9">
                  <c:v>27</c:v>
                </c:pt>
                <c:pt idx="12">
                  <c:v>29</c:v>
                </c:pt>
              </c:numCache>
            </c:numRef>
          </c:val>
          <c:extLst>
            <c:ext xmlns:c16="http://schemas.microsoft.com/office/drawing/2014/chart" uri="{C3380CC4-5D6E-409C-BE32-E72D297353CC}">
              <c16:uniqueId val="{00000003-D327-479B-974A-54C7A0A1DEA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188</c:v>
                </c:pt>
                <c:pt idx="3">
                  <c:v>179</c:v>
                </c:pt>
                <c:pt idx="6">
                  <c:v>182</c:v>
                </c:pt>
                <c:pt idx="9">
                  <c:v>189</c:v>
                </c:pt>
                <c:pt idx="12">
                  <c:v>177</c:v>
                </c:pt>
              </c:numCache>
            </c:numRef>
          </c:val>
          <c:extLst>
            <c:ext xmlns:c16="http://schemas.microsoft.com/office/drawing/2014/chart" uri="{C3380CC4-5D6E-409C-BE32-E72D297353CC}">
              <c16:uniqueId val="{00000004-D327-479B-974A-54C7A0A1DEA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27-479B-974A-54C7A0A1DEA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327-479B-974A-54C7A0A1DEA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528</c:v>
                </c:pt>
                <c:pt idx="3">
                  <c:v>550</c:v>
                </c:pt>
                <c:pt idx="6">
                  <c:v>541</c:v>
                </c:pt>
                <c:pt idx="9">
                  <c:v>534</c:v>
                </c:pt>
                <c:pt idx="12">
                  <c:v>547</c:v>
                </c:pt>
              </c:numCache>
            </c:numRef>
          </c:val>
          <c:extLst>
            <c:ext xmlns:c16="http://schemas.microsoft.com/office/drawing/2014/chart" uri="{C3380CC4-5D6E-409C-BE32-E72D297353CC}">
              <c16:uniqueId val="{00000007-D327-479B-974A-54C7A0A1DEA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95</c:v>
                </c:pt>
                <c:pt idx="2">
                  <c:v>#N/A</c:v>
                </c:pt>
                <c:pt idx="3">
                  <c:v>#N/A</c:v>
                </c:pt>
                <c:pt idx="4">
                  <c:v>112</c:v>
                </c:pt>
                <c:pt idx="5">
                  <c:v>#N/A</c:v>
                </c:pt>
                <c:pt idx="6">
                  <c:v>#N/A</c:v>
                </c:pt>
                <c:pt idx="7">
                  <c:v>124</c:v>
                </c:pt>
                <c:pt idx="8">
                  <c:v>#N/A</c:v>
                </c:pt>
                <c:pt idx="9">
                  <c:v>#N/A</c:v>
                </c:pt>
                <c:pt idx="10">
                  <c:v>165</c:v>
                </c:pt>
                <c:pt idx="11">
                  <c:v>#N/A</c:v>
                </c:pt>
                <c:pt idx="12">
                  <c:v>#N/A</c:v>
                </c:pt>
                <c:pt idx="13">
                  <c:v>170</c:v>
                </c:pt>
                <c:pt idx="14">
                  <c:v>#N/A</c:v>
                </c:pt>
              </c:numCache>
            </c:numRef>
          </c:val>
          <c:smooth val="0"/>
          <c:extLst>
            <c:ext xmlns:c16="http://schemas.microsoft.com/office/drawing/2014/chart" uri="{C3380CC4-5D6E-409C-BE32-E72D297353CC}">
              <c16:uniqueId val="{00000008-D327-479B-974A-54C7A0A1DEA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7238</c:v>
                </c:pt>
                <c:pt idx="5">
                  <c:v>7532</c:v>
                </c:pt>
                <c:pt idx="8">
                  <c:v>7836</c:v>
                </c:pt>
                <c:pt idx="11">
                  <c:v>8098</c:v>
                </c:pt>
                <c:pt idx="14">
                  <c:v>8168</c:v>
                </c:pt>
              </c:numCache>
            </c:numRef>
          </c:val>
          <c:extLst>
            <c:ext xmlns:c16="http://schemas.microsoft.com/office/drawing/2014/chart" uri="{C3380CC4-5D6E-409C-BE32-E72D297353CC}">
              <c16:uniqueId val="{00000000-62DD-424B-948B-5A3A177E0AD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18</c:v>
                </c:pt>
                <c:pt idx="5">
                  <c:v>16</c:v>
                </c:pt>
                <c:pt idx="8">
                  <c:v>14</c:v>
                </c:pt>
                <c:pt idx="11">
                  <c:v>11</c:v>
                </c:pt>
                <c:pt idx="14">
                  <c:v>8</c:v>
                </c:pt>
              </c:numCache>
            </c:numRef>
          </c:val>
          <c:extLst>
            <c:ext xmlns:c16="http://schemas.microsoft.com/office/drawing/2014/chart" uri="{C3380CC4-5D6E-409C-BE32-E72D297353CC}">
              <c16:uniqueId val="{00000001-62DD-424B-948B-5A3A177E0AD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4333</c:v>
                </c:pt>
                <c:pt idx="5">
                  <c:v>4785</c:v>
                </c:pt>
                <c:pt idx="8">
                  <c:v>4763</c:v>
                </c:pt>
                <c:pt idx="11">
                  <c:v>5091</c:v>
                </c:pt>
                <c:pt idx="14">
                  <c:v>5363</c:v>
                </c:pt>
              </c:numCache>
            </c:numRef>
          </c:val>
          <c:extLst>
            <c:ext xmlns:c16="http://schemas.microsoft.com/office/drawing/2014/chart" uri="{C3380CC4-5D6E-409C-BE32-E72D297353CC}">
              <c16:uniqueId val="{00000002-62DD-424B-948B-5A3A177E0AD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2DD-424B-948B-5A3A177E0AD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2DD-424B-948B-5A3A177E0AD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2DD-424B-948B-5A3A177E0AD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2DD-424B-948B-5A3A177E0AD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184</c:v>
                </c:pt>
                <c:pt idx="3">
                  <c:v>739</c:v>
                </c:pt>
                <c:pt idx="6">
                  <c:v>1375</c:v>
                </c:pt>
                <c:pt idx="9">
                  <c:v>1354</c:v>
                </c:pt>
                <c:pt idx="12">
                  <c:v>1326</c:v>
                </c:pt>
              </c:numCache>
            </c:numRef>
          </c:val>
          <c:extLst>
            <c:ext xmlns:c16="http://schemas.microsoft.com/office/drawing/2014/chart" uri="{C3380CC4-5D6E-409C-BE32-E72D297353CC}">
              <c16:uniqueId val="{00000007-62DD-424B-948B-5A3A177E0AD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2402</c:v>
                </c:pt>
                <c:pt idx="3">
                  <c:v>2139</c:v>
                </c:pt>
                <c:pt idx="6">
                  <c:v>2000</c:v>
                </c:pt>
                <c:pt idx="9">
                  <c:v>2074</c:v>
                </c:pt>
                <c:pt idx="12">
                  <c:v>2094</c:v>
                </c:pt>
              </c:numCache>
            </c:numRef>
          </c:val>
          <c:extLst>
            <c:ext xmlns:c16="http://schemas.microsoft.com/office/drawing/2014/chart" uri="{C3380CC4-5D6E-409C-BE32-E72D297353CC}">
              <c16:uniqueId val="{00000008-62DD-424B-948B-5A3A177E0AD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2DD-424B-948B-5A3A177E0AD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5568</c:v>
                </c:pt>
                <c:pt idx="3">
                  <c:v>5689</c:v>
                </c:pt>
                <c:pt idx="6">
                  <c:v>5962</c:v>
                </c:pt>
                <c:pt idx="9">
                  <c:v>6458</c:v>
                </c:pt>
                <c:pt idx="12">
                  <c:v>6866</c:v>
                </c:pt>
              </c:numCache>
            </c:numRef>
          </c:val>
          <c:extLst>
            <c:ext xmlns:c16="http://schemas.microsoft.com/office/drawing/2014/chart" uri="{C3380CC4-5D6E-409C-BE32-E72D297353CC}">
              <c16:uniqueId val="{0000000A-62DD-424B-948B-5A3A177E0AD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2DD-424B-948B-5A3A177E0AD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1900</c:v>
                </c:pt>
                <c:pt idx="1">
                  <c:v>2102</c:v>
                </c:pt>
                <c:pt idx="2">
                  <c:v>2357</c:v>
                </c:pt>
              </c:numCache>
            </c:numRef>
          </c:val>
          <c:extLst>
            <c:ext xmlns:c16="http://schemas.microsoft.com/office/drawing/2014/chart" uri="{C3380CC4-5D6E-409C-BE32-E72D297353CC}">
              <c16:uniqueId val="{00000000-82AF-4E30-BE74-8F14825984F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148</c:v>
                </c:pt>
                <c:pt idx="1">
                  <c:v>148</c:v>
                </c:pt>
                <c:pt idx="2">
                  <c:v>148</c:v>
                </c:pt>
              </c:numCache>
            </c:numRef>
          </c:val>
          <c:extLst>
            <c:ext xmlns:c16="http://schemas.microsoft.com/office/drawing/2014/chart" uri="{C3380CC4-5D6E-409C-BE32-E72D297353CC}">
              <c16:uniqueId val="{00000001-82AF-4E30-BE74-8F14825984F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2026</c:v>
                </c:pt>
                <c:pt idx="1">
                  <c:v>1992</c:v>
                </c:pt>
                <c:pt idx="2">
                  <c:v>1973</c:v>
                </c:pt>
              </c:numCache>
            </c:numRef>
          </c:val>
          <c:extLst>
            <c:ext xmlns:c16="http://schemas.microsoft.com/office/drawing/2014/chart" uri="{C3380CC4-5D6E-409C-BE32-E72D297353CC}">
              <c16:uniqueId val="{00000002-82AF-4E30-BE74-8F14825984F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{00B1C194-4729-4F7C-B738-69480B37D459}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70DB-42B9-85A1-8385010C72A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{C82DABDA-81B8-400B-AA63-FBD69E2AF8B3}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0DB-42B9-85A1-8385010C72A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{9B11FCD9-E42E-481F-8E43-6128DC3C311A}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0DB-42B9-85A1-8385010C72A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{C85CEF73-CCCA-467E-A3EE-814780FF3027}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0DB-42B9-85A1-8385010C72A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{590FD4B0-9BF9-4070-B4C2-A5D0385591C9}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0DB-42B9-85A1-8385010C72A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{7304518C-78EF-4BF0-9BF8-B583235EDF6F}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70DB-42B9-85A1-8385010C72A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{B8823717-60A5-416D-96BB-84971ADE20F0}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70DB-42B9-85A1-8385010C72A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{8A4EB2D0-9670-4B7B-8692-E496EF05C395}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70DB-42B9-85A1-8385010C72A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{1DDE0B40-82AA-4DC7-95D0-9171A04311D5}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70DB-42B9-85A1-8385010C72A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64.599999999999994</c:v>
                </c:pt>
                <c:pt idx="8">
                  <c:v>66.599999999999994</c:v>
                </c:pt>
                <c:pt idx="16">
                  <c:v>67.900000000000006</c:v>
                </c:pt>
                <c:pt idx="24">
                  <c:v>69</c:v>
                </c:pt>
                <c:pt idx="32">
                  <c:v>70.400000000000006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0DB-42B9-85A1-8385010C72A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{7C125450-DA70-4AC7-A410-F46B9AFDE9B1}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70DB-42B9-85A1-8385010C72A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{8C5587B7-8064-42BD-BA1D-C49B454F0893}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0DB-42B9-85A1-8385010C72A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{63F9AA83-7164-4DE0-B4BC-6DC69094C00F}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0DB-42B9-85A1-8385010C72A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{7496BFE4-8229-456C-BAF8-8317E4FCDD91}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0DB-42B9-85A1-8385010C72A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{78AD4761-20C2-4A0F-B833-3B9CF53DD8AD}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0DB-42B9-85A1-8385010C72A9}"/>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{34F0B2A0-DDA2-4777-B7E1-592712991C62}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70DB-42B9-85A1-8385010C72A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{A945BEF8-3EEF-44F7-BCA0-490937FF5E1D}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70DB-42B9-85A1-8385010C72A9}"/>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{E29E981D-362E-40CD-9114-45422DD641FF}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70DB-42B9-85A1-8385010C72A9}"/>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{D5818CEB-4DDE-4419-99B2-9735703E07DA}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70DB-42B9-85A1-8385010C72A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c:v>
                </c:pt>
                <c:pt idx="8">
                  <c:v>60.2</c:v>
                </c:pt>
                <c:pt idx="16">
                  <c:v>61.3</c:v>
                </c:pt>
                <c:pt idx="24">
                  <c:v>62.2</c:v>
                </c:pt>
                <c:pt idx="32">
                  <c:v>63.3</c:v>
                </c:pt>
              </c:numCache>
            </c:numRef>
          </c:xVal>
          <c:yVal>
            <c:numRef>
              <c:f>公会計指標分析・財政指標組合せ分析表!$BP$55:$DC$55</c:f>
              <c:numCache>
                <c:formatCode>#,##0.0;"▲ "#,##0.0</c:formatCode>
                <c:ptCount val="40"/>
                <c:pt idx="0">
                  <c:v>14</c:v>
                </c:pt>
                <c:pt idx="8">
                  <c:v>11.4</c:v>
                </c:pt>
                <c:pt idx="16">
                  <c:v>10.4</c:v>
                </c:pt>
                <c:pt idx="24">
                  <c:v>10.9</c:v>
                </c:pt>
                <c:pt idx="32">
                  <c:v>6.5</c:v>
                </c:pt>
              </c:numCache>
            </c:numRef>
          </c:yVal>
          <c:smooth val="0"/>
          <c:extLst>
            <c:ext xmlns:c16="http://schemas.microsoft.com/office/drawing/2014/chart" uri="{C3380CC4-5D6E-409C-BE32-E72D297353CC}">
              <c16:uniqueId val="{00000013-70DB-42B9-85A1-8385010C72A9}"/>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5"/>
          <c:min val="4"/>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{D7B46F42-A691-48E3-9954-48B7E9E18A50}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37D5-481B-9FFC-380CED18980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{347D1543-B52D-4BF2-BC1E-719A8B2D1A80}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7D5-481B-9FFC-380CED18980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{BD14D6FA-A5C0-49A0-8E0D-FB3CC23E2E36}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7D5-481B-9FFC-380CED18980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{9789B32B-EFB2-4BEC-BE1D-0E6AC45A4DA8}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7D5-481B-9FFC-380CED18980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{671ED909-D5A4-43F9-A06D-2F0DBAD07FB5}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7D5-481B-9FFC-380CED189803}"/>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{8912346D-BA51-4D17-A90F-BB66BF9CEA2C}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37D5-481B-9FFC-380CED189803}"/>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{5E14BD11-2F63-4294-81F1-CFCDEA406111}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37D5-481B-9FFC-380CED189803}"/>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{5D85CA8B-4F2E-4BAE-999A-3F83EE8AF173}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37D5-481B-9FFC-380CED189803}"/>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{E15CE399-1840-4A65-B204-BA6C206619E8}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37D5-481B-9FFC-380CED18980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c:v>
                </c:pt>
                <c:pt idx="8">
                  <c:v>2.6</c:v>
                </c:pt>
                <c:pt idx="16">
                  <c:v>2.2000000000000002</c:v>
                </c:pt>
                <c:pt idx="24">
                  <c:v>2.5</c:v>
                </c:pt>
                <c:pt idx="32">
                  <c:v>2.7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7D5-481B-9FFC-380CED18980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{91DE2D41-CC8E-4EC4-926F-4C812282C89E}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37D5-481B-9FFC-380CED18980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{0FF82433-AD20-4422-B880-EF81045201AA}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7D5-481B-9FFC-380CED18980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{F98DC9DB-FB68-42DA-8D5C-D89126039F7A}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7D5-481B-9FFC-380CED18980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{9D28F972-A791-4072-B983-35968B6D0F57}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7D5-481B-9FFC-380CED18980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{5A110A67-AC70-416C-9389-55B41986689D}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7D5-481B-9FFC-380CED189803}"/>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{513235D6-6E24-4878-B199-BAF58CE1B06C}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37D5-481B-9FFC-380CED189803}"/>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{95524C14-EA1C-4879-8AF8-D292325E4556}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37D5-481B-9FFC-380CED189803}"/>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{FC10DE2A-CD0A-42A7-966B-437DC9886FB7}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37D5-481B-9FFC-380CED189803}"/>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{95756713-8D8A-4D11-9BF1-C1A96C36092F}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37D5-481B-9FFC-380CED18980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6.5</c:v>
                </c:pt>
                <c:pt idx="8">
                  <c:v>6.7</c:v>
                </c:pt>
                <c:pt idx="16">
                  <c:v>6.6</c:v>
                </c:pt>
                <c:pt idx="24">
                  <c:v>5.9</c:v>
                </c:pt>
                <c:pt idx="32">
                  <c:v>5.9</c:v>
                </c:pt>
              </c:numCache>
            </c:numRef>
          </c:xVal>
          <c:yVal>
            <c:numRef>
              <c:f>公会計指標分析・財政指標組合せ分析表!$BP$77:$DC$77</c:f>
              <c:numCache>
                <c:formatCode>#,##0.0;"▲ "#,##0.0</c:formatCode>
                <c:ptCount val="40"/>
                <c:pt idx="0">
                  <c:v>14</c:v>
                </c:pt>
                <c:pt idx="8">
                  <c:v>11.4</c:v>
                </c:pt>
                <c:pt idx="16">
                  <c:v>10.4</c:v>
                </c:pt>
                <c:pt idx="24">
                  <c:v>10.9</c:v>
                </c:pt>
                <c:pt idx="32">
                  <c:v>6.5</c:v>
                </c:pt>
              </c:numCache>
            </c:numRef>
          </c:yVal>
          <c:smooth val="0"/>
          <c:extLst>
            <c:ext xmlns:c16="http://schemas.microsoft.com/office/drawing/2014/chart" uri="{C3380CC4-5D6E-409C-BE32-E72D297353CC}">
              <c16:uniqueId val="{00000013-37D5-481B-9FFC-380CED189803}"/>
            </c:ext>
          </c:extLst>
        </c:ser>
        <c:dLbls>
          <c:showLegendKey val="0"/>
          <c:showVal val="1"/>
          <c:showCatName val="0"/>
          <c:showSerName val="0"/>
          <c:showPercent val="0"/>
          <c:showBubbleSize val="0"/>
        </c:dLbls>
        <c:axId val="84219776"/>
        <c:axId val="84234240"/>
      </c:scatterChart>
      <c:valAx>
        <c:axId val="84219776"/>
        <c:scaling>
          <c:orientation val="maxMin"/>
          <c:max val="6.8"/>
          <c:min val="5.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5"/>
          <c:min val="4"/>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三重県東員町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元利償還金について、近年、地方債の借入額が増加傾向にあり、今年度は</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百万円増加している。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算入公債費等は、前年度より</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百万円減少しており、全体として実質公債費比率の分子の額は、前年度より</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百万円の増加である。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公共施設の老朽化が進んでいるため、施設改修のため起債をする必要があり、今後も値の増加が見込まれるが、的確な事業の選択により、起債に大きく依存することのない財政運営に努める。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三重県東員町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将来負担額では、起債の増加により一般会計等に係る地方債の現在高が、前年度より</a:t>
          </a:r>
          <a:r>
            <a:rPr kumimoji="1" lang="en-US" altLang="ja-JP" sz="1400">
              <a:latin typeface="ＭＳ ゴシック" pitchFamily="49" charset="-128"/>
              <a:ea typeface="ＭＳ ゴシック" pitchFamily="49" charset="-128"/>
            </a:rPr>
            <a:t>408</a:t>
          </a:r>
          <a:r>
            <a:rPr kumimoji="1" lang="ja-JP" altLang="en-US" sz="1400">
              <a:latin typeface="ＭＳ ゴシック" pitchFamily="49" charset="-128"/>
              <a:ea typeface="ＭＳ ゴシック" pitchFamily="49" charset="-128"/>
            </a:rPr>
            <a:t>百万円増加している。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また、充当可能財源等については、充当可能基金が前年度より</a:t>
          </a:r>
          <a:r>
            <a:rPr kumimoji="1" lang="en-US" altLang="ja-JP" sz="1400">
              <a:latin typeface="ＭＳ ゴシック" pitchFamily="49" charset="-128"/>
              <a:ea typeface="ＭＳ ゴシック" pitchFamily="49" charset="-128"/>
            </a:rPr>
            <a:t>272</a:t>
          </a:r>
          <a:r>
            <a:rPr kumimoji="1" lang="ja-JP" altLang="en-US" sz="1400">
              <a:latin typeface="ＭＳ ゴシック" pitchFamily="49" charset="-128"/>
              <a:ea typeface="ＭＳ ゴシック" pitchFamily="49" charset="-128"/>
            </a:rPr>
            <a:t>百万円増加し、全体として将来負担比率の分子の額は、</a:t>
          </a:r>
          <a:r>
            <a:rPr kumimoji="1" lang="en-US" altLang="ja-JP" sz="1400">
              <a:latin typeface="ＭＳ ゴシック" pitchFamily="49" charset="-128"/>
              <a:ea typeface="ＭＳ ゴシック" pitchFamily="49" charset="-128"/>
            </a:rPr>
            <a:t>61</a:t>
          </a:r>
          <a:r>
            <a:rPr kumimoji="1" lang="ja-JP" altLang="en-US" sz="1400">
              <a:latin typeface="ＭＳ ゴシック" pitchFamily="49" charset="-128"/>
              <a:ea typeface="ＭＳ ゴシック" pitchFamily="49" charset="-128"/>
            </a:rPr>
            <a:t>百万円増加している。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今後も将来世代への負担を抑えるよう適切な事業の選択を行い、財政の健全化に努める。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三重県東員町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今年度は財政調整基金へ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百万円積み立てを行った。特定目的基金においては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百万円取り崩しを行い、基金全体としては、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した教育施設の長寿命化等の施設改修等に備えて、公共施設整備基金へ積み立てていく予定ではあるが、義務的経費の増加や、老朽化した施設の改修工事が予定されている事から、基金全体としては中期的には減少傾向とな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　公共施設の計画的な整備の推進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　：　まちづくりを推進する事業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墓地公園管理基金　：　墓地公園の適正管理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　：　森林整備の推進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みえ森と緑の県民税市町交付金基金　：　災害に強い森林づくり及び町民全体で森林を支える社会づくりを推進する施策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墓地公園管理基金　：　墓地公園管理費用に充てるため、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みえ森と緑の県民税市町交付金基金　：　幼稚園用、公園用備品購入費用に充てるため、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　老朽化した公共施設の長寿命化等の施設改修に備えて、計画的に積み立てを行う。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今年度は財政調整基金へ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災害時に備え標準財政規模の２０％（約１３億円）を確保することとしているが、コロナ禍にあっては必要額は大きくなると考えている。義務的経費の増加等により、中期的には減少していく見込みであるが、標準財政規模の２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α</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を維持するように努める。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経済事情の急激な変動等により著しく財源が不足する場合において、町債の償還の財源に充てるときに備え、適切に残高を確保する。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B62DBCF-D890-4083-8947-651F7DB001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FBF89DE-AB63-4BD1-9FCF-915177D532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8E32D421-1DA2-4E52-A971-CC0CD7B318F1}"/>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7560A397-09B7-4804-9DF0-1CB273FE90A4}"/>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67320A6B-279E-476C-958D-1FB4818614BD}"/>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E2EF32BE-D813-4417-BF75-C0C1144E6016}"/>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FA6153B6-8DB8-4F10-81DE-6BBBC1146187}"/>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33CA944A-6E70-409B-A6A1-7BF3534E1BAA}"/>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32DF9935-78DD-4D6D-8974-FFF9487A5A6E}"/>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A0C25F9A-ABDA-468E-A704-5E4E4812EFA6}"/>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8B55AD22-1780-408A-887E-9D4C0D01BFC7}"/>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B26E63BA-516B-4A6D-B565-D5B33645E6BE}"/>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0384E2C-EA7E-4EB6-A870-71D1586833D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97A08CF1-2665-4575-8C96-7513D45686D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A52B60A6-98E5-4873-B288-52FC78F8B22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4B3D23B3-5160-438A-8077-B969D7E5B6E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1764AB46-384B-48FC-AE85-F800B76C900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4DD66904-288B-44A0-A6BC-0D917948793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848625D0-501D-49CA-839E-8F5A3E7DCB3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F045F629-B58D-4A6C-A470-525BC0265A0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741F27B2-D439-4DF3-B4A0-4CE97487563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EE4F173-D2F0-47DD-9601-1A92F222280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25,891
25,232
22.68
10,989,019
9,472,235
1,487,067
6,543,339
6,865,704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2181603C-26B7-408C-9C06-0C67022DDCF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8AADE6BE-646E-40B9-9BA0-90D0DF16AC1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82475DE9-4ACA-4A9B-9BB1-1E3AD826105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48645CEB-7D85-4FF0-806C-F61C297F059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35D5D855-6A40-4BD5-92E0-46B7548AFA4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2A3403A-D060-437A-9F2F-32C0C4EB1C7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388CA5B6-1061-4DAA-A612-B45F646CBD0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5554A266-FDC7-4B87-BDE1-AD45DA13881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96B6A04-6D7C-4825-8C01-45AF56715C3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B0BD41AF-0064-4825-B448-2E0406A0192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68B1B033-B122-4FD1-9B8D-C39003C2C1F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D12A0685-185D-4016-9847-5C43BDB86BE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500E7EDB-BCDF-4D15-BECE-F231355F25D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3DCB697A-344A-49BF-82E1-F08AC0960F3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50D3FB5A-F069-4938-834E-06B010F1425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C2C56689-2F73-4989-8A31-EBDDB6B17B6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B6A30588-3B03-4AE5-98AE-DCE977CC59C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4BF84E1-1C28-4CDA-BB4B-C21CF28F376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69ED0218-8EFB-45EF-AC3E-2E8D0E715D0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CD4E8C59-E0AA-48BB-8CCC-45D54A37BC8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59428B5A-46EA-4244-A186-9041E6D2C84A}"/>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722EE050-FA51-47D8-A596-15A9F67AE22E}"/>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53494CB-CD73-4FF1-B66B-8C8E72B49A7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F74E7BBC-FC57-4136-8668-991A3F6929E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B94A63E7-6D04-4939-9D50-F033D3B4143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99AA3380-C886-48B1-ACE4-2A6ADD0F252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4EE6C56-EC40-410F-889E-C72BD2BA2E3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1DA68724-905F-4987-896D-F6D17723FD7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D9C8DA1A-F964-433A-855E-FD0B976DF17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54C07B47-BBA9-42C0-A69D-96ABD470144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2669818-D6BA-45B7-BFC8-703D4FC4F9B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863B1837-728E-4977-8893-8A1BCB3E126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8A8025E5-2C94-4784-8557-89E1C21F7D4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64B988F-F3C6-480D-99BB-1AE90E8C63B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81723436-5849-45D5-AF7D-88AAD46E079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有形固定資産減価償却率については、類似団体平均を上回る水準となっています。</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年代から昭和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年代にかけて、人口の増加や行政需要の拡大等を背景に、多くの公共施設等の建設・整備が行われており、これら施設の老朽化が進んでいることが要因と考えられます。</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F4BF2E97-0107-40CF-BECC-499A3DAB26A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FFE9692A-4D70-41CA-A3F5-AA75BC3D703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A14F9973-3FAD-4362-92CD-9F2E13DFD778}"/>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F77EF3CE-7BDD-414A-BEB2-F947E20C853B}"/>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6FEFBF2C-3CDE-4E18-A214-06AC8D256C98}"/>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DC0B799D-82A4-4039-B32D-E1A734B6ACF8}"/>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3D261392-B9CC-4568-BE91-2B562A7127BB}"/>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6FDD48B8-3411-42EC-BD5D-02D99AE2D9A5}"/>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1E5A0118-1E33-46BD-9645-541581C86FEB}"/>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8F1CB42B-44A5-481F-8A4F-E1BD21C56AB4}"/>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F2964F0D-D0FB-4AE2-9641-23988B25EDB6}"/>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23539422-D98D-4914-9187-8AFDD6C66B2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84BC264B-6381-47F6-84EF-602D8322EF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D3D6B8E2-6090-4A0D-AAF6-9D372C3EF19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34</xdr:row>
      <xdr:rowOff>165735</xdr:rowOff>
    </xdr:to>
    <xdr:cxnSp macro="">
      <xdr:nvCxnSpPr>
        <xdr:cNvPr id="73" name="直線コネクタ 72">
          <a:extLst>
            <a:ext uri="{FF2B5EF4-FFF2-40B4-BE49-F238E27FC236}">
              <a16:creationId xmlns:a16="http://schemas.microsoft.com/office/drawing/2014/main" id="{B7F9FCA0-5B14-4037-BD54-B3081C6F9C16}"/>
            </a:ext>
          </a:extLst>
        </xdr:cNvPr>
        <xdr:cNvCxnSpPr/>
      </xdr:nvCxnSpPr>
      <xdr:spPr>
        <a:xfrm flipV="1">
          <a:off x="4760595" y="5371846"/>
          <a:ext cx="1270" cy="1394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169562</xdr:rowOff>
    </xdr:from>
    <xdr:ext cx="405111" cy="259045"/>
    <xdr:sp macro="" textlink="">
      <xdr:nvSpPr>
        <xdr:cNvPr id="74" name="有形固定資産減価償却率最小値テキスト">
          <a:extLst>
            <a:ext uri="{FF2B5EF4-FFF2-40B4-BE49-F238E27FC236}">
              <a16:creationId xmlns:a16="http://schemas.microsoft.com/office/drawing/2014/main" id="{1AE39644-F306-4FAF-9FFF-FCF160C3E73D}"/>
            </a:ext>
          </a:extLst>
        </xdr:cNvPr>
        <xdr:cNvSpPr txBox="1"/>
      </xdr:nvSpPr>
      <xdr:spPr>
        <a:xfrm>
          <a:off x="481330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165735</xdr:rowOff>
    </xdr:from>
    <xdr:to>
      <xdr:col>23</xdr:col>
      <xdr:colOff>174625</xdr:colOff>
      <xdr:row>34</xdr:row>
      <xdr:rowOff>165735</xdr:rowOff>
    </xdr:to>
    <xdr:cxnSp macro="">
      <xdr:nvCxnSpPr>
        <xdr:cNvPr id="75" name="直線コネクタ 74">
          <a:extLst>
            <a:ext uri="{FF2B5EF4-FFF2-40B4-BE49-F238E27FC236}">
              <a16:creationId xmlns:a16="http://schemas.microsoft.com/office/drawing/2014/main" id="{55736AC6-EB3B-446F-83E4-F18F491B757C}"/>
            </a:ext>
          </a:extLst>
        </xdr:cNvPr>
        <xdr:cNvCxnSpPr/>
      </xdr:nvCxnSpPr>
      <xdr:spPr>
        <a:xfrm>
          <a:off x="4673600" y="676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76" name="有形固定資産減価償却率最大値テキスト">
          <a:extLst>
            <a:ext uri="{FF2B5EF4-FFF2-40B4-BE49-F238E27FC236}">
              <a16:creationId xmlns:a16="http://schemas.microsoft.com/office/drawing/2014/main" id="{B707BD2C-1AF0-4730-92EA-EBD6CD197F90}"/>
            </a:ext>
          </a:extLst>
        </xdr:cNvPr>
        <xdr:cNvSpPr txBox="1"/>
      </xdr:nvSpPr>
      <xdr:spPr>
        <a:xfrm>
          <a:off x="4813300" y="51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77" name="直線コネクタ 76">
          <a:extLst>
            <a:ext uri="{FF2B5EF4-FFF2-40B4-BE49-F238E27FC236}">
              <a16:creationId xmlns:a16="http://schemas.microsoft.com/office/drawing/2014/main" id="{CB3D43A0-7E7D-4471-9126-C637DFCACB1B}"/>
            </a:ext>
          </a:extLst>
        </xdr:cNvPr>
        <xdr:cNvCxnSpPr/>
      </xdr:nvCxnSpPr>
      <xdr:spPr>
        <a:xfrm>
          <a:off x="4673600" y="5371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16146</xdr:rowOff>
    </xdr:from>
    <xdr:ext cx="405111" cy="259045"/>
    <xdr:sp macro="" textlink="">
      <xdr:nvSpPr>
        <xdr:cNvPr id="78" name="有形固定資産減価償却率平均値テキスト">
          <a:extLst>
            <a:ext uri="{FF2B5EF4-FFF2-40B4-BE49-F238E27FC236}">
              <a16:creationId xmlns:a16="http://schemas.microsoft.com/office/drawing/2014/main" id="{7B78F240-85E4-484A-BFDF-D3643C523D93}"/>
            </a:ext>
          </a:extLst>
        </xdr:cNvPr>
        <xdr:cNvSpPr txBox="1"/>
      </xdr:nvSpPr>
      <xdr:spPr>
        <a:xfrm>
          <a:off x="4813300" y="5759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164719</xdr:rowOff>
    </xdr:from>
    <xdr:to>
      <xdr:col>23</xdr:col>
      <xdr:colOff>136525</xdr:colOff>
      <xdr:row>30</xdr:row>
      <xdr:rowOff>94869</xdr:rowOff>
    </xdr:to>
    <xdr:sp macro="" textlink="">
      <xdr:nvSpPr>
        <xdr:cNvPr id="79" name="フローチャート: 判断 78">
          <a:extLst>
            <a:ext uri="{FF2B5EF4-FFF2-40B4-BE49-F238E27FC236}">
              <a16:creationId xmlns:a16="http://schemas.microsoft.com/office/drawing/2014/main" id="{5B19A2EB-7DB6-420F-A0D1-BEFCAFB354D9}"/>
            </a:ext>
          </a:extLst>
        </xdr:cNvPr>
        <xdr:cNvSpPr/>
      </xdr:nvSpPr>
      <xdr:spPr>
        <a:xfrm>
          <a:off x="4711700" y="59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117221</xdr:rowOff>
    </xdr:from>
    <xdr:to>
      <xdr:col>19</xdr:col>
      <xdr:colOff>187325</xdr:colOff>
      <xdr:row>30</xdr:row>
      <xdr:rowOff>47371</xdr:rowOff>
    </xdr:to>
    <xdr:sp macro="" textlink="">
      <xdr:nvSpPr>
        <xdr:cNvPr id="80" name="フローチャート: 判断 79">
          <a:extLst>
            <a:ext uri="{FF2B5EF4-FFF2-40B4-BE49-F238E27FC236}">
              <a16:creationId xmlns:a16="http://schemas.microsoft.com/office/drawing/2014/main" id="{62F8EDD4-3AD3-4EC3-828F-25249A9EC363}"/>
            </a:ext>
          </a:extLst>
        </xdr:cNvPr>
        <xdr:cNvSpPr/>
      </xdr:nvSpPr>
      <xdr:spPr>
        <a:xfrm>
          <a:off x="4000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78359</xdr:rowOff>
    </xdr:from>
    <xdr:to>
      <xdr:col>15</xdr:col>
      <xdr:colOff>187325</xdr:colOff>
      <xdr:row>30</xdr:row>
      <xdr:rowOff>8509</xdr:rowOff>
    </xdr:to>
    <xdr:sp macro="" textlink="">
      <xdr:nvSpPr>
        <xdr:cNvPr id="81" name="フローチャート: 判断 80">
          <a:extLst>
            <a:ext uri="{FF2B5EF4-FFF2-40B4-BE49-F238E27FC236}">
              <a16:creationId xmlns:a16="http://schemas.microsoft.com/office/drawing/2014/main" id="{FDBC1464-CDE4-4110-AE3B-108027BD4935}"/>
            </a:ext>
          </a:extLst>
        </xdr:cNvPr>
        <xdr:cNvSpPr/>
      </xdr:nvSpPr>
      <xdr:spPr>
        <a:xfrm>
          <a:off x="3238500" y="582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30861</xdr:rowOff>
    </xdr:from>
    <xdr:to>
      <xdr:col>11</xdr:col>
      <xdr:colOff>187325</xdr:colOff>
      <xdr:row>29</xdr:row>
      <xdr:rowOff>132461</xdr:rowOff>
    </xdr:to>
    <xdr:sp macro="" textlink="">
      <xdr:nvSpPr>
        <xdr:cNvPr id="82" name="フローチャート: 判断 81">
          <a:extLst>
            <a:ext uri="{FF2B5EF4-FFF2-40B4-BE49-F238E27FC236}">
              <a16:creationId xmlns:a16="http://schemas.microsoft.com/office/drawing/2014/main" id="{82CCF42E-7497-4420-9333-36B62243493D}"/>
            </a:ext>
          </a:extLst>
        </xdr:cNvPr>
        <xdr:cNvSpPr/>
      </xdr:nvSpPr>
      <xdr:spPr>
        <a:xfrm>
          <a:off x="2476500" y="57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107315</xdr:rowOff>
    </xdr:from>
    <xdr:to>
      <xdr:col>7</xdr:col>
      <xdr:colOff>187325</xdr:colOff>
      <xdr:row>29</xdr:row>
      <xdr:rowOff>37465</xdr:rowOff>
    </xdr:to>
    <xdr:sp macro="" textlink="">
      <xdr:nvSpPr>
        <xdr:cNvPr id="83" name="フローチャート: 判断 82">
          <a:extLst>
            <a:ext uri="{FF2B5EF4-FFF2-40B4-BE49-F238E27FC236}">
              <a16:creationId xmlns:a16="http://schemas.microsoft.com/office/drawing/2014/main" id="{DC915EA0-3666-4E9F-8938-9D2012044432}"/>
            </a:ext>
          </a:extLst>
        </xdr:cNvPr>
        <xdr:cNvSpPr/>
      </xdr:nvSpPr>
      <xdr:spPr>
        <a:xfrm>
          <a:off x="1714500" y="567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C31CB6A8-BCC4-4094-AEE1-944528D7D00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10832E68-648D-4E27-9598-E45EED563AC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A5BD53B-4170-4993-B160-22E78C96DB4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29FF06B6-7A1A-442A-A4F0-4180A57B7E5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2D43584-16DC-4A72-B71F-F9DA44E0804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128397</xdr:rowOff>
    </xdr:from>
    <xdr:to>
      <xdr:col>23</xdr:col>
      <xdr:colOff>136525</xdr:colOff>
      <xdr:row>32</xdr:row>
      <xdr:rowOff>58547</xdr:rowOff>
    </xdr:to>
    <xdr:sp macro="" textlink="">
      <xdr:nvSpPr>
        <xdr:cNvPr id="89" name="楕円 88">
          <a:extLst>
            <a:ext uri="{FF2B5EF4-FFF2-40B4-BE49-F238E27FC236}">
              <a16:creationId xmlns:a16="http://schemas.microsoft.com/office/drawing/2014/main" id="{DFD1C7C7-8307-41AC-9E66-461095F64715}"/>
            </a:ext>
          </a:extLst>
        </xdr:cNvPr>
        <xdr:cNvSpPr/>
      </xdr:nvSpPr>
      <xdr:spPr>
        <a:xfrm>
          <a:off x="4711700" y="621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106824</xdr:rowOff>
    </xdr:from>
    <xdr:ext cx="405111" cy="259045"/>
    <xdr:sp macro="" textlink="">
      <xdr:nvSpPr>
        <xdr:cNvPr id="90" name="有形固定資産減価償却率該当値テキスト">
          <a:extLst>
            <a:ext uri="{FF2B5EF4-FFF2-40B4-BE49-F238E27FC236}">
              <a16:creationId xmlns:a16="http://schemas.microsoft.com/office/drawing/2014/main" id="{6804D226-1879-4A2B-A263-20EBFCF6284A}"/>
            </a:ext>
          </a:extLst>
        </xdr:cNvPr>
        <xdr:cNvSpPr txBox="1"/>
      </xdr:nvSpPr>
      <xdr:spPr>
        <a:xfrm>
          <a:off x="4813300" y="6193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67945</xdr:rowOff>
    </xdr:from>
    <xdr:to>
      <xdr:col>19</xdr:col>
      <xdr:colOff>187325</xdr:colOff>
      <xdr:row>31</xdr:row>
      <xdr:rowOff>169545</xdr:rowOff>
    </xdr:to>
    <xdr:sp macro="" textlink="">
      <xdr:nvSpPr>
        <xdr:cNvPr id="91" name="楕円 90">
          <a:extLst>
            <a:ext uri="{FF2B5EF4-FFF2-40B4-BE49-F238E27FC236}">
              <a16:creationId xmlns:a16="http://schemas.microsoft.com/office/drawing/2014/main" id="{A0DBF6F7-1C01-4622-9537-2472B353C259}"/>
            </a:ext>
          </a:extLst>
        </xdr:cNvPr>
        <xdr:cNvSpPr/>
      </xdr:nvSpPr>
      <xdr:spPr>
        <a:xfrm>
          <a:off x="4000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118745</xdr:rowOff>
    </xdr:from>
    <xdr:to>
      <xdr:col>23</xdr:col>
      <xdr:colOff>85725</xdr:colOff>
      <xdr:row>32</xdr:row>
      <xdr:rowOff>7747</xdr:rowOff>
    </xdr:to>
    <xdr:cxnSp macro="">
      <xdr:nvCxnSpPr>
        <xdr:cNvPr id="92" name="直線コネクタ 91">
          <a:extLst>
            <a:ext uri="{FF2B5EF4-FFF2-40B4-BE49-F238E27FC236}">
              <a16:creationId xmlns:a16="http://schemas.microsoft.com/office/drawing/2014/main" id="{A742EA20-C8E2-4435-B22C-8B4A02908260}"/>
            </a:ext>
          </a:extLst>
        </xdr:cNvPr>
        <xdr:cNvCxnSpPr/>
      </xdr:nvCxnSpPr>
      <xdr:spPr>
        <a:xfrm>
          <a:off x="4051300" y="6205220"/>
          <a:ext cx="711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20447</xdr:rowOff>
    </xdr:from>
    <xdr:to>
      <xdr:col>15</xdr:col>
      <xdr:colOff>187325</xdr:colOff>
      <xdr:row>31</xdr:row>
      <xdr:rowOff>122047</xdr:rowOff>
    </xdr:to>
    <xdr:sp macro="" textlink="">
      <xdr:nvSpPr>
        <xdr:cNvPr id="93" name="楕円 92">
          <a:extLst>
            <a:ext uri="{FF2B5EF4-FFF2-40B4-BE49-F238E27FC236}">
              <a16:creationId xmlns:a16="http://schemas.microsoft.com/office/drawing/2014/main" id="{9BB86227-FC6B-471B-B41E-03AA839E50FD}"/>
            </a:ext>
          </a:extLst>
        </xdr:cNvPr>
        <xdr:cNvSpPr/>
      </xdr:nvSpPr>
      <xdr:spPr>
        <a:xfrm>
          <a:off x="3238500" y="610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71247</xdr:rowOff>
    </xdr:from>
    <xdr:to>
      <xdr:col>19</xdr:col>
      <xdr:colOff>136525</xdr:colOff>
      <xdr:row>31</xdr:row>
      <xdr:rowOff>118745</xdr:rowOff>
    </xdr:to>
    <xdr:cxnSp macro="">
      <xdr:nvCxnSpPr>
        <xdr:cNvPr id="94" name="直線コネクタ 93">
          <a:extLst>
            <a:ext uri="{FF2B5EF4-FFF2-40B4-BE49-F238E27FC236}">
              <a16:creationId xmlns:a16="http://schemas.microsoft.com/office/drawing/2014/main" id="{02300A08-AE5E-4D10-9A93-8FB62FF21F42}"/>
            </a:ext>
          </a:extLst>
        </xdr:cNvPr>
        <xdr:cNvCxnSpPr/>
      </xdr:nvCxnSpPr>
      <xdr:spPr>
        <a:xfrm>
          <a:off x="3289300" y="6157722"/>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135763</xdr:rowOff>
    </xdr:from>
    <xdr:to>
      <xdr:col>11</xdr:col>
      <xdr:colOff>187325</xdr:colOff>
      <xdr:row>31</xdr:row>
      <xdr:rowOff>65913</xdr:rowOff>
    </xdr:to>
    <xdr:sp macro="" textlink="">
      <xdr:nvSpPr>
        <xdr:cNvPr id="95" name="楕円 94">
          <a:extLst>
            <a:ext uri="{FF2B5EF4-FFF2-40B4-BE49-F238E27FC236}">
              <a16:creationId xmlns:a16="http://schemas.microsoft.com/office/drawing/2014/main" id="{973F65FE-0F7C-4BCB-B2BE-F3AC80C2C624}"/>
            </a:ext>
          </a:extLst>
        </xdr:cNvPr>
        <xdr:cNvSpPr/>
      </xdr:nvSpPr>
      <xdr:spPr>
        <a:xfrm>
          <a:off x="2476500" y="60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15113</xdr:rowOff>
    </xdr:from>
    <xdr:to>
      <xdr:col>15</xdr:col>
      <xdr:colOff>136525</xdr:colOff>
      <xdr:row>31</xdr:row>
      <xdr:rowOff>71247</xdr:rowOff>
    </xdr:to>
    <xdr:cxnSp macro="">
      <xdr:nvCxnSpPr>
        <xdr:cNvPr id="96" name="直線コネクタ 95">
          <a:extLst>
            <a:ext uri="{FF2B5EF4-FFF2-40B4-BE49-F238E27FC236}">
              <a16:creationId xmlns:a16="http://schemas.microsoft.com/office/drawing/2014/main" id="{A6B1041E-26CC-42E5-B8DC-E6C2F1FBEF01}"/>
            </a:ext>
          </a:extLst>
        </xdr:cNvPr>
        <xdr:cNvCxnSpPr/>
      </xdr:nvCxnSpPr>
      <xdr:spPr>
        <a:xfrm>
          <a:off x="2527300" y="6101588"/>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49403</xdr:rowOff>
    </xdr:from>
    <xdr:to>
      <xdr:col>7</xdr:col>
      <xdr:colOff>187325</xdr:colOff>
      <xdr:row>30</xdr:row>
      <xdr:rowOff>151003</xdr:rowOff>
    </xdr:to>
    <xdr:sp macro="" textlink="">
      <xdr:nvSpPr>
        <xdr:cNvPr id="97" name="楕円 96">
          <a:extLst>
            <a:ext uri="{FF2B5EF4-FFF2-40B4-BE49-F238E27FC236}">
              <a16:creationId xmlns:a16="http://schemas.microsoft.com/office/drawing/2014/main" id="{83727764-7DD5-43B3-A9E9-7C14E98CA12E}"/>
            </a:ext>
          </a:extLst>
        </xdr:cNvPr>
        <xdr:cNvSpPr/>
      </xdr:nvSpPr>
      <xdr:spPr>
        <a:xfrm>
          <a:off x="1714500" y="596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100203</xdr:rowOff>
    </xdr:from>
    <xdr:to>
      <xdr:col>11</xdr:col>
      <xdr:colOff>136525</xdr:colOff>
      <xdr:row>31</xdr:row>
      <xdr:rowOff>15113</xdr:rowOff>
    </xdr:to>
    <xdr:cxnSp macro="">
      <xdr:nvCxnSpPr>
        <xdr:cNvPr id="98" name="直線コネクタ 97">
          <a:extLst>
            <a:ext uri="{FF2B5EF4-FFF2-40B4-BE49-F238E27FC236}">
              <a16:creationId xmlns:a16="http://schemas.microsoft.com/office/drawing/2014/main" id="{283C95BF-4CA2-41F4-8161-139614232654}"/>
            </a:ext>
          </a:extLst>
        </xdr:cNvPr>
        <xdr:cNvCxnSpPr/>
      </xdr:nvCxnSpPr>
      <xdr:spPr>
        <a:xfrm>
          <a:off x="1765300" y="6015228"/>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63898</xdr:rowOff>
    </xdr:from>
    <xdr:ext cx="405111" cy="259045"/>
    <xdr:sp macro="" textlink="">
      <xdr:nvSpPr>
        <xdr:cNvPr id="99" name="n_1aveValue有形固定資産減価償却率">
          <a:extLst>
            <a:ext uri="{FF2B5EF4-FFF2-40B4-BE49-F238E27FC236}">
              <a16:creationId xmlns:a16="http://schemas.microsoft.com/office/drawing/2014/main" id="{D8974FF1-8B26-4249-83EE-FB047F2CB98D}"/>
            </a:ext>
          </a:extLst>
        </xdr:cNvPr>
        <xdr:cNvSpPr txBox="1"/>
      </xdr:nvSpPr>
      <xdr:spPr>
        <a:xfrm>
          <a:off x="3836044" y="563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25036</xdr:rowOff>
    </xdr:from>
    <xdr:ext cx="405111" cy="259045"/>
    <xdr:sp macro="" textlink="">
      <xdr:nvSpPr>
        <xdr:cNvPr id="100" name="n_2aveValue有形固定資産減価償却率">
          <a:extLst>
            <a:ext uri="{FF2B5EF4-FFF2-40B4-BE49-F238E27FC236}">
              <a16:creationId xmlns:a16="http://schemas.microsoft.com/office/drawing/2014/main" id="{2310F730-4BAA-4145-8CA6-C5CCC15141D5}"/>
            </a:ext>
          </a:extLst>
        </xdr:cNvPr>
        <xdr:cNvSpPr txBox="1"/>
      </xdr:nvSpPr>
      <xdr:spPr>
        <a:xfrm>
          <a:off x="3086744" y="559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148988</xdr:rowOff>
    </xdr:from>
    <xdr:ext cx="405111" cy="259045"/>
    <xdr:sp macro="" textlink="">
      <xdr:nvSpPr>
        <xdr:cNvPr id="101" name="n_3aveValue有形固定資産減価償却率">
          <a:extLst>
            <a:ext uri="{FF2B5EF4-FFF2-40B4-BE49-F238E27FC236}">
              <a16:creationId xmlns:a16="http://schemas.microsoft.com/office/drawing/2014/main" id="{E9ACA849-7867-406A-8C7A-CC89BD53C14F}"/>
            </a:ext>
          </a:extLst>
        </xdr:cNvPr>
        <xdr:cNvSpPr txBox="1"/>
      </xdr:nvSpPr>
      <xdr:spPr>
        <a:xfrm>
          <a:off x="2324744" y="5549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53992</xdr:rowOff>
    </xdr:from>
    <xdr:ext cx="405111" cy="259045"/>
    <xdr:sp macro="" textlink="">
      <xdr:nvSpPr>
        <xdr:cNvPr id="102" name="n_4aveValue有形固定資産減価償却率">
          <a:extLst>
            <a:ext uri="{FF2B5EF4-FFF2-40B4-BE49-F238E27FC236}">
              <a16:creationId xmlns:a16="http://schemas.microsoft.com/office/drawing/2014/main" id="{B90E48B8-41A8-4A2F-ABBD-96467F9A7D39}"/>
            </a:ext>
          </a:extLst>
        </xdr:cNvPr>
        <xdr:cNvSpPr txBox="1"/>
      </xdr:nvSpPr>
      <xdr:spPr>
        <a:xfrm>
          <a:off x="1562744"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160672</xdr:rowOff>
    </xdr:from>
    <xdr:ext cx="405111" cy="259045"/>
    <xdr:sp macro="" textlink="">
      <xdr:nvSpPr>
        <xdr:cNvPr id="103" name="n_1mainValue有形固定資産減価償却率">
          <a:extLst>
            <a:ext uri="{FF2B5EF4-FFF2-40B4-BE49-F238E27FC236}">
              <a16:creationId xmlns:a16="http://schemas.microsoft.com/office/drawing/2014/main" id="{E58FF5BB-91FA-4929-9255-CB45BD251D17}"/>
            </a:ext>
          </a:extLst>
        </xdr:cNvPr>
        <xdr:cNvSpPr txBox="1"/>
      </xdr:nvSpPr>
      <xdr:spPr>
        <a:xfrm>
          <a:off x="383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113174</xdr:rowOff>
    </xdr:from>
    <xdr:ext cx="405111" cy="259045"/>
    <xdr:sp macro="" textlink="">
      <xdr:nvSpPr>
        <xdr:cNvPr id="104" name="n_2mainValue有形固定資産減価償却率">
          <a:extLst>
            <a:ext uri="{FF2B5EF4-FFF2-40B4-BE49-F238E27FC236}">
              <a16:creationId xmlns:a16="http://schemas.microsoft.com/office/drawing/2014/main" id="{648C8424-C36C-47DD-BD64-D0DD5E886DD1}"/>
            </a:ext>
          </a:extLst>
        </xdr:cNvPr>
        <xdr:cNvSpPr txBox="1"/>
      </xdr:nvSpPr>
      <xdr:spPr>
        <a:xfrm>
          <a:off x="3086744" y="6199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57040</xdr:rowOff>
    </xdr:from>
    <xdr:ext cx="405111" cy="259045"/>
    <xdr:sp macro="" textlink="">
      <xdr:nvSpPr>
        <xdr:cNvPr id="105" name="n_3mainValue有形固定資産減価償却率">
          <a:extLst>
            <a:ext uri="{FF2B5EF4-FFF2-40B4-BE49-F238E27FC236}">
              <a16:creationId xmlns:a16="http://schemas.microsoft.com/office/drawing/2014/main" id="{C0934D3B-721C-4D66-AA02-F9E59CD03E23}"/>
            </a:ext>
          </a:extLst>
        </xdr:cNvPr>
        <xdr:cNvSpPr txBox="1"/>
      </xdr:nvSpPr>
      <xdr:spPr>
        <a:xfrm>
          <a:off x="2324744" y="6143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142130</xdr:rowOff>
    </xdr:from>
    <xdr:ext cx="405111" cy="259045"/>
    <xdr:sp macro="" textlink="">
      <xdr:nvSpPr>
        <xdr:cNvPr id="106" name="n_4mainValue有形固定資産減価償却率">
          <a:extLst>
            <a:ext uri="{FF2B5EF4-FFF2-40B4-BE49-F238E27FC236}">
              <a16:creationId xmlns:a16="http://schemas.microsoft.com/office/drawing/2014/main" id="{2C0D115B-9A08-4ED9-82D6-569CD471A1CA}"/>
            </a:ext>
          </a:extLst>
        </xdr:cNvPr>
        <xdr:cNvSpPr txBox="1"/>
      </xdr:nvSpPr>
      <xdr:spPr>
        <a:xfrm>
          <a:off x="1562744" y="6057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9F2A1167-1B74-4EA6-BD53-F5EBE386220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5B4FB7F-4FA0-4099-8B70-B7934E5F878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B8E1CBF8-2F0F-4AB3-8AE5-A4916058A08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[ 232.1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F7D7865E-3B24-48A4-BAD0-F2AC7447404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CD8708D4-99FE-41FE-B5B4-EE6A3A63EF2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AFFA6937-2878-4D88-A26A-5D396B38C02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96E5EEEF-32FC-4E26-A31A-6F73EEDB449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7ECEEAED-E37D-4692-840B-4C9421B7C70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F38B127E-6901-49FF-9710-AAFF7D4252E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A4B9D416-436C-4D1F-A7F2-FD237065393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432FE6DB-649C-4145-99F6-4AAE4532BEE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9C7BF9C8-9C9C-4C3B-B64F-46EE62D39AD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1F4741FC-2927-4FCE-8F33-FBDBD1E3506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債務償還比率については、類似団体平均を大きく下回る水準となっています。</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世代への負担を抑えるような適切な事業の選択と、起債に大きく依存することのない財政運営を行ってきたことが要因と考えられます。しかし、公共施設等の多くが老朽化してきており、計画的な回収を図る必要があるため、今後はこれら更新に係る経費の財源として起債の発行が増加していくものと考えます。</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15FC4D65-591E-435D-821D-DE166A6F119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C30778D7-8CD8-4181-B153-0E1CF18354A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6F12A19A-A368-4811-823D-498A94FD029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66688894-91BA-4960-8D5E-2096B951411D}"/>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D6387E22-4C89-44BD-9918-15EAF4EA04C1}"/>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12F1690E-4809-4F38-82F9-31AEF11D3668}"/>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281EACB5-D4A0-4DF8-9279-68A37C3DA8C2}"/>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EB761202-0F08-4582-9EC4-58ED18ADFEE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A1F668AA-0AF2-45E4-A310-AFFA43ABCEE8}"/>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41B96AA2-F7C0-4EEA-8C20-0F93924F4665}"/>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06457565-04C8-4A8D-AB69-284F6965FCB1}"/>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A75C9D0B-C22B-4D05-90FE-C061771FB6D1}"/>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577BC89D-85DD-4952-AD80-E999CD4113E3}"/>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01DCE801-B39A-4D6A-86DA-217F27803E0A}"/>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97068D95-105A-4BED-B4C8-63B8D2F23F3B}"/>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F1177F6F-6204-4A59-834E-134F0832C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FDA583F2-1744-4772-9307-D2E06B2E93A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571</xdr:rowOff>
    </xdr:to>
    <xdr:cxnSp macro="">
      <xdr:nvCxnSpPr>
        <xdr:cNvPr id="137" name="直線コネクタ 136">
          <a:extLst>
            <a:ext uri="{FF2B5EF4-FFF2-40B4-BE49-F238E27FC236}">
              <a16:creationId xmlns:a16="http://schemas.microsoft.com/office/drawing/2014/main" id="{812A2180-DCEE-4585-A65F-3AB9B9AFE87E}"/>
            </a:ext>
          </a:extLst>
        </xdr:cNvPr>
        <xdr:cNvCxnSpPr/>
      </xdr:nvCxnSpPr>
      <xdr:spPr>
        <a:xfrm flipV="1">
          <a:off x="14793595" y="5261428"/>
          <a:ext cx="1269" cy="133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4398</xdr:rowOff>
    </xdr:from>
    <xdr:ext cx="469744" cy="259045"/>
    <xdr:sp macro="" textlink="">
      <xdr:nvSpPr>
        <xdr:cNvPr id="138" name="債務償還比率最小値テキスト">
          <a:extLst>
            <a:ext uri="{FF2B5EF4-FFF2-40B4-BE49-F238E27FC236}">
              <a16:creationId xmlns:a16="http://schemas.microsoft.com/office/drawing/2014/main" id="{C0CEAAB0-1416-4322-A011-B6480D378302}"/>
            </a:ext>
          </a:extLst>
        </xdr:cNvPr>
        <xdr:cNvSpPr txBox="1"/>
      </xdr:nvSpPr>
      <xdr:spPr>
        <a:xfrm>
          <a:off x="14846300" y="660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571</xdr:rowOff>
    </xdr:from>
    <xdr:to>
      <xdr:col>76</xdr:col>
      <xdr:colOff>111125</xdr:colOff>
      <xdr:row>34</xdr:row>
      <xdr:rowOff>571</xdr:rowOff>
    </xdr:to>
    <xdr:cxnSp macro="">
      <xdr:nvCxnSpPr>
        <xdr:cNvPr id="139" name="直線コネクタ 138">
          <a:extLst>
            <a:ext uri="{FF2B5EF4-FFF2-40B4-BE49-F238E27FC236}">
              <a16:creationId xmlns:a16="http://schemas.microsoft.com/office/drawing/2014/main" id="{07E0D962-B4AE-456D-B5FC-48EB6FC05BD8}"/>
            </a:ext>
          </a:extLst>
        </xdr:cNvPr>
        <xdr:cNvCxnSpPr/>
      </xdr:nvCxnSpPr>
      <xdr:spPr>
        <a:xfrm>
          <a:off x="14706600" y="6601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AE1C32C7-9537-46DC-AB71-21E20114EFFA}"/>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1B09DBBA-6509-4C78-8706-DF3EFB9BA105}"/>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48458</xdr:rowOff>
    </xdr:from>
    <xdr:ext cx="469744" cy="259045"/>
    <xdr:sp macro="" textlink="">
      <xdr:nvSpPr>
        <xdr:cNvPr id="142" name="債務償還比率平均値テキスト">
          <a:extLst>
            <a:ext uri="{FF2B5EF4-FFF2-40B4-BE49-F238E27FC236}">
              <a16:creationId xmlns:a16="http://schemas.microsoft.com/office/drawing/2014/main" id="{E718DD08-6206-4A8D-91DC-A1FDFBB2846B}"/>
            </a:ext>
          </a:extLst>
        </xdr:cNvPr>
        <xdr:cNvSpPr txBox="1"/>
      </xdr:nvSpPr>
      <xdr:spPr>
        <a:xfrm>
          <a:off x="14846300" y="5792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70031</xdr:rowOff>
    </xdr:from>
    <xdr:to>
      <xdr:col>76</xdr:col>
      <xdr:colOff>73025</xdr:colOff>
      <xdr:row>30</xdr:row>
      <xdr:rowOff>181</xdr:rowOff>
    </xdr:to>
    <xdr:sp macro="" textlink="">
      <xdr:nvSpPr>
        <xdr:cNvPr id="143" name="フローチャート: 判断 142">
          <a:extLst>
            <a:ext uri="{FF2B5EF4-FFF2-40B4-BE49-F238E27FC236}">
              <a16:creationId xmlns:a16="http://schemas.microsoft.com/office/drawing/2014/main" id="{3709F110-19EE-419B-A0C7-E1C73D154243}"/>
            </a:ext>
          </a:extLst>
        </xdr:cNvPr>
        <xdr:cNvSpPr/>
      </xdr:nvSpPr>
      <xdr:spPr>
        <a:xfrm>
          <a:off x="14744700" y="581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61123</xdr:rowOff>
    </xdr:from>
    <xdr:to>
      <xdr:col>72</xdr:col>
      <xdr:colOff>123825</xdr:colOff>
      <xdr:row>30</xdr:row>
      <xdr:rowOff>162723</xdr:rowOff>
    </xdr:to>
    <xdr:sp macro="" textlink="">
      <xdr:nvSpPr>
        <xdr:cNvPr id="144" name="フローチャート: 判断 143">
          <a:extLst>
            <a:ext uri="{FF2B5EF4-FFF2-40B4-BE49-F238E27FC236}">
              <a16:creationId xmlns:a16="http://schemas.microsoft.com/office/drawing/2014/main" id="{7F55D095-B45D-4D08-8430-5E411266D3BF}"/>
            </a:ext>
          </a:extLst>
        </xdr:cNvPr>
        <xdr:cNvSpPr/>
      </xdr:nvSpPr>
      <xdr:spPr>
        <a:xfrm>
          <a:off x="14033500" y="59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66675</xdr:rowOff>
    </xdr:from>
    <xdr:to>
      <xdr:col>68</xdr:col>
      <xdr:colOff>123825</xdr:colOff>
      <xdr:row>30</xdr:row>
      <xdr:rowOff>168275</xdr:rowOff>
    </xdr:to>
    <xdr:sp macro="" textlink="">
      <xdr:nvSpPr>
        <xdr:cNvPr id="145" name="フローチャート: 判断 144">
          <a:extLst>
            <a:ext uri="{FF2B5EF4-FFF2-40B4-BE49-F238E27FC236}">
              <a16:creationId xmlns:a16="http://schemas.microsoft.com/office/drawing/2014/main" id="{315A5A8C-8852-48F8-8740-A81760505E75}"/>
            </a:ext>
          </a:extLst>
        </xdr:cNvPr>
        <xdr:cNvSpPr/>
      </xdr:nvSpPr>
      <xdr:spPr>
        <a:xfrm>
          <a:off x="13271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62357</xdr:rowOff>
    </xdr:from>
    <xdr:to>
      <xdr:col>64</xdr:col>
      <xdr:colOff>123825</xdr:colOff>
      <xdr:row>30</xdr:row>
      <xdr:rowOff>163957</xdr:rowOff>
    </xdr:to>
    <xdr:sp macro="" textlink="">
      <xdr:nvSpPr>
        <xdr:cNvPr id="146" name="フローチャート: 判断 145">
          <a:extLst>
            <a:ext uri="{FF2B5EF4-FFF2-40B4-BE49-F238E27FC236}">
              <a16:creationId xmlns:a16="http://schemas.microsoft.com/office/drawing/2014/main" id="{EA3FE0BD-0990-4ADC-9A37-83EAAC7BB156}"/>
            </a:ext>
          </a:extLst>
        </xdr:cNvPr>
        <xdr:cNvSpPr/>
      </xdr:nvSpPr>
      <xdr:spPr>
        <a:xfrm>
          <a:off x="12509500" y="5977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81017</xdr:rowOff>
    </xdr:from>
    <xdr:to>
      <xdr:col>60</xdr:col>
      <xdr:colOff>123825</xdr:colOff>
      <xdr:row>31</xdr:row>
      <xdr:rowOff>11167</xdr:rowOff>
    </xdr:to>
    <xdr:sp macro="" textlink="">
      <xdr:nvSpPr>
        <xdr:cNvPr id="147" name="フローチャート: 判断 146">
          <a:extLst>
            <a:ext uri="{FF2B5EF4-FFF2-40B4-BE49-F238E27FC236}">
              <a16:creationId xmlns:a16="http://schemas.microsoft.com/office/drawing/2014/main" id="{D9420FBC-9A91-4EC4-AF92-CD09E85F662C}"/>
            </a:ext>
          </a:extLst>
        </xdr:cNvPr>
        <xdr:cNvSpPr/>
      </xdr:nvSpPr>
      <xdr:spPr>
        <a:xfrm>
          <a:off x="11747500" y="59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D3955EFE-8F43-4FC0-B2C9-6FEBB95E77C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2F4C91F7-3719-4D5C-A97D-72D72C18B71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E412580-4A0D-4FFE-842F-18CB7C87453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D6BAC956-922C-4F5D-8DCE-2E9ED7C67AD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6ED1B0F7-8B91-4A0A-B615-C1EAFD9BF2D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167885</xdr:rowOff>
    </xdr:from>
    <xdr:to>
      <xdr:col>76</xdr:col>
      <xdr:colOff>73025</xdr:colOff>
      <xdr:row>28</xdr:row>
      <xdr:rowOff>98035</xdr:rowOff>
    </xdr:to>
    <xdr:sp macro="" textlink="">
      <xdr:nvSpPr>
        <xdr:cNvPr id="153" name="楕円 152">
          <a:extLst>
            <a:ext uri="{FF2B5EF4-FFF2-40B4-BE49-F238E27FC236}">
              <a16:creationId xmlns:a16="http://schemas.microsoft.com/office/drawing/2014/main" id="{47B549A5-5344-4DF4-AAA3-C779FB94C8C9}"/>
            </a:ext>
          </a:extLst>
        </xdr:cNvPr>
        <xdr:cNvSpPr/>
      </xdr:nvSpPr>
      <xdr:spPr>
        <a:xfrm>
          <a:off x="14744700" y="55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19312</xdr:rowOff>
    </xdr:from>
    <xdr:ext cx="469744" cy="259045"/>
    <xdr:sp macro="" textlink="">
      <xdr:nvSpPr>
        <xdr:cNvPr id="154" name="債務償還比率該当値テキスト">
          <a:extLst>
            <a:ext uri="{FF2B5EF4-FFF2-40B4-BE49-F238E27FC236}">
              <a16:creationId xmlns:a16="http://schemas.microsoft.com/office/drawing/2014/main" id="{9990A1E5-03B5-4632-BBC4-D3505C1F85DD}"/>
            </a:ext>
          </a:extLst>
        </xdr:cNvPr>
        <xdr:cNvSpPr txBox="1"/>
      </xdr:nvSpPr>
      <xdr:spPr>
        <a:xfrm>
          <a:off x="14846300" y="54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170851</xdr:rowOff>
    </xdr:from>
    <xdr:to>
      <xdr:col>72</xdr:col>
      <xdr:colOff>123825</xdr:colOff>
      <xdr:row>29</xdr:row>
      <xdr:rowOff>101001</xdr:rowOff>
    </xdr:to>
    <xdr:sp macro="" textlink="">
      <xdr:nvSpPr>
        <xdr:cNvPr id="155" name="楕円 154">
          <a:extLst>
            <a:ext uri="{FF2B5EF4-FFF2-40B4-BE49-F238E27FC236}">
              <a16:creationId xmlns:a16="http://schemas.microsoft.com/office/drawing/2014/main" id="{8BED04E7-3DB7-48C2-96B0-5CA75D479316}"/>
            </a:ext>
          </a:extLst>
        </xdr:cNvPr>
        <xdr:cNvSpPr/>
      </xdr:nvSpPr>
      <xdr:spPr>
        <a:xfrm>
          <a:off x="14033500" y="57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47235</xdr:rowOff>
    </xdr:from>
    <xdr:to>
      <xdr:col>76</xdr:col>
      <xdr:colOff>22225</xdr:colOff>
      <xdr:row>29</xdr:row>
      <xdr:rowOff>50201</xdr:rowOff>
    </xdr:to>
    <xdr:cxnSp macro="">
      <xdr:nvCxnSpPr>
        <xdr:cNvPr id="156" name="直線コネクタ 155">
          <a:extLst>
            <a:ext uri="{FF2B5EF4-FFF2-40B4-BE49-F238E27FC236}">
              <a16:creationId xmlns:a16="http://schemas.microsoft.com/office/drawing/2014/main" id="{4F88A7E0-FDBA-4A6F-A88B-9DD75E2A5D37}"/>
            </a:ext>
          </a:extLst>
        </xdr:cNvPr>
        <xdr:cNvCxnSpPr/>
      </xdr:nvCxnSpPr>
      <xdr:spPr>
        <a:xfrm flipV="1">
          <a:off x="14084300" y="5619360"/>
          <a:ext cx="711200" cy="17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125821</xdr:rowOff>
    </xdr:from>
    <xdr:to>
      <xdr:col>68</xdr:col>
      <xdr:colOff>123825</xdr:colOff>
      <xdr:row>29</xdr:row>
      <xdr:rowOff>55971</xdr:rowOff>
    </xdr:to>
    <xdr:sp macro="" textlink="">
      <xdr:nvSpPr>
        <xdr:cNvPr id="157" name="楕円 156">
          <a:extLst>
            <a:ext uri="{FF2B5EF4-FFF2-40B4-BE49-F238E27FC236}">
              <a16:creationId xmlns:a16="http://schemas.microsoft.com/office/drawing/2014/main" id="{24FCA3B5-0685-4DC7-956B-B3A52863BD3A}"/>
            </a:ext>
          </a:extLst>
        </xdr:cNvPr>
        <xdr:cNvSpPr/>
      </xdr:nvSpPr>
      <xdr:spPr>
        <a:xfrm>
          <a:off x="13271500" y="569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5171</xdr:rowOff>
    </xdr:from>
    <xdr:to>
      <xdr:col>72</xdr:col>
      <xdr:colOff>73025</xdr:colOff>
      <xdr:row>29</xdr:row>
      <xdr:rowOff>50201</xdr:rowOff>
    </xdr:to>
    <xdr:cxnSp macro="">
      <xdr:nvCxnSpPr>
        <xdr:cNvPr id="158" name="直線コネクタ 157">
          <a:extLst>
            <a:ext uri="{FF2B5EF4-FFF2-40B4-BE49-F238E27FC236}">
              <a16:creationId xmlns:a16="http://schemas.microsoft.com/office/drawing/2014/main" id="{28FE5FEA-CFB2-42CC-BAED-3F0201F9BFD5}"/>
            </a:ext>
          </a:extLst>
        </xdr:cNvPr>
        <xdr:cNvCxnSpPr/>
      </xdr:nvCxnSpPr>
      <xdr:spPr>
        <a:xfrm>
          <a:off x="13322300" y="5748746"/>
          <a:ext cx="762000" cy="4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26815</xdr:rowOff>
    </xdr:from>
    <xdr:to>
      <xdr:col>64</xdr:col>
      <xdr:colOff>123825</xdr:colOff>
      <xdr:row>28</xdr:row>
      <xdr:rowOff>128415</xdr:rowOff>
    </xdr:to>
    <xdr:sp macro="" textlink="">
      <xdr:nvSpPr>
        <xdr:cNvPr id="159" name="楕円 158">
          <a:extLst>
            <a:ext uri="{FF2B5EF4-FFF2-40B4-BE49-F238E27FC236}">
              <a16:creationId xmlns:a16="http://schemas.microsoft.com/office/drawing/2014/main" id="{4F629DE0-93B4-4985-BB7B-16051F92E9E7}"/>
            </a:ext>
          </a:extLst>
        </xdr:cNvPr>
        <xdr:cNvSpPr/>
      </xdr:nvSpPr>
      <xdr:spPr>
        <a:xfrm>
          <a:off x="12509500" y="559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77615</xdr:rowOff>
    </xdr:from>
    <xdr:to>
      <xdr:col>68</xdr:col>
      <xdr:colOff>73025</xdr:colOff>
      <xdr:row>29</xdr:row>
      <xdr:rowOff>5171</xdr:rowOff>
    </xdr:to>
    <xdr:cxnSp macro="">
      <xdr:nvCxnSpPr>
        <xdr:cNvPr id="160" name="直線コネクタ 159">
          <a:extLst>
            <a:ext uri="{FF2B5EF4-FFF2-40B4-BE49-F238E27FC236}">
              <a16:creationId xmlns:a16="http://schemas.microsoft.com/office/drawing/2014/main" id="{1B3F1D8A-E806-4263-9802-A86D86FF3D64}"/>
            </a:ext>
          </a:extLst>
        </xdr:cNvPr>
        <xdr:cNvCxnSpPr/>
      </xdr:nvCxnSpPr>
      <xdr:spPr>
        <a:xfrm>
          <a:off x="12560300" y="5649740"/>
          <a:ext cx="762000" cy="9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49639</xdr:rowOff>
    </xdr:from>
    <xdr:to>
      <xdr:col>60</xdr:col>
      <xdr:colOff>123825</xdr:colOff>
      <xdr:row>28</xdr:row>
      <xdr:rowOff>151239</xdr:rowOff>
    </xdr:to>
    <xdr:sp macro="" textlink="">
      <xdr:nvSpPr>
        <xdr:cNvPr id="161" name="楕円 160">
          <a:extLst>
            <a:ext uri="{FF2B5EF4-FFF2-40B4-BE49-F238E27FC236}">
              <a16:creationId xmlns:a16="http://schemas.microsoft.com/office/drawing/2014/main" id="{17857704-5F07-4DE2-9FEA-DD7A17D0BFEA}"/>
            </a:ext>
          </a:extLst>
        </xdr:cNvPr>
        <xdr:cNvSpPr/>
      </xdr:nvSpPr>
      <xdr:spPr>
        <a:xfrm>
          <a:off x="11747500" y="562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77615</xdr:rowOff>
    </xdr:from>
    <xdr:to>
      <xdr:col>64</xdr:col>
      <xdr:colOff>73025</xdr:colOff>
      <xdr:row>28</xdr:row>
      <xdr:rowOff>100439</xdr:rowOff>
    </xdr:to>
    <xdr:cxnSp macro="">
      <xdr:nvCxnSpPr>
        <xdr:cNvPr id="162" name="直線コネクタ 161">
          <a:extLst>
            <a:ext uri="{FF2B5EF4-FFF2-40B4-BE49-F238E27FC236}">
              <a16:creationId xmlns:a16="http://schemas.microsoft.com/office/drawing/2014/main" id="{14545467-B4B3-4683-832C-A939BEC9B00E}"/>
            </a:ext>
          </a:extLst>
        </xdr:cNvPr>
        <xdr:cNvCxnSpPr/>
      </xdr:nvCxnSpPr>
      <xdr:spPr>
        <a:xfrm flipV="1">
          <a:off x="11798300" y="5649740"/>
          <a:ext cx="762000" cy="2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153850</xdr:rowOff>
    </xdr:from>
    <xdr:ext cx="469744" cy="259045"/>
    <xdr:sp macro="" textlink="">
      <xdr:nvSpPr>
        <xdr:cNvPr id="163" name="n_1aveValue債務償還比率">
          <a:extLst>
            <a:ext uri="{FF2B5EF4-FFF2-40B4-BE49-F238E27FC236}">
              <a16:creationId xmlns:a16="http://schemas.microsoft.com/office/drawing/2014/main" id="{4F806CFF-F4C8-4797-B6C5-9CB99E7BB92F}"/>
            </a:ext>
          </a:extLst>
        </xdr:cNvPr>
        <xdr:cNvSpPr txBox="1"/>
      </xdr:nvSpPr>
      <xdr:spPr>
        <a:xfrm>
          <a:off x="13836727" y="606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159402</xdr:rowOff>
    </xdr:from>
    <xdr:ext cx="469744" cy="259045"/>
    <xdr:sp macro="" textlink="">
      <xdr:nvSpPr>
        <xdr:cNvPr id="164" name="n_2aveValue債務償還比率">
          <a:extLst>
            <a:ext uri="{FF2B5EF4-FFF2-40B4-BE49-F238E27FC236}">
              <a16:creationId xmlns:a16="http://schemas.microsoft.com/office/drawing/2014/main" id="{B4C66864-072E-4FB2-AAF3-DE479A8037AA}"/>
            </a:ext>
          </a:extLst>
        </xdr:cNvPr>
        <xdr:cNvSpPr txBox="1"/>
      </xdr:nvSpPr>
      <xdr:spPr>
        <a:xfrm>
          <a:off x="13087427" y="607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155084</xdr:rowOff>
    </xdr:from>
    <xdr:ext cx="469744" cy="259045"/>
    <xdr:sp macro="" textlink="">
      <xdr:nvSpPr>
        <xdr:cNvPr id="165" name="n_3aveValue債務償還比率">
          <a:extLst>
            <a:ext uri="{FF2B5EF4-FFF2-40B4-BE49-F238E27FC236}">
              <a16:creationId xmlns:a16="http://schemas.microsoft.com/office/drawing/2014/main" id="{C5A9BE7D-241A-470A-8A35-FE0DF31A592D}"/>
            </a:ext>
          </a:extLst>
        </xdr:cNvPr>
        <xdr:cNvSpPr txBox="1"/>
      </xdr:nvSpPr>
      <xdr:spPr>
        <a:xfrm>
          <a:off x="12325427" y="6070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2294</xdr:rowOff>
    </xdr:from>
    <xdr:ext cx="469744" cy="259045"/>
    <xdr:sp macro="" textlink="">
      <xdr:nvSpPr>
        <xdr:cNvPr id="166" name="n_4aveValue債務償還比率">
          <a:extLst>
            <a:ext uri="{FF2B5EF4-FFF2-40B4-BE49-F238E27FC236}">
              <a16:creationId xmlns:a16="http://schemas.microsoft.com/office/drawing/2014/main" id="{403413A5-22C8-46CB-9925-FD8EE9FD4BB2}"/>
            </a:ext>
          </a:extLst>
        </xdr:cNvPr>
        <xdr:cNvSpPr txBox="1"/>
      </xdr:nvSpPr>
      <xdr:spPr>
        <a:xfrm>
          <a:off x="11563427" y="608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117528</xdr:rowOff>
    </xdr:from>
    <xdr:ext cx="469744" cy="259045"/>
    <xdr:sp macro="" textlink="">
      <xdr:nvSpPr>
        <xdr:cNvPr id="167" name="n_1mainValue債務償還比率">
          <a:extLst>
            <a:ext uri="{FF2B5EF4-FFF2-40B4-BE49-F238E27FC236}">
              <a16:creationId xmlns:a16="http://schemas.microsoft.com/office/drawing/2014/main" id="{C625D734-E8DC-408F-9D8E-275032A797BA}"/>
            </a:ext>
          </a:extLst>
        </xdr:cNvPr>
        <xdr:cNvSpPr txBox="1"/>
      </xdr:nvSpPr>
      <xdr:spPr>
        <a:xfrm>
          <a:off x="13836727" y="5518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72498</xdr:rowOff>
    </xdr:from>
    <xdr:ext cx="469744" cy="259045"/>
    <xdr:sp macro="" textlink="">
      <xdr:nvSpPr>
        <xdr:cNvPr id="168" name="n_2mainValue債務償還比率">
          <a:extLst>
            <a:ext uri="{FF2B5EF4-FFF2-40B4-BE49-F238E27FC236}">
              <a16:creationId xmlns:a16="http://schemas.microsoft.com/office/drawing/2014/main" id="{11FEE56C-5E77-4F4B-9791-4E54802CD64A}"/>
            </a:ext>
          </a:extLst>
        </xdr:cNvPr>
        <xdr:cNvSpPr txBox="1"/>
      </xdr:nvSpPr>
      <xdr:spPr>
        <a:xfrm>
          <a:off x="13087427" y="547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144942</xdr:rowOff>
    </xdr:from>
    <xdr:ext cx="469744" cy="259045"/>
    <xdr:sp macro="" textlink="">
      <xdr:nvSpPr>
        <xdr:cNvPr id="169" name="n_3mainValue債務償還比率">
          <a:extLst>
            <a:ext uri="{FF2B5EF4-FFF2-40B4-BE49-F238E27FC236}">
              <a16:creationId xmlns:a16="http://schemas.microsoft.com/office/drawing/2014/main" id="{064E497E-690E-4FAD-8E0C-0ACA14C3B6F8}"/>
            </a:ext>
          </a:extLst>
        </xdr:cNvPr>
        <xdr:cNvSpPr txBox="1"/>
      </xdr:nvSpPr>
      <xdr:spPr>
        <a:xfrm>
          <a:off x="12325427" y="537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167766</xdr:rowOff>
    </xdr:from>
    <xdr:ext cx="469744" cy="259045"/>
    <xdr:sp macro="" textlink="">
      <xdr:nvSpPr>
        <xdr:cNvPr id="170" name="n_4mainValue債務償還比率">
          <a:extLst>
            <a:ext uri="{FF2B5EF4-FFF2-40B4-BE49-F238E27FC236}">
              <a16:creationId xmlns:a16="http://schemas.microsoft.com/office/drawing/2014/main" id="{A4ABECC2-D7A6-4DA2-99F4-D6193B7293DD}"/>
            </a:ext>
          </a:extLst>
        </xdr:cNvPr>
        <xdr:cNvSpPr txBox="1"/>
      </xdr:nvSpPr>
      <xdr:spPr>
        <a:xfrm>
          <a:off x="11563427" y="539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5F78D6F2-F056-4F0A-8991-DF9E5A8F7A6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4F342FC1-4C59-4143-92CB-8A2150F478D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44672EBF-5CE4-41BD-91F3-EFA1C729E74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19562A5E-FDE4-4E3C-A923-0A368A39698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9F2704FA-0652-413F-A401-52E2058E79E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2BDC0BEE-0AA8-4657-865C-4815B337EE5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1484A26-D577-46BC-BF7C-F08B7A4CAFF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BF2D9CD-A8AE-4063-AD3E-6C1986A3038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DBA946E-4B82-43F2-923A-C411BD42463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7A78AAA-39A1-4970-A224-E6006E3B9EA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EEAEF3A-0D68-47E2-AE6A-A7813E68C85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BFED9F8-DEBD-4A03-A04E-6B3E74E58DE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517A901-9AD7-4E12-BFE5-0884D8D90CB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FC531AE-856E-4EA1-9B24-EA3096F227B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8C0AEAD-AA86-455D-9028-24F034CB4AB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5C9151A-B92A-4C15-93C8-1D3BB708A42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25,891
25,232
22.68
10,989,019
9,472,235
1,487,067
6,543,339
6,865,704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3B70081-1F10-4892-B221-5C940CD57B2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B262680-AC65-40A0-B968-734F3BD9379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A3E6F31-763C-4831-9F09-4F6F016E0F4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E2FC903-8CBD-4DA4-9BC2-DD5D44D3A5B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D83F923-33FA-404D-AA97-CD3F562E0FF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F48F42C-2534-4FD2-A911-E2E1A6E20BB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75B1FB6-AF20-4096-A1ED-BA7B48F00A6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FFDAFC3-5386-4303-B9D9-D45D8623AD3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92C6619-2E7A-42E2-A7FF-513E8CDC414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72E76E4-65EA-485E-BF0D-BCCE43CB920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B9F439F-BA01-4DAB-8F8B-97450C91583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15E880A-9068-4C23-98F7-6E384564A6F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4836C3C-B8D4-4917-928D-C1227FBFD75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A330567-4AEB-479B-8686-15D58E250A7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5266EA6-B1D8-45BA-ACE8-322E7ABB604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9FFAD34-A292-426A-AFA2-F9F21D901A8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30199E0-1E66-4080-AAF4-2BB42267263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C226E39-4186-4DF5-B53C-950F94338F7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7900BD5-1E9D-4AD0-8F3D-2D0458DD376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71A3A2C-5DCB-403C-B158-B858B02D6DA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564879F-9B2C-4F30-9B6B-16F29243379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B8B8407-1D1E-4D06-A84A-1C61EA595E6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B46D7D3-1058-4786-8C93-89D3D21A2A3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5F1ACA6-3FBE-49EB-BE3A-7047762F72C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051C212-7016-40C4-A9C5-656541472D4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0B883A2-E33A-41C0-AC1A-3046B38E2F3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F8CDC8F-5EC3-4B5A-BDA4-770BBD660F5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2FCF245-4C77-4C0D-8009-E5C7064073E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FF8EF98-98C4-4A07-9A7A-84B19500AE0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D2B840E-541F-4BA7-B27F-7042907379D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6470F57-C267-4956-A3E7-C867801F160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A6BC3AFD-87EF-4562-B823-958A4A9F6C0C}"/>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00682AE-9CB7-48BC-B4E2-1287C34E1BD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94DCA127-F5C8-4FAB-8891-744291327CAD}"/>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0D6EBFE-6327-442A-A80F-76B7DB0B7B9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F8BD230-73BF-4F7B-B402-51C91ABBA10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01D583C-B2FB-4DC7-9323-0D182456754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7A53C52-2F1D-4BCA-B2BC-CDB4FE4D1B6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FD53798-AA70-4C55-937D-E5731165886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0E599D2-0039-43AB-8F9B-211E4D1D394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8E6C278-275D-4B48-8EF1-141BE250672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BABA0B9-B715-4AF5-A65C-5993907F271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39939FD-792F-402C-B948-9F1C3630291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84C57AAD-7FA7-4A83-8643-21874E66EA78}"/>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DBDCFC3-C0FA-4EF9-8E7A-2862FC41596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129540</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3E32992A-68FB-4E2C-BC7E-63441BE12B59}"/>
            </a:ext>
          </a:extLst>
        </xdr:cNvPr>
        <xdr:cNvCxnSpPr/>
      </xdr:nvCxnSpPr>
      <xdr:spPr>
        <a:xfrm flipV="1">
          <a:off x="4634865" y="5615940"/>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05111" cy="259045"/>
    <xdr:sp macro="" textlink="">
      <xdr:nvSpPr>
        <xdr:cNvPr id="58" name="【道路】&#10;有形固定資産減価償却率最小値テキスト">
          <a:extLst>
            <a:ext uri="{FF2B5EF4-FFF2-40B4-BE49-F238E27FC236}">
              <a16:creationId xmlns:a16="http://schemas.microsoft.com/office/drawing/2014/main" id="{423EEE68-8F49-4883-ACF4-0CFE9A32EEAA}"/>
            </a:ext>
          </a:extLst>
        </xdr:cNvPr>
        <xdr:cNvSpPr txBox="1"/>
      </xdr:nvSpPr>
      <xdr:spPr>
        <a:xfrm>
          <a:off x="4673600" y="724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E91BF592-33C5-4722-ACA8-C4067E986E6A}"/>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76217</xdr:rowOff>
    </xdr:from>
    <xdr:ext cx="405111" cy="259045"/>
    <xdr:sp macro="" textlink="">
      <xdr:nvSpPr>
        <xdr:cNvPr id="60" name="【道路】&#10;有形固定資産減価償却率最大値テキスト">
          <a:extLst>
            <a:ext uri="{FF2B5EF4-FFF2-40B4-BE49-F238E27FC236}">
              <a16:creationId xmlns:a16="http://schemas.microsoft.com/office/drawing/2014/main" id="{E1531121-FC31-41C3-88E1-2C81FA1BB2CE}"/>
            </a:ext>
          </a:extLst>
        </xdr:cNvPr>
        <xdr:cNvSpPr txBox="1"/>
      </xdr:nvSpPr>
      <xdr:spPr>
        <a:xfrm>
          <a:off x="4673600" y="539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129540</xdr:rowOff>
    </xdr:from>
    <xdr:to>
      <xdr:col>24</xdr:col>
      <xdr:colOff>152400</xdr:colOff>
      <xdr:row>32</xdr:row>
      <xdr:rowOff>129540</xdr:rowOff>
    </xdr:to>
    <xdr:cxnSp macro="">
      <xdr:nvCxnSpPr>
        <xdr:cNvPr id="61" name="直線コネクタ 60">
          <a:extLst>
            <a:ext uri="{FF2B5EF4-FFF2-40B4-BE49-F238E27FC236}">
              <a16:creationId xmlns:a16="http://schemas.microsoft.com/office/drawing/2014/main" id="{CDA09B44-F072-43B9-93E9-DD2A7CD1C3F6}"/>
            </a:ext>
          </a:extLst>
        </xdr:cNvPr>
        <xdr:cNvCxnSpPr/>
      </xdr:nvCxnSpPr>
      <xdr:spPr>
        <a:xfrm>
          <a:off x="4546600" y="561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91457</xdr:rowOff>
    </xdr:from>
    <xdr:ext cx="405111" cy="259045"/>
    <xdr:sp macro="" textlink="">
      <xdr:nvSpPr>
        <xdr:cNvPr id="62" name="【道路】&#10;有形固定資産減価償却率平均値テキスト">
          <a:extLst>
            <a:ext uri="{FF2B5EF4-FFF2-40B4-BE49-F238E27FC236}">
              <a16:creationId xmlns:a16="http://schemas.microsoft.com/office/drawing/2014/main" id="{70347C46-CDE8-454B-8DF1-85D615E8AC50}"/>
            </a:ext>
          </a:extLst>
        </xdr:cNvPr>
        <xdr:cNvSpPr txBox="1"/>
      </xdr:nvSpPr>
      <xdr:spPr>
        <a:xfrm>
          <a:off x="4673600" y="660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a:extLst>
            <a:ext uri="{FF2B5EF4-FFF2-40B4-BE49-F238E27FC236}">
              <a16:creationId xmlns:a16="http://schemas.microsoft.com/office/drawing/2014/main" id="{C73A8F1D-1E5A-41A0-9D02-FA0897ED20B0}"/>
            </a:ext>
          </a:extLst>
        </xdr:cNvPr>
        <xdr:cNvSpPr/>
      </xdr:nvSpPr>
      <xdr:spPr>
        <a:xfrm>
          <a:off x="4584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a:extLst>
            <a:ext uri="{FF2B5EF4-FFF2-40B4-BE49-F238E27FC236}">
              <a16:creationId xmlns:a16="http://schemas.microsoft.com/office/drawing/2014/main" id="{505E60A8-9FE0-48A7-A386-A7C81010B497}"/>
            </a:ext>
          </a:extLst>
        </xdr:cNvPr>
        <xdr:cNvSpPr/>
      </xdr:nvSpPr>
      <xdr:spPr>
        <a:xfrm>
          <a:off x="3746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86AB724A-8F3B-46A9-879B-5A129D8ED1C5}"/>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120650</xdr:rowOff>
    </xdr:from>
    <xdr:to>
      <xdr:col>10</xdr:col>
      <xdr:colOff>165100</xdr:colOff>
      <xdr:row>38</xdr:row>
      <xdr:rowOff>50800</xdr:rowOff>
    </xdr:to>
    <xdr:sp macro="" textlink="">
      <xdr:nvSpPr>
        <xdr:cNvPr id="66" name="フローチャート: 判断 65">
          <a:extLst>
            <a:ext uri="{FF2B5EF4-FFF2-40B4-BE49-F238E27FC236}">
              <a16:creationId xmlns:a16="http://schemas.microsoft.com/office/drawing/2014/main" id="{D14277B7-DDF6-4A93-ACA2-02738CDDCE11}"/>
            </a:ext>
          </a:extLst>
        </xdr:cNvPr>
        <xdr:cNvSpPr/>
      </xdr:nvSpPr>
      <xdr:spPr>
        <a:xfrm>
          <a:off x="196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a:extLst>
            <a:ext uri="{FF2B5EF4-FFF2-40B4-BE49-F238E27FC236}">
              <a16:creationId xmlns:a16="http://schemas.microsoft.com/office/drawing/2014/main" id="{F1414304-71B3-4D12-BAAD-352C3B7228FC}"/>
            </a:ext>
          </a:extLst>
        </xdr:cNvPr>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1AEB8FA-7F8E-43D8-8114-FC3BD4668D2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5561227-D562-4C4F-812C-6E0F33B046A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6878C1F-9BBC-4CC2-A230-FA90E9FE555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33E14C7-D256-44C7-BCB4-0946DFB71D0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30DB6EC-4B32-45B8-924A-9FEF37BF175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6350</xdr:rowOff>
    </xdr:from>
    <xdr:to>
      <xdr:col>24</xdr:col>
      <xdr:colOff>114300</xdr:colOff>
      <xdr:row>37</xdr:row>
      <xdr:rowOff>107950</xdr:rowOff>
    </xdr:to>
    <xdr:sp macro="" textlink="">
      <xdr:nvSpPr>
        <xdr:cNvPr id="73" name="楕円 72">
          <a:extLst>
            <a:ext uri="{FF2B5EF4-FFF2-40B4-BE49-F238E27FC236}">
              <a16:creationId xmlns:a16="http://schemas.microsoft.com/office/drawing/2014/main" id="{843B7521-AC2C-4C26-9263-F64CDDA402E7}"/>
            </a:ext>
          </a:extLst>
        </xdr:cNvPr>
        <xdr:cNvSpPr/>
      </xdr:nvSpPr>
      <xdr:spPr>
        <a:xfrm>
          <a:off x="45847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29227</xdr:rowOff>
    </xdr:from>
    <xdr:ext cx="405111" cy="259045"/>
    <xdr:sp macro="" textlink="">
      <xdr:nvSpPr>
        <xdr:cNvPr id="74" name="【道路】&#10;有形固定資産減価償却率該当値テキスト">
          <a:extLst>
            <a:ext uri="{FF2B5EF4-FFF2-40B4-BE49-F238E27FC236}">
              <a16:creationId xmlns:a16="http://schemas.microsoft.com/office/drawing/2014/main" id="{84D2499C-2C8D-4019-B3F2-38AAE49D67A1}"/>
            </a:ext>
          </a:extLst>
        </xdr:cNvPr>
        <xdr:cNvSpPr txBox="1"/>
      </xdr:nvSpPr>
      <xdr:spPr>
        <a:xfrm>
          <a:off x="4673600"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101600</xdr:rowOff>
    </xdr:from>
    <xdr:to>
      <xdr:col>20</xdr:col>
      <xdr:colOff>38100</xdr:colOff>
      <xdr:row>37</xdr:row>
      <xdr:rowOff>31750</xdr:rowOff>
    </xdr:to>
    <xdr:sp macro="" textlink="">
      <xdr:nvSpPr>
        <xdr:cNvPr id="75" name="楕円 74">
          <a:extLst>
            <a:ext uri="{FF2B5EF4-FFF2-40B4-BE49-F238E27FC236}">
              <a16:creationId xmlns:a16="http://schemas.microsoft.com/office/drawing/2014/main" id="{3E3F4ECF-C521-41A5-A4A4-5B10AB38CB18}"/>
            </a:ext>
          </a:extLst>
        </xdr:cNvPr>
        <xdr:cNvSpPr/>
      </xdr:nvSpPr>
      <xdr:spPr>
        <a:xfrm>
          <a:off x="3746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152400</xdr:rowOff>
    </xdr:from>
    <xdr:to>
      <xdr:col>24</xdr:col>
      <xdr:colOff>63500</xdr:colOff>
      <xdr:row>37</xdr:row>
      <xdr:rowOff>57150</xdr:rowOff>
    </xdr:to>
    <xdr:cxnSp macro="">
      <xdr:nvCxnSpPr>
        <xdr:cNvPr id="76" name="直線コネクタ 75">
          <a:extLst>
            <a:ext uri="{FF2B5EF4-FFF2-40B4-BE49-F238E27FC236}">
              <a16:creationId xmlns:a16="http://schemas.microsoft.com/office/drawing/2014/main" id="{9BC18DC4-9167-414B-8581-769E0A4D4EB1}"/>
            </a:ext>
          </a:extLst>
        </xdr:cNvPr>
        <xdr:cNvCxnSpPr/>
      </xdr:nvCxnSpPr>
      <xdr:spPr>
        <a:xfrm>
          <a:off x="3797300" y="6324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17780</xdr:rowOff>
    </xdr:from>
    <xdr:to>
      <xdr:col>15</xdr:col>
      <xdr:colOff>101600</xdr:colOff>
      <xdr:row>36</xdr:row>
      <xdr:rowOff>119380</xdr:rowOff>
    </xdr:to>
    <xdr:sp macro="" textlink="">
      <xdr:nvSpPr>
        <xdr:cNvPr id="77" name="楕円 76">
          <a:extLst>
            <a:ext uri="{FF2B5EF4-FFF2-40B4-BE49-F238E27FC236}">
              <a16:creationId xmlns:a16="http://schemas.microsoft.com/office/drawing/2014/main" id="{306A7149-6397-41CE-BA3A-F6EBC7DF0AB3}"/>
            </a:ext>
          </a:extLst>
        </xdr:cNvPr>
        <xdr:cNvSpPr/>
      </xdr:nvSpPr>
      <xdr:spPr>
        <a:xfrm>
          <a:off x="28575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68580</xdr:rowOff>
    </xdr:from>
    <xdr:to>
      <xdr:col>19</xdr:col>
      <xdr:colOff>177800</xdr:colOff>
      <xdr:row>36</xdr:row>
      <xdr:rowOff>152400</xdr:rowOff>
    </xdr:to>
    <xdr:cxnSp macro="">
      <xdr:nvCxnSpPr>
        <xdr:cNvPr id="78" name="直線コネクタ 77">
          <a:extLst>
            <a:ext uri="{FF2B5EF4-FFF2-40B4-BE49-F238E27FC236}">
              <a16:creationId xmlns:a16="http://schemas.microsoft.com/office/drawing/2014/main" id="{4A2D2891-74CC-44F1-93FB-7FA94881EFDC}"/>
            </a:ext>
          </a:extLst>
        </xdr:cNvPr>
        <xdr:cNvCxnSpPr/>
      </xdr:nvCxnSpPr>
      <xdr:spPr>
        <a:xfrm>
          <a:off x="2908300" y="62407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124460</xdr:rowOff>
    </xdr:from>
    <xdr:to>
      <xdr:col>10</xdr:col>
      <xdr:colOff>165100</xdr:colOff>
      <xdr:row>36</xdr:row>
      <xdr:rowOff>54610</xdr:rowOff>
    </xdr:to>
    <xdr:sp macro="" textlink="">
      <xdr:nvSpPr>
        <xdr:cNvPr id="79" name="楕円 78">
          <a:extLst>
            <a:ext uri="{FF2B5EF4-FFF2-40B4-BE49-F238E27FC236}">
              <a16:creationId xmlns:a16="http://schemas.microsoft.com/office/drawing/2014/main" id="{3993C778-ED3E-47D2-ABE8-78C68E0B0AAB}"/>
            </a:ext>
          </a:extLst>
        </xdr:cNvPr>
        <xdr:cNvSpPr/>
      </xdr:nvSpPr>
      <xdr:spPr>
        <a:xfrm>
          <a:off x="19685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3810</xdr:rowOff>
    </xdr:from>
    <xdr:to>
      <xdr:col>15</xdr:col>
      <xdr:colOff>50800</xdr:colOff>
      <xdr:row>36</xdr:row>
      <xdr:rowOff>68580</xdr:rowOff>
    </xdr:to>
    <xdr:cxnSp macro="">
      <xdr:nvCxnSpPr>
        <xdr:cNvPr id="80" name="直線コネクタ 79">
          <a:extLst>
            <a:ext uri="{FF2B5EF4-FFF2-40B4-BE49-F238E27FC236}">
              <a16:creationId xmlns:a16="http://schemas.microsoft.com/office/drawing/2014/main" id="{FD65356F-A02A-48B0-BEA2-2D8BCC502FAD}"/>
            </a:ext>
          </a:extLst>
        </xdr:cNvPr>
        <xdr:cNvCxnSpPr/>
      </xdr:nvCxnSpPr>
      <xdr:spPr>
        <a:xfrm>
          <a:off x="2019300" y="617601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48260</xdr:rowOff>
    </xdr:from>
    <xdr:to>
      <xdr:col>6</xdr:col>
      <xdr:colOff>38100</xdr:colOff>
      <xdr:row>35</xdr:row>
      <xdr:rowOff>149860</xdr:rowOff>
    </xdr:to>
    <xdr:sp macro="" textlink="">
      <xdr:nvSpPr>
        <xdr:cNvPr id="81" name="楕円 80">
          <a:extLst>
            <a:ext uri="{FF2B5EF4-FFF2-40B4-BE49-F238E27FC236}">
              <a16:creationId xmlns:a16="http://schemas.microsoft.com/office/drawing/2014/main" id="{18FDC787-2A28-4CDD-8AFB-3ECA7A8C1EA3}"/>
            </a:ext>
          </a:extLst>
        </xdr:cNvPr>
        <xdr:cNvSpPr/>
      </xdr:nvSpPr>
      <xdr:spPr>
        <a:xfrm>
          <a:off x="1079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99060</xdr:rowOff>
    </xdr:from>
    <xdr:to>
      <xdr:col>10</xdr:col>
      <xdr:colOff>114300</xdr:colOff>
      <xdr:row>36</xdr:row>
      <xdr:rowOff>3810</xdr:rowOff>
    </xdr:to>
    <xdr:cxnSp macro="">
      <xdr:nvCxnSpPr>
        <xdr:cNvPr id="82" name="直線コネクタ 81">
          <a:extLst>
            <a:ext uri="{FF2B5EF4-FFF2-40B4-BE49-F238E27FC236}">
              <a16:creationId xmlns:a16="http://schemas.microsoft.com/office/drawing/2014/main" id="{51441FE5-EDF8-496A-9405-586C81A9AAEA}"/>
            </a:ext>
          </a:extLst>
        </xdr:cNvPr>
        <xdr:cNvCxnSpPr/>
      </xdr:nvCxnSpPr>
      <xdr:spPr>
        <a:xfrm>
          <a:off x="1130300" y="609981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102887</xdr:rowOff>
    </xdr:from>
    <xdr:ext cx="405111" cy="259045"/>
    <xdr:sp macro="" textlink="">
      <xdr:nvSpPr>
        <xdr:cNvPr id="83" name="n_1aveValue【道路】&#10;有形固定資産減価償却率">
          <a:extLst>
            <a:ext uri="{FF2B5EF4-FFF2-40B4-BE49-F238E27FC236}">
              <a16:creationId xmlns:a16="http://schemas.microsoft.com/office/drawing/2014/main" id="{8A8DE5D2-3910-4601-B5EF-70FC504C0D3E}"/>
            </a:ext>
          </a:extLst>
        </xdr:cNvPr>
        <xdr:cNvSpPr txBox="1"/>
      </xdr:nvSpPr>
      <xdr:spPr>
        <a:xfrm>
          <a:off x="35820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9764A4C8-FB00-49B9-8B8E-8AC47852F594}"/>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41927</xdr:rowOff>
    </xdr:from>
    <xdr:ext cx="405111" cy="259045"/>
    <xdr:sp macro="" textlink="">
      <xdr:nvSpPr>
        <xdr:cNvPr id="85" name="n_3aveValue【道路】&#10;有形固定資産減価償却率">
          <a:extLst>
            <a:ext uri="{FF2B5EF4-FFF2-40B4-BE49-F238E27FC236}">
              <a16:creationId xmlns:a16="http://schemas.microsoft.com/office/drawing/2014/main" id="{295C37A4-57C4-4CEB-AAEE-8365FDCB7436}"/>
            </a:ext>
          </a:extLst>
        </xdr:cNvPr>
        <xdr:cNvSpPr txBox="1"/>
      </xdr:nvSpPr>
      <xdr:spPr>
        <a:xfrm>
          <a:off x="1816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95267</xdr:rowOff>
    </xdr:from>
    <xdr:ext cx="405111" cy="259045"/>
    <xdr:sp macro="" textlink="">
      <xdr:nvSpPr>
        <xdr:cNvPr id="86" name="n_4aveValue【道路】&#10;有形固定資産減価償却率">
          <a:extLst>
            <a:ext uri="{FF2B5EF4-FFF2-40B4-BE49-F238E27FC236}">
              <a16:creationId xmlns:a16="http://schemas.microsoft.com/office/drawing/2014/main" id="{EA3D0B68-038F-466E-8ADC-94B64CB364FF}"/>
            </a:ext>
          </a:extLst>
        </xdr:cNvPr>
        <xdr:cNvSpPr txBox="1"/>
      </xdr:nvSpPr>
      <xdr:spPr>
        <a:xfrm>
          <a:off x="927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48277</xdr:rowOff>
    </xdr:from>
    <xdr:ext cx="405111" cy="259045"/>
    <xdr:sp macro="" textlink="">
      <xdr:nvSpPr>
        <xdr:cNvPr id="87" name="n_1mainValue【道路】&#10;有形固定資産減価償却率">
          <a:extLst>
            <a:ext uri="{FF2B5EF4-FFF2-40B4-BE49-F238E27FC236}">
              <a16:creationId xmlns:a16="http://schemas.microsoft.com/office/drawing/2014/main" id="{490CF4DC-39EB-434B-B3F5-23AE89286288}"/>
            </a:ext>
          </a:extLst>
        </xdr:cNvPr>
        <xdr:cNvSpPr txBox="1"/>
      </xdr:nvSpPr>
      <xdr:spPr>
        <a:xfrm>
          <a:off x="35820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135907</xdr:rowOff>
    </xdr:from>
    <xdr:ext cx="405111" cy="259045"/>
    <xdr:sp macro="" textlink="">
      <xdr:nvSpPr>
        <xdr:cNvPr id="88" name="n_2mainValue【道路】&#10;有形固定資産減価償却率">
          <a:extLst>
            <a:ext uri="{FF2B5EF4-FFF2-40B4-BE49-F238E27FC236}">
              <a16:creationId xmlns:a16="http://schemas.microsoft.com/office/drawing/2014/main" id="{3C528568-0479-47C6-9B5E-3592215E605A}"/>
            </a:ext>
          </a:extLst>
        </xdr:cNvPr>
        <xdr:cNvSpPr txBox="1"/>
      </xdr:nvSpPr>
      <xdr:spPr>
        <a:xfrm>
          <a:off x="27057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71137</xdr:rowOff>
    </xdr:from>
    <xdr:ext cx="405111" cy="259045"/>
    <xdr:sp macro="" textlink="">
      <xdr:nvSpPr>
        <xdr:cNvPr id="89" name="n_3mainValue【道路】&#10;有形固定資産減価償却率">
          <a:extLst>
            <a:ext uri="{FF2B5EF4-FFF2-40B4-BE49-F238E27FC236}">
              <a16:creationId xmlns:a16="http://schemas.microsoft.com/office/drawing/2014/main" id="{B2618AAB-22C6-4AAA-BCED-0054D90C096C}"/>
            </a:ext>
          </a:extLst>
        </xdr:cNvPr>
        <xdr:cNvSpPr txBox="1"/>
      </xdr:nvSpPr>
      <xdr:spPr>
        <a:xfrm>
          <a:off x="1816744"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166387</xdr:rowOff>
    </xdr:from>
    <xdr:ext cx="405111" cy="259045"/>
    <xdr:sp macro="" textlink="">
      <xdr:nvSpPr>
        <xdr:cNvPr id="90" name="n_4mainValue【道路】&#10;有形固定資産減価償却率">
          <a:extLst>
            <a:ext uri="{FF2B5EF4-FFF2-40B4-BE49-F238E27FC236}">
              <a16:creationId xmlns:a16="http://schemas.microsoft.com/office/drawing/2014/main" id="{5436E3BF-3AEE-48D8-9C7E-AA58F3C69D81}"/>
            </a:ext>
          </a:extLst>
        </xdr:cNvPr>
        <xdr:cNvSpPr txBox="1"/>
      </xdr:nvSpPr>
      <xdr:spPr>
        <a:xfrm>
          <a:off x="927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23A464B-D7D3-4CF8-B36E-F9AD7FB568C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6820277-D894-4F69-B8F3-6F26CC59F8F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64FC87B-00A5-4B12-B559-9E4F5C545BD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D63DC28-50E7-4F3E-A322-E8EFE5825FB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CD41DDE-1B10-4A93-8100-4CBF27F35FB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78E06BD-559D-4641-8B8D-4C5095A71BF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AB4AB94-ABB4-4C91-8847-B70CBD4DBA5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B2D8D50-E062-43BD-AFEB-42F028E53F8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5275DB7-46B7-4AE1-9C4C-1C48E590861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C03E4FA-7C03-4986-8BCA-7AC73D7907A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961EEE5-511C-4CF1-9F07-03889B69B09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6043BAC-E877-476E-9564-8AFEE8B4844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E08D731D-BA41-43FE-B043-3F6CDDB969E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B770E24D-9F5A-4E4B-8204-7A580124619D}"/>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42DB9430-04A9-4F5C-A21D-CE757302FC0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F0072526-5306-4752-8780-B649EA9E2963}"/>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B0DB897-CD1C-4827-87B0-BC3526E750D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6797BE83-BA7A-4BAD-8E6E-1668F28EE4D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8382AF3A-3263-40B8-A3DC-9D732EB230A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0C4A5296-9968-4EBE-9EB3-9BCAF6A583EE}"/>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400F415-EE2A-4CA2-9521-A1E44556BF0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8D2339F3-90B4-4992-BECF-802BDDB789E6}"/>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A85A581-3A8D-4DDF-9031-AD975ABDC5E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137351</xdr:rowOff>
    </xdr:from>
    <xdr:to>
      <xdr:col>54</xdr:col>
      <xdr:colOff>189865</xdr:colOff>
      <xdr:row>42</xdr:row>
      <xdr:rowOff>37452</xdr:rowOff>
    </xdr:to>
    <xdr:cxnSp macro="">
      <xdr:nvCxnSpPr>
        <xdr:cNvPr id="114" name="直線コネクタ 113">
          <a:extLst>
            <a:ext uri="{FF2B5EF4-FFF2-40B4-BE49-F238E27FC236}">
              <a16:creationId xmlns:a16="http://schemas.microsoft.com/office/drawing/2014/main" id="{140B75C9-8A8E-4558-A132-E0F9CCCD97B4}"/>
            </a:ext>
          </a:extLst>
        </xdr:cNvPr>
        <xdr:cNvCxnSpPr/>
      </xdr:nvCxnSpPr>
      <xdr:spPr>
        <a:xfrm flipV="1">
          <a:off x="10476865" y="5623751"/>
          <a:ext cx="0" cy="161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41279</xdr:rowOff>
    </xdr:from>
    <xdr:ext cx="469744" cy="259045"/>
    <xdr:sp macro="" textlink="">
      <xdr:nvSpPr>
        <xdr:cNvPr id="115" name="【道路】&#10;一人当たり延長最小値テキスト">
          <a:extLst>
            <a:ext uri="{FF2B5EF4-FFF2-40B4-BE49-F238E27FC236}">
              <a16:creationId xmlns:a16="http://schemas.microsoft.com/office/drawing/2014/main" id="{5DBA3BDF-5F75-4270-9D05-DA216AF98EF6}"/>
            </a:ext>
          </a:extLst>
        </xdr:cNvPr>
        <xdr:cNvSpPr txBox="1"/>
      </xdr:nvSpPr>
      <xdr:spPr>
        <a:xfrm>
          <a:off x="10515600" y="724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37452</xdr:rowOff>
    </xdr:from>
    <xdr:to>
      <xdr:col>55</xdr:col>
      <xdr:colOff>88900</xdr:colOff>
      <xdr:row>42</xdr:row>
      <xdr:rowOff>37452</xdr:rowOff>
    </xdr:to>
    <xdr:cxnSp macro="">
      <xdr:nvCxnSpPr>
        <xdr:cNvPr id="116" name="直線コネクタ 115">
          <a:extLst>
            <a:ext uri="{FF2B5EF4-FFF2-40B4-BE49-F238E27FC236}">
              <a16:creationId xmlns:a16="http://schemas.microsoft.com/office/drawing/2014/main" id="{E8A13234-49C6-406F-8112-2AB4AE361143}"/>
            </a:ext>
          </a:extLst>
        </xdr:cNvPr>
        <xdr:cNvCxnSpPr/>
      </xdr:nvCxnSpPr>
      <xdr:spPr>
        <a:xfrm>
          <a:off x="10388600" y="72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84028</xdr:rowOff>
    </xdr:from>
    <xdr:ext cx="599010" cy="259045"/>
    <xdr:sp macro="" textlink="">
      <xdr:nvSpPr>
        <xdr:cNvPr id="117" name="【道路】&#10;一人当たり延長最大値テキスト">
          <a:extLst>
            <a:ext uri="{FF2B5EF4-FFF2-40B4-BE49-F238E27FC236}">
              <a16:creationId xmlns:a16="http://schemas.microsoft.com/office/drawing/2014/main" id="{5BCF40F1-487A-49E0-96F4-FB1F28782958}"/>
            </a:ext>
          </a:extLst>
        </xdr:cNvPr>
        <xdr:cNvSpPr txBox="1"/>
      </xdr:nvSpPr>
      <xdr:spPr>
        <a:xfrm>
          <a:off x="10515600" y="539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137351</xdr:rowOff>
    </xdr:from>
    <xdr:to>
      <xdr:col>55</xdr:col>
      <xdr:colOff>88900</xdr:colOff>
      <xdr:row>32</xdr:row>
      <xdr:rowOff>137351</xdr:rowOff>
    </xdr:to>
    <xdr:cxnSp macro="">
      <xdr:nvCxnSpPr>
        <xdr:cNvPr id="118" name="直線コネクタ 117">
          <a:extLst>
            <a:ext uri="{FF2B5EF4-FFF2-40B4-BE49-F238E27FC236}">
              <a16:creationId xmlns:a16="http://schemas.microsoft.com/office/drawing/2014/main" id="{64F711CE-E246-4049-B1AB-4661D95BB697}"/>
            </a:ext>
          </a:extLst>
        </xdr:cNvPr>
        <xdr:cNvCxnSpPr/>
      </xdr:nvCxnSpPr>
      <xdr:spPr>
        <a:xfrm>
          <a:off x="10388600" y="562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121620</xdr:rowOff>
    </xdr:from>
    <xdr:ext cx="534377" cy="259045"/>
    <xdr:sp macro="" textlink="">
      <xdr:nvSpPr>
        <xdr:cNvPr id="119" name="【道路】&#10;一人当たり延長平均値テキスト">
          <a:extLst>
            <a:ext uri="{FF2B5EF4-FFF2-40B4-BE49-F238E27FC236}">
              <a16:creationId xmlns:a16="http://schemas.microsoft.com/office/drawing/2014/main" id="{4A2D1FCF-79BC-4FBD-A652-8F5FEA18D9BD}"/>
            </a:ext>
          </a:extLst>
        </xdr:cNvPr>
        <xdr:cNvSpPr txBox="1"/>
      </xdr:nvSpPr>
      <xdr:spPr>
        <a:xfrm>
          <a:off x="10515600" y="680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98743</xdr:rowOff>
    </xdr:from>
    <xdr:to>
      <xdr:col>55</xdr:col>
      <xdr:colOff>50800</xdr:colOff>
      <xdr:row>41</xdr:row>
      <xdr:rowOff>28893</xdr:rowOff>
    </xdr:to>
    <xdr:sp macro="" textlink="">
      <xdr:nvSpPr>
        <xdr:cNvPr id="120" name="フローチャート: 判断 119">
          <a:extLst>
            <a:ext uri="{FF2B5EF4-FFF2-40B4-BE49-F238E27FC236}">
              <a16:creationId xmlns:a16="http://schemas.microsoft.com/office/drawing/2014/main" id="{C7A08AEF-2790-4A23-A374-C9E838C6DCE8}"/>
            </a:ext>
          </a:extLst>
        </xdr:cNvPr>
        <xdr:cNvSpPr/>
      </xdr:nvSpPr>
      <xdr:spPr>
        <a:xfrm>
          <a:off x="10426700" y="695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109080</xdr:rowOff>
    </xdr:from>
    <xdr:to>
      <xdr:col>50</xdr:col>
      <xdr:colOff>165100</xdr:colOff>
      <xdr:row>41</xdr:row>
      <xdr:rowOff>39230</xdr:rowOff>
    </xdr:to>
    <xdr:sp macro="" textlink="">
      <xdr:nvSpPr>
        <xdr:cNvPr id="121" name="フローチャート: 判断 120">
          <a:extLst>
            <a:ext uri="{FF2B5EF4-FFF2-40B4-BE49-F238E27FC236}">
              <a16:creationId xmlns:a16="http://schemas.microsoft.com/office/drawing/2014/main" id="{EFF20FCC-BA35-4414-BD8F-C006CFA351FC}"/>
            </a:ext>
          </a:extLst>
        </xdr:cNvPr>
        <xdr:cNvSpPr/>
      </xdr:nvSpPr>
      <xdr:spPr>
        <a:xfrm>
          <a:off x="9588500" y="696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79299</xdr:rowOff>
    </xdr:from>
    <xdr:to>
      <xdr:col>46</xdr:col>
      <xdr:colOff>38100</xdr:colOff>
      <xdr:row>41</xdr:row>
      <xdr:rowOff>9449</xdr:rowOff>
    </xdr:to>
    <xdr:sp macro="" textlink="">
      <xdr:nvSpPr>
        <xdr:cNvPr id="122" name="フローチャート: 判断 121">
          <a:extLst>
            <a:ext uri="{FF2B5EF4-FFF2-40B4-BE49-F238E27FC236}">
              <a16:creationId xmlns:a16="http://schemas.microsoft.com/office/drawing/2014/main" id="{E6ABE4B7-BA47-4389-82FE-2FF6F0D10DFD}"/>
            </a:ext>
          </a:extLst>
        </xdr:cNvPr>
        <xdr:cNvSpPr/>
      </xdr:nvSpPr>
      <xdr:spPr>
        <a:xfrm>
          <a:off x="8699500" y="693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75540</xdr:rowOff>
    </xdr:from>
    <xdr:to>
      <xdr:col>41</xdr:col>
      <xdr:colOff>101600</xdr:colOff>
      <xdr:row>41</xdr:row>
      <xdr:rowOff>5690</xdr:rowOff>
    </xdr:to>
    <xdr:sp macro="" textlink="">
      <xdr:nvSpPr>
        <xdr:cNvPr id="123" name="フローチャート: 判断 122">
          <a:extLst>
            <a:ext uri="{FF2B5EF4-FFF2-40B4-BE49-F238E27FC236}">
              <a16:creationId xmlns:a16="http://schemas.microsoft.com/office/drawing/2014/main" id="{E06DC0F4-1AA5-4916-A875-D04EAE1C94B1}"/>
            </a:ext>
          </a:extLst>
        </xdr:cNvPr>
        <xdr:cNvSpPr/>
      </xdr:nvSpPr>
      <xdr:spPr>
        <a:xfrm>
          <a:off x="7810500" y="69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76479</xdr:rowOff>
    </xdr:from>
    <xdr:to>
      <xdr:col>36</xdr:col>
      <xdr:colOff>165100</xdr:colOff>
      <xdr:row>41</xdr:row>
      <xdr:rowOff>6629</xdr:rowOff>
    </xdr:to>
    <xdr:sp macro="" textlink="">
      <xdr:nvSpPr>
        <xdr:cNvPr id="124" name="フローチャート: 判断 123">
          <a:extLst>
            <a:ext uri="{FF2B5EF4-FFF2-40B4-BE49-F238E27FC236}">
              <a16:creationId xmlns:a16="http://schemas.microsoft.com/office/drawing/2014/main" id="{494C9547-160F-4966-B50A-FD66E80B988D}"/>
            </a:ext>
          </a:extLst>
        </xdr:cNvPr>
        <xdr:cNvSpPr/>
      </xdr:nvSpPr>
      <xdr:spPr>
        <a:xfrm>
          <a:off x="6921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EB3BF0A-43AE-4752-89C1-DABD9AA0A7F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8C6A1D8-49A7-43F6-AA54-FCA0B0FD2BB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71E5D55-1B0F-40B6-8848-5CB05D706F9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42CA166-0320-4797-8D13-25ACE1E031C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5A88BB8-0A74-45F4-863D-33AD9B06C50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18466</xdr:rowOff>
    </xdr:from>
    <xdr:to>
      <xdr:col>55</xdr:col>
      <xdr:colOff>50800</xdr:colOff>
      <xdr:row>41</xdr:row>
      <xdr:rowOff>120066</xdr:rowOff>
    </xdr:to>
    <xdr:sp macro="" textlink="">
      <xdr:nvSpPr>
        <xdr:cNvPr id="130" name="楕円 129">
          <a:extLst>
            <a:ext uri="{FF2B5EF4-FFF2-40B4-BE49-F238E27FC236}">
              <a16:creationId xmlns:a16="http://schemas.microsoft.com/office/drawing/2014/main" id="{C5A81D38-EC6F-46A7-B7B2-8CD2CB73B14C}"/>
            </a:ext>
          </a:extLst>
        </xdr:cNvPr>
        <xdr:cNvSpPr/>
      </xdr:nvSpPr>
      <xdr:spPr>
        <a:xfrm>
          <a:off x="10426700" y="704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168343</xdr:rowOff>
    </xdr:from>
    <xdr:ext cx="534377" cy="259045"/>
    <xdr:sp macro="" textlink="">
      <xdr:nvSpPr>
        <xdr:cNvPr id="131" name="【道路】&#10;一人当たり延長該当値テキスト">
          <a:extLst>
            <a:ext uri="{FF2B5EF4-FFF2-40B4-BE49-F238E27FC236}">
              <a16:creationId xmlns:a16="http://schemas.microsoft.com/office/drawing/2014/main" id="{502376B0-042F-4574-8DF7-64124ECD4368}"/>
            </a:ext>
          </a:extLst>
        </xdr:cNvPr>
        <xdr:cNvSpPr txBox="1"/>
      </xdr:nvSpPr>
      <xdr:spPr>
        <a:xfrm>
          <a:off x="10515600" y="702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18745</xdr:rowOff>
    </xdr:from>
    <xdr:to>
      <xdr:col>50</xdr:col>
      <xdr:colOff>165100</xdr:colOff>
      <xdr:row>41</xdr:row>
      <xdr:rowOff>120345</xdr:rowOff>
    </xdr:to>
    <xdr:sp macro="" textlink="">
      <xdr:nvSpPr>
        <xdr:cNvPr id="132" name="楕円 131">
          <a:extLst>
            <a:ext uri="{FF2B5EF4-FFF2-40B4-BE49-F238E27FC236}">
              <a16:creationId xmlns:a16="http://schemas.microsoft.com/office/drawing/2014/main" id="{36B826FE-570C-4810-B998-4213D288B937}"/>
            </a:ext>
          </a:extLst>
        </xdr:cNvPr>
        <xdr:cNvSpPr/>
      </xdr:nvSpPr>
      <xdr:spPr>
        <a:xfrm>
          <a:off x="9588500" y="704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69266</xdr:rowOff>
    </xdr:from>
    <xdr:to>
      <xdr:col>55</xdr:col>
      <xdr:colOff>0</xdr:colOff>
      <xdr:row>41</xdr:row>
      <xdr:rowOff>69545</xdr:rowOff>
    </xdr:to>
    <xdr:cxnSp macro="">
      <xdr:nvCxnSpPr>
        <xdr:cNvPr id="133" name="直線コネクタ 132">
          <a:extLst>
            <a:ext uri="{FF2B5EF4-FFF2-40B4-BE49-F238E27FC236}">
              <a16:creationId xmlns:a16="http://schemas.microsoft.com/office/drawing/2014/main" id="{4DF30769-C82B-4935-BA78-C6BC9B9E40D9}"/>
            </a:ext>
          </a:extLst>
        </xdr:cNvPr>
        <xdr:cNvCxnSpPr/>
      </xdr:nvCxnSpPr>
      <xdr:spPr>
        <a:xfrm flipV="1">
          <a:off x="9639300" y="7098716"/>
          <a:ext cx="838200" cy="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18618</xdr:rowOff>
    </xdr:from>
    <xdr:to>
      <xdr:col>46</xdr:col>
      <xdr:colOff>38100</xdr:colOff>
      <xdr:row>41</xdr:row>
      <xdr:rowOff>120218</xdr:rowOff>
    </xdr:to>
    <xdr:sp macro="" textlink="">
      <xdr:nvSpPr>
        <xdr:cNvPr id="134" name="楕円 133">
          <a:extLst>
            <a:ext uri="{FF2B5EF4-FFF2-40B4-BE49-F238E27FC236}">
              <a16:creationId xmlns:a16="http://schemas.microsoft.com/office/drawing/2014/main" id="{850524AB-B15F-4DA6-804B-919053A2CB0B}"/>
            </a:ext>
          </a:extLst>
        </xdr:cNvPr>
        <xdr:cNvSpPr/>
      </xdr:nvSpPr>
      <xdr:spPr>
        <a:xfrm>
          <a:off x="8699500" y="704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69418</xdr:rowOff>
    </xdr:from>
    <xdr:to>
      <xdr:col>50</xdr:col>
      <xdr:colOff>114300</xdr:colOff>
      <xdr:row>41</xdr:row>
      <xdr:rowOff>69545</xdr:rowOff>
    </xdr:to>
    <xdr:cxnSp macro="">
      <xdr:nvCxnSpPr>
        <xdr:cNvPr id="135" name="直線コネクタ 134">
          <a:extLst>
            <a:ext uri="{FF2B5EF4-FFF2-40B4-BE49-F238E27FC236}">
              <a16:creationId xmlns:a16="http://schemas.microsoft.com/office/drawing/2014/main" id="{AAEF18A2-B07C-43BA-8C8A-4C50CAA15BDF}"/>
            </a:ext>
          </a:extLst>
        </xdr:cNvPr>
        <xdr:cNvCxnSpPr/>
      </xdr:nvCxnSpPr>
      <xdr:spPr>
        <a:xfrm>
          <a:off x="8750300" y="7098868"/>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18491</xdr:rowOff>
    </xdr:from>
    <xdr:to>
      <xdr:col>41</xdr:col>
      <xdr:colOff>101600</xdr:colOff>
      <xdr:row>41</xdr:row>
      <xdr:rowOff>120091</xdr:rowOff>
    </xdr:to>
    <xdr:sp macro="" textlink="">
      <xdr:nvSpPr>
        <xdr:cNvPr id="136" name="楕円 135">
          <a:extLst>
            <a:ext uri="{FF2B5EF4-FFF2-40B4-BE49-F238E27FC236}">
              <a16:creationId xmlns:a16="http://schemas.microsoft.com/office/drawing/2014/main" id="{FD9F4A98-D89A-4692-A2AE-288258D0128B}"/>
            </a:ext>
          </a:extLst>
        </xdr:cNvPr>
        <xdr:cNvSpPr/>
      </xdr:nvSpPr>
      <xdr:spPr>
        <a:xfrm>
          <a:off x="7810500" y="704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69291</xdr:rowOff>
    </xdr:from>
    <xdr:to>
      <xdr:col>45</xdr:col>
      <xdr:colOff>177800</xdr:colOff>
      <xdr:row>41</xdr:row>
      <xdr:rowOff>69418</xdr:rowOff>
    </xdr:to>
    <xdr:cxnSp macro="">
      <xdr:nvCxnSpPr>
        <xdr:cNvPr id="137" name="直線コネクタ 136">
          <a:extLst>
            <a:ext uri="{FF2B5EF4-FFF2-40B4-BE49-F238E27FC236}">
              <a16:creationId xmlns:a16="http://schemas.microsoft.com/office/drawing/2014/main" id="{3043284D-86C8-42F8-A686-8C7CD1D72340}"/>
            </a:ext>
          </a:extLst>
        </xdr:cNvPr>
        <xdr:cNvCxnSpPr/>
      </xdr:nvCxnSpPr>
      <xdr:spPr>
        <a:xfrm>
          <a:off x="7861300" y="7098741"/>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18199</xdr:rowOff>
    </xdr:from>
    <xdr:to>
      <xdr:col>36</xdr:col>
      <xdr:colOff>165100</xdr:colOff>
      <xdr:row>41</xdr:row>
      <xdr:rowOff>119799</xdr:rowOff>
    </xdr:to>
    <xdr:sp macro="" textlink="">
      <xdr:nvSpPr>
        <xdr:cNvPr id="138" name="楕円 137">
          <a:extLst>
            <a:ext uri="{FF2B5EF4-FFF2-40B4-BE49-F238E27FC236}">
              <a16:creationId xmlns:a16="http://schemas.microsoft.com/office/drawing/2014/main" id="{E960A4E3-89C4-4CE9-9723-FD5963EAE0AD}"/>
            </a:ext>
          </a:extLst>
        </xdr:cNvPr>
        <xdr:cNvSpPr/>
      </xdr:nvSpPr>
      <xdr:spPr>
        <a:xfrm>
          <a:off x="6921500" y="704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68999</xdr:rowOff>
    </xdr:from>
    <xdr:to>
      <xdr:col>41</xdr:col>
      <xdr:colOff>50800</xdr:colOff>
      <xdr:row>41</xdr:row>
      <xdr:rowOff>69291</xdr:rowOff>
    </xdr:to>
    <xdr:cxnSp macro="">
      <xdr:nvCxnSpPr>
        <xdr:cNvPr id="139" name="直線コネクタ 138">
          <a:extLst>
            <a:ext uri="{FF2B5EF4-FFF2-40B4-BE49-F238E27FC236}">
              <a16:creationId xmlns:a16="http://schemas.microsoft.com/office/drawing/2014/main" id="{17A97463-4E63-45F6-8E6D-86D4C9A08DEA}"/>
            </a:ext>
          </a:extLst>
        </xdr:cNvPr>
        <xdr:cNvCxnSpPr/>
      </xdr:nvCxnSpPr>
      <xdr:spPr>
        <a:xfrm>
          <a:off x="6972300" y="7098449"/>
          <a:ext cx="889000" cy="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55757</xdr:rowOff>
    </xdr:from>
    <xdr:ext cx="534377" cy="259045"/>
    <xdr:sp macro="" textlink="">
      <xdr:nvSpPr>
        <xdr:cNvPr id="140" name="n_1aveValue【道路】&#10;一人当たり延長">
          <a:extLst>
            <a:ext uri="{FF2B5EF4-FFF2-40B4-BE49-F238E27FC236}">
              <a16:creationId xmlns:a16="http://schemas.microsoft.com/office/drawing/2014/main" id="{52775A62-1029-4493-A3C9-E2E2D9651E4F}"/>
            </a:ext>
          </a:extLst>
        </xdr:cNvPr>
        <xdr:cNvSpPr txBox="1"/>
      </xdr:nvSpPr>
      <xdr:spPr>
        <a:xfrm>
          <a:off x="9359411" y="674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25976</xdr:rowOff>
    </xdr:from>
    <xdr:ext cx="534377" cy="259045"/>
    <xdr:sp macro="" textlink="">
      <xdr:nvSpPr>
        <xdr:cNvPr id="141" name="n_2aveValue【道路】&#10;一人当たり延長">
          <a:extLst>
            <a:ext uri="{FF2B5EF4-FFF2-40B4-BE49-F238E27FC236}">
              <a16:creationId xmlns:a16="http://schemas.microsoft.com/office/drawing/2014/main" id="{D0F3D0D9-7C34-48B5-B866-971201754D93}"/>
            </a:ext>
          </a:extLst>
        </xdr:cNvPr>
        <xdr:cNvSpPr txBox="1"/>
      </xdr:nvSpPr>
      <xdr:spPr>
        <a:xfrm>
          <a:off x="8483111" y="671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22217</xdr:rowOff>
    </xdr:from>
    <xdr:ext cx="534377" cy="259045"/>
    <xdr:sp macro="" textlink="">
      <xdr:nvSpPr>
        <xdr:cNvPr id="142" name="n_3aveValue【道路】&#10;一人当たり延長">
          <a:extLst>
            <a:ext uri="{FF2B5EF4-FFF2-40B4-BE49-F238E27FC236}">
              <a16:creationId xmlns:a16="http://schemas.microsoft.com/office/drawing/2014/main" id="{48C66143-DDB6-4360-8FCF-31B4BBD46D5D}"/>
            </a:ext>
          </a:extLst>
        </xdr:cNvPr>
        <xdr:cNvSpPr txBox="1"/>
      </xdr:nvSpPr>
      <xdr:spPr>
        <a:xfrm>
          <a:off x="7594111" y="670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23156</xdr:rowOff>
    </xdr:from>
    <xdr:ext cx="534377" cy="259045"/>
    <xdr:sp macro="" textlink="">
      <xdr:nvSpPr>
        <xdr:cNvPr id="143" name="n_4aveValue【道路】&#10;一人当たり延長">
          <a:extLst>
            <a:ext uri="{FF2B5EF4-FFF2-40B4-BE49-F238E27FC236}">
              <a16:creationId xmlns:a16="http://schemas.microsoft.com/office/drawing/2014/main" id="{927B849E-384B-47E5-9078-394148D1829D}"/>
            </a:ext>
          </a:extLst>
        </xdr:cNvPr>
        <xdr:cNvSpPr txBox="1"/>
      </xdr:nvSpPr>
      <xdr:spPr>
        <a:xfrm>
          <a:off x="6705111" y="67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111472</xdr:rowOff>
    </xdr:from>
    <xdr:ext cx="534377" cy="259045"/>
    <xdr:sp macro="" textlink="">
      <xdr:nvSpPr>
        <xdr:cNvPr id="144" name="n_1mainValue【道路】&#10;一人当たり延長">
          <a:extLst>
            <a:ext uri="{FF2B5EF4-FFF2-40B4-BE49-F238E27FC236}">
              <a16:creationId xmlns:a16="http://schemas.microsoft.com/office/drawing/2014/main" id="{E0026682-5041-467C-8561-A2AC8F2CC3A9}"/>
            </a:ext>
          </a:extLst>
        </xdr:cNvPr>
        <xdr:cNvSpPr txBox="1"/>
      </xdr:nvSpPr>
      <xdr:spPr>
        <a:xfrm>
          <a:off x="9359411" y="714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111345</xdr:rowOff>
    </xdr:from>
    <xdr:ext cx="534377" cy="259045"/>
    <xdr:sp macro="" textlink="">
      <xdr:nvSpPr>
        <xdr:cNvPr id="145" name="n_2mainValue【道路】&#10;一人当たり延長">
          <a:extLst>
            <a:ext uri="{FF2B5EF4-FFF2-40B4-BE49-F238E27FC236}">
              <a16:creationId xmlns:a16="http://schemas.microsoft.com/office/drawing/2014/main" id="{D46D2CF5-54C6-4CE6-85D5-82CE2507EBAB}"/>
            </a:ext>
          </a:extLst>
        </xdr:cNvPr>
        <xdr:cNvSpPr txBox="1"/>
      </xdr:nvSpPr>
      <xdr:spPr>
        <a:xfrm>
          <a:off x="8483111" y="714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111218</xdr:rowOff>
    </xdr:from>
    <xdr:ext cx="534377" cy="259045"/>
    <xdr:sp macro="" textlink="">
      <xdr:nvSpPr>
        <xdr:cNvPr id="146" name="n_3mainValue【道路】&#10;一人当たり延長">
          <a:extLst>
            <a:ext uri="{FF2B5EF4-FFF2-40B4-BE49-F238E27FC236}">
              <a16:creationId xmlns:a16="http://schemas.microsoft.com/office/drawing/2014/main" id="{E5C0FFE6-9324-406C-9204-45ED421A3753}"/>
            </a:ext>
          </a:extLst>
        </xdr:cNvPr>
        <xdr:cNvSpPr txBox="1"/>
      </xdr:nvSpPr>
      <xdr:spPr>
        <a:xfrm>
          <a:off x="7594111" y="714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110926</xdr:rowOff>
    </xdr:from>
    <xdr:ext cx="534377" cy="259045"/>
    <xdr:sp macro="" textlink="">
      <xdr:nvSpPr>
        <xdr:cNvPr id="147" name="n_4mainValue【道路】&#10;一人当たり延長">
          <a:extLst>
            <a:ext uri="{FF2B5EF4-FFF2-40B4-BE49-F238E27FC236}">
              <a16:creationId xmlns:a16="http://schemas.microsoft.com/office/drawing/2014/main" id="{D64C3058-284D-4AC2-9CA6-9B283CA9FB05}"/>
            </a:ext>
          </a:extLst>
        </xdr:cNvPr>
        <xdr:cNvSpPr txBox="1"/>
      </xdr:nvSpPr>
      <xdr:spPr>
        <a:xfrm>
          <a:off x="6705111" y="714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F732482-FE19-4E91-BFFB-582C88BBE97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BA80912-77F7-43AA-8F11-0A53ABF7FD5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B05F4430-CBFE-478B-97BA-7E6D1846075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2E826B32-537D-4653-97CE-828D979FE86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3361ABA7-147F-4FF6-BAD3-25336901CFD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ED424A15-449D-4164-90E9-F4CA9546C58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1CE1439-525A-4D08-84B9-C5472D96AF4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1EECAC7-7C34-4B3F-ABDB-628327AFD7C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29C15626-43E1-44D8-82CF-2837A49E36C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FB023FEA-B409-4ED6-BF83-AB8E96DF71C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DDDE86AF-2CEF-42B9-A1CB-338A67E675C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B4AAE9CC-31E5-4756-9E49-F16FEF7134F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a:extLst>
            <a:ext uri="{FF2B5EF4-FFF2-40B4-BE49-F238E27FC236}">
              <a16:creationId xmlns:a16="http://schemas.microsoft.com/office/drawing/2014/main" id="{8A96E197-8342-425B-86DA-9D467C83A62D}"/>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934D4984-BAAD-4CEC-955D-EE48B8E5D86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E43A3ACC-F955-4128-BA01-D21B07D7DF4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26538569-6FFE-4004-8711-1DF06D62304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F336E103-F098-4273-B4AC-D4E643F4F8D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7A26D5BA-DF99-4D00-BD82-4FD77270C2B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21E8FB06-821A-45B7-8C95-D9F8FEBB4AD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C08FECF4-9500-42DB-B4F3-264DC3840AF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a:extLst>
            <a:ext uri="{FF2B5EF4-FFF2-40B4-BE49-F238E27FC236}">
              <a16:creationId xmlns:a16="http://schemas.microsoft.com/office/drawing/2014/main" id="{3EBBE5C3-059A-4A9D-BE55-20C3118D4A07}"/>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EF755C58-1492-49E7-ABC3-DC922622F3B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2B8F616A-9EAA-41A2-99ED-EE867F43FB0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114300</xdr:rowOff>
    </xdr:to>
    <xdr:cxnSp macro="">
      <xdr:nvCxnSpPr>
        <xdr:cNvPr id="171" name="直線コネクタ 170">
          <a:extLst>
            <a:ext uri="{FF2B5EF4-FFF2-40B4-BE49-F238E27FC236}">
              <a16:creationId xmlns:a16="http://schemas.microsoft.com/office/drawing/2014/main" id="{CFCC9BCA-476F-40AF-BBB6-B21188BF185E}"/>
            </a:ext>
          </a:extLst>
        </xdr:cNvPr>
        <xdr:cNvCxnSpPr/>
      </xdr:nvCxnSpPr>
      <xdr:spPr>
        <a:xfrm flipV="1">
          <a:off x="4634865" y="96583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118127</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DDF6C2EA-A388-412B-A64F-53160480D086}"/>
            </a:ext>
          </a:extLst>
        </xdr:cNvPr>
        <xdr:cNvSpPr txBox="1"/>
      </xdr:nvSpPr>
      <xdr:spPr>
        <a:xfrm>
          <a:off x="4673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114300</xdr:rowOff>
    </xdr:from>
    <xdr:to>
      <xdr:col>24</xdr:col>
      <xdr:colOff>152400</xdr:colOff>
      <xdr:row>64</xdr:row>
      <xdr:rowOff>114300</xdr:rowOff>
    </xdr:to>
    <xdr:cxnSp macro="">
      <xdr:nvCxnSpPr>
        <xdr:cNvPr id="173" name="直線コネクタ 172">
          <a:extLst>
            <a:ext uri="{FF2B5EF4-FFF2-40B4-BE49-F238E27FC236}">
              <a16:creationId xmlns:a16="http://schemas.microsoft.com/office/drawing/2014/main" id="{4C63AA36-926F-454E-8D96-B80604EB4764}"/>
            </a:ext>
          </a:extLst>
        </xdr:cNvPr>
        <xdr:cNvCxnSpPr/>
      </xdr:nvCxnSpPr>
      <xdr:spPr>
        <a:xfrm>
          <a:off x="4546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AA643CCB-1816-4C75-8153-3C4D57F0C9AD}"/>
            </a:ext>
          </a:extLst>
        </xdr:cNvPr>
        <xdr:cNvSpPr txBox="1"/>
      </xdr:nvSpPr>
      <xdr:spPr>
        <a:xfrm>
          <a:off x="4673600" y="94335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5" name="直線コネクタ 174">
          <a:extLst>
            <a:ext uri="{FF2B5EF4-FFF2-40B4-BE49-F238E27FC236}">
              <a16:creationId xmlns:a16="http://schemas.microsoft.com/office/drawing/2014/main" id="{E8368737-E08A-41FD-8AA7-002984AF99BC}"/>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160672</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18476256-1EB0-4AAD-B38A-BDB023E2F0CF}"/>
            </a:ext>
          </a:extLst>
        </xdr:cNvPr>
        <xdr:cNvSpPr txBox="1"/>
      </xdr:nvSpPr>
      <xdr:spPr>
        <a:xfrm>
          <a:off x="4673600" y="10447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137795</xdr:rowOff>
    </xdr:from>
    <xdr:to>
      <xdr:col>24</xdr:col>
      <xdr:colOff>114300</xdr:colOff>
      <xdr:row>62</xdr:row>
      <xdr:rowOff>67945</xdr:rowOff>
    </xdr:to>
    <xdr:sp macro="" textlink="">
      <xdr:nvSpPr>
        <xdr:cNvPr id="177" name="フローチャート: 判断 176">
          <a:extLst>
            <a:ext uri="{FF2B5EF4-FFF2-40B4-BE49-F238E27FC236}">
              <a16:creationId xmlns:a16="http://schemas.microsoft.com/office/drawing/2014/main" id="{B1CF90AE-AA3D-4354-94F1-E7134774ACDE}"/>
            </a:ext>
          </a:extLst>
        </xdr:cNvPr>
        <xdr:cNvSpPr/>
      </xdr:nvSpPr>
      <xdr:spPr>
        <a:xfrm>
          <a:off x="4584700" y="1059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88265</xdr:rowOff>
    </xdr:from>
    <xdr:to>
      <xdr:col>20</xdr:col>
      <xdr:colOff>38100</xdr:colOff>
      <xdr:row>62</xdr:row>
      <xdr:rowOff>18415</xdr:rowOff>
    </xdr:to>
    <xdr:sp macro="" textlink="">
      <xdr:nvSpPr>
        <xdr:cNvPr id="178" name="フローチャート: 判断 177">
          <a:extLst>
            <a:ext uri="{FF2B5EF4-FFF2-40B4-BE49-F238E27FC236}">
              <a16:creationId xmlns:a16="http://schemas.microsoft.com/office/drawing/2014/main" id="{4F19DC3F-56FD-4609-92C5-3D4B5F885747}"/>
            </a:ext>
          </a:extLst>
        </xdr:cNvPr>
        <xdr:cNvSpPr/>
      </xdr:nvSpPr>
      <xdr:spPr>
        <a:xfrm>
          <a:off x="3746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179" name="フローチャート: 判断 178">
          <a:extLst>
            <a:ext uri="{FF2B5EF4-FFF2-40B4-BE49-F238E27FC236}">
              <a16:creationId xmlns:a16="http://schemas.microsoft.com/office/drawing/2014/main" id="{21C6A87B-C055-42B9-B128-3BE8141E0F83}"/>
            </a:ext>
          </a:extLst>
        </xdr:cNvPr>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0" name="フローチャート: 判断 179">
          <a:extLst>
            <a:ext uri="{FF2B5EF4-FFF2-40B4-BE49-F238E27FC236}">
              <a16:creationId xmlns:a16="http://schemas.microsoft.com/office/drawing/2014/main" id="{947EEA05-929F-40AF-AA87-88FD42D3845E}"/>
            </a:ext>
          </a:extLst>
        </xdr:cNvPr>
        <xdr:cNvSpPr/>
      </xdr:nvSpPr>
      <xdr:spPr>
        <a:xfrm>
          <a:off x="1968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53975</xdr:rowOff>
    </xdr:from>
    <xdr:to>
      <xdr:col>6</xdr:col>
      <xdr:colOff>38100</xdr:colOff>
      <xdr:row>61</xdr:row>
      <xdr:rowOff>155575</xdr:rowOff>
    </xdr:to>
    <xdr:sp macro="" textlink="">
      <xdr:nvSpPr>
        <xdr:cNvPr id="181" name="フローチャート: 判断 180">
          <a:extLst>
            <a:ext uri="{FF2B5EF4-FFF2-40B4-BE49-F238E27FC236}">
              <a16:creationId xmlns:a16="http://schemas.microsoft.com/office/drawing/2014/main" id="{C742D6E2-B422-4ADC-9C07-C2B44D0D24EB}"/>
            </a:ext>
          </a:extLst>
        </xdr:cNvPr>
        <xdr:cNvSpPr/>
      </xdr:nvSpPr>
      <xdr:spPr>
        <a:xfrm>
          <a:off x="1079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A7306DE-B75F-462C-BF14-EB49A1B7F21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6A5444E-9239-4EAC-BA45-2B8CD5BA7A4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1D37441-67AD-4FB4-8F9F-DA4965EAAF3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5352D49-D725-47F2-A5A6-20AF19CD582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ED73C67-22C5-4D1E-9FC2-1E34DBF4518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69215</xdr:rowOff>
    </xdr:from>
    <xdr:to>
      <xdr:col>24</xdr:col>
      <xdr:colOff>114300</xdr:colOff>
      <xdr:row>63</xdr:row>
      <xdr:rowOff>170815</xdr:rowOff>
    </xdr:to>
    <xdr:sp macro="" textlink="">
      <xdr:nvSpPr>
        <xdr:cNvPr id="187" name="楕円 186">
          <a:extLst>
            <a:ext uri="{FF2B5EF4-FFF2-40B4-BE49-F238E27FC236}">
              <a16:creationId xmlns:a16="http://schemas.microsoft.com/office/drawing/2014/main" id="{869864CE-8091-4AE3-AADD-8B5843E321F2}"/>
            </a:ext>
          </a:extLst>
        </xdr:cNvPr>
        <xdr:cNvSpPr/>
      </xdr:nvSpPr>
      <xdr:spPr>
        <a:xfrm>
          <a:off x="4584700" y="108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47642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F7EA3A01-4F4C-4F4B-8012-019057394610}"/>
            </a:ext>
          </a:extLst>
        </xdr:cNvPr>
        <xdr:cNvSpPr txBox="1"/>
      </xdr:nvSpPr>
      <xdr:spPr>
        <a:xfrm>
          <a:off x="4673600" y="1084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40640</xdr:rowOff>
    </xdr:from>
    <xdr:to>
      <xdr:col>20</xdr:col>
      <xdr:colOff>38100</xdr:colOff>
      <xdr:row>63</xdr:row>
      <xdr:rowOff>142240</xdr:rowOff>
    </xdr:to>
    <xdr:sp macro="" textlink="">
      <xdr:nvSpPr>
        <xdr:cNvPr id="189" name="楕円 188">
          <a:extLst>
            <a:ext uri="{FF2B5EF4-FFF2-40B4-BE49-F238E27FC236}">
              <a16:creationId xmlns:a16="http://schemas.microsoft.com/office/drawing/2014/main" id="{0813FF8F-6474-4F3C-B4E2-97385E4E906B}"/>
            </a:ext>
          </a:extLst>
        </xdr:cNvPr>
        <xdr:cNvSpPr/>
      </xdr:nvSpPr>
      <xdr:spPr>
        <a:xfrm>
          <a:off x="3746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91440</xdr:rowOff>
    </xdr:from>
    <xdr:to>
      <xdr:col>24</xdr:col>
      <xdr:colOff>63500</xdr:colOff>
      <xdr:row>63</xdr:row>
      <xdr:rowOff>120015</xdr:rowOff>
    </xdr:to>
    <xdr:cxnSp macro="">
      <xdr:nvCxnSpPr>
        <xdr:cNvPr id="190" name="直線コネクタ 189">
          <a:extLst>
            <a:ext uri="{FF2B5EF4-FFF2-40B4-BE49-F238E27FC236}">
              <a16:creationId xmlns:a16="http://schemas.microsoft.com/office/drawing/2014/main" id="{A08309AB-7758-4DA5-A3F2-C29BD7A69F6D}"/>
            </a:ext>
          </a:extLst>
        </xdr:cNvPr>
        <xdr:cNvCxnSpPr/>
      </xdr:nvCxnSpPr>
      <xdr:spPr>
        <a:xfrm>
          <a:off x="3797300" y="1089279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12065</xdr:rowOff>
    </xdr:from>
    <xdr:to>
      <xdr:col>15</xdr:col>
      <xdr:colOff>101600</xdr:colOff>
      <xdr:row>63</xdr:row>
      <xdr:rowOff>113665</xdr:rowOff>
    </xdr:to>
    <xdr:sp macro="" textlink="">
      <xdr:nvSpPr>
        <xdr:cNvPr id="191" name="楕円 190">
          <a:extLst>
            <a:ext uri="{FF2B5EF4-FFF2-40B4-BE49-F238E27FC236}">
              <a16:creationId xmlns:a16="http://schemas.microsoft.com/office/drawing/2014/main" id="{6B7EFF95-CB7D-424A-BD61-5F9A38E00413}"/>
            </a:ext>
          </a:extLst>
        </xdr:cNvPr>
        <xdr:cNvSpPr/>
      </xdr:nvSpPr>
      <xdr:spPr>
        <a:xfrm>
          <a:off x="2857500" y="1081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62865</xdr:rowOff>
    </xdr:from>
    <xdr:to>
      <xdr:col>19</xdr:col>
      <xdr:colOff>177800</xdr:colOff>
      <xdr:row>63</xdr:row>
      <xdr:rowOff>91440</xdr:rowOff>
    </xdr:to>
    <xdr:cxnSp macro="">
      <xdr:nvCxnSpPr>
        <xdr:cNvPr id="192" name="直線コネクタ 191">
          <a:extLst>
            <a:ext uri="{FF2B5EF4-FFF2-40B4-BE49-F238E27FC236}">
              <a16:creationId xmlns:a16="http://schemas.microsoft.com/office/drawing/2014/main" id="{445DA406-B250-4C37-BAC8-F019B8DEFCDF}"/>
            </a:ext>
          </a:extLst>
        </xdr:cNvPr>
        <xdr:cNvCxnSpPr/>
      </xdr:nvCxnSpPr>
      <xdr:spPr>
        <a:xfrm>
          <a:off x="2908300" y="108642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153035</xdr:rowOff>
    </xdr:from>
    <xdr:to>
      <xdr:col>10</xdr:col>
      <xdr:colOff>165100</xdr:colOff>
      <xdr:row>63</xdr:row>
      <xdr:rowOff>83185</xdr:rowOff>
    </xdr:to>
    <xdr:sp macro="" textlink="">
      <xdr:nvSpPr>
        <xdr:cNvPr id="193" name="楕円 192">
          <a:extLst>
            <a:ext uri="{FF2B5EF4-FFF2-40B4-BE49-F238E27FC236}">
              <a16:creationId xmlns:a16="http://schemas.microsoft.com/office/drawing/2014/main" id="{36DE3257-FB93-4816-8C4F-7CB42132EAF6}"/>
            </a:ext>
          </a:extLst>
        </xdr:cNvPr>
        <xdr:cNvSpPr/>
      </xdr:nvSpPr>
      <xdr:spPr>
        <a:xfrm>
          <a:off x="1968500" y="107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32385</xdr:rowOff>
    </xdr:from>
    <xdr:to>
      <xdr:col>15</xdr:col>
      <xdr:colOff>50800</xdr:colOff>
      <xdr:row>63</xdr:row>
      <xdr:rowOff>62865</xdr:rowOff>
    </xdr:to>
    <xdr:cxnSp macro="">
      <xdr:nvCxnSpPr>
        <xdr:cNvPr id="194" name="直線コネクタ 193">
          <a:extLst>
            <a:ext uri="{FF2B5EF4-FFF2-40B4-BE49-F238E27FC236}">
              <a16:creationId xmlns:a16="http://schemas.microsoft.com/office/drawing/2014/main" id="{EDC774EF-8E2A-4CC1-BDAF-5A6E00ED6A13}"/>
            </a:ext>
          </a:extLst>
        </xdr:cNvPr>
        <xdr:cNvCxnSpPr/>
      </xdr:nvCxnSpPr>
      <xdr:spPr>
        <a:xfrm>
          <a:off x="2019300" y="1083373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122555</xdr:rowOff>
    </xdr:from>
    <xdr:to>
      <xdr:col>6</xdr:col>
      <xdr:colOff>38100</xdr:colOff>
      <xdr:row>63</xdr:row>
      <xdr:rowOff>52705</xdr:rowOff>
    </xdr:to>
    <xdr:sp macro="" textlink="">
      <xdr:nvSpPr>
        <xdr:cNvPr id="195" name="楕円 194">
          <a:extLst>
            <a:ext uri="{FF2B5EF4-FFF2-40B4-BE49-F238E27FC236}">
              <a16:creationId xmlns:a16="http://schemas.microsoft.com/office/drawing/2014/main" id="{35AC9143-4A92-4582-99FF-378C2377B8FA}"/>
            </a:ext>
          </a:extLst>
        </xdr:cNvPr>
        <xdr:cNvSpPr/>
      </xdr:nvSpPr>
      <xdr:spPr>
        <a:xfrm>
          <a:off x="1079500" y="107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1905</xdr:rowOff>
    </xdr:from>
    <xdr:to>
      <xdr:col>10</xdr:col>
      <xdr:colOff>114300</xdr:colOff>
      <xdr:row>63</xdr:row>
      <xdr:rowOff>32385</xdr:rowOff>
    </xdr:to>
    <xdr:cxnSp macro="">
      <xdr:nvCxnSpPr>
        <xdr:cNvPr id="196" name="直線コネクタ 195">
          <a:extLst>
            <a:ext uri="{FF2B5EF4-FFF2-40B4-BE49-F238E27FC236}">
              <a16:creationId xmlns:a16="http://schemas.microsoft.com/office/drawing/2014/main" id="{7915BF6C-A08F-47A5-BBFA-7146DB93391E}"/>
            </a:ext>
          </a:extLst>
        </xdr:cNvPr>
        <xdr:cNvCxnSpPr/>
      </xdr:nvCxnSpPr>
      <xdr:spPr>
        <a:xfrm>
          <a:off x="1130300" y="108032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34942</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3BE20A83-EA02-48ED-8B37-B738AE5C8B8E}"/>
            </a:ext>
          </a:extLst>
        </xdr:cNvPr>
        <xdr:cNvSpPr txBox="1"/>
      </xdr:nvSpPr>
      <xdr:spPr>
        <a:xfrm>
          <a:off x="3582044" y="1032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55897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AF040A38-044F-4345-9F04-5518EABB5772}"/>
            </a:ext>
          </a:extLst>
        </xdr:cNvPr>
        <xdr:cNvSpPr txBox="1"/>
      </xdr:nvSpPr>
      <xdr:spPr>
        <a:xfrm>
          <a:off x="2705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34942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A136F223-7099-44CB-BF0B-FCA0CE600D5A}"/>
            </a:ext>
          </a:extLst>
        </xdr:cNvPr>
        <xdr:cNvSpPr txBox="1"/>
      </xdr:nvSpPr>
      <xdr:spPr>
        <a:xfrm>
          <a:off x="1816744" y="1032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652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D0DD63AD-4D0B-4B07-B244-6B73EA06983F}"/>
            </a:ext>
          </a:extLst>
        </xdr:cNvPr>
        <xdr:cNvSpPr txBox="1"/>
      </xdr:nvSpPr>
      <xdr:spPr>
        <a:xfrm>
          <a:off x="927744" y="1028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133367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778081BF-6BF6-465E-AB2D-31A677C60BE1}"/>
            </a:ext>
          </a:extLst>
        </xdr:cNvPr>
        <xdr:cNvSpPr txBox="1"/>
      </xdr:nvSpPr>
      <xdr:spPr>
        <a:xfrm>
          <a:off x="3582044" y="1093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104792</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C3B5A1A1-5A69-4E02-8673-748B1B335A1F}"/>
            </a:ext>
          </a:extLst>
        </xdr:cNvPr>
        <xdr:cNvSpPr txBox="1"/>
      </xdr:nvSpPr>
      <xdr:spPr>
        <a:xfrm>
          <a:off x="2705744" y="1090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74312</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A2906414-808D-4371-A2A7-BA480C2EE448}"/>
            </a:ext>
          </a:extLst>
        </xdr:cNvPr>
        <xdr:cNvSpPr txBox="1"/>
      </xdr:nvSpPr>
      <xdr:spPr>
        <a:xfrm>
          <a:off x="1816744" y="1087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43832</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D6FE6FC2-38FF-4AF7-B73D-5C3CD1CB48B8}"/>
            </a:ext>
          </a:extLst>
        </xdr:cNvPr>
        <xdr:cNvSpPr txBox="1"/>
      </xdr:nvSpPr>
      <xdr:spPr>
        <a:xfrm>
          <a:off x="927744" y="1084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1ED74364-2DEC-460D-9AB2-F10B8648C37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93ACC82C-9E44-4E5F-98B3-06C9CF772FF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456EFD4-6E7C-42DE-BCF7-682CF43572A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6F2FA44-1969-4AEA-BADC-0272666528D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C768D45-4692-4C07-ADA8-BF520DFAF22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A22623FC-615A-4BA1-8538-9B0FF4080CF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BB9D1BD-4AA0-4E26-B3B8-198B5811FEE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41F6C09-9B72-48BE-A658-5852DA3B893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B30F1A61-41AB-45B2-9571-1A9F4EDA22F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8EDA3973-26A2-4D96-BED1-F6CC164FC2A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18949D79-DD7B-4CAA-A146-CCEB33428E17}"/>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a:extLst>
            <a:ext uri="{FF2B5EF4-FFF2-40B4-BE49-F238E27FC236}">
              <a16:creationId xmlns:a16="http://schemas.microsoft.com/office/drawing/2014/main" id="{B68C6ABE-35EE-4A7F-822E-7C40251A877E}"/>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5ED8F161-125A-4697-8821-F1D563801E54}"/>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a:extLst>
            <a:ext uri="{FF2B5EF4-FFF2-40B4-BE49-F238E27FC236}">
              <a16:creationId xmlns:a16="http://schemas.microsoft.com/office/drawing/2014/main" id="{D09439AD-BFF6-408E-A5E3-A029DE054E23}"/>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D7C07636-978A-4F2E-9C53-F7954BA15F93}"/>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0" name="テキスト ボックス 219">
          <a:extLst>
            <a:ext uri="{FF2B5EF4-FFF2-40B4-BE49-F238E27FC236}">
              <a16:creationId xmlns:a16="http://schemas.microsoft.com/office/drawing/2014/main" id="{C27DF547-E6FF-4F35-81DF-7389FCFABD99}"/>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F7575A75-E76C-4378-BB25-364BA4BE9F71}"/>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2" name="テキスト ボックス 221">
          <a:extLst>
            <a:ext uri="{FF2B5EF4-FFF2-40B4-BE49-F238E27FC236}">
              <a16:creationId xmlns:a16="http://schemas.microsoft.com/office/drawing/2014/main" id="{9CBAB88F-8641-4773-9C0E-362DEC08C094}"/>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D78EC134-388C-4375-8D85-6F06BF941F9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a:extLst>
            <a:ext uri="{FF2B5EF4-FFF2-40B4-BE49-F238E27FC236}">
              <a16:creationId xmlns:a16="http://schemas.microsoft.com/office/drawing/2014/main" id="{B3A1E4C9-34F3-4F9B-95CD-74FEE546193A}"/>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F8A93E7A-2706-4C9F-9EC0-5F5159ACBBC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21564</xdr:rowOff>
    </xdr:from>
    <xdr:to>
      <xdr:col>54</xdr:col>
      <xdr:colOff>189865</xdr:colOff>
      <xdr:row>63</xdr:row>
      <xdr:rowOff>164087</xdr:rowOff>
    </xdr:to>
    <xdr:cxnSp macro="">
      <xdr:nvCxnSpPr>
        <xdr:cNvPr id="226" name="直線コネクタ 225">
          <a:extLst>
            <a:ext uri="{FF2B5EF4-FFF2-40B4-BE49-F238E27FC236}">
              <a16:creationId xmlns:a16="http://schemas.microsoft.com/office/drawing/2014/main" id="{05E2F8C1-1403-4057-ADE7-71D1A9154837}"/>
            </a:ext>
          </a:extLst>
        </xdr:cNvPr>
        <xdr:cNvCxnSpPr/>
      </xdr:nvCxnSpPr>
      <xdr:spPr>
        <a:xfrm flipV="1">
          <a:off x="10476865" y="9622764"/>
          <a:ext cx="0" cy="1342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167914</xdr:rowOff>
    </xdr:from>
    <xdr:ext cx="469744" cy="259045"/>
    <xdr:sp macro="" textlink="">
      <xdr:nvSpPr>
        <xdr:cNvPr id="227" name="【橋りょう・トンネル】&#10;一人当たり有形固定資産（償却資産）額最小値テキスト">
          <a:extLst>
            <a:ext uri="{FF2B5EF4-FFF2-40B4-BE49-F238E27FC236}">
              <a16:creationId xmlns:a16="http://schemas.microsoft.com/office/drawing/2014/main" id="{190578E3-06DC-4B14-9930-F6A914D44A99}"/>
            </a:ext>
          </a:extLst>
        </xdr:cNvPr>
        <xdr:cNvSpPr txBox="1"/>
      </xdr:nvSpPr>
      <xdr:spPr>
        <a:xfrm>
          <a:off x="10515600" y="1096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164087</xdr:rowOff>
    </xdr:from>
    <xdr:to>
      <xdr:col>55</xdr:col>
      <xdr:colOff>88900</xdr:colOff>
      <xdr:row>63</xdr:row>
      <xdr:rowOff>164087</xdr:rowOff>
    </xdr:to>
    <xdr:cxnSp macro="">
      <xdr:nvCxnSpPr>
        <xdr:cNvPr id="228" name="直線コネクタ 227">
          <a:extLst>
            <a:ext uri="{FF2B5EF4-FFF2-40B4-BE49-F238E27FC236}">
              <a16:creationId xmlns:a16="http://schemas.microsoft.com/office/drawing/2014/main" id="{3FE3A8FE-820D-4C21-A39A-599845B9B3AE}"/>
            </a:ext>
          </a:extLst>
        </xdr:cNvPr>
        <xdr:cNvCxnSpPr/>
      </xdr:nvCxnSpPr>
      <xdr:spPr>
        <a:xfrm>
          <a:off x="10388600" y="10965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139691</xdr:rowOff>
    </xdr:from>
    <xdr:ext cx="599010" cy="259045"/>
    <xdr:sp macro="" textlink="">
      <xdr:nvSpPr>
        <xdr:cNvPr id="229" name="【橋りょう・トンネル】&#10;一人当たり有形固定資産（償却資産）額最大値テキスト">
          <a:extLst>
            <a:ext uri="{FF2B5EF4-FFF2-40B4-BE49-F238E27FC236}">
              <a16:creationId xmlns:a16="http://schemas.microsoft.com/office/drawing/2014/main" id="{51725F95-F646-4159-A323-5837F33F9E90}"/>
            </a:ext>
          </a:extLst>
        </xdr:cNvPr>
        <xdr:cNvSpPr txBox="1"/>
      </xdr:nvSpPr>
      <xdr:spPr>
        <a:xfrm>
          <a:off x="10515600" y="939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21564</xdr:rowOff>
    </xdr:from>
    <xdr:to>
      <xdr:col>55</xdr:col>
      <xdr:colOff>88900</xdr:colOff>
      <xdr:row>56</xdr:row>
      <xdr:rowOff>21564</xdr:rowOff>
    </xdr:to>
    <xdr:cxnSp macro="">
      <xdr:nvCxnSpPr>
        <xdr:cNvPr id="230" name="直線コネクタ 229">
          <a:extLst>
            <a:ext uri="{FF2B5EF4-FFF2-40B4-BE49-F238E27FC236}">
              <a16:creationId xmlns:a16="http://schemas.microsoft.com/office/drawing/2014/main" id="{6D692B41-49D7-4278-903E-B1A4A9FB8B82}"/>
            </a:ext>
          </a:extLst>
        </xdr:cNvPr>
        <xdr:cNvCxnSpPr/>
      </xdr:nvCxnSpPr>
      <xdr:spPr>
        <a:xfrm>
          <a:off x="10388600" y="962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46000</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8D186F1B-532B-46DD-8065-AEEC22CDD442}"/>
            </a:ext>
          </a:extLst>
        </xdr:cNvPr>
        <xdr:cNvSpPr txBox="1"/>
      </xdr:nvSpPr>
      <xdr:spPr>
        <a:xfrm>
          <a:off x="10515600" y="10333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23123</xdr:rowOff>
    </xdr:from>
    <xdr:to>
      <xdr:col>55</xdr:col>
      <xdr:colOff>50800</xdr:colOff>
      <xdr:row>61</xdr:row>
      <xdr:rowOff>124723</xdr:rowOff>
    </xdr:to>
    <xdr:sp macro="" textlink="">
      <xdr:nvSpPr>
        <xdr:cNvPr id="232" name="フローチャート: 判断 231">
          <a:extLst>
            <a:ext uri="{FF2B5EF4-FFF2-40B4-BE49-F238E27FC236}">
              <a16:creationId xmlns:a16="http://schemas.microsoft.com/office/drawing/2014/main" id="{01B6E76C-590B-484C-BE50-78FEB7777A9F}"/>
            </a:ext>
          </a:extLst>
        </xdr:cNvPr>
        <xdr:cNvSpPr/>
      </xdr:nvSpPr>
      <xdr:spPr>
        <a:xfrm>
          <a:off x="10426700" y="1048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70367</xdr:rowOff>
    </xdr:from>
    <xdr:to>
      <xdr:col>50</xdr:col>
      <xdr:colOff>165100</xdr:colOff>
      <xdr:row>62</xdr:row>
      <xdr:rowOff>517</xdr:rowOff>
    </xdr:to>
    <xdr:sp macro="" textlink="">
      <xdr:nvSpPr>
        <xdr:cNvPr id="233" name="フローチャート: 判断 232">
          <a:extLst>
            <a:ext uri="{FF2B5EF4-FFF2-40B4-BE49-F238E27FC236}">
              <a16:creationId xmlns:a16="http://schemas.microsoft.com/office/drawing/2014/main" id="{4F4F19C5-6B00-4E2D-A464-446C7C6132B4}"/>
            </a:ext>
          </a:extLst>
        </xdr:cNvPr>
        <xdr:cNvSpPr/>
      </xdr:nvSpPr>
      <xdr:spPr>
        <a:xfrm>
          <a:off x="9588500" y="105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40210</xdr:rowOff>
    </xdr:from>
    <xdr:to>
      <xdr:col>46</xdr:col>
      <xdr:colOff>38100</xdr:colOff>
      <xdr:row>61</xdr:row>
      <xdr:rowOff>141810</xdr:rowOff>
    </xdr:to>
    <xdr:sp macro="" textlink="">
      <xdr:nvSpPr>
        <xdr:cNvPr id="234" name="フローチャート: 判断 233">
          <a:extLst>
            <a:ext uri="{FF2B5EF4-FFF2-40B4-BE49-F238E27FC236}">
              <a16:creationId xmlns:a16="http://schemas.microsoft.com/office/drawing/2014/main" id="{FE9E6CDD-6E8E-4DDA-ACB4-07B152560BC5}"/>
            </a:ext>
          </a:extLst>
        </xdr:cNvPr>
        <xdr:cNvSpPr/>
      </xdr:nvSpPr>
      <xdr:spPr>
        <a:xfrm>
          <a:off x="8699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28815</xdr:rowOff>
    </xdr:from>
    <xdr:to>
      <xdr:col>41</xdr:col>
      <xdr:colOff>101600</xdr:colOff>
      <xdr:row>61</xdr:row>
      <xdr:rowOff>130415</xdr:rowOff>
    </xdr:to>
    <xdr:sp macro="" textlink="">
      <xdr:nvSpPr>
        <xdr:cNvPr id="235" name="フローチャート: 判断 234">
          <a:extLst>
            <a:ext uri="{FF2B5EF4-FFF2-40B4-BE49-F238E27FC236}">
              <a16:creationId xmlns:a16="http://schemas.microsoft.com/office/drawing/2014/main" id="{6AAA77A0-FFDC-4102-827F-52C9C3F1B3C6}"/>
            </a:ext>
          </a:extLst>
        </xdr:cNvPr>
        <xdr:cNvSpPr/>
      </xdr:nvSpPr>
      <xdr:spPr>
        <a:xfrm>
          <a:off x="781050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38441</xdr:rowOff>
    </xdr:from>
    <xdr:to>
      <xdr:col>36</xdr:col>
      <xdr:colOff>165100</xdr:colOff>
      <xdr:row>61</xdr:row>
      <xdr:rowOff>140041</xdr:rowOff>
    </xdr:to>
    <xdr:sp macro="" textlink="">
      <xdr:nvSpPr>
        <xdr:cNvPr id="236" name="フローチャート: 判断 235">
          <a:extLst>
            <a:ext uri="{FF2B5EF4-FFF2-40B4-BE49-F238E27FC236}">
              <a16:creationId xmlns:a16="http://schemas.microsoft.com/office/drawing/2014/main" id="{A77AAA05-135F-432A-80D6-803EEB96DFF1}"/>
            </a:ext>
          </a:extLst>
        </xdr:cNvPr>
        <xdr:cNvSpPr/>
      </xdr:nvSpPr>
      <xdr:spPr>
        <a:xfrm>
          <a:off x="6921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49168604-5B1C-4FF4-A961-43274ED9AD6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40A461CB-94A4-41D7-AE76-66291AA29A0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E309455-8553-45F6-B3E9-57A80FD00DD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55B2199-E732-4960-A25E-CD4928E4BD7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08D3A59-6D49-4A9D-A2D2-3BC36E53855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13860</xdr:rowOff>
    </xdr:from>
    <xdr:to>
      <xdr:col>55</xdr:col>
      <xdr:colOff>50800</xdr:colOff>
      <xdr:row>62</xdr:row>
      <xdr:rowOff>115460</xdr:rowOff>
    </xdr:to>
    <xdr:sp macro="" textlink="">
      <xdr:nvSpPr>
        <xdr:cNvPr id="242" name="楕円 241">
          <a:extLst>
            <a:ext uri="{FF2B5EF4-FFF2-40B4-BE49-F238E27FC236}">
              <a16:creationId xmlns:a16="http://schemas.microsoft.com/office/drawing/2014/main" id="{161AD5C9-DE14-4B32-9D5A-AFFCF9CD8AAE}"/>
            </a:ext>
          </a:extLst>
        </xdr:cNvPr>
        <xdr:cNvSpPr/>
      </xdr:nvSpPr>
      <xdr:spPr>
        <a:xfrm>
          <a:off x="10426700" y="1064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163737</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4B07BCC8-8200-4013-9040-4B54081FD00A}"/>
            </a:ext>
          </a:extLst>
        </xdr:cNvPr>
        <xdr:cNvSpPr txBox="1"/>
      </xdr:nvSpPr>
      <xdr:spPr>
        <a:xfrm>
          <a:off x="10515600" y="10622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14406</xdr:rowOff>
    </xdr:from>
    <xdr:to>
      <xdr:col>50</xdr:col>
      <xdr:colOff>165100</xdr:colOff>
      <xdr:row>62</xdr:row>
      <xdr:rowOff>116006</xdr:rowOff>
    </xdr:to>
    <xdr:sp macro="" textlink="">
      <xdr:nvSpPr>
        <xdr:cNvPr id="244" name="楕円 243">
          <a:extLst>
            <a:ext uri="{FF2B5EF4-FFF2-40B4-BE49-F238E27FC236}">
              <a16:creationId xmlns:a16="http://schemas.microsoft.com/office/drawing/2014/main" id="{D78AEEE0-F4F2-4F15-8733-AF7D89AA4E14}"/>
            </a:ext>
          </a:extLst>
        </xdr:cNvPr>
        <xdr:cNvSpPr/>
      </xdr:nvSpPr>
      <xdr:spPr>
        <a:xfrm>
          <a:off x="9588500" y="1064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64660</xdr:rowOff>
    </xdr:from>
    <xdr:to>
      <xdr:col>55</xdr:col>
      <xdr:colOff>0</xdr:colOff>
      <xdr:row>62</xdr:row>
      <xdr:rowOff>65206</xdr:rowOff>
    </xdr:to>
    <xdr:cxnSp macro="">
      <xdr:nvCxnSpPr>
        <xdr:cNvPr id="245" name="直線コネクタ 244">
          <a:extLst>
            <a:ext uri="{FF2B5EF4-FFF2-40B4-BE49-F238E27FC236}">
              <a16:creationId xmlns:a16="http://schemas.microsoft.com/office/drawing/2014/main" id="{8C9BB243-9151-410F-9A79-40E682EB5321}"/>
            </a:ext>
          </a:extLst>
        </xdr:cNvPr>
        <xdr:cNvCxnSpPr/>
      </xdr:nvCxnSpPr>
      <xdr:spPr>
        <a:xfrm flipV="1">
          <a:off x="9639300" y="10694560"/>
          <a:ext cx="838200" cy="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14150</xdr:rowOff>
    </xdr:from>
    <xdr:to>
      <xdr:col>46</xdr:col>
      <xdr:colOff>38100</xdr:colOff>
      <xdr:row>62</xdr:row>
      <xdr:rowOff>115750</xdr:rowOff>
    </xdr:to>
    <xdr:sp macro="" textlink="">
      <xdr:nvSpPr>
        <xdr:cNvPr id="246" name="楕円 245">
          <a:extLst>
            <a:ext uri="{FF2B5EF4-FFF2-40B4-BE49-F238E27FC236}">
              <a16:creationId xmlns:a16="http://schemas.microsoft.com/office/drawing/2014/main" id="{3A5EB3F9-62F4-4E7F-BA10-E8A7FBEC0379}"/>
            </a:ext>
          </a:extLst>
        </xdr:cNvPr>
        <xdr:cNvSpPr/>
      </xdr:nvSpPr>
      <xdr:spPr>
        <a:xfrm>
          <a:off x="8699500" y="106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64950</xdr:rowOff>
    </xdr:from>
    <xdr:to>
      <xdr:col>50</xdr:col>
      <xdr:colOff>114300</xdr:colOff>
      <xdr:row>62</xdr:row>
      <xdr:rowOff>65206</xdr:rowOff>
    </xdr:to>
    <xdr:cxnSp macro="">
      <xdr:nvCxnSpPr>
        <xdr:cNvPr id="247" name="直線コネクタ 246">
          <a:extLst>
            <a:ext uri="{FF2B5EF4-FFF2-40B4-BE49-F238E27FC236}">
              <a16:creationId xmlns:a16="http://schemas.microsoft.com/office/drawing/2014/main" id="{B39F2EAE-8021-48F7-8F4C-665BC60A7E5A}"/>
            </a:ext>
          </a:extLst>
        </xdr:cNvPr>
        <xdr:cNvCxnSpPr/>
      </xdr:nvCxnSpPr>
      <xdr:spPr>
        <a:xfrm>
          <a:off x="8750300" y="10694850"/>
          <a:ext cx="889000" cy="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11750</xdr:rowOff>
    </xdr:from>
    <xdr:to>
      <xdr:col>41</xdr:col>
      <xdr:colOff>101600</xdr:colOff>
      <xdr:row>62</xdr:row>
      <xdr:rowOff>113350</xdr:rowOff>
    </xdr:to>
    <xdr:sp macro="" textlink="">
      <xdr:nvSpPr>
        <xdr:cNvPr id="248" name="楕円 247">
          <a:extLst>
            <a:ext uri="{FF2B5EF4-FFF2-40B4-BE49-F238E27FC236}">
              <a16:creationId xmlns:a16="http://schemas.microsoft.com/office/drawing/2014/main" id="{71FD390B-95A9-4F8A-A5D0-B6DB2B475B47}"/>
            </a:ext>
          </a:extLst>
        </xdr:cNvPr>
        <xdr:cNvSpPr/>
      </xdr:nvSpPr>
      <xdr:spPr>
        <a:xfrm>
          <a:off x="7810500" y="1064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62550</xdr:rowOff>
    </xdr:from>
    <xdr:to>
      <xdr:col>45</xdr:col>
      <xdr:colOff>177800</xdr:colOff>
      <xdr:row>62</xdr:row>
      <xdr:rowOff>64950</xdr:rowOff>
    </xdr:to>
    <xdr:cxnSp macro="">
      <xdr:nvCxnSpPr>
        <xdr:cNvPr id="249" name="直線コネクタ 248">
          <a:extLst>
            <a:ext uri="{FF2B5EF4-FFF2-40B4-BE49-F238E27FC236}">
              <a16:creationId xmlns:a16="http://schemas.microsoft.com/office/drawing/2014/main" id="{F829C4F4-ADF1-474D-AA27-5118A7939173}"/>
            </a:ext>
          </a:extLst>
        </xdr:cNvPr>
        <xdr:cNvCxnSpPr/>
      </xdr:nvCxnSpPr>
      <xdr:spPr>
        <a:xfrm>
          <a:off x="7861300" y="10692450"/>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11157</xdr:rowOff>
    </xdr:from>
    <xdr:to>
      <xdr:col>36</xdr:col>
      <xdr:colOff>165100</xdr:colOff>
      <xdr:row>62</xdr:row>
      <xdr:rowOff>112757</xdr:rowOff>
    </xdr:to>
    <xdr:sp macro="" textlink="">
      <xdr:nvSpPr>
        <xdr:cNvPr id="250" name="楕円 249">
          <a:extLst>
            <a:ext uri="{FF2B5EF4-FFF2-40B4-BE49-F238E27FC236}">
              <a16:creationId xmlns:a16="http://schemas.microsoft.com/office/drawing/2014/main" id="{A14DA579-1BFA-4AD5-85DB-9426D3CD6D7B}"/>
            </a:ext>
          </a:extLst>
        </xdr:cNvPr>
        <xdr:cNvSpPr/>
      </xdr:nvSpPr>
      <xdr:spPr>
        <a:xfrm>
          <a:off x="6921500" y="1064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61957</xdr:rowOff>
    </xdr:from>
    <xdr:to>
      <xdr:col>41</xdr:col>
      <xdr:colOff>50800</xdr:colOff>
      <xdr:row>62</xdr:row>
      <xdr:rowOff>62550</xdr:rowOff>
    </xdr:to>
    <xdr:cxnSp macro="">
      <xdr:nvCxnSpPr>
        <xdr:cNvPr id="251" name="直線コネクタ 250">
          <a:extLst>
            <a:ext uri="{FF2B5EF4-FFF2-40B4-BE49-F238E27FC236}">
              <a16:creationId xmlns:a16="http://schemas.microsoft.com/office/drawing/2014/main" id="{ABC892C4-2F00-4878-B492-81AECDFF5C52}"/>
            </a:ext>
          </a:extLst>
        </xdr:cNvPr>
        <xdr:cNvCxnSpPr/>
      </xdr:nvCxnSpPr>
      <xdr:spPr>
        <a:xfrm>
          <a:off x="6972300" y="10691857"/>
          <a:ext cx="889000" cy="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17044</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8F40E12F-3A44-4FC3-9DA0-7A3F859FA30A}"/>
            </a:ext>
          </a:extLst>
        </xdr:cNvPr>
        <xdr:cNvSpPr txBox="1"/>
      </xdr:nvSpPr>
      <xdr:spPr>
        <a:xfrm>
          <a:off x="9327095" y="1030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158337</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5DF112F4-46DC-4CBD-8E88-3894D3039C5A}"/>
            </a:ext>
          </a:extLst>
        </xdr:cNvPr>
        <xdr:cNvSpPr txBox="1"/>
      </xdr:nvSpPr>
      <xdr:spPr>
        <a:xfrm>
          <a:off x="8450795" y="1027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146942</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F4F55625-FB33-4B12-860D-F1D16DF36A67}"/>
            </a:ext>
          </a:extLst>
        </xdr:cNvPr>
        <xdr:cNvSpPr txBox="1"/>
      </xdr:nvSpPr>
      <xdr:spPr>
        <a:xfrm>
          <a:off x="7561795" y="1026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156568</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303DA19A-C4AC-41C7-ABB2-7FFCF4145B45}"/>
            </a:ext>
          </a:extLst>
        </xdr:cNvPr>
        <xdr:cNvSpPr txBox="1"/>
      </xdr:nvSpPr>
      <xdr:spPr>
        <a:xfrm>
          <a:off x="6672795" y="1027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107133</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6254624D-B871-4F8C-8889-A0A044283B7E}"/>
            </a:ext>
          </a:extLst>
        </xdr:cNvPr>
        <xdr:cNvSpPr txBox="1"/>
      </xdr:nvSpPr>
      <xdr:spPr>
        <a:xfrm>
          <a:off x="9327095" y="10737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106877</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EB7EC609-E82B-45C0-8154-336FE2CAE218}"/>
            </a:ext>
          </a:extLst>
        </xdr:cNvPr>
        <xdr:cNvSpPr txBox="1"/>
      </xdr:nvSpPr>
      <xdr:spPr>
        <a:xfrm>
          <a:off x="8450795" y="10736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104477</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1B25DC59-12C0-43AE-9CA0-AF0A3D519FA1}"/>
            </a:ext>
          </a:extLst>
        </xdr:cNvPr>
        <xdr:cNvSpPr txBox="1"/>
      </xdr:nvSpPr>
      <xdr:spPr>
        <a:xfrm>
          <a:off x="7561795" y="10734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103884</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37AEE368-0927-4EAD-B27C-9C0C487683DC}"/>
            </a:ext>
          </a:extLst>
        </xdr:cNvPr>
        <xdr:cNvSpPr txBox="1"/>
      </xdr:nvSpPr>
      <xdr:spPr>
        <a:xfrm>
          <a:off x="6672795" y="10733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36BF1DDD-5BB8-4C6C-B7E5-BCE4D074022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FD9D4EF2-294C-4BB1-80A9-F4B4A69CCED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C3045E13-59E3-41CE-9784-6871C1138E1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18E0106E-F38A-474D-9698-2C3447734FE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151353EF-BA2F-4D86-B9B0-3B155960027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D7B8532C-6754-43CB-BD45-1D181B1A376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CF1105CF-2404-42F3-960F-822C9BE9207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377E309B-35BF-4A54-8C6D-4F510633F60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7A883A33-7B9E-4A75-AE1A-914029F3742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5FCA9803-0E3C-46A5-BEB5-2C4612AECF9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748E4399-81FD-44C2-89FC-A7CD6076630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CF17C11E-557E-4E38-8BAA-5A946A9DD285}"/>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5B5D50B7-5FFB-456D-A075-0B14B9E49C9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A5E74C90-01C1-4B9F-AA9E-9D19AB8229ED}"/>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5DB10FD3-EA76-4549-B480-E423D6DE9ACC}"/>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1AAA2BA0-D779-4E79-846D-36322229D9E7}"/>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C5A15EF0-3927-48E6-B747-95DA9D13E65D}"/>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6D4687E4-665F-49A9-BB1D-E74938AF9ACF}"/>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09C1F174-6FC9-489A-B95E-2BC0C0367611}"/>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D5F6E40A-EC09-405C-AB50-A78E13EDA0A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6162C67E-8CF1-4A2A-A852-1C0D2053DFAE}"/>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883E7531-DF24-4CC8-817B-E525DC9B3D0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111252</xdr:rowOff>
    </xdr:from>
    <xdr:to>
      <xdr:col>24</xdr:col>
      <xdr:colOff>62865</xdr:colOff>
      <xdr:row>86</xdr:row>
      <xdr:rowOff>31242</xdr:rowOff>
    </xdr:to>
    <xdr:cxnSp macro="">
      <xdr:nvCxnSpPr>
        <xdr:cNvPr id="282" name="直線コネクタ 281">
          <a:extLst>
            <a:ext uri="{FF2B5EF4-FFF2-40B4-BE49-F238E27FC236}">
              <a16:creationId xmlns:a16="http://schemas.microsoft.com/office/drawing/2014/main" id="{7D9566FC-80FC-40AB-B5DE-C1AF1893F326}"/>
            </a:ext>
          </a:extLst>
        </xdr:cNvPr>
        <xdr:cNvCxnSpPr/>
      </xdr:nvCxnSpPr>
      <xdr:spPr>
        <a:xfrm flipV="1">
          <a:off x="4634865" y="1331290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35069</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DCF40FD5-F93F-48EB-8BD8-3D6D775E9926}"/>
            </a:ext>
          </a:extLst>
        </xdr:cNvPr>
        <xdr:cNvSpPr txBox="1"/>
      </xdr:nvSpPr>
      <xdr:spPr>
        <a:xfrm>
          <a:off x="4673600" y="1477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31242</xdr:rowOff>
    </xdr:from>
    <xdr:to>
      <xdr:col>24</xdr:col>
      <xdr:colOff>152400</xdr:colOff>
      <xdr:row>86</xdr:row>
      <xdr:rowOff>31242</xdr:rowOff>
    </xdr:to>
    <xdr:cxnSp macro="">
      <xdr:nvCxnSpPr>
        <xdr:cNvPr id="284" name="直線コネクタ 283">
          <a:extLst>
            <a:ext uri="{FF2B5EF4-FFF2-40B4-BE49-F238E27FC236}">
              <a16:creationId xmlns:a16="http://schemas.microsoft.com/office/drawing/2014/main" id="{0247DFC4-A776-472A-B36C-7EE699EC83DE}"/>
            </a:ext>
          </a:extLst>
        </xdr:cNvPr>
        <xdr:cNvCxnSpPr/>
      </xdr:nvCxnSpPr>
      <xdr:spPr>
        <a:xfrm>
          <a:off x="4546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57929</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1CECC6E8-B4E1-436A-A0F7-2D518C1E7C06}"/>
            </a:ext>
          </a:extLst>
        </xdr:cNvPr>
        <xdr:cNvSpPr txBox="1"/>
      </xdr:nvSpPr>
      <xdr:spPr>
        <a:xfrm>
          <a:off x="4673600" y="1308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111252</xdr:rowOff>
    </xdr:from>
    <xdr:to>
      <xdr:col>24</xdr:col>
      <xdr:colOff>152400</xdr:colOff>
      <xdr:row>77</xdr:row>
      <xdr:rowOff>111252</xdr:rowOff>
    </xdr:to>
    <xdr:cxnSp macro="">
      <xdr:nvCxnSpPr>
        <xdr:cNvPr id="286" name="直線コネクタ 285">
          <a:extLst>
            <a:ext uri="{FF2B5EF4-FFF2-40B4-BE49-F238E27FC236}">
              <a16:creationId xmlns:a16="http://schemas.microsoft.com/office/drawing/2014/main" id="{26AAA055-371A-43F1-B346-337AA83406C5}"/>
            </a:ext>
          </a:extLst>
        </xdr:cNvPr>
        <xdr:cNvCxnSpPr/>
      </xdr:nvCxnSpPr>
      <xdr:spPr>
        <a:xfrm>
          <a:off x="4546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137177</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8A7B593E-12FE-485E-9C41-7AF082E1F2EB}"/>
            </a:ext>
          </a:extLst>
        </xdr:cNvPr>
        <xdr:cNvSpPr txBox="1"/>
      </xdr:nvSpPr>
      <xdr:spPr>
        <a:xfrm>
          <a:off x="4673600" y="1402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288" name="フローチャート: 判断 287">
          <a:extLst>
            <a:ext uri="{FF2B5EF4-FFF2-40B4-BE49-F238E27FC236}">
              <a16:creationId xmlns:a16="http://schemas.microsoft.com/office/drawing/2014/main" id="{BFCBB47B-7B63-4C08-922F-5B6A1F19E859}"/>
            </a:ext>
          </a:extLst>
        </xdr:cNvPr>
        <xdr:cNvSpPr/>
      </xdr:nvSpPr>
      <xdr:spPr>
        <a:xfrm>
          <a:off x="4584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126746</xdr:rowOff>
    </xdr:from>
    <xdr:to>
      <xdr:col>20</xdr:col>
      <xdr:colOff>38100</xdr:colOff>
      <xdr:row>82</xdr:row>
      <xdr:rowOff>56896</xdr:rowOff>
    </xdr:to>
    <xdr:sp macro="" textlink="">
      <xdr:nvSpPr>
        <xdr:cNvPr id="289" name="フローチャート: 判断 288">
          <a:extLst>
            <a:ext uri="{FF2B5EF4-FFF2-40B4-BE49-F238E27FC236}">
              <a16:creationId xmlns:a16="http://schemas.microsoft.com/office/drawing/2014/main" id="{B4949110-DD54-4481-8D21-262EBF99403C}"/>
            </a:ext>
          </a:extLst>
        </xdr:cNvPr>
        <xdr:cNvSpPr/>
      </xdr:nvSpPr>
      <xdr:spPr>
        <a:xfrm>
          <a:off x="3746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90" name="フローチャート: 判断 289">
          <a:extLst>
            <a:ext uri="{FF2B5EF4-FFF2-40B4-BE49-F238E27FC236}">
              <a16:creationId xmlns:a16="http://schemas.microsoft.com/office/drawing/2014/main" id="{498E7DEC-8521-4740-B021-0720BB9C737B}"/>
            </a:ext>
          </a:extLst>
        </xdr:cNvPr>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97028</xdr:rowOff>
    </xdr:from>
    <xdr:to>
      <xdr:col>10</xdr:col>
      <xdr:colOff>165100</xdr:colOff>
      <xdr:row>82</xdr:row>
      <xdr:rowOff>27178</xdr:rowOff>
    </xdr:to>
    <xdr:sp macro="" textlink="">
      <xdr:nvSpPr>
        <xdr:cNvPr id="291" name="フローチャート: 判断 290">
          <a:extLst>
            <a:ext uri="{FF2B5EF4-FFF2-40B4-BE49-F238E27FC236}">
              <a16:creationId xmlns:a16="http://schemas.microsoft.com/office/drawing/2014/main" id="{152DD34D-54D5-449B-BC10-CAD0123E75E1}"/>
            </a:ext>
          </a:extLst>
        </xdr:cNvPr>
        <xdr:cNvSpPr/>
      </xdr:nvSpPr>
      <xdr:spPr>
        <a:xfrm>
          <a:off x="1968500" y="1398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90170</xdr:rowOff>
    </xdr:from>
    <xdr:to>
      <xdr:col>6</xdr:col>
      <xdr:colOff>38100</xdr:colOff>
      <xdr:row>82</xdr:row>
      <xdr:rowOff>20320</xdr:rowOff>
    </xdr:to>
    <xdr:sp macro="" textlink="">
      <xdr:nvSpPr>
        <xdr:cNvPr id="292" name="フローチャート: 判断 291">
          <a:extLst>
            <a:ext uri="{FF2B5EF4-FFF2-40B4-BE49-F238E27FC236}">
              <a16:creationId xmlns:a16="http://schemas.microsoft.com/office/drawing/2014/main" id="{BEF56518-AF39-4F0E-98E5-B24016FB4436}"/>
            </a:ext>
          </a:extLst>
        </xdr:cNvPr>
        <xdr:cNvSpPr/>
      </xdr:nvSpPr>
      <xdr:spPr>
        <a:xfrm>
          <a:off x="1079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114EA6C4-036B-41B0-ADF5-97FD24CCD3A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B99CCBA0-DEAB-4870-9029-F21990650B3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1A4F481F-6BCB-49BA-8C4E-AE58EA863F8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C36010AC-EF39-4A22-9229-E095A824A17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7129CB23-7733-424A-BADD-FB8752F7CE4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62737</xdr:rowOff>
    </xdr:from>
    <xdr:to>
      <xdr:col>24</xdr:col>
      <xdr:colOff>114300</xdr:colOff>
      <xdr:row>81</xdr:row>
      <xdr:rowOff>164337</xdr:rowOff>
    </xdr:to>
    <xdr:sp macro="" textlink="">
      <xdr:nvSpPr>
        <xdr:cNvPr id="298" name="楕円 297">
          <a:extLst>
            <a:ext uri="{FF2B5EF4-FFF2-40B4-BE49-F238E27FC236}">
              <a16:creationId xmlns:a16="http://schemas.microsoft.com/office/drawing/2014/main" id="{7EBE1032-9310-479B-B05E-F442C2A8F782}"/>
            </a:ext>
          </a:extLst>
        </xdr:cNvPr>
        <xdr:cNvSpPr/>
      </xdr:nvSpPr>
      <xdr:spPr>
        <a:xfrm>
          <a:off x="4584700" y="1395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85614</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E1A68F4E-8D49-44B5-ADEC-D9DB65CE0699}"/>
            </a:ext>
          </a:extLst>
        </xdr:cNvPr>
        <xdr:cNvSpPr txBox="1"/>
      </xdr:nvSpPr>
      <xdr:spPr>
        <a:xfrm>
          <a:off x="4673600" y="138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12446</xdr:rowOff>
    </xdr:from>
    <xdr:to>
      <xdr:col>20</xdr:col>
      <xdr:colOff>38100</xdr:colOff>
      <xdr:row>81</xdr:row>
      <xdr:rowOff>114046</xdr:rowOff>
    </xdr:to>
    <xdr:sp macro="" textlink="">
      <xdr:nvSpPr>
        <xdr:cNvPr id="300" name="楕円 299">
          <a:extLst>
            <a:ext uri="{FF2B5EF4-FFF2-40B4-BE49-F238E27FC236}">
              <a16:creationId xmlns:a16="http://schemas.microsoft.com/office/drawing/2014/main" id="{B0970567-91A2-4956-A103-82277AA311C0}"/>
            </a:ext>
          </a:extLst>
        </xdr:cNvPr>
        <xdr:cNvSpPr/>
      </xdr:nvSpPr>
      <xdr:spPr>
        <a:xfrm>
          <a:off x="3746500" y="1389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63246</xdr:rowOff>
    </xdr:from>
    <xdr:to>
      <xdr:col>24</xdr:col>
      <xdr:colOff>63500</xdr:colOff>
      <xdr:row>81</xdr:row>
      <xdr:rowOff>113537</xdr:rowOff>
    </xdr:to>
    <xdr:cxnSp macro="">
      <xdr:nvCxnSpPr>
        <xdr:cNvPr id="301" name="直線コネクタ 300">
          <a:extLst>
            <a:ext uri="{FF2B5EF4-FFF2-40B4-BE49-F238E27FC236}">
              <a16:creationId xmlns:a16="http://schemas.microsoft.com/office/drawing/2014/main" id="{1C6C7915-903A-4EFF-84A0-E34A3723E421}"/>
            </a:ext>
          </a:extLst>
        </xdr:cNvPr>
        <xdr:cNvCxnSpPr/>
      </xdr:nvCxnSpPr>
      <xdr:spPr>
        <a:xfrm>
          <a:off x="3797300" y="13950696"/>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126746</xdr:rowOff>
    </xdr:from>
    <xdr:to>
      <xdr:col>15</xdr:col>
      <xdr:colOff>101600</xdr:colOff>
      <xdr:row>81</xdr:row>
      <xdr:rowOff>56896</xdr:rowOff>
    </xdr:to>
    <xdr:sp macro="" textlink="">
      <xdr:nvSpPr>
        <xdr:cNvPr id="302" name="楕円 301">
          <a:extLst>
            <a:ext uri="{FF2B5EF4-FFF2-40B4-BE49-F238E27FC236}">
              <a16:creationId xmlns:a16="http://schemas.microsoft.com/office/drawing/2014/main" id="{21B985D9-9724-4433-941B-95A61B87C688}"/>
            </a:ext>
          </a:extLst>
        </xdr:cNvPr>
        <xdr:cNvSpPr/>
      </xdr:nvSpPr>
      <xdr:spPr>
        <a:xfrm>
          <a:off x="2857500" y="1384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6096</xdr:rowOff>
    </xdr:from>
    <xdr:to>
      <xdr:col>19</xdr:col>
      <xdr:colOff>177800</xdr:colOff>
      <xdr:row>81</xdr:row>
      <xdr:rowOff>63246</xdr:rowOff>
    </xdr:to>
    <xdr:cxnSp macro="">
      <xdr:nvCxnSpPr>
        <xdr:cNvPr id="303" name="直線コネクタ 302">
          <a:extLst>
            <a:ext uri="{FF2B5EF4-FFF2-40B4-BE49-F238E27FC236}">
              <a16:creationId xmlns:a16="http://schemas.microsoft.com/office/drawing/2014/main" id="{BB91A1BF-BEB3-44E4-AAA4-546C7BF27B21}"/>
            </a:ext>
          </a:extLst>
        </xdr:cNvPr>
        <xdr:cNvCxnSpPr/>
      </xdr:nvCxnSpPr>
      <xdr:spPr>
        <a:xfrm>
          <a:off x="2908300" y="1389354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69596</xdr:rowOff>
    </xdr:from>
    <xdr:to>
      <xdr:col>10</xdr:col>
      <xdr:colOff>165100</xdr:colOff>
      <xdr:row>80</xdr:row>
      <xdr:rowOff>171196</xdr:rowOff>
    </xdr:to>
    <xdr:sp macro="" textlink="">
      <xdr:nvSpPr>
        <xdr:cNvPr id="304" name="楕円 303">
          <a:extLst>
            <a:ext uri="{FF2B5EF4-FFF2-40B4-BE49-F238E27FC236}">
              <a16:creationId xmlns:a16="http://schemas.microsoft.com/office/drawing/2014/main" id="{3849E96F-67F3-40F3-A8CC-10EF2661ADD8}"/>
            </a:ext>
          </a:extLst>
        </xdr:cNvPr>
        <xdr:cNvSpPr/>
      </xdr:nvSpPr>
      <xdr:spPr>
        <a:xfrm>
          <a:off x="1968500" y="1378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120396</xdr:rowOff>
    </xdr:from>
    <xdr:to>
      <xdr:col>15</xdr:col>
      <xdr:colOff>50800</xdr:colOff>
      <xdr:row>81</xdr:row>
      <xdr:rowOff>6096</xdr:rowOff>
    </xdr:to>
    <xdr:cxnSp macro="">
      <xdr:nvCxnSpPr>
        <xdr:cNvPr id="305" name="直線コネクタ 304">
          <a:extLst>
            <a:ext uri="{FF2B5EF4-FFF2-40B4-BE49-F238E27FC236}">
              <a16:creationId xmlns:a16="http://schemas.microsoft.com/office/drawing/2014/main" id="{917E1BB9-0534-4269-B3E8-9BD629989972}"/>
            </a:ext>
          </a:extLst>
        </xdr:cNvPr>
        <xdr:cNvCxnSpPr/>
      </xdr:nvCxnSpPr>
      <xdr:spPr>
        <a:xfrm>
          <a:off x="2019300" y="1383639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12446</xdr:rowOff>
    </xdr:from>
    <xdr:to>
      <xdr:col>6</xdr:col>
      <xdr:colOff>38100</xdr:colOff>
      <xdr:row>80</xdr:row>
      <xdr:rowOff>114046</xdr:rowOff>
    </xdr:to>
    <xdr:sp macro="" textlink="">
      <xdr:nvSpPr>
        <xdr:cNvPr id="306" name="楕円 305">
          <a:extLst>
            <a:ext uri="{FF2B5EF4-FFF2-40B4-BE49-F238E27FC236}">
              <a16:creationId xmlns:a16="http://schemas.microsoft.com/office/drawing/2014/main" id="{F8B3E889-4DA1-418D-9074-D8AFC5A19D01}"/>
            </a:ext>
          </a:extLst>
        </xdr:cNvPr>
        <xdr:cNvSpPr/>
      </xdr:nvSpPr>
      <xdr:spPr>
        <a:xfrm>
          <a:off x="1079500" y="1372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63246</xdr:rowOff>
    </xdr:from>
    <xdr:to>
      <xdr:col>10</xdr:col>
      <xdr:colOff>114300</xdr:colOff>
      <xdr:row>80</xdr:row>
      <xdr:rowOff>120396</xdr:rowOff>
    </xdr:to>
    <xdr:cxnSp macro="">
      <xdr:nvCxnSpPr>
        <xdr:cNvPr id="307" name="直線コネクタ 306">
          <a:extLst>
            <a:ext uri="{FF2B5EF4-FFF2-40B4-BE49-F238E27FC236}">
              <a16:creationId xmlns:a16="http://schemas.microsoft.com/office/drawing/2014/main" id="{4DC9BA9E-7EA7-4E49-8475-E6B49E56FD6C}"/>
            </a:ext>
          </a:extLst>
        </xdr:cNvPr>
        <xdr:cNvCxnSpPr/>
      </xdr:nvCxnSpPr>
      <xdr:spPr>
        <a:xfrm>
          <a:off x="1130300" y="1377924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48023</xdr:rowOff>
    </xdr:from>
    <xdr:ext cx="405111" cy="259045"/>
    <xdr:sp macro="" textlink="">
      <xdr:nvSpPr>
        <xdr:cNvPr id="308" name="n_1aveValue【公営住宅】&#10;有形固定資産減価償却率">
          <a:extLst>
            <a:ext uri="{FF2B5EF4-FFF2-40B4-BE49-F238E27FC236}">
              <a16:creationId xmlns:a16="http://schemas.microsoft.com/office/drawing/2014/main" id="{9DA831E1-824C-4706-B3FE-3526E8990F5D}"/>
            </a:ext>
          </a:extLst>
        </xdr:cNvPr>
        <xdr:cNvSpPr txBox="1"/>
      </xdr:nvSpPr>
      <xdr:spPr>
        <a:xfrm>
          <a:off x="35820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6875</xdr:rowOff>
    </xdr:from>
    <xdr:ext cx="405111" cy="259045"/>
    <xdr:sp macro="" textlink="">
      <xdr:nvSpPr>
        <xdr:cNvPr id="309" name="n_2aveValue【公営住宅】&#10;有形固定資産減価償却率">
          <a:extLst>
            <a:ext uri="{FF2B5EF4-FFF2-40B4-BE49-F238E27FC236}">
              <a16:creationId xmlns:a16="http://schemas.microsoft.com/office/drawing/2014/main" id="{C31B947D-1249-4E14-AB60-14E86AF2D99A}"/>
            </a:ext>
          </a:extLst>
        </xdr:cNvPr>
        <xdr:cNvSpPr txBox="1"/>
      </xdr:nvSpPr>
      <xdr:spPr>
        <a:xfrm>
          <a:off x="2705744" y="1406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18305</xdr:rowOff>
    </xdr:from>
    <xdr:ext cx="405111" cy="259045"/>
    <xdr:sp macro="" textlink="">
      <xdr:nvSpPr>
        <xdr:cNvPr id="310" name="n_3aveValue【公営住宅】&#10;有形固定資産減価償却率">
          <a:extLst>
            <a:ext uri="{FF2B5EF4-FFF2-40B4-BE49-F238E27FC236}">
              <a16:creationId xmlns:a16="http://schemas.microsoft.com/office/drawing/2014/main" id="{277BC41C-944B-4EAA-9CC8-DECE057689E0}"/>
            </a:ext>
          </a:extLst>
        </xdr:cNvPr>
        <xdr:cNvSpPr txBox="1"/>
      </xdr:nvSpPr>
      <xdr:spPr>
        <a:xfrm>
          <a:off x="1816744" y="1407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11447</xdr:rowOff>
    </xdr:from>
    <xdr:ext cx="405111" cy="259045"/>
    <xdr:sp macro="" textlink="">
      <xdr:nvSpPr>
        <xdr:cNvPr id="311" name="n_4aveValue【公営住宅】&#10;有形固定資産減価償却率">
          <a:extLst>
            <a:ext uri="{FF2B5EF4-FFF2-40B4-BE49-F238E27FC236}">
              <a16:creationId xmlns:a16="http://schemas.microsoft.com/office/drawing/2014/main" id="{1D2404AE-1FBF-450A-87B5-AB8ECB7DFD0D}"/>
            </a:ext>
          </a:extLst>
        </xdr:cNvPr>
        <xdr:cNvSpPr txBox="1"/>
      </xdr:nvSpPr>
      <xdr:spPr>
        <a:xfrm>
          <a:off x="927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130573</xdr:rowOff>
    </xdr:from>
    <xdr:ext cx="405111" cy="259045"/>
    <xdr:sp macro="" textlink="">
      <xdr:nvSpPr>
        <xdr:cNvPr id="312" name="n_1mainValue【公営住宅】&#10;有形固定資産減価償却率">
          <a:extLst>
            <a:ext uri="{FF2B5EF4-FFF2-40B4-BE49-F238E27FC236}">
              <a16:creationId xmlns:a16="http://schemas.microsoft.com/office/drawing/2014/main" id="{E2FBC4DC-8157-4706-BB5C-499BF9243A69}"/>
            </a:ext>
          </a:extLst>
        </xdr:cNvPr>
        <xdr:cNvSpPr txBox="1"/>
      </xdr:nvSpPr>
      <xdr:spPr>
        <a:xfrm>
          <a:off x="3582044" y="136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73423</xdr:rowOff>
    </xdr:from>
    <xdr:ext cx="405111" cy="259045"/>
    <xdr:sp macro="" textlink="">
      <xdr:nvSpPr>
        <xdr:cNvPr id="313" name="n_2mainValue【公営住宅】&#10;有形固定資産減価償却率">
          <a:extLst>
            <a:ext uri="{FF2B5EF4-FFF2-40B4-BE49-F238E27FC236}">
              <a16:creationId xmlns:a16="http://schemas.microsoft.com/office/drawing/2014/main" id="{6ACDD043-5649-4A2B-9A1A-C0C2062BBDC1}"/>
            </a:ext>
          </a:extLst>
        </xdr:cNvPr>
        <xdr:cNvSpPr txBox="1"/>
      </xdr:nvSpPr>
      <xdr:spPr>
        <a:xfrm>
          <a:off x="2705744" y="1361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16273</xdr:rowOff>
    </xdr:from>
    <xdr:ext cx="405111" cy="259045"/>
    <xdr:sp macro="" textlink="">
      <xdr:nvSpPr>
        <xdr:cNvPr id="314" name="n_3mainValue【公営住宅】&#10;有形固定資産減価償却率">
          <a:extLst>
            <a:ext uri="{FF2B5EF4-FFF2-40B4-BE49-F238E27FC236}">
              <a16:creationId xmlns:a16="http://schemas.microsoft.com/office/drawing/2014/main" id="{6A94E440-F38E-4F92-9E57-D8E33C17441C}"/>
            </a:ext>
          </a:extLst>
        </xdr:cNvPr>
        <xdr:cNvSpPr txBox="1"/>
      </xdr:nvSpPr>
      <xdr:spPr>
        <a:xfrm>
          <a:off x="1816744" y="1356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130573</xdr:rowOff>
    </xdr:from>
    <xdr:ext cx="405111" cy="259045"/>
    <xdr:sp macro="" textlink="">
      <xdr:nvSpPr>
        <xdr:cNvPr id="315" name="n_4mainValue【公営住宅】&#10;有形固定資産減価償却率">
          <a:extLst>
            <a:ext uri="{FF2B5EF4-FFF2-40B4-BE49-F238E27FC236}">
              <a16:creationId xmlns:a16="http://schemas.microsoft.com/office/drawing/2014/main" id="{97E96528-9BE6-43E3-A359-0A8377DAE763}"/>
            </a:ext>
          </a:extLst>
        </xdr:cNvPr>
        <xdr:cNvSpPr txBox="1"/>
      </xdr:nvSpPr>
      <xdr:spPr>
        <a:xfrm>
          <a:off x="927744" y="1350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5639DB27-E673-44EF-A2BE-7A971D8FB5C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295AA8DE-AC7C-4B63-BFDA-B0FF29BBBD6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BAE3A209-93DE-479C-8617-231AC591B09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B5913593-C054-49D8-95DF-B41FDEE0E9E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26124FBE-3056-4834-B713-C652F841594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C09C84D9-5C53-4E42-8585-C8D51F09798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43F0B3DF-B7A0-4A5A-A2A8-94F2DFBD3A2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07366F20-41A9-4487-ADE4-8F65BC5469C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E71C732E-95E6-4024-BC54-C398E41EE17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F7F3D11C-A9E2-4D28-8750-BB0A7BB23F0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a:extLst>
            <a:ext uri="{FF2B5EF4-FFF2-40B4-BE49-F238E27FC236}">
              <a16:creationId xmlns:a16="http://schemas.microsoft.com/office/drawing/2014/main" id="{1E68A89E-6640-45F0-9971-2703D8C1DE1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a:extLst>
            <a:ext uri="{FF2B5EF4-FFF2-40B4-BE49-F238E27FC236}">
              <a16:creationId xmlns:a16="http://schemas.microsoft.com/office/drawing/2014/main" id="{0504AC9A-24A2-4ED7-97A1-D8DD8378993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a:extLst>
            <a:ext uri="{FF2B5EF4-FFF2-40B4-BE49-F238E27FC236}">
              <a16:creationId xmlns:a16="http://schemas.microsoft.com/office/drawing/2014/main" id="{7225ED50-9C3E-4ACC-9D86-42937F4220A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a:extLst>
            <a:ext uri="{FF2B5EF4-FFF2-40B4-BE49-F238E27FC236}">
              <a16:creationId xmlns:a16="http://schemas.microsoft.com/office/drawing/2014/main" id="{9DFDDC5E-FFB3-4856-828C-D19A804B51E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5F0A0ED3-43ED-49B0-ACB4-327A9A08FE9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E03A223B-01C8-4DDE-8B7C-08B4A1DF491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a:extLst>
            <a:ext uri="{FF2B5EF4-FFF2-40B4-BE49-F238E27FC236}">
              <a16:creationId xmlns:a16="http://schemas.microsoft.com/office/drawing/2014/main" id="{ECB473BF-6A1C-4447-8CAE-EFF98CF7845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3" name="テキスト ボックス 332">
          <a:extLst>
            <a:ext uri="{FF2B5EF4-FFF2-40B4-BE49-F238E27FC236}">
              <a16:creationId xmlns:a16="http://schemas.microsoft.com/office/drawing/2014/main" id="{B788F6C2-2441-42C2-85BE-C60E14C21FD1}"/>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a:extLst>
            <a:ext uri="{FF2B5EF4-FFF2-40B4-BE49-F238E27FC236}">
              <a16:creationId xmlns:a16="http://schemas.microsoft.com/office/drawing/2014/main" id="{71C91D9A-4BCB-4E4F-850E-F501E63A3FB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5" name="テキスト ボックス 334">
          <a:extLst>
            <a:ext uri="{FF2B5EF4-FFF2-40B4-BE49-F238E27FC236}">
              <a16:creationId xmlns:a16="http://schemas.microsoft.com/office/drawing/2014/main" id="{B6AE1428-9DAD-4616-9188-A47A9E2DB2D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28B5824C-77D4-4D9E-9C99-28AA4867380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066AF040-EDE3-4333-862E-872341A49B5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A4EBDA7F-2296-468C-A3E4-B9CC5386008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128015</xdr:rowOff>
    </xdr:from>
    <xdr:to>
      <xdr:col>54</xdr:col>
      <xdr:colOff>189865</xdr:colOff>
      <xdr:row>86</xdr:row>
      <xdr:rowOff>99061</xdr:rowOff>
    </xdr:to>
    <xdr:cxnSp macro="">
      <xdr:nvCxnSpPr>
        <xdr:cNvPr id="339" name="直線コネクタ 338">
          <a:extLst>
            <a:ext uri="{FF2B5EF4-FFF2-40B4-BE49-F238E27FC236}">
              <a16:creationId xmlns:a16="http://schemas.microsoft.com/office/drawing/2014/main" id="{D5CC3906-AA00-4014-B724-9BE6BEDDD328}"/>
            </a:ext>
          </a:extLst>
        </xdr:cNvPr>
        <xdr:cNvCxnSpPr/>
      </xdr:nvCxnSpPr>
      <xdr:spPr>
        <a:xfrm flipV="1">
          <a:off x="10476865" y="13329665"/>
          <a:ext cx="0" cy="151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0" name="【公営住宅】&#10;一人当たり面積最小値テキスト">
          <a:extLst>
            <a:ext uri="{FF2B5EF4-FFF2-40B4-BE49-F238E27FC236}">
              <a16:creationId xmlns:a16="http://schemas.microsoft.com/office/drawing/2014/main" id="{6CDC2275-2B37-43F4-B9B9-90B938FBF942}"/>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1" name="直線コネクタ 340">
          <a:extLst>
            <a:ext uri="{FF2B5EF4-FFF2-40B4-BE49-F238E27FC236}">
              <a16:creationId xmlns:a16="http://schemas.microsoft.com/office/drawing/2014/main" id="{AA3BB4DC-5EB1-4870-9221-0A15C0C64B93}"/>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74692</xdr:rowOff>
    </xdr:from>
    <xdr:ext cx="469744" cy="259045"/>
    <xdr:sp macro="" textlink="">
      <xdr:nvSpPr>
        <xdr:cNvPr id="342" name="【公営住宅】&#10;一人当たり面積最大値テキスト">
          <a:extLst>
            <a:ext uri="{FF2B5EF4-FFF2-40B4-BE49-F238E27FC236}">
              <a16:creationId xmlns:a16="http://schemas.microsoft.com/office/drawing/2014/main" id="{FED334E0-507E-409D-8109-3C638883BEED}"/>
            </a:ext>
          </a:extLst>
        </xdr:cNvPr>
        <xdr:cNvSpPr txBox="1"/>
      </xdr:nvSpPr>
      <xdr:spPr>
        <a:xfrm>
          <a:off x="10515600" y="13104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128015</xdr:rowOff>
    </xdr:from>
    <xdr:to>
      <xdr:col>55</xdr:col>
      <xdr:colOff>88900</xdr:colOff>
      <xdr:row>77</xdr:row>
      <xdr:rowOff>128015</xdr:rowOff>
    </xdr:to>
    <xdr:cxnSp macro="">
      <xdr:nvCxnSpPr>
        <xdr:cNvPr id="343" name="直線コネクタ 342">
          <a:extLst>
            <a:ext uri="{FF2B5EF4-FFF2-40B4-BE49-F238E27FC236}">
              <a16:creationId xmlns:a16="http://schemas.microsoft.com/office/drawing/2014/main" id="{1234D4E3-D34B-4262-96A8-467D492D9351}"/>
            </a:ext>
          </a:extLst>
        </xdr:cNvPr>
        <xdr:cNvCxnSpPr/>
      </xdr:nvCxnSpPr>
      <xdr:spPr>
        <a:xfrm>
          <a:off x="10388600" y="1332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54373</xdr:rowOff>
    </xdr:from>
    <xdr:ext cx="469744" cy="259045"/>
    <xdr:sp macro="" textlink="">
      <xdr:nvSpPr>
        <xdr:cNvPr id="344" name="【公営住宅】&#10;一人当たり面積平均値テキスト">
          <a:extLst>
            <a:ext uri="{FF2B5EF4-FFF2-40B4-BE49-F238E27FC236}">
              <a16:creationId xmlns:a16="http://schemas.microsoft.com/office/drawing/2014/main" id="{3792B740-DD1A-400E-BD3C-66F0B561D683}"/>
            </a:ext>
          </a:extLst>
        </xdr:cNvPr>
        <xdr:cNvSpPr txBox="1"/>
      </xdr:nvSpPr>
      <xdr:spPr>
        <a:xfrm>
          <a:off x="10515600" y="14284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31496</xdr:rowOff>
    </xdr:from>
    <xdr:to>
      <xdr:col>55</xdr:col>
      <xdr:colOff>50800</xdr:colOff>
      <xdr:row>84</xdr:row>
      <xdr:rowOff>133096</xdr:rowOff>
    </xdr:to>
    <xdr:sp macro="" textlink="">
      <xdr:nvSpPr>
        <xdr:cNvPr id="345" name="フローチャート: 判断 344">
          <a:extLst>
            <a:ext uri="{FF2B5EF4-FFF2-40B4-BE49-F238E27FC236}">
              <a16:creationId xmlns:a16="http://schemas.microsoft.com/office/drawing/2014/main" id="{B7C0423E-23B1-4F25-ABFA-26031FE24548}"/>
            </a:ext>
          </a:extLst>
        </xdr:cNvPr>
        <xdr:cNvSpPr/>
      </xdr:nvSpPr>
      <xdr:spPr>
        <a:xfrm>
          <a:off x="10426700" y="1443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43687</xdr:rowOff>
    </xdr:from>
    <xdr:to>
      <xdr:col>50</xdr:col>
      <xdr:colOff>165100</xdr:colOff>
      <xdr:row>84</xdr:row>
      <xdr:rowOff>145287</xdr:rowOff>
    </xdr:to>
    <xdr:sp macro="" textlink="">
      <xdr:nvSpPr>
        <xdr:cNvPr id="346" name="フローチャート: 判断 345">
          <a:extLst>
            <a:ext uri="{FF2B5EF4-FFF2-40B4-BE49-F238E27FC236}">
              <a16:creationId xmlns:a16="http://schemas.microsoft.com/office/drawing/2014/main" id="{98F0F96C-1E8B-416F-A0C4-845BF86F2026}"/>
            </a:ext>
          </a:extLst>
        </xdr:cNvPr>
        <xdr:cNvSpPr/>
      </xdr:nvSpPr>
      <xdr:spPr>
        <a:xfrm>
          <a:off x="9588500" y="1444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7113</xdr:rowOff>
    </xdr:from>
    <xdr:to>
      <xdr:col>46</xdr:col>
      <xdr:colOff>38100</xdr:colOff>
      <xdr:row>84</xdr:row>
      <xdr:rowOff>108713</xdr:rowOff>
    </xdr:to>
    <xdr:sp macro="" textlink="">
      <xdr:nvSpPr>
        <xdr:cNvPr id="347" name="フローチャート: 判断 346">
          <a:extLst>
            <a:ext uri="{FF2B5EF4-FFF2-40B4-BE49-F238E27FC236}">
              <a16:creationId xmlns:a16="http://schemas.microsoft.com/office/drawing/2014/main" id="{FD8973DA-D60A-4613-BC48-558DA01644B5}"/>
            </a:ext>
          </a:extLst>
        </xdr:cNvPr>
        <xdr:cNvSpPr/>
      </xdr:nvSpPr>
      <xdr:spPr>
        <a:xfrm>
          <a:off x="8699500" y="1440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1015</xdr:rowOff>
    </xdr:from>
    <xdr:to>
      <xdr:col>41</xdr:col>
      <xdr:colOff>101600</xdr:colOff>
      <xdr:row>84</xdr:row>
      <xdr:rowOff>102615</xdr:rowOff>
    </xdr:to>
    <xdr:sp macro="" textlink="">
      <xdr:nvSpPr>
        <xdr:cNvPr id="348" name="フローチャート: 判断 347">
          <a:extLst>
            <a:ext uri="{FF2B5EF4-FFF2-40B4-BE49-F238E27FC236}">
              <a16:creationId xmlns:a16="http://schemas.microsoft.com/office/drawing/2014/main" id="{C19D513F-E70E-4784-A5A8-A6F79BBCD596}"/>
            </a:ext>
          </a:extLst>
        </xdr:cNvPr>
        <xdr:cNvSpPr/>
      </xdr:nvSpPr>
      <xdr:spPr>
        <a:xfrm>
          <a:off x="7810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159513</xdr:rowOff>
    </xdr:from>
    <xdr:to>
      <xdr:col>36</xdr:col>
      <xdr:colOff>165100</xdr:colOff>
      <xdr:row>84</xdr:row>
      <xdr:rowOff>89663</xdr:rowOff>
    </xdr:to>
    <xdr:sp macro="" textlink="">
      <xdr:nvSpPr>
        <xdr:cNvPr id="349" name="フローチャート: 判断 348">
          <a:extLst>
            <a:ext uri="{FF2B5EF4-FFF2-40B4-BE49-F238E27FC236}">
              <a16:creationId xmlns:a16="http://schemas.microsoft.com/office/drawing/2014/main" id="{7451CFBC-DDB1-4FF0-ABB9-3BFFE603479C}"/>
            </a:ext>
          </a:extLst>
        </xdr:cNvPr>
        <xdr:cNvSpPr/>
      </xdr:nvSpPr>
      <xdr:spPr>
        <a:xfrm>
          <a:off x="6921500" y="14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A9447A6C-3A04-427F-842B-BE49D385F6B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461B200-981F-426D-9E08-9D41B8FBC11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F5B0918-C44E-4628-A461-97C17A64FAF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472C9E3-81B7-43CE-9A44-8E757CD98EF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48F11E6-2252-4D42-8E84-3EC923D3754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155702</xdr:rowOff>
    </xdr:from>
    <xdr:to>
      <xdr:col>55</xdr:col>
      <xdr:colOff>50800</xdr:colOff>
      <xdr:row>86</xdr:row>
      <xdr:rowOff>85852</xdr:rowOff>
    </xdr:to>
    <xdr:sp macro="" textlink="">
      <xdr:nvSpPr>
        <xdr:cNvPr id="355" name="楕円 354">
          <a:extLst>
            <a:ext uri="{FF2B5EF4-FFF2-40B4-BE49-F238E27FC236}">
              <a16:creationId xmlns:a16="http://schemas.microsoft.com/office/drawing/2014/main" id="{0A4CFEF5-50D1-4FAB-8173-99E67C31B5D5}"/>
            </a:ext>
          </a:extLst>
        </xdr:cNvPr>
        <xdr:cNvSpPr/>
      </xdr:nvSpPr>
      <xdr:spPr>
        <a:xfrm>
          <a:off x="10426700" y="1472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70629</xdr:rowOff>
    </xdr:from>
    <xdr:ext cx="469744" cy="259045"/>
    <xdr:sp macro="" textlink="">
      <xdr:nvSpPr>
        <xdr:cNvPr id="356" name="【公営住宅】&#10;一人当たり面積該当値テキスト">
          <a:extLst>
            <a:ext uri="{FF2B5EF4-FFF2-40B4-BE49-F238E27FC236}">
              <a16:creationId xmlns:a16="http://schemas.microsoft.com/office/drawing/2014/main" id="{5CD176B2-4091-4645-80FC-407F007FCCEC}"/>
            </a:ext>
          </a:extLst>
        </xdr:cNvPr>
        <xdr:cNvSpPr txBox="1"/>
      </xdr:nvSpPr>
      <xdr:spPr>
        <a:xfrm>
          <a:off x="10515600" y="1464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155702</xdr:rowOff>
    </xdr:from>
    <xdr:to>
      <xdr:col>50</xdr:col>
      <xdr:colOff>165100</xdr:colOff>
      <xdr:row>86</xdr:row>
      <xdr:rowOff>85852</xdr:rowOff>
    </xdr:to>
    <xdr:sp macro="" textlink="">
      <xdr:nvSpPr>
        <xdr:cNvPr id="357" name="楕円 356">
          <a:extLst>
            <a:ext uri="{FF2B5EF4-FFF2-40B4-BE49-F238E27FC236}">
              <a16:creationId xmlns:a16="http://schemas.microsoft.com/office/drawing/2014/main" id="{428A106D-43BD-4FEA-B28D-B4F306351B6B}"/>
            </a:ext>
          </a:extLst>
        </xdr:cNvPr>
        <xdr:cNvSpPr/>
      </xdr:nvSpPr>
      <xdr:spPr>
        <a:xfrm>
          <a:off x="9588500" y="1472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35052</xdr:rowOff>
    </xdr:from>
    <xdr:to>
      <xdr:col>55</xdr:col>
      <xdr:colOff>0</xdr:colOff>
      <xdr:row>86</xdr:row>
      <xdr:rowOff>35052</xdr:rowOff>
    </xdr:to>
    <xdr:cxnSp macro="">
      <xdr:nvCxnSpPr>
        <xdr:cNvPr id="358" name="直線コネクタ 357">
          <a:extLst>
            <a:ext uri="{FF2B5EF4-FFF2-40B4-BE49-F238E27FC236}">
              <a16:creationId xmlns:a16="http://schemas.microsoft.com/office/drawing/2014/main" id="{697E8D30-6C43-4A94-85BF-2CA24BE94224}"/>
            </a:ext>
          </a:extLst>
        </xdr:cNvPr>
        <xdr:cNvCxnSpPr/>
      </xdr:nvCxnSpPr>
      <xdr:spPr>
        <a:xfrm>
          <a:off x="9639300" y="147797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155702</xdr:rowOff>
    </xdr:from>
    <xdr:to>
      <xdr:col>46</xdr:col>
      <xdr:colOff>38100</xdr:colOff>
      <xdr:row>86</xdr:row>
      <xdr:rowOff>85852</xdr:rowOff>
    </xdr:to>
    <xdr:sp macro="" textlink="">
      <xdr:nvSpPr>
        <xdr:cNvPr id="359" name="楕円 358">
          <a:extLst>
            <a:ext uri="{FF2B5EF4-FFF2-40B4-BE49-F238E27FC236}">
              <a16:creationId xmlns:a16="http://schemas.microsoft.com/office/drawing/2014/main" id="{FE51D372-87C6-4ADC-8D15-6236B22E36B0}"/>
            </a:ext>
          </a:extLst>
        </xdr:cNvPr>
        <xdr:cNvSpPr/>
      </xdr:nvSpPr>
      <xdr:spPr>
        <a:xfrm>
          <a:off x="8699500" y="1472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35052</xdr:rowOff>
    </xdr:from>
    <xdr:to>
      <xdr:col>50</xdr:col>
      <xdr:colOff>114300</xdr:colOff>
      <xdr:row>86</xdr:row>
      <xdr:rowOff>35052</xdr:rowOff>
    </xdr:to>
    <xdr:cxnSp macro="">
      <xdr:nvCxnSpPr>
        <xdr:cNvPr id="360" name="直線コネクタ 359">
          <a:extLst>
            <a:ext uri="{FF2B5EF4-FFF2-40B4-BE49-F238E27FC236}">
              <a16:creationId xmlns:a16="http://schemas.microsoft.com/office/drawing/2014/main" id="{93EF729F-62AF-47DB-A7FC-890591E5E992}"/>
            </a:ext>
          </a:extLst>
        </xdr:cNvPr>
        <xdr:cNvCxnSpPr/>
      </xdr:nvCxnSpPr>
      <xdr:spPr>
        <a:xfrm>
          <a:off x="8750300" y="147797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154939</xdr:rowOff>
    </xdr:from>
    <xdr:to>
      <xdr:col>41</xdr:col>
      <xdr:colOff>101600</xdr:colOff>
      <xdr:row>86</xdr:row>
      <xdr:rowOff>85089</xdr:rowOff>
    </xdr:to>
    <xdr:sp macro="" textlink="">
      <xdr:nvSpPr>
        <xdr:cNvPr id="361" name="楕円 360">
          <a:extLst>
            <a:ext uri="{FF2B5EF4-FFF2-40B4-BE49-F238E27FC236}">
              <a16:creationId xmlns:a16="http://schemas.microsoft.com/office/drawing/2014/main" id="{4C261206-075A-49B6-B251-799AC6C9D6D3}"/>
            </a:ext>
          </a:extLst>
        </xdr:cNvPr>
        <xdr:cNvSpPr/>
      </xdr:nvSpPr>
      <xdr:spPr>
        <a:xfrm>
          <a:off x="7810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34289</xdr:rowOff>
    </xdr:from>
    <xdr:to>
      <xdr:col>45</xdr:col>
      <xdr:colOff>177800</xdr:colOff>
      <xdr:row>86</xdr:row>
      <xdr:rowOff>35052</xdr:rowOff>
    </xdr:to>
    <xdr:cxnSp macro="">
      <xdr:nvCxnSpPr>
        <xdr:cNvPr id="362" name="直線コネクタ 361">
          <a:extLst>
            <a:ext uri="{FF2B5EF4-FFF2-40B4-BE49-F238E27FC236}">
              <a16:creationId xmlns:a16="http://schemas.microsoft.com/office/drawing/2014/main" id="{2FC63C8A-3FD8-4747-A4DF-9BA1C7F60443}"/>
            </a:ext>
          </a:extLst>
        </xdr:cNvPr>
        <xdr:cNvCxnSpPr/>
      </xdr:nvCxnSpPr>
      <xdr:spPr>
        <a:xfrm>
          <a:off x="7861300" y="14778989"/>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154939</xdr:rowOff>
    </xdr:from>
    <xdr:to>
      <xdr:col>36</xdr:col>
      <xdr:colOff>165100</xdr:colOff>
      <xdr:row>86</xdr:row>
      <xdr:rowOff>85089</xdr:rowOff>
    </xdr:to>
    <xdr:sp macro="" textlink="">
      <xdr:nvSpPr>
        <xdr:cNvPr id="363" name="楕円 362">
          <a:extLst>
            <a:ext uri="{FF2B5EF4-FFF2-40B4-BE49-F238E27FC236}">
              <a16:creationId xmlns:a16="http://schemas.microsoft.com/office/drawing/2014/main" id="{85CFB8E8-B7D2-4361-896C-F7B44C4AEEE4}"/>
            </a:ext>
          </a:extLst>
        </xdr:cNvPr>
        <xdr:cNvSpPr/>
      </xdr:nvSpPr>
      <xdr:spPr>
        <a:xfrm>
          <a:off x="6921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34289</xdr:rowOff>
    </xdr:from>
    <xdr:to>
      <xdr:col>41</xdr:col>
      <xdr:colOff>50800</xdr:colOff>
      <xdr:row>86</xdr:row>
      <xdr:rowOff>34289</xdr:rowOff>
    </xdr:to>
    <xdr:cxnSp macro="">
      <xdr:nvCxnSpPr>
        <xdr:cNvPr id="364" name="直線コネクタ 363">
          <a:extLst>
            <a:ext uri="{FF2B5EF4-FFF2-40B4-BE49-F238E27FC236}">
              <a16:creationId xmlns:a16="http://schemas.microsoft.com/office/drawing/2014/main" id="{2509F973-E892-4731-82FB-296B277563DA}"/>
            </a:ext>
          </a:extLst>
        </xdr:cNvPr>
        <xdr:cNvCxnSpPr/>
      </xdr:nvCxnSpPr>
      <xdr:spPr>
        <a:xfrm>
          <a:off x="6972300" y="147789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161814</xdr:rowOff>
    </xdr:from>
    <xdr:ext cx="469744" cy="259045"/>
    <xdr:sp macro="" textlink="">
      <xdr:nvSpPr>
        <xdr:cNvPr id="365" name="n_1aveValue【公営住宅】&#10;一人当たり面積">
          <a:extLst>
            <a:ext uri="{FF2B5EF4-FFF2-40B4-BE49-F238E27FC236}">
              <a16:creationId xmlns:a16="http://schemas.microsoft.com/office/drawing/2014/main" id="{9BC6680F-950E-4B1B-92A0-BDCE16B1E2F2}"/>
            </a:ext>
          </a:extLst>
        </xdr:cNvPr>
        <xdr:cNvSpPr txBox="1"/>
      </xdr:nvSpPr>
      <xdr:spPr>
        <a:xfrm>
          <a:off x="9391727" y="1422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125240</xdr:rowOff>
    </xdr:from>
    <xdr:ext cx="469744" cy="259045"/>
    <xdr:sp macro="" textlink="">
      <xdr:nvSpPr>
        <xdr:cNvPr id="366" name="n_2aveValue【公営住宅】&#10;一人当たり面積">
          <a:extLst>
            <a:ext uri="{FF2B5EF4-FFF2-40B4-BE49-F238E27FC236}">
              <a16:creationId xmlns:a16="http://schemas.microsoft.com/office/drawing/2014/main" id="{F3F9778C-06F5-4E87-A0ED-07073F29CB1E}"/>
            </a:ext>
          </a:extLst>
        </xdr:cNvPr>
        <xdr:cNvSpPr txBox="1"/>
      </xdr:nvSpPr>
      <xdr:spPr>
        <a:xfrm>
          <a:off x="8515427" y="14184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119142</xdr:rowOff>
    </xdr:from>
    <xdr:ext cx="469744" cy="259045"/>
    <xdr:sp macro="" textlink="">
      <xdr:nvSpPr>
        <xdr:cNvPr id="367" name="n_3aveValue【公営住宅】&#10;一人当たり面積">
          <a:extLst>
            <a:ext uri="{FF2B5EF4-FFF2-40B4-BE49-F238E27FC236}">
              <a16:creationId xmlns:a16="http://schemas.microsoft.com/office/drawing/2014/main" id="{AFFEA997-9906-48AF-8198-C4FFAA001430}"/>
            </a:ext>
          </a:extLst>
        </xdr:cNvPr>
        <xdr:cNvSpPr txBox="1"/>
      </xdr:nvSpPr>
      <xdr:spPr>
        <a:xfrm>
          <a:off x="7626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106190</xdr:rowOff>
    </xdr:from>
    <xdr:ext cx="469744" cy="259045"/>
    <xdr:sp macro="" textlink="">
      <xdr:nvSpPr>
        <xdr:cNvPr id="368" name="n_4aveValue【公営住宅】&#10;一人当たり面積">
          <a:extLst>
            <a:ext uri="{FF2B5EF4-FFF2-40B4-BE49-F238E27FC236}">
              <a16:creationId xmlns:a16="http://schemas.microsoft.com/office/drawing/2014/main" id="{A26FF0BB-467C-4327-9255-99B4E213C68C}"/>
            </a:ext>
          </a:extLst>
        </xdr:cNvPr>
        <xdr:cNvSpPr txBox="1"/>
      </xdr:nvSpPr>
      <xdr:spPr>
        <a:xfrm>
          <a:off x="6737427" y="1416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76979</xdr:rowOff>
    </xdr:from>
    <xdr:ext cx="469744" cy="259045"/>
    <xdr:sp macro="" textlink="">
      <xdr:nvSpPr>
        <xdr:cNvPr id="369" name="n_1mainValue【公営住宅】&#10;一人当たり面積">
          <a:extLst>
            <a:ext uri="{FF2B5EF4-FFF2-40B4-BE49-F238E27FC236}">
              <a16:creationId xmlns:a16="http://schemas.microsoft.com/office/drawing/2014/main" id="{A940EE2C-3088-4EEB-9E3A-49C339C27F84}"/>
            </a:ext>
          </a:extLst>
        </xdr:cNvPr>
        <xdr:cNvSpPr txBox="1"/>
      </xdr:nvSpPr>
      <xdr:spPr>
        <a:xfrm>
          <a:off x="9391727" y="1482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76979</xdr:rowOff>
    </xdr:from>
    <xdr:ext cx="469744" cy="259045"/>
    <xdr:sp macro="" textlink="">
      <xdr:nvSpPr>
        <xdr:cNvPr id="370" name="n_2mainValue【公営住宅】&#10;一人当たり面積">
          <a:extLst>
            <a:ext uri="{FF2B5EF4-FFF2-40B4-BE49-F238E27FC236}">
              <a16:creationId xmlns:a16="http://schemas.microsoft.com/office/drawing/2014/main" id="{F58B7053-1C41-4F93-8AFD-2B079337A829}"/>
            </a:ext>
          </a:extLst>
        </xdr:cNvPr>
        <xdr:cNvSpPr txBox="1"/>
      </xdr:nvSpPr>
      <xdr:spPr>
        <a:xfrm>
          <a:off x="8515427" y="1482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76216</xdr:rowOff>
    </xdr:from>
    <xdr:ext cx="469744" cy="259045"/>
    <xdr:sp macro="" textlink="">
      <xdr:nvSpPr>
        <xdr:cNvPr id="371" name="n_3mainValue【公営住宅】&#10;一人当たり面積">
          <a:extLst>
            <a:ext uri="{FF2B5EF4-FFF2-40B4-BE49-F238E27FC236}">
              <a16:creationId xmlns:a16="http://schemas.microsoft.com/office/drawing/2014/main" id="{32F27E2E-9606-4885-A881-A7FF1A9CDB92}"/>
            </a:ext>
          </a:extLst>
        </xdr:cNvPr>
        <xdr:cNvSpPr txBox="1"/>
      </xdr:nvSpPr>
      <xdr:spPr>
        <a:xfrm>
          <a:off x="7626427" y="1482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76216</xdr:rowOff>
    </xdr:from>
    <xdr:ext cx="469744" cy="259045"/>
    <xdr:sp macro="" textlink="">
      <xdr:nvSpPr>
        <xdr:cNvPr id="372" name="n_4mainValue【公営住宅】&#10;一人当たり面積">
          <a:extLst>
            <a:ext uri="{FF2B5EF4-FFF2-40B4-BE49-F238E27FC236}">
              <a16:creationId xmlns:a16="http://schemas.microsoft.com/office/drawing/2014/main" id="{DBC34E24-75CD-4029-88FB-43A894F7BC5E}"/>
            </a:ext>
          </a:extLst>
        </xdr:cNvPr>
        <xdr:cNvSpPr txBox="1"/>
      </xdr:nvSpPr>
      <xdr:spPr>
        <a:xfrm>
          <a:off x="6737427" y="1482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1EF1DFE2-28F1-4AAD-BB20-DE4D0F5E1CE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4B676D3E-994C-4894-85AB-FB84751CCDB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EC9D0B4A-B045-49E5-B3F8-C7A658E8808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EBF0D63A-83C0-432D-9BDB-0F7504729E0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98CE05C2-1428-40A8-A976-FC5405C0BFF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74B40FDA-DE52-45C2-BE10-2BE5E78DEB3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87CAD771-2FF6-450D-BC8A-B66EC80B1B5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1285D1C9-D025-4BE1-81B8-4B49F994AC7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EA061AD3-4759-4687-A315-713D82EB9CD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B612E291-D3BA-404C-A8F1-1CE867750D3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E785B0F0-51E4-41A5-90F0-398C50DC30C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C0AB8E6B-50E9-4AD6-AA71-C9A21B31E94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2FA34665-48C7-4D54-B1BC-1B9DC60B561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CEBD1973-591B-4B64-B6F7-D12493F4E38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5C6E0C04-4B77-4E2F-9DE5-9DCACA93BF1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35C63EA2-ECCA-4720-B97D-9303B22CCC8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4E4E7158-160D-4304-B4C3-DAE33E9A434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03F8481A-96C5-480D-8C28-B92D5C4F5C8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1BBF149C-2D00-47E6-8F55-5E2493AB61D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C8407B8B-972E-492C-A872-F29BDEAFC87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7F1D57A8-9415-4016-ADAE-14EF55D346F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33D5B055-2AD6-47D7-AF9F-9652F29F95D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6B27ADA8-B265-4D9F-9E9D-B9F3CAC0220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3CCCB406-741F-44FA-83EA-4515B12E09F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391A469E-DDE7-4635-9A21-3770ED0425B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3A8033A4-A624-4923-8808-83591BDC516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312A465C-D829-4CAD-8035-6C03688D0B3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a:extLst>
            <a:ext uri="{FF2B5EF4-FFF2-40B4-BE49-F238E27FC236}">
              <a16:creationId xmlns:a16="http://schemas.microsoft.com/office/drawing/2014/main" id="{44619949-3EAE-485E-86AF-6CA1D9AD0A3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1" name="テキスト ボックス 400">
          <a:extLst>
            <a:ext uri="{FF2B5EF4-FFF2-40B4-BE49-F238E27FC236}">
              <a16:creationId xmlns:a16="http://schemas.microsoft.com/office/drawing/2014/main" id="{83DA0584-5337-4EC9-8E76-541E84A5204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a:extLst>
            <a:ext uri="{FF2B5EF4-FFF2-40B4-BE49-F238E27FC236}">
              <a16:creationId xmlns:a16="http://schemas.microsoft.com/office/drawing/2014/main" id="{67AB0F76-8CFF-453B-A4D4-95E79B66BD2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a:extLst>
            <a:ext uri="{FF2B5EF4-FFF2-40B4-BE49-F238E27FC236}">
              <a16:creationId xmlns:a16="http://schemas.microsoft.com/office/drawing/2014/main" id="{7AB3F366-779D-4E87-9AEF-7893170F276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a:extLst>
            <a:ext uri="{FF2B5EF4-FFF2-40B4-BE49-F238E27FC236}">
              <a16:creationId xmlns:a16="http://schemas.microsoft.com/office/drawing/2014/main" id="{EB987D58-DE32-46D2-93D7-539C90A408C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a:extLst>
            <a:ext uri="{FF2B5EF4-FFF2-40B4-BE49-F238E27FC236}">
              <a16:creationId xmlns:a16="http://schemas.microsoft.com/office/drawing/2014/main" id="{AA043682-8D51-4604-9315-0B972EB856B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a:extLst>
            <a:ext uri="{FF2B5EF4-FFF2-40B4-BE49-F238E27FC236}">
              <a16:creationId xmlns:a16="http://schemas.microsoft.com/office/drawing/2014/main" id="{C240578D-D26F-4E6B-8E83-2CEEC86C271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a:extLst>
            <a:ext uri="{FF2B5EF4-FFF2-40B4-BE49-F238E27FC236}">
              <a16:creationId xmlns:a16="http://schemas.microsoft.com/office/drawing/2014/main" id="{6E6753FD-AD7C-46B0-92D0-00B8AA77DB8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a:extLst>
            <a:ext uri="{FF2B5EF4-FFF2-40B4-BE49-F238E27FC236}">
              <a16:creationId xmlns:a16="http://schemas.microsoft.com/office/drawing/2014/main" id="{3026F6D4-4DB3-48C3-9A01-707F1F9B1A3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a:extLst>
            <a:ext uri="{FF2B5EF4-FFF2-40B4-BE49-F238E27FC236}">
              <a16:creationId xmlns:a16="http://schemas.microsoft.com/office/drawing/2014/main" id="{2829E235-5B52-4A21-994C-1BEA97D2E2E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a:extLst>
            <a:ext uri="{FF2B5EF4-FFF2-40B4-BE49-F238E27FC236}">
              <a16:creationId xmlns:a16="http://schemas.microsoft.com/office/drawing/2014/main" id="{9739C21A-7AEB-4640-BC05-B5E9F74EB6B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1" name="テキスト ボックス 410">
          <a:extLst>
            <a:ext uri="{FF2B5EF4-FFF2-40B4-BE49-F238E27FC236}">
              <a16:creationId xmlns:a16="http://schemas.microsoft.com/office/drawing/2014/main" id="{8290E0BB-C1BE-43D9-8EBD-8EABE206D01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B1B2503D-68E5-4115-9A40-F5CB91CAA28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10D3BF10-DC4B-43D8-893F-EB73EF68908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40277</xdr:rowOff>
    </xdr:to>
    <xdr:cxnSp macro="">
      <xdr:nvCxnSpPr>
        <xdr:cNvPr id="414" name="直線コネクタ 413">
          <a:extLst>
            <a:ext uri="{FF2B5EF4-FFF2-40B4-BE49-F238E27FC236}">
              <a16:creationId xmlns:a16="http://schemas.microsoft.com/office/drawing/2014/main" id="{26766AEE-5D2A-423B-A717-68A6FC81259E}"/>
            </a:ext>
          </a:extLst>
        </xdr:cNvPr>
        <xdr:cNvCxnSpPr/>
      </xdr:nvCxnSpPr>
      <xdr:spPr>
        <a:xfrm flipV="1">
          <a:off x="16318864" y="5810794"/>
          <a:ext cx="0" cy="143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44104</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EB540183-5C78-4EDD-AD59-28AE5210C4CD}"/>
            </a:ext>
          </a:extLst>
        </xdr:cNvPr>
        <xdr:cNvSpPr txBox="1"/>
      </xdr:nvSpPr>
      <xdr:spPr>
        <a:xfrm>
          <a:off x="16357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40277</xdr:rowOff>
    </xdr:from>
    <xdr:to>
      <xdr:col>86</xdr:col>
      <xdr:colOff>25400</xdr:colOff>
      <xdr:row>42</xdr:row>
      <xdr:rowOff>40277</xdr:rowOff>
    </xdr:to>
    <xdr:cxnSp macro="">
      <xdr:nvCxnSpPr>
        <xdr:cNvPr id="416" name="直線コネクタ 415">
          <a:extLst>
            <a:ext uri="{FF2B5EF4-FFF2-40B4-BE49-F238E27FC236}">
              <a16:creationId xmlns:a16="http://schemas.microsoft.com/office/drawing/2014/main" id="{8033B65E-BDEE-426F-87BD-2DCA6CBF55ED}"/>
            </a:ext>
          </a:extLst>
        </xdr:cNvPr>
        <xdr:cNvCxnSpPr/>
      </xdr:nvCxnSpPr>
      <xdr:spPr>
        <a:xfrm>
          <a:off x="16230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417" name="【認定こども園・幼稚園・保育所】&#10;有形固定資産減価償却率最大値テキスト">
          <a:extLst>
            <a:ext uri="{FF2B5EF4-FFF2-40B4-BE49-F238E27FC236}">
              <a16:creationId xmlns:a16="http://schemas.microsoft.com/office/drawing/2014/main" id="{03860062-7C92-4FBC-9616-409DCE54FE71}"/>
            </a:ext>
          </a:extLst>
        </xdr:cNvPr>
        <xdr:cNvSpPr txBox="1"/>
      </xdr:nvSpPr>
      <xdr:spPr>
        <a:xfrm>
          <a:off x="16357600" y="558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418" name="直線コネクタ 417">
          <a:extLst>
            <a:ext uri="{FF2B5EF4-FFF2-40B4-BE49-F238E27FC236}">
              <a16:creationId xmlns:a16="http://schemas.microsoft.com/office/drawing/2014/main" id="{6FD42F2A-8BAD-4C9F-B0AE-B95F4CBAEEE2}"/>
            </a:ext>
          </a:extLst>
        </xdr:cNvPr>
        <xdr:cNvCxnSpPr/>
      </xdr:nvCxnSpPr>
      <xdr:spPr>
        <a:xfrm>
          <a:off x="16230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54808</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69D5EA14-51CA-4A63-80C3-CF52A7CD85E7}"/>
            </a:ext>
          </a:extLst>
        </xdr:cNvPr>
        <xdr:cNvSpPr txBox="1"/>
      </xdr:nvSpPr>
      <xdr:spPr>
        <a:xfrm>
          <a:off x="16357600" y="639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31931</xdr:rowOff>
    </xdr:from>
    <xdr:to>
      <xdr:col>85</xdr:col>
      <xdr:colOff>177800</xdr:colOff>
      <xdr:row>38</xdr:row>
      <xdr:rowOff>133531</xdr:rowOff>
    </xdr:to>
    <xdr:sp macro="" textlink="">
      <xdr:nvSpPr>
        <xdr:cNvPr id="420" name="フローチャート: 判断 419">
          <a:extLst>
            <a:ext uri="{FF2B5EF4-FFF2-40B4-BE49-F238E27FC236}">
              <a16:creationId xmlns:a16="http://schemas.microsoft.com/office/drawing/2014/main" id="{64482866-A835-46C7-979C-AD67B0FCF8C5}"/>
            </a:ext>
          </a:extLst>
        </xdr:cNvPr>
        <xdr:cNvSpPr/>
      </xdr:nvSpPr>
      <xdr:spPr>
        <a:xfrm>
          <a:off x="162687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421" name="フローチャート: 判断 420">
          <a:extLst>
            <a:ext uri="{FF2B5EF4-FFF2-40B4-BE49-F238E27FC236}">
              <a16:creationId xmlns:a16="http://schemas.microsoft.com/office/drawing/2014/main" id="{2242BA85-FBED-4A10-B03B-4BDC5B407610}"/>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422" name="フローチャート: 判断 421">
          <a:extLst>
            <a:ext uri="{FF2B5EF4-FFF2-40B4-BE49-F238E27FC236}">
              <a16:creationId xmlns:a16="http://schemas.microsoft.com/office/drawing/2014/main" id="{80B238E4-FEF8-4049-B35E-E9D92EDB3818}"/>
            </a:ext>
          </a:extLst>
        </xdr:cNvPr>
        <xdr:cNvSpPr/>
      </xdr:nvSpPr>
      <xdr:spPr>
        <a:xfrm>
          <a:off x="14541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2540</xdr:rowOff>
    </xdr:from>
    <xdr:to>
      <xdr:col>72</xdr:col>
      <xdr:colOff>38100</xdr:colOff>
      <xdr:row>38</xdr:row>
      <xdr:rowOff>104140</xdr:rowOff>
    </xdr:to>
    <xdr:sp macro="" textlink="">
      <xdr:nvSpPr>
        <xdr:cNvPr id="423" name="フローチャート: 判断 422">
          <a:extLst>
            <a:ext uri="{FF2B5EF4-FFF2-40B4-BE49-F238E27FC236}">
              <a16:creationId xmlns:a16="http://schemas.microsoft.com/office/drawing/2014/main" id="{3DCC6D09-D368-48EF-A6D8-D4A9934C8479}"/>
            </a:ext>
          </a:extLst>
        </xdr:cNvPr>
        <xdr:cNvSpPr/>
      </xdr:nvSpPr>
      <xdr:spPr>
        <a:xfrm>
          <a:off x="13652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156028</xdr:rowOff>
    </xdr:from>
    <xdr:to>
      <xdr:col>67</xdr:col>
      <xdr:colOff>101600</xdr:colOff>
      <xdr:row>38</xdr:row>
      <xdr:rowOff>86178</xdr:rowOff>
    </xdr:to>
    <xdr:sp macro="" textlink="">
      <xdr:nvSpPr>
        <xdr:cNvPr id="424" name="フローチャート: 判断 423">
          <a:extLst>
            <a:ext uri="{FF2B5EF4-FFF2-40B4-BE49-F238E27FC236}">
              <a16:creationId xmlns:a16="http://schemas.microsoft.com/office/drawing/2014/main" id="{90D76290-2006-4286-B3D4-198CDAFC9BE5}"/>
            </a:ext>
          </a:extLst>
        </xdr:cNvPr>
        <xdr:cNvSpPr/>
      </xdr:nvSpPr>
      <xdr:spPr>
        <a:xfrm>
          <a:off x="12763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6AC2B6C2-2492-482C-B39B-8F9854C3A0E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E5FF15A2-A90B-4724-A359-06BDE346A6A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451910F3-B93F-4990-B7B9-FDEA25D4E05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F1EF2863-ACE5-4468-80C2-4010649FE2E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6FA74ABA-11D1-41BE-9303-F7365655EC9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76019</xdr:rowOff>
    </xdr:from>
    <xdr:to>
      <xdr:col>85</xdr:col>
      <xdr:colOff>177800</xdr:colOff>
      <xdr:row>41</xdr:row>
      <xdr:rowOff>6169</xdr:rowOff>
    </xdr:to>
    <xdr:sp macro="" textlink="">
      <xdr:nvSpPr>
        <xdr:cNvPr id="430" name="楕円 429">
          <a:extLst>
            <a:ext uri="{FF2B5EF4-FFF2-40B4-BE49-F238E27FC236}">
              <a16:creationId xmlns:a16="http://schemas.microsoft.com/office/drawing/2014/main" id="{1B9C5A4F-58D3-48CE-B0ED-E02990223960}"/>
            </a:ext>
          </a:extLst>
        </xdr:cNvPr>
        <xdr:cNvSpPr/>
      </xdr:nvSpPr>
      <xdr:spPr>
        <a:xfrm>
          <a:off x="16268700" y="693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54446</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B5CD24FE-EDF9-4AA4-8E7F-8E0143CDBBEE}"/>
            </a:ext>
          </a:extLst>
        </xdr:cNvPr>
        <xdr:cNvSpPr txBox="1"/>
      </xdr:nvSpPr>
      <xdr:spPr>
        <a:xfrm>
          <a:off x="16357600" y="691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31931</xdr:rowOff>
    </xdr:from>
    <xdr:to>
      <xdr:col>81</xdr:col>
      <xdr:colOff>101600</xdr:colOff>
      <xdr:row>40</xdr:row>
      <xdr:rowOff>133531</xdr:rowOff>
    </xdr:to>
    <xdr:sp macro="" textlink="">
      <xdr:nvSpPr>
        <xdr:cNvPr id="432" name="楕円 431">
          <a:extLst>
            <a:ext uri="{FF2B5EF4-FFF2-40B4-BE49-F238E27FC236}">
              <a16:creationId xmlns:a16="http://schemas.microsoft.com/office/drawing/2014/main" id="{451F034E-E198-40A0-AFA5-9EAE4E5436C5}"/>
            </a:ext>
          </a:extLst>
        </xdr:cNvPr>
        <xdr:cNvSpPr/>
      </xdr:nvSpPr>
      <xdr:spPr>
        <a:xfrm>
          <a:off x="154305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82731</xdr:rowOff>
    </xdr:from>
    <xdr:to>
      <xdr:col>85</xdr:col>
      <xdr:colOff>127000</xdr:colOff>
      <xdr:row>40</xdr:row>
      <xdr:rowOff>126819</xdr:rowOff>
    </xdr:to>
    <xdr:cxnSp macro="">
      <xdr:nvCxnSpPr>
        <xdr:cNvPr id="433" name="直線コネクタ 432">
          <a:extLst>
            <a:ext uri="{FF2B5EF4-FFF2-40B4-BE49-F238E27FC236}">
              <a16:creationId xmlns:a16="http://schemas.microsoft.com/office/drawing/2014/main" id="{015E3D66-AF49-4FDD-BE02-D21266162205}"/>
            </a:ext>
          </a:extLst>
        </xdr:cNvPr>
        <xdr:cNvCxnSpPr/>
      </xdr:nvCxnSpPr>
      <xdr:spPr>
        <a:xfrm>
          <a:off x="15481300" y="6940731"/>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149497</xdr:rowOff>
    </xdr:from>
    <xdr:to>
      <xdr:col>76</xdr:col>
      <xdr:colOff>165100</xdr:colOff>
      <xdr:row>40</xdr:row>
      <xdr:rowOff>79647</xdr:rowOff>
    </xdr:to>
    <xdr:sp macro="" textlink="">
      <xdr:nvSpPr>
        <xdr:cNvPr id="434" name="楕円 433">
          <a:extLst>
            <a:ext uri="{FF2B5EF4-FFF2-40B4-BE49-F238E27FC236}">
              <a16:creationId xmlns:a16="http://schemas.microsoft.com/office/drawing/2014/main" id="{07E04612-A35F-4FF4-B047-C1D1E41769FA}"/>
            </a:ext>
          </a:extLst>
        </xdr:cNvPr>
        <xdr:cNvSpPr/>
      </xdr:nvSpPr>
      <xdr:spPr>
        <a:xfrm>
          <a:off x="14541500" y="683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28847</xdr:rowOff>
    </xdr:from>
    <xdr:to>
      <xdr:col>81</xdr:col>
      <xdr:colOff>50800</xdr:colOff>
      <xdr:row>40</xdr:row>
      <xdr:rowOff>82731</xdr:rowOff>
    </xdr:to>
    <xdr:cxnSp macro="">
      <xdr:nvCxnSpPr>
        <xdr:cNvPr id="435" name="直線コネクタ 434">
          <a:extLst>
            <a:ext uri="{FF2B5EF4-FFF2-40B4-BE49-F238E27FC236}">
              <a16:creationId xmlns:a16="http://schemas.microsoft.com/office/drawing/2014/main" id="{0BDF0C11-18AA-45F2-9CD6-0AE2188DF8CE}"/>
            </a:ext>
          </a:extLst>
        </xdr:cNvPr>
        <xdr:cNvCxnSpPr/>
      </xdr:nvCxnSpPr>
      <xdr:spPr>
        <a:xfrm>
          <a:off x="14592300" y="6886847"/>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136434</xdr:rowOff>
    </xdr:from>
    <xdr:to>
      <xdr:col>72</xdr:col>
      <xdr:colOff>38100</xdr:colOff>
      <xdr:row>40</xdr:row>
      <xdr:rowOff>66584</xdr:rowOff>
    </xdr:to>
    <xdr:sp macro="" textlink="">
      <xdr:nvSpPr>
        <xdr:cNvPr id="436" name="楕円 435">
          <a:extLst>
            <a:ext uri="{FF2B5EF4-FFF2-40B4-BE49-F238E27FC236}">
              <a16:creationId xmlns:a16="http://schemas.microsoft.com/office/drawing/2014/main" id="{E3EF4850-453D-4859-A403-1E3A09CF0850}"/>
            </a:ext>
          </a:extLst>
        </xdr:cNvPr>
        <xdr:cNvSpPr/>
      </xdr:nvSpPr>
      <xdr:spPr>
        <a:xfrm>
          <a:off x="13652500" y="682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15784</xdr:rowOff>
    </xdr:from>
    <xdr:to>
      <xdr:col>76</xdr:col>
      <xdr:colOff>114300</xdr:colOff>
      <xdr:row>40</xdr:row>
      <xdr:rowOff>28847</xdr:rowOff>
    </xdr:to>
    <xdr:cxnSp macro="">
      <xdr:nvCxnSpPr>
        <xdr:cNvPr id="437" name="直線コネクタ 436">
          <a:extLst>
            <a:ext uri="{FF2B5EF4-FFF2-40B4-BE49-F238E27FC236}">
              <a16:creationId xmlns:a16="http://schemas.microsoft.com/office/drawing/2014/main" id="{E004DF2F-01B8-4C69-BF63-FF8CD100C0F5}"/>
            </a:ext>
          </a:extLst>
        </xdr:cNvPr>
        <xdr:cNvCxnSpPr/>
      </xdr:nvCxnSpPr>
      <xdr:spPr>
        <a:xfrm>
          <a:off x="13703300" y="687378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79284</xdr:rowOff>
    </xdr:from>
    <xdr:to>
      <xdr:col>67</xdr:col>
      <xdr:colOff>101600</xdr:colOff>
      <xdr:row>40</xdr:row>
      <xdr:rowOff>9434</xdr:rowOff>
    </xdr:to>
    <xdr:sp macro="" textlink="">
      <xdr:nvSpPr>
        <xdr:cNvPr id="438" name="楕円 437">
          <a:extLst>
            <a:ext uri="{FF2B5EF4-FFF2-40B4-BE49-F238E27FC236}">
              <a16:creationId xmlns:a16="http://schemas.microsoft.com/office/drawing/2014/main" id="{303CF6D0-65A1-4260-9FFE-6959BB81027C}"/>
            </a:ext>
          </a:extLst>
        </xdr:cNvPr>
        <xdr:cNvSpPr/>
      </xdr:nvSpPr>
      <xdr:spPr>
        <a:xfrm>
          <a:off x="127635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130084</xdr:rowOff>
    </xdr:from>
    <xdr:to>
      <xdr:col>71</xdr:col>
      <xdr:colOff>177800</xdr:colOff>
      <xdr:row>40</xdr:row>
      <xdr:rowOff>15784</xdr:rowOff>
    </xdr:to>
    <xdr:cxnSp macro="">
      <xdr:nvCxnSpPr>
        <xdr:cNvPr id="439" name="直線コネクタ 438">
          <a:extLst>
            <a:ext uri="{FF2B5EF4-FFF2-40B4-BE49-F238E27FC236}">
              <a16:creationId xmlns:a16="http://schemas.microsoft.com/office/drawing/2014/main" id="{9837590F-8378-4704-AD75-CC2F7D7FC71B}"/>
            </a:ext>
          </a:extLst>
        </xdr:cNvPr>
        <xdr:cNvCxnSpPr/>
      </xdr:nvCxnSpPr>
      <xdr:spPr>
        <a:xfrm>
          <a:off x="12814300" y="681663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DA8906EF-8D5E-4733-9A68-4B58C5A27D9F}"/>
            </a:ext>
          </a:extLst>
        </xdr:cNvPr>
        <xdr:cNvSpPr txBox="1"/>
      </xdr:nvSpPr>
      <xdr:spPr>
        <a:xfrm>
          <a:off x="152660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117401</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AB1A2C37-1C32-411C-A854-976247F28B15}"/>
            </a:ext>
          </a:extLst>
        </xdr:cNvPr>
        <xdr:cNvSpPr txBox="1"/>
      </xdr:nvSpPr>
      <xdr:spPr>
        <a:xfrm>
          <a:off x="14389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120667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73E5642B-905F-456B-A99C-DFE1AD97BCB6}"/>
            </a:ext>
          </a:extLst>
        </xdr:cNvPr>
        <xdr:cNvSpPr txBox="1"/>
      </xdr:nvSpPr>
      <xdr:spPr>
        <a:xfrm>
          <a:off x="13500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102705</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02960177-4E91-44A7-9132-A489656DBE83}"/>
            </a:ext>
          </a:extLst>
        </xdr:cNvPr>
        <xdr:cNvSpPr txBox="1"/>
      </xdr:nvSpPr>
      <xdr:spPr>
        <a:xfrm>
          <a:off x="12611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124658</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DAD788D1-00DC-447A-AA5B-D15C9771FF36}"/>
            </a:ext>
          </a:extLst>
        </xdr:cNvPr>
        <xdr:cNvSpPr txBox="1"/>
      </xdr:nvSpPr>
      <xdr:spPr>
        <a:xfrm>
          <a:off x="15266044" y="698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70774</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0FDE8594-DDC0-4FEF-B354-781081B94957}"/>
            </a:ext>
          </a:extLst>
        </xdr:cNvPr>
        <xdr:cNvSpPr txBox="1"/>
      </xdr:nvSpPr>
      <xdr:spPr>
        <a:xfrm>
          <a:off x="14389744" y="692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57711</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339D2604-0B4A-44A0-8FFB-F73BDB3D379D}"/>
            </a:ext>
          </a:extLst>
        </xdr:cNvPr>
        <xdr:cNvSpPr txBox="1"/>
      </xdr:nvSpPr>
      <xdr:spPr>
        <a:xfrm>
          <a:off x="13500744" y="691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561</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A6CB3A89-9EF9-4887-9672-0E4F3EAF1BA9}"/>
            </a:ext>
          </a:extLst>
        </xdr:cNvPr>
        <xdr:cNvSpPr txBox="1"/>
      </xdr:nvSpPr>
      <xdr:spPr>
        <a:xfrm>
          <a:off x="12611744" y="685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A96AB1C2-C9D8-4694-9838-5CCAC006FC2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3506F7A9-DD48-4F11-ADD2-C02B525332D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D405F57F-985C-4EB8-8801-F800848F8B8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1967647B-895A-4D32-98CF-E03086004F5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C3ECD61D-8DDF-4DC7-B7B5-E8585F3FF8D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A59E7854-CC28-4086-9F4F-D1EFC400386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99054149-9B7C-4896-BE73-9207D482599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F611401C-68B0-4618-B858-C25FABE7E8F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264CC3E4-913F-4BF7-855B-88C5D9D4EF0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2228AB10-312A-4B87-A425-83A10D34B9E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ECB6A483-D347-4CA8-89CD-6025EF862FC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951F742E-A3E1-45B3-924C-81BE7F8C4056}"/>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FCF0DC10-B083-4BDF-811A-CCE691F469C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D277B7FA-286A-4CFD-9554-15B8D9BFE4CD}"/>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E3F92687-7E7E-405A-823C-07A39828B83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1E43325A-DDF4-4FAA-83B4-3D155D6ABB73}"/>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F2BAEF5B-7828-4A7B-B4B0-E3119428171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D6ADA014-E782-43F2-B6C7-2118B0E5EA4E}"/>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41468EF0-4A42-40C2-9702-2868F75D06E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C0640900-B039-4181-955A-38CCA0EEC2D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9DF4033B-6674-4DE5-9960-09CEA05950D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89916</xdr:rowOff>
    </xdr:from>
    <xdr:to>
      <xdr:col>116</xdr:col>
      <xdr:colOff>62864</xdr:colOff>
      <xdr:row>41</xdr:row>
      <xdr:rowOff>92202</xdr:rowOff>
    </xdr:to>
    <xdr:cxnSp macro="">
      <xdr:nvCxnSpPr>
        <xdr:cNvPr id="469" name="直線コネクタ 468">
          <a:extLst>
            <a:ext uri="{FF2B5EF4-FFF2-40B4-BE49-F238E27FC236}">
              <a16:creationId xmlns:a16="http://schemas.microsoft.com/office/drawing/2014/main" id="{6F35C43A-579C-4CF7-B5A6-56B2F37DA6F9}"/>
            </a:ext>
          </a:extLst>
        </xdr:cNvPr>
        <xdr:cNvCxnSpPr/>
      </xdr:nvCxnSpPr>
      <xdr:spPr>
        <a:xfrm flipV="1">
          <a:off x="22160864" y="5747766"/>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0673724C-A75F-417B-BABC-7800C7ECDD9F}"/>
            </a:ext>
          </a:extLst>
        </xdr:cNvPr>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71" name="直線コネクタ 470">
          <a:extLst>
            <a:ext uri="{FF2B5EF4-FFF2-40B4-BE49-F238E27FC236}">
              <a16:creationId xmlns:a16="http://schemas.microsoft.com/office/drawing/2014/main" id="{FEC9A7C1-C5F3-46D7-BFA1-27CFDE3E28CD}"/>
            </a:ext>
          </a:extLst>
        </xdr:cNvPr>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36593</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8A636416-2273-472C-A347-B35C5C30A915}"/>
            </a:ext>
          </a:extLst>
        </xdr:cNvPr>
        <xdr:cNvSpPr txBox="1"/>
      </xdr:nvSpPr>
      <xdr:spPr>
        <a:xfrm>
          <a:off x="22199600" y="552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89916</xdr:rowOff>
    </xdr:from>
    <xdr:to>
      <xdr:col>116</xdr:col>
      <xdr:colOff>152400</xdr:colOff>
      <xdr:row>33</xdr:row>
      <xdr:rowOff>89916</xdr:rowOff>
    </xdr:to>
    <xdr:cxnSp macro="">
      <xdr:nvCxnSpPr>
        <xdr:cNvPr id="473" name="直線コネクタ 472">
          <a:extLst>
            <a:ext uri="{FF2B5EF4-FFF2-40B4-BE49-F238E27FC236}">
              <a16:creationId xmlns:a16="http://schemas.microsoft.com/office/drawing/2014/main" id="{3604DFEE-3A8B-4038-BCC3-9A5B4A05BE56}"/>
            </a:ext>
          </a:extLst>
        </xdr:cNvPr>
        <xdr:cNvCxnSpPr/>
      </xdr:nvCxnSpPr>
      <xdr:spPr>
        <a:xfrm>
          <a:off x="22072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70121</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BA945B88-F4C9-4222-BFE3-DBFD3B181A08}"/>
            </a:ext>
          </a:extLst>
        </xdr:cNvPr>
        <xdr:cNvSpPr txBox="1"/>
      </xdr:nvSpPr>
      <xdr:spPr>
        <a:xfrm>
          <a:off x="22199600" y="6585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475" name="フローチャート: 判断 474">
          <a:extLst>
            <a:ext uri="{FF2B5EF4-FFF2-40B4-BE49-F238E27FC236}">
              <a16:creationId xmlns:a16="http://schemas.microsoft.com/office/drawing/2014/main" id="{D6A469C0-14C6-4772-B025-C8654D29643F}"/>
            </a:ext>
          </a:extLst>
        </xdr:cNvPr>
        <xdr:cNvSpPr/>
      </xdr:nvSpPr>
      <xdr:spPr>
        <a:xfrm>
          <a:off x="22110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112268</xdr:rowOff>
    </xdr:from>
    <xdr:to>
      <xdr:col>112</xdr:col>
      <xdr:colOff>38100</xdr:colOff>
      <xdr:row>39</xdr:row>
      <xdr:rowOff>42418</xdr:rowOff>
    </xdr:to>
    <xdr:sp macro="" textlink="">
      <xdr:nvSpPr>
        <xdr:cNvPr id="476" name="フローチャート: 判断 475">
          <a:extLst>
            <a:ext uri="{FF2B5EF4-FFF2-40B4-BE49-F238E27FC236}">
              <a16:creationId xmlns:a16="http://schemas.microsoft.com/office/drawing/2014/main" id="{499D24C4-4A3E-4513-9AEE-AF95499E6800}"/>
            </a:ext>
          </a:extLst>
        </xdr:cNvPr>
        <xdr:cNvSpPr/>
      </xdr:nvSpPr>
      <xdr:spPr>
        <a:xfrm>
          <a:off x="212725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109982</xdr:rowOff>
    </xdr:from>
    <xdr:to>
      <xdr:col>107</xdr:col>
      <xdr:colOff>101600</xdr:colOff>
      <xdr:row>39</xdr:row>
      <xdr:rowOff>40132</xdr:rowOff>
    </xdr:to>
    <xdr:sp macro="" textlink="">
      <xdr:nvSpPr>
        <xdr:cNvPr id="477" name="フローチャート: 判断 476">
          <a:extLst>
            <a:ext uri="{FF2B5EF4-FFF2-40B4-BE49-F238E27FC236}">
              <a16:creationId xmlns:a16="http://schemas.microsoft.com/office/drawing/2014/main" id="{CEBA7C2B-8F94-415A-A3E3-D49406DA5BB3}"/>
            </a:ext>
          </a:extLst>
        </xdr:cNvPr>
        <xdr:cNvSpPr/>
      </xdr:nvSpPr>
      <xdr:spPr>
        <a:xfrm>
          <a:off x="2038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103124</xdr:rowOff>
    </xdr:from>
    <xdr:to>
      <xdr:col>102</xdr:col>
      <xdr:colOff>165100</xdr:colOff>
      <xdr:row>39</xdr:row>
      <xdr:rowOff>33274</xdr:rowOff>
    </xdr:to>
    <xdr:sp macro="" textlink="">
      <xdr:nvSpPr>
        <xdr:cNvPr id="478" name="フローチャート: 判断 477">
          <a:extLst>
            <a:ext uri="{FF2B5EF4-FFF2-40B4-BE49-F238E27FC236}">
              <a16:creationId xmlns:a16="http://schemas.microsoft.com/office/drawing/2014/main" id="{52C06E5E-6424-4881-B161-FA399859C2AC}"/>
            </a:ext>
          </a:extLst>
        </xdr:cNvPr>
        <xdr:cNvSpPr/>
      </xdr:nvSpPr>
      <xdr:spPr>
        <a:xfrm>
          <a:off x="19494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79" name="フローチャート: 判断 478">
          <a:extLst>
            <a:ext uri="{FF2B5EF4-FFF2-40B4-BE49-F238E27FC236}">
              <a16:creationId xmlns:a16="http://schemas.microsoft.com/office/drawing/2014/main" id="{3B96BFD6-FA39-480C-B03B-32E2CCD77BBC}"/>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5E7D2347-6534-4CAB-BF0E-43D75EDACFF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BC5D0269-2847-4072-86E0-73DD29212E1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EF2ED974-0126-484C-848D-A76A4A83FE3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404E4122-6986-476D-98A0-8CA1DE35CBF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2C711D9D-74E9-4C43-9F20-FA13DCEB812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107696</xdr:rowOff>
    </xdr:from>
    <xdr:to>
      <xdr:col>116</xdr:col>
      <xdr:colOff>114300</xdr:colOff>
      <xdr:row>37</xdr:row>
      <xdr:rowOff>37846</xdr:rowOff>
    </xdr:to>
    <xdr:sp macro="" textlink="">
      <xdr:nvSpPr>
        <xdr:cNvPr id="485" name="楕円 484">
          <a:extLst>
            <a:ext uri="{FF2B5EF4-FFF2-40B4-BE49-F238E27FC236}">
              <a16:creationId xmlns:a16="http://schemas.microsoft.com/office/drawing/2014/main" id="{77BBC87D-EAB3-4949-A90E-3C48165A5AFD}"/>
            </a:ext>
          </a:extLst>
        </xdr:cNvPr>
        <xdr:cNvSpPr/>
      </xdr:nvSpPr>
      <xdr:spPr>
        <a:xfrm>
          <a:off x="22110700" y="627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130573</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BBA30914-AD2C-45D0-9406-0F2EC370719A}"/>
            </a:ext>
          </a:extLst>
        </xdr:cNvPr>
        <xdr:cNvSpPr txBox="1"/>
      </xdr:nvSpPr>
      <xdr:spPr>
        <a:xfrm>
          <a:off x="22199600" y="613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109982</xdr:rowOff>
    </xdr:from>
    <xdr:to>
      <xdr:col>112</xdr:col>
      <xdr:colOff>38100</xdr:colOff>
      <xdr:row>37</xdr:row>
      <xdr:rowOff>40132</xdr:rowOff>
    </xdr:to>
    <xdr:sp macro="" textlink="">
      <xdr:nvSpPr>
        <xdr:cNvPr id="487" name="楕円 486">
          <a:extLst>
            <a:ext uri="{FF2B5EF4-FFF2-40B4-BE49-F238E27FC236}">
              <a16:creationId xmlns:a16="http://schemas.microsoft.com/office/drawing/2014/main" id="{6B477FEA-A7D3-4432-BA6C-A6038FFE3D7A}"/>
            </a:ext>
          </a:extLst>
        </xdr:cNvPr>
        <xdr:cNvSpPr/>
      </xdr:nvSpPr>
      <xdr:spPr>
        <a:xfrm>
          <a:off x="21272500" y="628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158496</xdr:rowOff>
    </xdr:from>
    <xdr:to>
      <xdr:col>116</xdr:col>
      <xdr:colOff>63500</xdr:colOff>
      <xdr:row>36</xdr:row>
      <xdr:rowOff>160782</xdr:rowOff>
    </xdr:to>
    <xdr:cxnSp macro="">
      <xdr:nvCxnSpPr>
        <xdr:cNvPr id="488" name="直線コネクタ 487">
          <a:extLst>
            <a:ext uri="{FF2B5EF4-FFF2-40B4-BE49-F238E27FC236}">
              <a16:creationId xmlns:a16="http://schemas.microsoft.com/office/drawing/2014/main" id="{83BDE48C-932A-43A1-BC03-C69B1EEA2573}"/>
            </a:ext>
          </a:extLst>
        </xdr:cNvPr>
        <xdr:cNvCxnSpPr/>
      </xdr:nvCxnSpPr>
      <xdr:spPr>
        <a:xfrm flipV="1">
          <a:off x="21323300" y="633069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107696</xdr:rowOff>
    </xdr:from>
    <xdr:to>
      <xdr:col>107</xdr:col>
      <xdr:colOff>101600</xdr:colOff>
      <xdr:row>37</xdr:row>
      <xdr:rowOff>37846</xdr:rowOff>
    </xdr:to>
    <xdr:sp macro="" textlink="">
      <xdr:nvSpPr>
        <xdr:cNvPr id="489" name="楕円 488">
          <a:extLst>
            <a:ext uri="{FF2B5EF4-FFF2-40B4-BE49-F238E27FC236}">
              <a16:creationId xmlns:a16="http://schemas.microsoft.com/office/drawing/2014/main" id="{240B2739-79B4-41DD-875A-34883F946420}"/>
            </a:ext>
          </a:extLst>
        </xdr:cNvPr>
        <xdr:cNvSpPr/>
      </xdr:nvSpPr>
      <xdr:spPr>
        <a:xfrm>
          <a:off x="20383500" y="627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158496</xdr:rowOff>
    </xdr:from>
    <xdr:to>
      <xdr:col>111</xdr:col>
      <xdr:colOff>177800</xdr:colOff>
      <xdr:row>36</xdr:row>
      <xdr:rowOff>160782</xdr:rowOff>
    </xdr:to>
    <xdr:cxnSp macro="">
      <xdr:nvCxnSpPr>
        <xdr:cNvPr id="490" name="直線コネクタ 489">
          <a:extLst>
            <a:ext uri="{FF2B5EF4-FFF2-40B4-BE49-F238E27FC236}">
              <a16:creationId xmlns:a16="http://schemas.microsoft.com/office/drawing/2014/main" id="{CB03ED1E-C5AB-4F8A-A774-21246C13C54C}"/>
            </a:ext>
          </a:extLst>
        </xdr:cNvPr>
        <xdr:cNvCxnSpPr/>
      </xdr:nvCxnSpPr>
      <xdr:spPr>
        <a:xfrm>
          <a:off x="20434300" y="63306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109982</xdr:rowOff>
    </xdr:from>
    <xdr:to>
      <xdr:col>102</xdr:col>
      <xdr:colOff>165100</xdr:colOff>
      <xdr:row>37</xdr:row>
      <xdr:rowOff>40132</xdr:rowOff>
    </xdr:to>
    <xdr:sp macro="" textlink="">
      <xdr:nvSpPr>
        <xdr:cNvPr id="491" name="楕円 490">
          <a:extLst>
            <a:ext uri="{FF2B5EF4-FFF2-40B4-BE49-F238E27FC236}">
              <a16:creationId xmlns:a16="http://schemas.microsoft.com/office/drawing/2014/main" id="{5F06472A-0777-4437-9F65-07789A56896A}"/>
            </a:ext>
          </a:extLst>
        </xdr:cNvPr>
        <xdr:cNvSpPr/>
      </xdr:nvSpPr>
      <xdr:spPr>
        <a:xfrm>
          <a:off x="19494500" y="628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158496</xdr:rowOff>
    </xdr:from>
    <xdr:to>
      <xdr:col>107</xdr:col>
      <xdr:colOff>50800</xdr:colOff>
      <xdr:row>36</xdr:row>
      <xdr:rowOff>160782</xdr:rowOff>
    </xdr:to>
    <xdr:cxnSp macro="">
      <xdr:nvCxnSpPr>
        <xdr:cNvPr id="492" name="直線コネクタ 491">
          <a:extLst>
            <a:ext uri="{FF2B5EF4-FFF2-40B4-BE49-F238E27FC236}">
              <a16:creationId xmlns:a16="http://schemas.microsoft.com/office/drawing/2014/main" id="{40EFF6E3-5FCE-43E1-B5AD-CDE6BB46B81C}"/>
            </a:ext>
          </a:extLst>
        </xdr:cNvPr>
        <xdr:cNvCxnSpPr/>
      </xdr:nvCxnSpPr>
      <xdr:spPr>
        <a:xfrm flipV="1">
          <a:off x="19545300" y="63306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112268</xdr:rowOff>
    </xdr:from>
    <xdr:to>
      <xdr:col>98</xdr:col>
      <xdr:colOff>38100</xdr:colOff>
      <xdr:row>37</xdr:row>
      <xdr:rowOff>42418</xdr:rowOff>
    </xdr:to>
    <xdr:sp macro="" textlink="">
      <xdr:nvSpPr>
        <xdr:cNvPr id="493" name="楕円 492">
          <a:extLst>
            <a:ext uri="{FF2B5EF4-FFF2-40B4-BE49-F238E27FC236}">
              <a16:creationId xmlns:a16="http://schemas.microsoft.com/office/drawing/2014/main" id="{659544C9-A34F-4208-8F5C-CB337A28EDDE}"/>
            </a:ext>
          </a:extLst>
        </xdr:cNvPr>
        <xdr:cNvSpPr/>
      </xdr:nvSpPr>
      <xdr:spPr>
        <a:xfrm>
          <a:off x="18605500" y="62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160782</xdr:rowOff>
    </xdr:from>
    <xdr:to>
      <xdr:col>102</xdr:col>
      <xdr:colOff>114300</xdr:colOff>
      <xdr:row>36</xdr:row>
      <xdr:rowOff>163068</xdr:rowOff>
    </xdr:to>
    <xdr:cxnSp macro="">
      <xdr:nvCxnSpPr>
        <xdr:cNvPr id="494" name="直線コネクタ 493">
          <a:extLst>
            <a:ext uri="{FF2B5EF4-FFF2-40B4-BE49-F238E27FC236}">
              <a16:creationId xmlns:a16="http://schemas.microsoft.com/office/drawing/2014/main" id="{71B29EE8-1977-443B-B2C2-23CE6D42F69B}"/>
            </a:ext>
          </a:extLst>
        </xdr:cNvPr>
        <xdr:cNvCxnSpPr/>
      </xdr:nvCxnSpPr>
      <xdr:spPr>
        <a:xfrm flipV="1">
          <a:off x="18656300" y="63329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33545</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F0F7C6E5-4FC9-4647-AAA7-D1D43832AB4F}"/>
            </a:ext>
          </a:extLst>
        </xdr:cNvPr>
        <xdr:cNvSpPr txBox="1"/>
      </xdr:nvSpPr>
      <xdr:spPr>
        <a:xfrm>
          <a:off x="21075727" y="67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31259</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E887660A-8A74-4A96-9D29-539F256504E4}"/>
            </a:ext>
          </a:extLst>
        </xdr:cNvPr>
        <xdr:cNvSpPr txBox="1"/>
      </xdr:nvSpPr>
      <xdr:spPr>
        <a:xfrm>
          <a:off x="20199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24401</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4E73DAC2-3658-44B5-BABB-ECB7A7326752}"/>
            </a:ext>
          </a:extLst>
        </xdr:cNvPr>
        <xdr:cNvSpPr txBox="1"/>
      </xdr:nvSpPr>
      <xdr:spPr>
        <a:xfrm>
          <a:off x="19310427" y="67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FE0A19BE-7F2B-4839-BE1C-5B6521C645D2}"/>
            </a:ext>
          </a:extLst>
        </xdr:cNvPr>
        <xdr:cNvSpPr txBox="1"/>
      </xdr:nvSpPr>
      <xdr:spPr>
        <a:xfrm>
          <a:off x="18421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56659</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2314E16A-BC3E-4675-BA45-D111DE7C477A}"/>
            </a:ext>
          </a:extLst>
        </xdr:cNvPr>
        <xdr:cNvSpPr txBox="1"/>
      </xdr:nvSpPr>
      <xdr:spPr>
        <a:xfrm>
          <a:off x="21075727" y="605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54373</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22C52A53-E1A0-4FFE-A6B7-FC8358C86053}"/>
            </a:ext>
          </a:extLst>
        </xdr:cNvPr>
        <xdr:cNvSpPr txBox="1"/>
      </xdr:nvSpPr>
      <xdr:spPr>
        <a:xfrm>
          <a:off x="20199427" y="60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56659</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4657E186-3230-41F2-92BA-30F02B2BD040}"/>
            </a:ext>
          </a:extLst>
        </xdr:cNvPr>
        <xdr:cNvSpPr txBox="1"/>
      </xdr:nvSpPr>
      <xdr:spPr>
        <a:xfrm>
          <a:off x="19310427" y="605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58945</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198CC069-BB42-4342-B278-A248B8B98074}"/>
            </a:ext>
          </a:extLst>
        </xdr:cNvPr>
        <xdr:cNvSpPr txBox="1"/>
      </xdr:nvSpPr>
      <xdr:spPr>
        <a:xfrm>
          <a:off x="18421427" y="605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800F6495-7AED-48BA-B062-7695B93B6CC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EBD818F4-6D5D-436D-AFA3-10517EF85A9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ADFE0BB8-D8CB-4649-AD4E-B9F39FE21AE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C612A994-2B23-4B1B-8AC3-640B82BEF20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6FA79C2D-1E2B-4C8E-A9F6-D5F4BFA3326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48502B5B-9FF4-4151-8C45-D9A3DBB041F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EC129E37-1B11-4D73-A6AB-485E1F35A37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AA29BF95-0BD8-4A0E-904B-744F80D70C4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D9A23904-08A6-4FBF-8D8C-EEDE2FFD8EF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4CEDC09B-6080-4749-9433-8E42238DD6A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F12D9599-D783-4598-8F85-F5EC1777970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4" name="直線コネクタ 513">
          <a:extLst>
            <a:ext uri="{FF2B5EF4-FFF2-40B4-BE49-F238E27FC236}">
              <a16:creationId xmlns:a16="http://schemas.microsoft.com/office/drawing/2014/main" id="{44E4E7B2-CFAB-4A85-B91B-C7DF471E3E5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5" name="テキスト ボックス 514">
          <a:extLst>
            <a:ext uri="{FF2B5EF4-FFF2-40B4-BE49-F238E27FC236}">
              <a16:creationId xmlns:a16="http://schemas.microsoft.com/office/drawing/2014/main" id="{B4563FBC-3B1B-4C61-8D2B-BA11882D5F48}"/>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6" name="直線コネクタ 515">
          <a:extLst>
            <a:ext uri="{FF2B5EF4-FFF2-40B4-BE49-F238E27FC236}">
              <a16:creationId xmlns:a16="http://schemas.microsoft.com/office/drawing/2014/main" id="{A8EC0A65-B24F-4EEE-BA12-74A895BA351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7" name="テキスト ボックス 516">
          <a:extLst>
            <a:ext uri="{FF2B5EF4-FFF2-40B4-BE49-F238E27FC236}">
              <a16:creationId xmlns:a16="http://schemas.microsoft.com/office/drawing/2014/main" id="{254395D8-CAC8-4922-8F62-08997209339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8" name="直線コネクタ 517">
          <a:extLst>
            <a:ext uri="{FF2B5EF4-FFF2-40B4-BE49-F238E27FC236}">
              <a16:creationId xmlns:a16="http://schemas.microsoft.com/office/drawing/2014/main" id="{CECC0161-7446-44CF-BC11-DC02D37204D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9" name="テキスト ボックス 518">
          <a:extLst>
            <a:ext uri="{FF2B5EF4-FFF2-40B4-BE49-F238E27FC236}">
              <a16:creationId xmlns:a16="http://schemas.microsoft.com/office/drawing/2014/main" id="{6855B820-3A5B-43EB-9720-8D7F64D0619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0" name="直線コネクタ 519">
          <a:extLst>
            <a:ext uri="{FF2B5EF4-FFF2-40B4-BE49-F238E27FC236}">
              <a16:creationId xmlns:a16="http://schemas.microsoft.com/office/drawing/2014/main" id="{80D4B709-EAE0-4B99-8D98-7B83A2FCED7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1" name="テキスト ボックス 520">
          <a:extLst>
            <a:ext uri="{FF2B5EF4-FFF2-40B4-BE49-F238E27FC236}">
              <a16:creationId xmlns:a16="http://schemas.microsoft.com/office/drawing/2014/main" id="{AC932EE8-6B9F-4CA0-B62E-75A7343CAC4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2" name="直線コネクタ 521">
          <a:extLst>
            <a:ext uri="{FF2B5EF4-FFF2-40B4-BE49-F238E27FC236}">
              <a16:creationId xmlns:a16="http://schemas.microsoft.com/office/drawing/2014/main" id="{956B85F5-5F15-4CA6-AAF2-B26F91BEA4C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3" name="テキスト ボックス 522">
          <a:extLst>
            <a:ext uri="{FF2B5EF4-FFF2-40B4-BE49-F238E27FC236}">
              <a16:creationId xmlns:a16="http://schemas.microsoft.com/office/drawing/2014/main" id="{26100FA5-D682-4271-9E18-D75D42F841A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53659EE3-F33A-43FB-A6B1-47CA9AE80DB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a:extLst>
            <a:ext uri="{FF2B5EF4-FFF2-40B4-BE49-F238E27FC236}">
              <a16:creationId xmlns:a16="http://schemas.microsoft.com/office/drawing/2014/main" id="{28997CA1-4E66-4DF5-BAA2-F34F827D8EF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CB9F9D2D-62F5-419E-98CF-3B145E2CB50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26670</xdr:rowOff>
    </xdr:from>
    <xdr:to>
      <xdr:col>85</xdr:col>
      <xdr:colOff>126364</xdr:colOff>
      <xdr:row>64</xdr:row>
      <xdr:rowOff>99060</xdr:rowOff>
    </xdr:to>
    <xdr:cxnSp macro="">
      <xdr:nvCxnSpPr>
        <xdr:cNvPr id="527" name="直線コネクタ 526">
          <a:extLst>
            <a:ext uri="{FF2B5EF4-FFF2-40B4-BE49-F238E27FC236}">
              <a16:creationId xmlns:a16="http://schemas.microsoft.com/office/drawing/2014/main" id="{4B2837C6-FC1D-4E21-B9D0-D29EC0F06800}"/>
            </a:ext>
          </a:extLst>
        </xdr:cNvPr>
        <xdr:cNvCxnSpPr/>
      </xdr:nvCxnSpPr>
      <xdr:spPr>
        <a:xfrm flipV="1">
          <a:off x="16318864" y="945642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102887</xdr:rowOff>
    </xdr:from>
    <xdr:ext cx="405111" cy="259045"/>
    <xdr:sp macro="" textlink="">
      <xdr:nvSpPr>
        <xdr:cNvPr id="528" name="【学校施設】&#10;有形固定資産減価償却率最小値テキスト">
          <a:extLst>
            <a:ext uri="{FF2B5EF4-FFF2-40B4-BE49-F238E27FC236}">
              <a16:creationId xmlns:a16="http://schemas.microsoft.com/office/drawing/2014/main" id="{4B1AC7FE-FE12-4863-AEC6-9690420DB536}"/>
            </a:ext>
          </a:extLst>
        </xdr:cNvPr>
        <xdr:cNvSpPr txBox="1"/>
      </xdr:nvSpPr>
      <xdr:spPr>
        <a:xfrm>
          <a:off x="16357600" y="1107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99060</xdr:rowOff>
    </xdr:from>
    <xdr:to>
      <xdr:col>86</xdr:col>
      <xdr:colOff>25400</xdr:colOff>
      <xdr:row>64</xdr:row>
      <xdr:rowOff>99060</xdr:rowOff>
    </xdr:to>
    <xdr:cxnSp macro="">
      <xdr:nvCxnSpPr>
        <xdr:cNvPr id="529" name="直線コネクタ 528">
          <a:extLst>
            <a:ext uri="{FF2B5EF4-FFF2-40B4-BE49-F238E27FC236}">
              <a16:creationId xmlns:a16="http://schemas.microsoft.com/office/drawing/2014/main" id="{C63008C9-7824-4E20-A4D8-A743187E4C0E}"/>
            </a:ext>
          </a:extLst>
        </xdr:cNvPr>
        <xdr:cNvCxnSpPr/>
      </xdr:nvCxnSpPr>
      <xdr:spPr>
        <a:xfrm>
          <a:off x="16230600" y="1107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144797</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505024EF-7BEC-4ACF-ACAD-54EA9CBEFD4F}"/>
            </a:ext>
          </a:extLst>
        </xdr:cNvPr>
        <xdr:cNvSpPr txBox="1"/>
      </xdr:nvSpPr>
      <xdr:spPr>
        <a:xfrm>
          <a:off x="16357600" y="923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26670</xdr:rowOff>
    </xdr:from>
    <xdr:to>
      <xdr:col>86</xdr:col>
      <xdr:colOff>25400</xdr:colOff>
      <xdr:row>55</xdr:row>
      <xdr:rowOff>26670</xdr:rowOff>
    </xdr:to>
    <xdr:cxnSp macro="">
      <xdr:nvCxnSpPr>
        <xdr:cNvPr id="531" name="直線コネクタ 530">
          <a:extLst>
            <a:ext uri="{FF2B5EF4-FFF2-40B4-BE49-F238E27FC236}">
              <a16:creationId xmlns:a16="http://schemas.microsoft.com/office/drawing/2014/main" id="{35EDD8AA-F0D3-4977-9433-95178B25B9AE}"/>
            </a:ext>
          </a:extLst>
        </xdr:cNvPr>
        <xdr:cNvCxnSpPr/>
      </xdr:nvCxnSpPr>
      <xdr:spPr>
        <a:xfrm>
          <a:off x="16230600" y="945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333D920C-E541-422F-A209-79A3F1F11BDA}"/>
            </a:ext>
          </a:extLst>
        </xdr:cNvPr>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33" name="フローチャート: 判断 532">
          <a:extLst>
            <a:ext uri="{FF2B5EF4-FFF2-40B4-BE49-F238E27FC236}">
              <a16:creationId xmlns:a16="http://schemas.microsoft.com/office/drawing/2014/main" id="{85FAD0A1-F030-479B-86BD-E4401510088B}"/>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170180</xdr:rowOff>
    </xdr:from>
    <xdr:to>
      <xdr:col>81</xdr:col>
      <xdr:colOff>101600</xdr:colOff>
      <xdr:row>59</xdr:row>
      <xdr:rowOff>100330</xdr:rowOff>
    </xdr:to>
    <xdr:sp macro="" textlink="">
      <xdr:nvSpPr>
        <xdr:cNvPr id="534" name="フローチャート: 判断 533">
          <a:extLst>
            <a:ext uri="{FF2B5EF4-FFF2-40B4-BE49-F238E27FC236}">
              <a16:creationId xmlns:a16="http://schemas.microsoft.com/office/drawing/2014/main" id="{76D3C36C-9B11-4578-8D4F-48BD87C221C7}"/>
            </a:ext>
          </a:extLst>
        </xdr:cNvPr>
        <xdr:cNvSpPr/>
      </xdr:nvSpPr>
      <xdr:spPr>
        <a:xfrm>
          <a:off x="154305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90170</xdr:rowOff>
    </xdr:from>
    <xdr:to>
      <xdr:col>76</xdr:col>
      <xdr:colOff>165100</xdr:colOff>
      <xdr:row>59</xdr:row>
      <xdr:rowOff>20320</xdr:rowOff>
    </xdr:to>
    <xdr:sp macro="" textlink="">
      <xdr:nvSpPr>
        <xdr:cNvPr id="535" name="フローチャート: 判断 534">
          <a:extLst>
            <a:ext uri="{FF2B5EF4-FFF2-40B4-BE49-F238E27FC236}">
              <a16:creationId xmlns:a16="http://schemas.microsoft.com/office/drawing/2014/main" id="{045D477C-6708-45CC-A271-8D8D94AFC024}"/>
            </a:ext>
          </a:extLst>
        </xdr:cNvPr>
        <xdr:cNvSpPr/>
      </xdr:nvSpPr>
      <xdr:spPr>
        <a:xfrm>
          <a:off x="14541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536" name="フローチャート: 判断 535">
          <a:extLst>
            <a:ext uri="{FF2B5EF4-FFF2-40B4-BE49-F238E27FC236}">
              <a16:creationId xmlns:a16="http://schemas.microsoft.com/office/drawing/2014/main" id="{BEEF5A5F-F863-483D-AFC4-F0860EF00A7D}"/>
            </a:ext>
          </a:extLst>
        </xdr:cNvPr>
        <xdr:cNvSpPr/>
      </xdr:nvSpPr>
      <xdr:spPr>
        <a:xfrm>
          <a:off x="1365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537" name="フローチャート: 判断 536">
          <a:extLst>
            <a:ext uri="{FF2B5EF4-FFF2-40B4-BE49-F238E27FC236}">
              <a16:creationId xmlns:a16="http://schemas.microsoft.com/office/drawing/2014/main" id="{63B7C48E-AE8F-439A-9899-A4BF8DDC618E}"/>
            </a:ext>
          </a:extLst>
        </xdr:cNvPr>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EE270BC6-27E5-4048-8A54-C9F345A83AF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D97EDE62-994E-422D-B6E1-BED992D3E80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EB1EB7A7-F64C-4FC1-8507-79B4ADB2CDF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5AF9CA59-D2B9-480B-9C21-4B25524B4FE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272794DF-338C-428F-A7D7-95AFE19FE70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44450</xdr:rowOff>
    </xdr:from>
    <xdr:to>
      <xdr:col>85</xdr:col>
      <xdr:colOff>177800</xdr:colOff>
      <xdr:row>63</xdr:row>
      <xdr:rowOff>146050</xdr:rowOff>
    </xdr:to>
    <xdr:sp macro="" textlink="">
      <xdr:nvSpPr>
        <xdr:cNvPr id="543" name="楕円 542">
          <a:extLst>
            <a:ext uri="{FF2B5EF4-FFF2-40B4-BE49-F238E27FC236}">
              <a16:creationId xmlns:a16="http://schemas.microsoft.com/office/drawing/2014/main" id="{73AF4851-29DD-4FAD-B5C3-431B96AB459E}"/>
            </a:ext>
          </a:extLst>
        </xdr:cNvPr>
        <xdr:cNvSpPr/>
      </xdr:nvSpPr>
      <xdr:spPr>
        <a:xfrm>
          <a:off x="162687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22877</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220A4E43-BB55-49F2-882F-4A3422BC2328}"/>
            </a:ext>
          </a:extLst>
        </xdr:cNvPr>
        <xdr:cNvSpPr txBox="1"/>
      </xdr:nvSpPr>
      <xdr:spPr>
        <a:xfrm>
          <a:off x="16357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36830</xdr:rowOff>
    </xdr:from>
    <xdr:to>
      <xdr:col>81</xdr:col>
      <xdr:colOff>101600</xdr:colOff>
      <xdr:row>63</xdr:row>
      <xdr:rowOff>138430</xdr:rowOff>
    </xdr:to>
    <xdr:sp macro="" textlink="">
      <xdr:nvSpPr>
        <xdr:cNvPr id="545" name="楕円 544">
          <a:extLst>
            <a:ext uri="{FF2B5EF4-FFF2-40B4-BE49-F238E27FC236}">
              <a16:creationId xmlns:a16="http://schemas.microsoft.com/office/drawing/2014/main" id="{6C7BE0B4-0E33-4326-ADFF-BA25F5D203A6}"/>
            </a:ext>
          </a:extLst>
        </xdr:cNvPr>
        <xdr:cNvSpPr/>
      </xdr:nvSpPr>
      <xdr:spPr>
        <a:xfrm>
          <a:off x="15430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87630</xdr:rowOff>
    </xdr:from>
    <xdr:to>
      <xdr:col>85</xdr:col>
      <xdr:colOff>127000</xdr:colOff>
      <xdr:row>63</xdr:row>
      <xdr:rowOff>95250</xdr:rowOff>
    </xdr:to>
    <xdr:cxnSp macro="">
      <xdr:nvCxnSpPr>
        <xdr:cNvPr id="546" name="直線コネクタ 545">
          <a:extLst>
            <a:ext uri="{FF2B5EF4-FFF2-40B4-BE49-F238E27FC236}">
              <a16:creationId xmlns:a16="http://schemas.microsoft.com/office/drawing/2014/main" id="{0F3EE109-20A7-4E7B-AE46-FE81AFE3BE10}"/>
            </a:ext>
          </a:extLst>
        </xdr:cNvPr>
        <xdr:cNvCxnSpPr/>
      </xdr:nvCxnSpPr>
      <xdr:spPr>
        <a:xfrm>
          <a:off x="15481300" y="108889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33020</xdr:rowOff>
    </xdr:from>
    <xdr:to>
      <xdr:col>76</xdr:col>
      <xdr:colOff>165100</xdr:colOff>
      <xdr:row>63</xdr:row>
      <xdr:rowOff>134620</xdr:rowOff>
    </xdr:to>
    <xdr:sp macro="" textlink="">
      <xdr:nvSpPr>
        <xdr:cNvPr id="547" name="楕円 546">
          <a:extLst>
            <a:ext uri="{FF2B5EF4-FFF2-40B4-BE49-F238E27FC236}">
              <a16:creationId xmlns:a16="http://schemas.microsoft.com/office/drawing/2014/main" id="{1C2C98D3-07A4-41D4-A01E-F0B63C298A2E}"/>
            </a:ext>
          </a:extLst>
        </xdr:cNvPr>
        <xdr:cNvSpPr/>
      </xdr:nvSpPr>
      <xdr:spPr>
        <a:xfrm>
          <a:off x="14541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83820</xdr:rowOff>
    </xdr:from>
    <xdr:to>
      <xdr:col>81</xdr:col>
      <xdr:colOff>50800</xdr:colOff>
      <xdr:row>63</xdr:row>
      <xdr:rowOff>87630</xdr:rowOff>
    </xdr:to>
    <xdr:cxnSp macro="">
      <xdr:nvCxnSpPr>
        <xdr:cNvPr id="548" name="直線コネクタ 547">
          <a:extLst>
            <a:ext uri="{FF2B5EF4-FFF2-40B4-BE49-F238E27FC236}">
              <a16:creationId xmlns:a16="http://schemas.microsoft.com/office/drawing/2014/main" id="{E669AE38-577C-4907-B873-AC0A0950769A}"/>
            </a:ext>
          </a:extLst>
        </xdr:cNvPr>
        <xdr:cNvCxnSpPr/>
      </xdr:nvCxnSpPr>
      <xdr:spPr>
        <a:xfrm>
          <a:off x="14592300" y="10885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158750</xdr:rowOff>
    </xdr:from>
    <xdr:to>
      <xdr:col>72</xdr:col>
      <xdr:colOff>38100</xdr:colOff>
      <xdr:row>63</xdr:row>
      <xdr:rowOff>88900</xdr:rowOff>
    </xdr:to>
    <xdr:sp macro="" textlink="">
      <xdr:nvSpPr>
        <xdr:cNvPr id="549" name="楕円 548">
          <a:extLst>
            <a:ext uri="{FF2B5EF4-FFF2-40B4-BE49-F238E27FC236}">
              <a16:creationId xmlns:a16="http://schemas.microsoft.com/office/drawing/2014/main" id="{DBED7169-353A-4B80-90C3-670D681D81D0}"/>
            </a:ext>
          </a:extLst>
        </xdr:cNvPr>
        <xdr:cNvSpPr/>
      </xdr:nvSpPr>
      <xdr:spPr>
        <a:xfrm>
          <a:off x="13652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38100</xdr:rowOff>
    </xdr:from>
    <xdr:to>
      <xdr:col>76</xdr:col>
      <xdr:colOff>114300</xdr:colOff>
      <xdr:row>63</xdr:row>
      <xdr:rowOff>83820</xdr:rowOff>
    </xdr:to>
    <xdr:cxnSp macro="">
      <xdr:nvCxnSpPr>
        <xdr:cNvPr id="550" name="直線コネクタ 549">
          <a:extLst>
            <a:ext uri="{FF2B5EF4-FFF2-40B4-BE49-F238E27FC236}">
              <a16:creationId xmlns:a16="http://schemas.microsoft.com/office/drawing/2014/main" id="{BCDD8CEA-E577-4186-B086-26998F97A3BB}"/>
            </a:ext>
          </a:extLst>
        </xdr:cNvPr>
        <xdr:cNvCxnSpPr/>
      </xdr:nvCxnSpPr>
      <xdr:spPr>
        <a:xfrm>
          <a:off x="13703300" y="108394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86360</xdr:rowOff>
    </xdr:from>
    <xdr:to>
      <xdr:col>67</xdr:col>
      <xdr:colOff>101600</xdr:colOff>
      <xdr:row>63</xdr:row>
      <xdr:rowOff>16510</xdr:rowOff>
    </xdr:to>
    <xdr:sp macro="" textlink="">
      <xdr:nvSpPr>
        <xdr:cNvPr id="551" name="楕円 550">
          <a:extLst>
            <a:ext uri="{FF2B5EF4-FFF2-40B4-BE49-F238E27FC236}">
              <a16:creationId xmlns:a16="http://schemas.microsoft.com/office/drawing/2014/main" id="{1ADED1C2-FA5E-4726-81BA-D725D6088DC6}"/>
            </a:ext>
          </a:extLst>
        </xdr:cNvPr>
        <xdr:cNvSpPr/>
      </xdr:nvSpPr>
      <xdr:spPr>
        <a:xfrm>
          <a:off x="12763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137160</xdr:rowOff>
    </xdr:from>
    <xdr:to>
      <xdr:col>71</xdr:col>
      <xdr:colOff>177800</xdr:colOff>
      <xdr:row>63</xdr:row>
      <xdr:rowOff>38100</xdr:rowOff>
    </xdr:to>
    <xdr:cxnSp macro="">
      <xdr:nvCxnSpPr>
        <xdr:cNvPr id="552" name="直線コネクタ 551">
          <a:extLst>
            <a:ext uri="{FF2B5EF4-FFF2-40B4-BE49-F238E27FC236}">
              <a16:creationId xmlns:a16="http://schemas.microsoft.com/office/drawing/2014/main" id="{4FFE402E-514F-4470-81DA-48D1E772FD8F}"/>
            </a:ext>
          </a:extLst>
        </xdr:cNvPr>
        <xdr:cNvCxnSpPr/>
      </xdr:nvCxnSpPr>
      <xdr:spPr>
        <a:xfrm>
          <a:off x="12814300" y="107670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116857</xdr:rowOff>
    </xdr:from>
    <xdr:ext cx="405111" cy="259045"/>
    <xdr:sp macro="" textlink="">
      <xdr:nvSpPr>
        <xdr:cNvPr id="553" name="n_1aveValue【学校施設】&#10;有形固定資産減価償却率">
          <a:extLst>
            <a:ext uri="{FF2B5EF4-FFF2-40B4-BE49-F238E27FC236}">
              <a16:creationId xmlns:a16="http://schemas.microsoft.com/office/drawing/2014/main" id="{015C713E-9712-4F58-8AAC-2535403D0025}"/>
            </a:ext>
          </a:extLst>
        </xdr:cNvPr>
        <xdr:cNvSpPr txBox="1"/>
      </xdr:nvSpPr>
      <xdr:spPr>
        <a:xfrm>
          <a:off x="152660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36847</xdr:rowOff>
    </xdr:from>
    <xdr:ext cx="405111" cy="259045"/>
    <xdr:sp macro="" textlink="">
      <xdr:nvSpPr>
        <xdr:cNvPr id="554" name="n_2aveValue【学校施設】&#10;有形固定資産減価償却率">
          <a:extLst>
            <a:ext uri="{FF2B5EF4-FFF2-40B4-BE49-F238E27FC236}">
              <a16:creationId xmlns:a16="http://schemas.microsoft.com/office/drawing/2014/main" id="{DE462894-30A0-4C92-863B-CF69F37F5FD7}"/>
            </a:ext>
          </a:extLst>
        </xdr:cNvPr>
        <xdr:cNvSpPr txBox="1"/>
      </xdr:nvSpPr>
      <xdr:spPr>
        <a:xfrm>
          <a:off x="143897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29227</xdr:rowOff>
    </xdr:from>
    <xdr:ext cx="405111" cy="259045"/>
    <xdr:sp macro="" textlink="">
      <xdr:nvSpPr>
        <xdr:cNvPr id="555" name="n_3aveValue【学校施設】&#10;有形固定資産減価償却率">
          <a:extLst>
            <a:ext uri="{FF2B5EF4-FFF2-40B4-BE49-F238E27FC236}">
              <a16:creationId xmlns:a16="http://schemas.microsoft.com/office/drawing/2014/main" id="{BF1203E6-CEBF-4A14-86A3-5EF198F5B523}"/>
            </a:ext>
          </a:extLst>
        </xdr:cNvPr>
        <xdr:cNvSpPr txBox="1"/>
      </xdr:nvSpPr>
      <xdr:spPr>
        <a:xfrm>
          <a:off x="13500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158767</xdr:rowOff>
    </xdr:from>
    <xdr:ext cx="405111" cy="259045"/>
    <xdr:sp macro="" textlink="">
      <xdr:nvSpPr>
        <xdr:cNvPr id="556" name="n_4aveValue【学校施設】&#10;有形固定資産減価償却率">
          <a:extLst>
            <a:ext uri="{FF2B5EF4-FFF2-40B4-BE49-F238E27FC236}">
              <a16:creationId xmlns:a16="http://schemas.microsoft.com/office/drawing/2014/main" id="{A1EAEE0A-9A8E-4143-B290-6481136B2B9C}"/>
            </a:ext>
          </a:extLst>
        </xdr:cNvPr>
        <xdr:cNvSpPr txBox="1"/>
      </xdr:nvSpPr>
      <xdr:spPr>
        <a:xfrm>
          <a:off x="12611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129557</xdr:rowOff>
    </xdr:from>
    <xdr:ext cx="405111" cy="259045"/>
    <xdr:sp macro="" textlink="">
      <xdr:nvSpPr>
        <xdr:cNvPr id="557" name="n_1mainValue【学校施設】&#10;有形固定資産減価償却率">
          <a:extLst>
            <a:ext uri="{FF2B5EF4-FFF2-40B4-BE49-F238E27FC236}">
              <a16:creationId xmlns:a16="http://schemas.microsoft.com/office/drawing/2014/main" id="{13AE1268-58B1-44CF-95CD-D68155C6DDBD}"/>
            </a:ext>
          </a:extLst>
        </xdr:cNvPr>
        <xdr:cNvSpPr txBox="1"/>
      </xdr:nvSpPr>
      <xdr:spPr>
        <a:xfrm>
          <a:off x="15266044"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125747</xdr:rowOff>
    </xdr:from>
    <xdr:ext cx="405111" cy="259045"/>
    <xdr:sp macro="" textlink="">
      <xdr:nvSpPr>
        <xdr:cNvPr id="558" name="n_2mainValue【学校施設】&#10;有形固定資産減価償却率">
          <a:extLst>
            <a:ext uri="{FF2B5EF4-FFF2-40B4-BE49-F238E27FC236}">
              <a16:creationId xmlns:a16="http://schemas.microsoft.com/office/drawing/2014/main" id="{968271EF-0B07-41F7-963B-F84F0DB85821}"/>
            </a:ext>
          </a:extLst>
        </xdr:cNvPr>
        <xdr:cNvSpPr txBox="1"/>
      </xdr:nvSpPr>
      <xdr:spPr>
        <a:xfrm>
          <a:off x="14389744"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80027</xdr:rowOff>
    </xdr:from>
    <xdr:ext cx="405111" cy="259045"/>
    <xdr:sp macro="" textlink="">
      <xdr:nvSpPr>
        <xdr:cNvPr id="559" name="n_3mainValue【学校施設】&#10;有形固定資産減価償却率">
          <a:extLst>
            <a:ext uri="{FF2B5EF4-FFF2-40B4-BE49-F238E27FC236}">
              <a16:creationId xmlns:a16="http://schemas.microsoft.com/office/drawing/2014/main" id="{3D930935-5991-4E7A-B902-1C8BB1E4E4A0}"/>
            </a:ext>
          </a:extLst>
        </xdr:cNvPr>
        <xdr:cNvSpPr txBox="1"/>
      </xdr:nvSpPr>
      <xdr:spPr>
        <a:xfrm>
          <a:off x="13500744"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7637</xdr:rowOff>
    </xdr:from>
    <xdr:ext cx="405111" cy="259045"/>
    <xdr:sp macro="" textlink="">
      <xdr:nvSpPr>
        <xdr:cNvPr id="560" name="n_4mainValue【学校施設】&#10;有形固定資産減価償却率">
          <a:extLst>
            <a:ext uri="{FF2B5EF4-FFF2-40B4-BE49-F238E27FC236}">
              <a16:creationId xmlns:a16="http://schemas.microsoft.com/office/drawing/2014/main" id="{69A8E8C7-81A5-4DEC-81FB-2E6567592AB7}"/>
            </a:ext>
          </a:extLst>
        </xdr:cNvPr>
        <xdr:cNvSpPr txBox="1"/>
      </xdr:nvSpPr>
      <xdr:spPr>
        <a:xfrm>
          <a:off x="126117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1FE603BA-BA21-4126-B100-D34FAB2F06E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329C1AEA-7E29-49DE-A881-76A22FDEBEA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D86FCEED-29CF-4E37-9323-0D1622A6290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99B9D674-4D34-4077-AFD9-C56148555B7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A02BEBAE-F6CB-43DA-9784-C11B7968910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5C075BEC-52BA-4217-9EEB-98918695D09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0D3C0582-DFC3-4530-AD74-9DCCA4468B6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85CC5816-42BF-4EF8-916F-3D147A54A6E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8A3977D1-9A9C-42B7-A2FE-2003ADCBDB5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CC49E59B-CBD8-4F9E-9765-8786E3E61BE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1" name="テキスト ボックス 570">
          <a:extLst>
            <a:ext uri="{FF2B5EF4-FFF2-40B4-BE49-F238E27FC236}">
              <a16:creationId xmlns:a16="http://schemas.microsoft.com/office/drawing/2014/main" id="{872FBD2F-6A48-47DA-9A0C-2FCA29BBFCE5}"/>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2" name="直線コネクタ 571">
          <a:extLst>
            <a:ext uri="{FF2B5EF4-FFF2-40B4-BE49-F238E27FC236}">
              <a16:creationId xmlns:a16="http://schemas.microsoft.com/office/drawing/2014/main" id="{DE80926D-46B1-4082-80B5-93CB1DC5216A}"/>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3" name="テキスト ボックス 572">
          <a:extLst>
            <a:ext uri="{FF2B5EF4-FFF2-40B4-BE49-F238E27FC236}">
              <a16:creationId xmlns:a16="http://schemas.microsoft.com/office/drawing/2014/main" id="{E49745CD-D3E3-4ECF-B185-EE4339E5D0B7}"/>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4" name="直線コネクタ 573">
          <a:extLst>
            <a:ext uri="{FF2B5EF4-FFF2-40B4-BE49-F238E27FC236}">
              <a16:creationId xmlns:a16="http://schemas.microsoft.com/office/drawing/2014/main" id="{565349A0-8F40-4005-B2F0-B42EFD998DFC}"/>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5" name="テキスト ボックス 574">
          <a:extLst>
            <a:ext uri="{FF2B5EF4-FFF2-40B4-BE49-F238E27FC236}">
              <a16:creationId xmlns:a16="http://schemas.microsoft.com/office/drawing/2014/main" id="{5039A1B5-6918-4685-9D32-746406488BCB}"/>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6" name="直線コネクタ 575">
          <a:extLst>
            <a:ext uri="{FF2B5EF4-FFF2-40B4-BE49-F238E27FC236}">
              <a16:creationId xmlns:a16="http://schemas.microsoft.com/office/drawing/2014/main" id="{C1912CB4-68A0-4755-869C-3DEEEC3D1C15}"/>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7" name="テキスト ボックス 576">
          <a:extLst>
            <a:ext uri="{FF2B5EF4-FFF2-40B4-BE49-F238E27FC236}">
              <a16:creationId xmlns:a16="http://schemas.microsoft.com/office/drawing/2014/main" id="{71C2C71F-1B9E-4F71-9E2A-B87F98636074}"/>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8" name="直線コネクタ 577">
          <a:extLst>
            <a:ext uri="{FF2B5EF4-FFF2-40B4-BE49-F238E27FC236}">
              <a16:creationId xmlns:a16="http://schemas.microsoft.com/office/drawing/2014/main" id="{A8451A30-265D-43EB-A6A7-1A179A745568}"/>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9" name="テキスト ボックス 578">
          <a:extLst>
            <a:ext uri="{FF2B5EF4-FFF2-40B4-BE49-F238E27FC236}">
              <a16:creationId xmlns:a16="http://schemas.microsoft.com/office/drawing/2014/main" id="{0F2A5016-54DE-4664-BC3C-4DAB89000417}"/>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0" name="直線コネクタ 579">
          <a:extLst>
            <a:ext uri="{FF2B5EF4-FFF2-40B4-BE49-F238E27FC236}">
              <a16:creationId xmlns:a16="http://schemas.microsoft.com/office/drawing/2014/main" id="{749E7A8A-E3E9-4D77-9620-191207FD8578}"/>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1" name="テキスト ボックス 580">
          <a:extLst>
            <a:ext uri="{FF2B5EF4-FFF2-40B4-BE49-F238E27FC236}">
              <a16:creationId xmlns:a16="http://schemas.microsoft.com/office/drawing/2014/main" id="{4C841A2D-DEE8-4CD5-8248-5273BF1C172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2" name="直線コネクタ 581">
          <a:extLst>
            <a:ext uri="{FF2B5EF4-FFF2-40B4-BE49-F238E27FC236}">
              <a16:creationId xmlns:a16="http://schemas.microsoft.com/office/drawing/2014/main" id="{1931FB42-C5BA-4489-A9DE-E8C970C355BF}"/>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3" name="テキスト ボックス 582">
          <a:extLst>
            <a:ext uri="{FF2B5EF4-FFF2-40B4-BE49-F238E27FC236}">
              <a16:creationId xmlns:a16="http://schemas.microsoft.com/office/drawing/2014/main" id="{DF863D67-2C1A-4BC4-9EAE-CD31C47E6984}"/>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A94FEA42-A7BF-4E0E-9C70-AE59F9C1C87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512D386B-38F6-4F4A-8409-C7A52148088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a:extLst>
            <a:ext uri="{FF2B5EF4-FFF2-40B4-BE49-F238E27FC236}">
              <a16:creationId xmlns:a16="http://schemas.microsoft.com/office/drawing/2014/main" id="{4ED769BC-C238-4DA1-95A4-3C4B60763C6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90134</xdr:rowOff>
    </xdr:from>
    <xdr:to>
      <xdr:col>116</xdr:col>
      <xdr:colOff>62864</xdr:colOff>
      <xdr:row>64</xdr:row>
      <xdr:rowOff>1960</xdr:rowOff>
    </xdr:to>
    <xdr:cxnSp macro="">
      <xdr:nvCxnSpPr>
        <xdr:cNvPr id="587" name="直線コネクタ 586">
          <a:extLst>
            <a:ext uri="{FF2B5EF4-FFF2-40B4-BE49-F238E27FC236}">
              <a16:creationId xmlns:a16="http://schemas.microsoft.com/office/drawing/2014/main" id="{B4AE88AE-EC4B-466A-9EFE-2BFDBD8956A4}"/>
            </a:ext>
          </a:extLst>
        </xdr:cNvPr>
        <xdr:cNvCxnSpPr/>
      </xdr:nvCxnSpPr>
      <xdr:spPr>
        <a:xfrm flipV="1">
          <a:off x="22160864" y="9691334"/>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5787</xdr:rowOff>
    </xdr:from>
    <xdr:ext cx="469744" cy="259045"/>
    <xdr:sp macro="" textlink="">
      <xdr:nvSpPr>
        <xdr:cNvPr id="588" name="【学校施設】&#10;一人当たり面積最小値テキスト">
          <a:extLst>
            <a:ext uri="{FF2B5EF4-FFF2-40B4-BE49-F238E27FC236}">
              <a16:creationId xmlns:a16="http://schemas.microsoft.com/office/drawing/2014/main" id="{582E4AC2-7C87-464B-9F7E-20041738B5CE}"/>
            </a:ext>
          </a:extLst>
        </xdr:cNvPr>
        <xdr:cNvSpPr txBox="1"/>
      </xdr:nvSpPr>
      <xdr:spPr>
        <a:xfrm>
          <a:off x="22199600" y="1097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1960</xdr:rowOff>
    </xdr:from>
    <xdr:to>
      <xdr:col>116</xdr:col>
      <xdr:colOff>152400</xdr:colOff>
      <xdr:row>64</xdr:row>
      <xdr:rowOff>1960</xdr:rowOff>
    </xdr:to>
    <xdr:cxnSp macro="">
      <xdr:nvCxnSpPr>
        <xdr:cNvPr id="589" name="直線コネクタ 588">
          <a:extLst>
            <a:ext uri="{FF2B5EF4-FFF2-40B4-BE49-F238E27FC236}">
              <a16:creationId xmlns:a16="http://schemas.microsoft.com/office/drawing/2014/main" id="{E0A08F2F-2B9B-4BD5-9EF4-AEFB32131A9F}"/>
            </a:ext>
          </a:extLst>
        </xdr:cNvPr>
        <xdr:cNvCxnSpPr/>
      </xdr:nvCxnSpPr>
      <xdr:spPr>
        <a:xfrm>
          <a:off x="22072600" y="1097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36811</xdr:rowOff>
    </xdr:from>
    <xdr:ext cx="469744" cy="259045"/>
    <xdr:sp macro="" textlink="">
      <xdr:nvSpPr>
        <xdr:cNvPr id="590" name="【学校施設】&#10;一人当たり面積最大値テキスト">
          <a:extLst>
            <a:ext uri="{FF2B5EF4-FFF2-40B4-BE49-F238E27FC236}">
              <a16:creationId xmlns:a16="http://schemas.microsoft.com/office/drawing/2014/main" id="{226EC44F-F9AA-43B8-B800-B067B584A115}"/>
            </a:ext>
          </a:extLst>
        </xdr:cNvPr>
        <xdr:cNvSpPr txBox="1"/>
      </xdr:nvSpPr>
      <xdr:spPr>
        <a:xfrm>
          <a:off x="22199600" y="9466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90134</xdr:rowOff>
    </xdr:from>
    <xdr:to>
      <xdr:col>116</xdr:col>
      <xdr:colOff>152400</xdr:colOff>
      <xdr:row>56</xdr:row>
      <xdr:rowOff>90134</xdr:rowOff>
    </xdr:to>
    <xdr:cxnSp macro="">
      <xdr:nvCxnSpPr>
        <xdr:cNvPr id="591" name="直線コネクタ 590">
          <a:extLst>
            <a:ext uri="{FF2B5EF4-FFF2-40B4-BE49-F238E27FC236}">
              <a16:creationId xmlns:a16="http://schemas.microsoft.com/office/drawing/2014/main" id="{7F93C050-21CE-4A68-AACA-B6C5F7F187F4}"/>
            </a:ext>
          </a:extLst>
        </xdr:cNvPr>
        <xdr:cNvCxnSpPr/>
      </xdr:nvCxnSpPr>
      <xdr:spPr>
        <a:xfrm>
          <a:off x="22072600" y="9691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96465</xdr:rowOff>
    </xdr:from>
    <xdr:ext cx="469744" cy="259045"/>
    <xdr:sp macro="" textlink="">
      <xdr:nvSpPr>
        <xdr:cNvPr id="592" name="【学校施設】&#10;一人当たり面積平均値テキスト">
          <a:extLst>
            <a:ext uri="{FF2B5EF4-FFF2-40B4-BE49-F238E27FC236}">
              <a16:creationId xmlns:a16="http://schemas.microsoft.com/office/drawing/2014/main" id="{F6948EBA-688D-458D-9F69-582EB302DA7C}"/>
            </a:ext>
          </a:extLst>
        </xdr:cNvPr>
        <xdr:cNvSpPr txBox="1"/>
      </xdr:nvSpPr>
      <xdr:spPr>
        <a:xfrm>
          <a:off x="22199600" y="10554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118038</xdr:rowOff>
    </xdr:from>
    <xdr:to>
      <xdr:col>116</xdr:col>
      <xdr:colOff>114300</xdr:colOff>
      <xdr:row>62</xdr:row>
      <xdr:rowOff>48188</xdr:rowOff>
    </xdr:to>
    <xdr:sp macro="" textlink="">
      <xdr:nvSpPr>
        <xdr:cNvPr id="593" name="フローチャート: 判断 592">
          <a:extLst>
            <a:ext uri="{FF2B5EF4-FFF2-40B4-BE49-F238E27FC236}">
              <a16:creationId xmlns:a16="http://schemas.microsoft.com/office/drawing/2014/main" id="{7B50B25A-071A-4C55-BE65-850A1A74D9E2}"/>
            </a:ext>
          </a:extLst>
        </xdr:cNvPr>
        <xdr:cNvSpPr/>
      </xdr:nvSpPr>
      <xdr:spPr>
        <a:xfrm>
          <a:off x="22110700" y="105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153960</xdr:rowOff>
    </xdr:from>
    <xdr:to>
      <xdr:col>112</xdr:col>
      <xdr:colOff>38100</xdr:colOff>
      <xdr:row>62</xdr:row>
      <xdr:rowOff>84110</xdr:rowOff>
    </xdr:to>
    <xdr:sp macro="" textlink="">
      <xdr:nvSpPr>
        <xdr:cNvPr id="594" name="フローチャート: 判断 593">
          <a:extLst>
            <a:ext uri="{FF2B5EF4-FFF2-40B4-BE49-F238E27FC236}">
              <a16:creationId xmlns:a16="http://schemas.microsoft.com/office/drawing/2014/main" id="{6BC875EA-1AB8-4552-8C5D-AD3CC7263312}"/>
            </a:ext>
          </a:extLst>
        </xdr:cNvPr>
        <xdr:cNvSpPr/>
      </xdr:nvSpPr>
      <xdr:spPr>
        <a:xfrm>
          <a:off x="21272500" y="1061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140244</xdr:rowOff>
    </xdr:from>
    <xdr:to>
      <xdr:col>107</xdr:col>
      <xdr:colOff>101600</xdr:colOff>
      <xdr:row>62</xdr:row>
      <xdr:rowOff>70394</xdr:rowOff>
    </xdr:to>
    <xdr:sp macro="" textlink="">
      <xdr:nvSpPr>
        <xdr:cNvPr id="595" name="フローチャート: 判断 594">
          <a:extLst>
            <a:ext uri="{FF2B5EF4-FFF2-40B4-BE49-F238E27FC236}">
              <a16:creationId xmlns:a16="http://schemas.microsoft.com/office/drawing/2014/main" id="{E22B211D-070B-4A40-A00D-B44B3ED728F4}"/>
            </a:ext>
          </a:extLst>
        </xdr:cNvPr>
        <xdr:cNvSpPr/>
      </xdr:nvSpPr>
      <xdr:spPr>
        <a:xfrm>
          <a:off x="20383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129141</xdr:rowOff>
    </xdr:from>
    <xdr:to>
      <xdr:col>102</xdr:col>
      <xdr:colOff>165100</xdr:colOff>
      <xdr:row>62</xdr:row>
      <xdr:rowOff>59291</xdr:rowOff>
    </xdr:to>
    <xdr:sp macro="" textlink="">
      <xdr:nvSpPr>
        <xdr:cNvPr id="596" name="フローチャート: 判断 595">
          <a:extLst>
            <a:ext uri="{FF2B5EF4-FFF2-40B4-BE49-F238E27FC236}">
              <a16:creationId xmlns:a16="http://schemas.microsoft.com/office/drawing/2014/main" id="{4B411B69-19A6-4D02-A01E-71FB0BD1BCF9}"/>
            </a:ext>
          </a:extLst>
        </xdr:cNvPr>
        <xdr:cNvSpPr/>
      </xdr:nvSpPr>
      <xdr:spPr>
        <a:xfrm>
          <a:off x="19494500" y="1058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125222</xdr:rowOff>
    </xdr:from>
    <xdr:to>
      <xdr:col>98</xdr:col>
      <xdr:colOff>38100</xdr:colOff>
      <xdr:row>62</xdr:row>
      <xdr:rowOff>55372</xdr:rowOff>
    </xdr:to>
    <xdr:sp macro="" textlink="">
      <xdr:nvSpPr>
        <xdr:cNvPr id="597" name="フローチャート: 判断 596">
          <a:extLst>
            <a:ext uri="{FF2B5EF4-FFF2-40B4-BE49-F238E27FC236}">
              <a16:creationId xmlns:a16="http://schemas.microsoft.com/office/drawing/2014/main" id="{96ABE400-7FEB-4ED1-BD32-2F1A69769797}"/>
            </a:ext>
          </a:extLst>
        </xdr:cNvPr>
        <xdr:cNvSpPr/>
      </xdr:nvSpPr>
      <xdr:spPr>
        <a:xfrm>
          <a:off x="18605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E6BEBA4E-AC27-4298-9913-725DF6A1373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3792B5C1-A944-4F62-A1E4-ED001532654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4DB23D0A-3B98-4989-8EBC-A8406385FBC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3CADD426-6029-4F59-BA94-1F01A920CE0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28BB20F4-03F7-4221-9451-8DE70A46775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52723</xdr:rowOff>
    </xdr:from>
    <xdr:to>
      <xdr:col>116</xdr:col>
      <xdr:colOff>114300</xdr:colOff>
      <xdr:row>61</xdr:row>
      <xdr:rowOff>154323</xdr:rowOff>
    </xdr:to>
    <xdr:sp macro="" textlink="">
      <xdr:nvSpPr>
        <xdr:cNvPr id="603" name="楕円 602">
          <a:extLst>
            <a:ext uri="{FF2B5EF4-FFF2-40B4-BE49-F238E27FC236}">
              <a16:creationId xmlns:a16="http://schemas.microsoft.com/office/drawing/2014/main" id="{AFE5EE87-7640-441C-A93B-B557D7FC2108}"/>
            </a:ext>
          </a:extLst>
        </xdr:cNvPr>
        <xdr:cNvSpPr/>
      </xdr:nvSpPr>
      <xdr:spPr>
        <a:xfrm>
          <a:off x="22110700" y="1051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75600</xdr:rowOff>
    </xdr:from>
    <xdr:ext cx="469744" cy="259045"/>
    <xdr:sp macro="" textlink="">
      <xdr:nvSpPr>
        <xdr:cNvPr id="604" name="【学校施設】&#10;一人当たり面積該当値テキスト">
          <a:extLst>
            <a:ext uri="{FF2B5EF4-FFF2-40B4-BE49-F238E27FC236}">
              <a16:creationId xmlns:a16="http://schemas.microsoft.com/office/drawing/2014/main" id="{A88DFCD5-93EE-41DD-8086-69083CBF74A7}"/>
            </a:ext>
          </a:extLst>
        </xdr:cNvPr>
        <xdr:cNvSpPr txBox="1"/>
      </xdr:nvSpPr>
      <xdr:spPr>
        <a:xfrm>
          <a:off x="22199600" y="1036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54683</xdr:rowOff>
    </xdr:from>
    <xdr:to>
      <xdr:col>112</xdr:col>
      <xdr:colOff>38100</xdr:colOff>
      <xdr:row>61</xdr:row>
      <xdr:rowOff>156283</xdr:rowOff>
    </xdr:to>
    <xdr:sp macro="" textlink="">
      <xdr:nvSpPr>
        <xdr:cNvPr id="605" name="楕円 604">
          <a:extLst>
            <a:ext uri="{FF2B5EF4-FFF2-40B4-BE49-F238E27FC236}">
              <a16:creationId xmlns:a16="http://schemas.microsoft.com/office/drawing/2014/main" id="{7280BCE9-57FC-4A9A-81BD-15AA7310E559}"/>
            </a:ext>
          </a:extLst>
        </xdr:cNvPr>
        <xdr:cNvSpPr/>
      </xdr:nvSpPr>
      <xdr:spPr>
        <a:xfrm>
          <a:off x="21272500" y="1051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103523</xdr:rowOff>
    </xdr:from>
    <xdr:to>
      <xdr:col>116</xdr:col>
      <xdr:colOff>63500</xdr:colOff>
      <xdr:row>61</xdr:row>
      <xdr:rowOff>105483</xdr:rowOff>
    </xdr:to>
    <xdr:cxnSp macro="">
      <xdr:nvCxnSpPr>
        <xdr:cNvPr id="606" name="直線コネクタ 605">
          <a:extLst>
            <a:ext uri="{FF2B5EF4-FFF2-40B4-BE49-F238E27FC236}">
              <a16:creationId xmlns:a16="http://schemas.microsoft.com/office/drawing/2014/main" id="{4F1A8FEA-6764-4E18-980F-6937F42BAE47}"/>
            </a:ext>
          </a:extLst>
        </xdr:cNvPr>
        <xdr:cNvCxnSpPr/>
      </xdr:nvCxnSpPr>
      <xdr:spPr>
        <a:xfrm flipV="1">
          <a:off x="21323300" y="10561973"/>
          <a:ext cx="8382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54029</xdr:rowOff>
    </xdr:from>
    <xdr:to>
      <xdr:col>107</xdr:col>
      <xdr:colOff>101600</xdr:colOff>
      <xdr:row>61</xdr:row>
      <xdr:rowOff>155629</xdr:rowOff>
    </xdr:to>
    <xdr:sp macro="" textlink="">
      <xdr:nvSpPr>
        <xdr:cNvPr id="607" name="楕円 606">
          <a:extLst>
            <a:ext uri="{FF2B5EF4-FFF2-40B4-BE49-F238E27FC236}">
              <a16:creationId xmlns:a16="http://schemas.microsoft.com/office/drawing/2014/main" id="{B71F542D-59B8-4209-BB14-1E6BDCD40832}"/>
            </a:ext>
          </a:extLst>
        </xdr:cNvPr>
        <xdr:cNvSpPr/>
      </xdr:nvSpPr>
      <xdr:spPr>
        <a:xfrm>
          <a:off x="20383500" y="1051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104829</xdr:rowOff>
    </xdr:from>
    <xdr:to>
      <xdr:col>111</xdr:col>
      <xdr:colOff>177800</xdr:colOff>
      <xdr:row>61</xdr:row>
      <xdr:rowOff>105483</xdr:rowOff>
    </xdr:to>
    <xdr:cxnSp macro="">
      <xdr:nvCxnSpPr>
        <xdr:cNvPr id="608" name="直線コネクタ 607">
          <a:extLst>
            <a:ext uri="{FF2B5EF4-FFF2-40B4-BE49-F238E27FC236}">
              <a16:creationId xmlns:a16="http://schemas.microsoft.com/office/drawing/2014/main" id="{1FB3AF78-AC54-4134-BCA0-EF9A35A00DE0}"/>
            </a:ext>
          </a:extLst>
        </xdr:cNvPr>
        <xdr:cNvCxnSpPr/>
      </xdr:nvCxnSpPr>
      <xdr:spPr>
        <a:xfrm>
          <a:off x="20434300" y="10563279"/>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43580</xdr:rowOff>
    </xdr:from>
    <xdr:to>
      <xdr:col>102</xdr:col>
      <xdr:colOff>165100</xdr:colOff>
      <xdr:row>61</xdr:row>
      <xdr:rowOff>145180</xdr:rowOff>
    </xdr:to>
    <xdr:sp macro="" textlink="">
      <xdr:nvSpPr>
        <xdr:cNvPr id="609" name="楕円 608">
          <a:extLst>
            <a:ext uri="{FF2B5EF4-FFF2-40B4-BE49-F238E27FC236}">
              <a16:creationId xmlns:a16="http://schemas.microsoft.com/office/drawing/2014/main" id="{ECF0B3B7-64CB-40C0-9A17-91AF2AD12F07}"/>
            </a:ext>
          </a:extLst>
        </xdr:cNvPr>
        <xdr:cNvSpPr/>
      </xdr:nvSpPr>
      <xdr:spPr>
        <a:xfrm>
          <a:off x="19494500" y="1050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94380</xdr:rowOff>
    </xdr:from>
    <xdr:to>
      <xdr:col>107</xdr:col>
      <xdr:colOff>50800</xdr:colOff>
      <xdr:row>61</xdr:row>
      <xdr:rowOff>104829</xdr:rowOff>
    </xdr:to>
    <xdr:cxnSp macro="">
      <xdr:nvCxnSpPr>
        <xdr:cNvPr id="610" name="直線コネクタ 609">
          <a:extLst>
            <a:ext uri="{FF2B5EF4-FFF2-40B4-BE49-F238E27FC236}">
              <a16:creationId xmlns:a16="http://schemas.microsoft.com/office/drawing/2014/main" id="{9FBB1773-6BC0-4582-A78B-CF87C9E1F85A}"/>
            </a:ext>
          </a:extLst>
        </xdr:cNvPr>
        <xdr:cNvCxnSpPr/>
      </xdr:nvCxnSpPr>
      <xdr:spPr>
        <a:xfrm>
          <a:off x="19545300" y="10552830"/>
          <a:ext cx="889000" cy="1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40313</xdr:rowOff>
    </xdr:from>
    <xdr:to>
      <xdr:col>98</xdr:col>
      <xdr:colOff>38100</xdr:colOff>
      <xdr:row>61</xdr:row>
      <xdr:rowOff>141913</xdr:rowOff>
    </xdr:to>
    <xdr:sp macro="" textlink="">
      <xdr:nvSpPr>
        <xdr:cNvPr id="611" name="楕円 610">
          <a:extLst>
            <a:ext uri="{FF2B5EF4-FFF2-40B4-BE49-F238E27FC236}">
              <a16:creationId xmlns:a16="http://schemas.microsoft.com/office/drawing/2014/main" id="{488699A4-0721-4284-AC8C-986033393C19}"/>
            </a:ext>
          </a:extLst>
        </xdr:cNvPr>
        <xdr:cNvSpPr/>
      </xdr:nvSpPr>
      <xdr:spPr>
        <a:xfrm>
          <a:off x="18605500" y="1049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91113</xdr:rowOff>
    </xdr:from>
    <xdr:to>
      <xdr:col>102</xdr:col>
      <xdr:colOff>114300</xdr:colOff>
      <xdr:row>61</xdr:row>
      <xdr:rowOff>94380</xdr:rowOff>
    </xdr:to>
    <xdr:cxnSp macro="">
      <xdr:nvCxnSpPr>
        <xdr:cNvPr id="612" name="直線コネクタ 611">
          <a:extLst>
            <a:ext uri="{FF2B5EF4-FFF2-40B4-BE49-F238E27FC236}">
              <a16:creationId xmlns:a16="http://schemas.microsoft.com/office/drawing/2014/main" id="{CE89C469-ED0B-40EC-B5D1-7F64175ED935}"/>
            </a:ext>
          </a:extLst>
        </xdr:cNvPr>
        <xdr:cNvCxnSpPr/>
      </xdr:nvCxnSpPr>
      <xdr:spPr>
        <a:xfrm>
          <a:off x="18656300" y="10549563"/>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75237</xdr:rowOff>
    </xdr:from>
    <xdr:ext cx="469744" cy="259045"/>
    <xdr:sp macro="" textlink="">
      <xdr:nvSpPr>
        <xdr:cNvPr id="613" name="n_1aveValue【学校施設】&#10;一人当たり面積">
          <a:extLst>
            <a:ext uri="{FF2B5EF4-FFF2-40B4-BE49-F238E27FC236}">
              <a16:creationId xmlns:a16="http://schemas.microsoft.com/office/drawing/2014/main" id="{C977F64D-BD4D-4920-B8C5-B545618EE0EB}"/>
            </a:ext>
          </a:extLst>
        </xdr:cNvPr>
        <xdr:cNvSpPr txBox="1"/>
      </xdr:nvSpPr>
      <xdr:spPr>
        <a:xfrm>
          <a:off x="21075727" y="1070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61521</xdr:rowOff>
    </xdr:from>
    <xdr:ext cx="469744" cy="259045"/>
    <xdr:sp macro="" textlink="">
      <xdr:nvSpPr>
        <xdr:cNvPr id="614" name="n_2aveValue【学校施設】&#10;一人当たり面積">
          <a:extLst>
            <a:ext uri="{FF2B5EF4-FFF2-40B4-BE49-F238E27FC236}">
              <a16:creationId xmlns:a16="http://schemas.microsoft.com/office/drawing/2014/main" id="{244CE4D1-C5CF-44B4-AA9B-F0A785B080D1}"/>
            </a:ext>
          </a:extLst>
        </xdr:cNvPr>
        <xdr:cNvSpPr txBox="1"/>
      </xdr:nvSpPr>
      <xdr:spPr>
        <a:xfrm>
          <a:off x="20199427" y="1069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50418</xdr:rowOff>
    </xdr:from>
    <xdr:ext cx="469744" cy="259045"/>
    <xdr:sp macro="" textlink="">
      <xdr:nvSpPr>
        <xdr:cNvPr id="615" name="n_3aveValue【学校施設】&#10;一人当たり面積">
          <a:extLst>
            <a:ext uri="{FF2B5EF4-FFF2-40B4-BE49-F238E27FC236}">
              <a16:creationId xmlns:a16="http://schemas.microsoft.com/office/drawing/2014/main" id="{95DDA242-C3BD-486F-9DF7-60EC504B4BB1}"/>
            </a:ext>
          </a:extLst>
        </xdr:cNvPr>
        <xdr:cNvSpPr txBox="1"/>
      </xdr:nvSpPr>
      <xdr:spPr>
        <a:xfrm>
          <a:off x="19310427" y="1068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46499</xdr:rowOff>
    </xdr:from>
    <xdr:ext cx="469744" cy="259045"/>
    <xdr:sp macro="" textlink="">
      <xdr:nvSpPr>
        <xdr:cNvPr id="616" name="n_4aveValue【学校施設】&#10;一人当たり面積">
          <a:extLst>
            <a:ext uri="{FF2B5EF4-FFF2-40B4-BE49-F238E27FC236}">
              <a16:creationId xmlns:a16="http://schemas.microsoft.com/office/drawing/2014/main" id="{111B3E78-C791-449C-8C61-A994D213998D}"/>
            </a:ext>
          </a:extLst>
        </xdr:cNvPr>
        <xdr:cNvSpPr txBox="1"/>
      </xdr:nvSpPr>
      <xdr:spPr>
        <a:xfrm>
          <a:off x="18421427" y="1067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1360</xdr:rowOff>
    </xdr:from>
    <xdr:ext cx="469744" cy="259045"/>
    <xdr:sp macro="" textlink="">
      <xdr:nvSpPr>
        <xdr:cNvPr id="617" name="n_1mainValue【学校施設】&#10;一人当たり面積">
          <a:extLst>
            <a:ext uri="{FF2B5EF4-FFF2-40B4-BE49-F238E27FC236}">
              <a16:creationId xmlns:a16="http://schemas.microsoft.com/office/drawing/2014/main" id="{4694C82D-A1DF-4042-828D-249F6633F956}"/>
            </a:ext>
          </a:extLst>
        </xdr:cNvPr>
        <xdr:cNvSpPr txBox="1"/>
      </xdr:nvSpPr>
      <xdr:spPr>
        <a:xfrm>
          <a:off x="21075727" y="1028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706</xdr:rowOff>
    </xdr:from>
    <xdr:ext cx="469744" cy="259045"/>
    <xdr:sp macro="" textlink="">
      <xdr:nvSpPr>
        <xdr:cNvPr id="618" name="n_2mainValue【学校施設】&#10;一人当たり面積">
          <a:extLst>
            <a:ext uri="{FF2B5EF4-FFF2-40B4-BE49-F238E27FC236}">
              <a16:creationId xmlns:a16="http://schemas.microsoft.com/office/drawing/2014/main" id="{B8F6DB20-86DB-40A5-ADCC-FAA3C3FC76AE}"/>
            </a:ext>
          </a:extLst>
        </xdr:cNvPr>
        <xdr:cNvSpPr txBox="1"/>
      </xdr:nvSpPr>
      <xdr:spPr>
        <a:xfrm>
          <a:off x="20199427" y="1028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161707</xdr:rowOff>
    </xdr:from>
    <xdr:ext cx="469744" cy="259045"/>
    <xdr:sp macro="" textlink="">
      <xdr:nvSpPr>
        <xdr:cNvPr id="619" name="n_3mainValue【学校施設】&#10;一人当たり面積">
          <a:extLst>
            <a:ext uri="{FF2B5EF4-FFF2-40B4-BE49-F238E27FC236}">
              <a16:creationId xmlns:a16="http://schemas.microsoft.com/office/drawing/2014/main" id="{2F39B393-EFA8-45F1-9F39-9659F0DA46BA}"/>
            </a:ext>
          </a:extLst>
        </xdr:cNvPr>
        <xdr:cNvSpPr txBox="1"/>
      </xdr:nvSpPr>
      <xdr:spPr>
        <a:xfrm>
          <a:off x="19310427" y="1027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158440</xdr:rowOff>
    </xdr:from>
    <xdr:ext cx="469744" cy="259045"/>
    <xdr:sp macro="" textlink="">
      <xdr:nvSpPr>
        <xdr:cNvPr id="620" name="n_4mainValue【学校施設】&#10;一人当たり面積">
          <a:extLst>
            <a:ext uri="{FF2B5EF4-FFF2-40B4-BE49-F238E27FC236}">
              <a16:creationId xmlns:a16="http://schemas.microsoft.com/office/drawing/2014/main" id="{AAB7A4CC-2AB7-4918-82EC-4D9A072EFB52}"/>
            </a:ext>
          </a:extLst>
        </xdr:cNvPr>
        <xdr:cNvSpPr txBox="1"/>
      </xdr:nvSpPr>
      <xdr:spPr>
        <a:xfrm>
          <a:off x="18421427" y="1027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F1925A75-3B6C-4621-AAFB-5D168BD91D1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2E1A30DE-EC91-4A9A-8A5C-0CD2CF2CD36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F0796E66-7F0E-45C6-B22C-CA74114784B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4316A1BF-397E-42A6-9AD8-46A0FA30EC4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122683F2-30D8-4D64-AD5D-3B979D47092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DDF54F21-C923-4A05-8B5F-5A76750C044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486D1308-7DE2-4341-A421-B7EF1CAC676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DECBD77B-A14C-4E78-A409-F5E2C94C253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a:extLst>
            <a:ext uri="{FF2B5EF4-FFF2-40B4-BE49-F238E27FC236}">
              <a16:creationId xmlns:a16="http://schemas.microsoft.com/office/drawing/2014/main" id="{DE503521-F25C-48AB-9570-81B409FEECF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a:extLst>
            <a:ext uri="{FF2B5EF4-FFF2-40B4-BE49-F238E27FC236}">
              <a16:creationId xmlns:a16="http://schemas.microsoft.com/office/drawing/2014/main" id="{09330F12-E76C-4A38-94E0-C547BEECCF7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a:extLst>
            <a:ext uri="{FF2B5EF4-FFF2-40B4-BE49-F238E27FC236}">
              <a16:creationId xmlns:a16="http://schemas.microsoft.com/office/drawing/2014/main" id="{D86F7BA5-B4DD-4914-9B67-A6AB41AAA38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a:extLst>
            <a:ext uri="{FF2B5EF4-FFF2-40B4-BE49-F238E27FC236}">
              <a16:creationId xmlns:a16="http://schemas.microsoft.com/office/drawing/2014/main" id="{7BAFCC2F-DFC7-46D1-A6A9-E3AAFEFA5A8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a:extLst>
            <a:ext uri="{FF2B5EF4-FFF2-40B4-BE49-F238E27FC236}">
              <a16:creationId xmlns:a16="http://schemas.microsoft.com/office/drawing/2014/main" id="{CA8D11B4-5B70-4166-A809-F03E4FEC256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a:extLst>
            <a:ext uri="{FF2B5EF4-FFF2-40B4-BE49-F238E27FC236}">
              <a16:creationId xmlns:a16="http://schemas.microsoft.com/office/drawing/2014/main" id="{D315F2FC-FFA8-48B2-B8F9-536C3D6E13E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a:extLst>
            <a:ext uri="{FF2B5EF4-FFF2-40B4-BE49-F238E27FC236}">
              <a16:creationId xmlns:a16="http://schemas.microsoft.com/office/drawing/2014/main" id="{36DCCE1C-E42D-43EB-A0BA-47824651C9C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a:extLst>
            <a:ext uri="{FF2B5EF4-FFF2-40B4-BE49-F238E27FC236}">
              <a16:creationId xmlns:a16="http://schemas.microsoft.com/office/drawing/2014/main" id="{BC3FA5AB-7B05-4493-8A58-EDC3F1DD273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a:extLst>
            <a:ext uri="{FF2B5EF4-FFF2-40B4-BE49-F238E27FC236}">
              <a16:creationId xmlns:a16="http://schemas.microsoft.com/office/drawing/2014/main" id="{CC57D9BE-862E-4D54-BA0B-D88BF160846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a:extLst>
            <a:ext uri="{FF2B5EF4-FFF2-40B4-BE49-F238E27FC236}">
              <a16:creationId xmlns:a16="http://schemas.microsoft.com/office/drawing/2014/main" id="{181715AB-7744-4A89-98D9-F68C930B183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a:extLst>
            <a:ext uri="{FF2B5EF4-FFF2-40B4-BE49-F238E27FC236}">
              <a16:creationId xmlns:a16="http://schemas.microsoft.com/office/drawing/2014/main" id="{11444B6E-E2A9-4F70-993D-729D7825315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a:extLst>
            <a:ext uri="{FF2B5EF4-FFF2-40B4-BE49-F238E27FC236}">
              <a16:creationId xmlns:a16="http://schemas.microsoft.com/office/drawing/2014/main" id="{BD904A94-2256-460C-909C-26D1884C91B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a:extLst>
            <a:ext uri="{FF2B5EF4-FFF2-40B4-BE49-F238E27FC236}">
              <a16:creationId xmlns:a16="http://schemas.microsoft.com/office/drawing/2014/main" id="{C10BC270-AD6E-4075-9ED0-F6AF0FCFF96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a:extLst>
            <a:ext uri="{FF2B5EF4-FFF2-40B4-BE49-F238E27FC236}">
              <a16:creationId xmlns:a16="http://schemas.microsoft.com/office/drawing/2014/main" id="{3754DB7E-898A-477F-B587-1542B466A3D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a:extLst>
            <a:ext uri="{FF2B5EF4-FFF2-40B4-BE49-F238E27FC236}">
              <a16:creationId xmlns:a16="http://schemas.microsoft.com/office/drawing/2014/main" id="{162E4967-43CA-49D2-A823-35A4745824C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a:extLst>
            <a:ext uri="{FF2B5EF4-FFF2-40B4-BE49-F238E27FC236}">
              <a16:creationId xmlns:a16="http://schemas.microsoft.com/office/drawing/2014/main" id="{AC6A4BBE-A8A5-45FA-A00C-C32FD8861A7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a:extLst>
            <a:ext uri="{FF2B5EF4-FFF2-40B4-BE49-F238E27FC236}">
              <a16:creationId xmlns:a16="http://schemas.microsoft.com/office/drawing/2014/main" id="{489DE1A1-C864-4945-9E2B-884082ABBDD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a:extLst>
            <a:ext uri="{FF2B5EF4-FFF2-40B4-BE49-F238E27FC236}">
              <a16:creationId xmlns:a16="http://schemas.microsoft.com/office/drawing/2014/main" id="{8BB37B5D-14FA-4F86-8A41-4341CA66A0E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a:extLst>
            <a:ext uri="{FF2B5EF4-FFF2-40B4-BE49-F238E27FC236}">
              <a16:creationId xmlns:a16="http://schemas.microsoft.com/office/drawing/2014/main" id="{40B1C3BC-FFC1-4B1D-AD04-8746242C2CD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8" name="直線コネクタ 647">
          <a:extLst>
            <a:ext uri="{FF2B5EF4-FFF2-40B4-BE49-F238E27FC236}">
              <a16:creationId xmlns:a16="http://schemas.microsoft.com/office/drawing/2014/main" id="{1C5F250A-B3E9-4852-8DB4-37CC3BA623D1}"/>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9" name="テキスト ボックス 648">
          <a:extLst>
            <a:ext uri="{FF2B5EF4-FFF2-40B4-BE49-F238E27FC236}">
              <a16:creationId xmlns:a16="http://schemas.microsoft.com/office/drawing/2014/main" id="{E5192EA0-6E7F-44CC-8A72-5345F966DEA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0" name="直線コネクタ 649">
          <a:extLst>
            <a:ext uri="{FF2B5EF4-FFF2-40B4-BE49-F238E27FC236}">
              <a16:creationId xmlns:a16="http://schemas.microsoft.com/office/drawing/2014/main" id="{E8C5174B-67A4-459F-8188-248C09A3E05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1" name="テキスト ボックス 650">
          <a:extLst>
            <a:ext uri="{FF2B5EF4-FFF2-40B4-BE49-F238E27FC236}">
              <a16:creationId xmlns:a16="http://schemas.microsoft.com/office/drawing/2014/main" id="{64831509-FC72-43C0-800C-7A83A9C0D74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2" name="直線コネクタ 651">
          <a:extLst>
            <a:ext uri="{FF2B5EF4-FFF2-40B4-BE49-F238E27FC236}">
              <a16:creationId xmlns:a16="http://schemas.microsoft.com/office/drawing/2014/main" id="{5A2DB015-C7C5-4C37-A05A-E41718B84F3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3" name="テキスト ボックス 652">
          <a:extLst>
            <a:ext uri="{FF2B5EF4-FFF2-40B4-BE49-F238E27FC236}">
              <a16:creationId xmlns:a16="http://schemas.microsoft.com/office/drawing/2014/main" id="{522BCD84-29B0-4506-9323-DAAE516A810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4" name="直線コネクタ 653">
          <a:extLst>
            <a:ext uri="{FF2B5EF4-FFF2-40B4-BE49-F238E27FC236}">
              <a16:creationId xmlns:a16="http://schemas.microsoft.com/office/drawing/2014/main" id="{33139029-C53E-4586-AD55-7C029B28371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5" name="テキスト ボックス 654">
          <a:extLst>
            <a:ext uri="{FF2B5EF4-FFF2-40B4-BE49-F238E27FC236}">
              <a16:creationId xmlns:a16="http://schemas.microsoft.com/office/drawing/2014/main" id="{AE91C790-2F28-4CFC-A6B5-916ED3EF5DC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6" name="直線コネクタ 655">
          <a:extLst>
            <a:ext uri="{FF2B5EF4-FFF2-40B4-BE49-F238E27FC236}">
              <a16:creationId xmlns:a16="http://schemas.microsoft.com/office/drawing/2014/main" id="{CEE716AF-5A29-41B3-99F8-D57AD8CE8A5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7" name="テキスト ボックス 656">
          <a:extLst>
            <a:ext uri="{FF2B5EF4-FFF2-40B4-BE49-F238E27FC236}">
              <a16:creationId xmlns:a16="http://schemas.microsoft.com/office/drawing/2014/main" id="{E1352B32-2C14-4177-B4E0-28B9BFC739F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a:extLst>
            <a:ext uri="{FF2B5EF4-FFF2-40B4-BE49-F238E27FC236}">
              <a16:creationId xmlns:a16="http://schemas.microsoft.com/office/drawing/2014/main" id="{971362C3-2624-4797-BFA8-4E77BEFDDE1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9" name="テキスト ボックス 658">
          <a:extLst>
            <a:ext uri="{FF2B5EF4-FFF2-40B4-BE49-F238E27FC236}">
              <a16:creationId xmlns:a16="http://schemas.microsoft.com/office/drawing/2014/main" id="{3F91E3E2-29F0-45B8-B41D-38EA4AEA51B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0" name="【公民館】&#10;有形固定資産減価償却率グラフ枠">
          <a:extLst>
            <a:ext uri="{FF2B5EF4-FFF2-40B4-BE49-F238E27FC236}">
              <a16:creationId xmlns:a16="http://schemas.microsoft.com/office/drawing/2014/main" id="{9C481E03-D721-49CA-B0EF-5F17524FFE3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112395</xdr:rowOff>
    </xdr:from>
    <xdr:to>
      <xdr:col>85</xdr:col>
      <xdr:colOff>126364</xdr:colOff>
      <xdr:row>108</xdr:row>
      <xdr:rowOff>152400</xdr:rowOff>
    </xdr:to>
    <xdr:cxnSp macro="">
      <xdr:nvCxnSpPr>
        <xdr:cNvPr id="661" name="直線コネクタ 660">
          <a:extLst>
            <a:ext uri="{FF2B5EF4-FFF2-40B4-BE49-F238E27FC236}">
              <a16:creationId xmlns:a16="http://schemas.microsoft.com/office/drawing/2014/main" id="{110DAACB-B0C0-4C57-9E7E-7D999B2715E9}"/>
            </a:ext>
          </a:extLst>
        </xdr:cNvPr>
        <xdr:cNvCxnSpPr/>
      </xdr:nvCxnSpPr>
      <xdr:spPr>
        <a:xfrm flipV="1">
          <a:off x="16318864" y="17257395"/>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2" name="【公民館】&#10;有形固定資産減価償却率最小値テキスト">
          <a:extLst>
            <a:ext uri="{FF2B5EF4-FFF2-40B4-BE49-F238E27FC236}">
              <a16:creationId xmlns:a16="http://schemas.microsoft.com/office/drawing/2014/main" id="{648A743A-3572-4AF0-A6FE-AEF9D5F85898}"/>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3" name="直線コネクタ 662">
          <a:extLst>
            <a:ext uri="{FF2B5EF4-FFF2-40B4-BE49-F238E27FC236}">
              <a16:creationId xmlns:a16="http://schemas.microsoft.com/office/drawing/2014/main" id="{74CD0E38-43E8-499F-83A4-FD93278ECFFF}"/>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59072</xdr:rowOff>
    </xdr:from>
    <xdr:ext cx="405111" cy="259045"/>
    <xdr:sp macro="" textlink="">
      <xdr:nvSpPr>
        <xdr:cNvPr id="664" name="【公民館】&#10;有形固定資産減価償却率最大値テキスト">
          <a:extLst>
            <a:ext uri="{FF2B5EF4-FFF2-40B4-BE49-F238E27FC236}">
              <a16:creationId xmlns:a16="http://schemas.microsoft.com/office/drawing/2014/main" id="{EA9D9F75-A27D-4855-BABA-E097E66D78F3}"/>
            </a:ext>
          </a:extLst>
        </xdr:cNvPr>
        <xdr:cNvSpPr txBox="1"/>
      </xdr:nvSpPr>
      <xdr:spPr>
        <a:xfrm>
          <a:off x="16357600" y="1703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112395</xdr:rowOff>
    </xdr:from>
    <xdr:to>
      <xdr:col>86</xdr:col>
      <xdr:colOff>25400</xdr:colOff>
      <xdr:row>100</xdr:row>
      <xdr:rowOff>112395</xdr:rowOff>
    </xdr:to>
    <xdr:cxnSp macro="">
      <xdr:nvCxnSpPr>
        <xdr:cNvPr id="665" name="直線コネクタ 664">
          <a:extLst>
            <a:ext uri="{FF2B5EF4-FFF2-40B4-BE49-F238E27FC236}">
              <a16:creationId xmlns:a16="http://schemas.microsoft.com/office/drawing/2014/main" id="{36E26793-FD59-46BF-AF71-751E985EB214}"/>
            </a:ext>
          </a:extLst>
        </xdr:cNvPr>
        <xdr:cNvCxnSpPr/>
      </xdr:nvCxnSpPr>
      <xdr:spPr>
        <a:xfrm>
          <a:off x="16230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80027</xdr:rowOff>
    </xdr:from>
    <xdr:ext cx="405111" cy="259045"/>
    <xdr:sp macro="" textlink="">
      <xdr:nvSpPr>
        <xdr:cNvPr id="666" name="【公民館】&#10;有形固定資産減価償却率平均値テキスト">
          <a:extLst>
            <a:ext uri="{FF2B5EF4-FFF2-40B4-BE49-F238E27FC236}">
              <a16:creationId xmlns:a16="http://schemas.microsoft.com/office/drawing/2014/main" id="{7DA0F1BA-100D-4343-A60E-F265F562ADE9}"/>
            </a:ext>
          </a:extLst>
        </xdr:cNvPr>
        <xdr:cNvSpPr txBox="1"/>
      </xdr:nvSpPr>
      <xdr:spPr>
        <a:xfrm>
          <a:off x="16357600" y="1791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101600</xdr:rowOff>
    </xdr:from>
    <xdr:to>
      <xdr:col>85</xdr:col>
      <xdr:colOff>177800</xdr:colOff>
      <xdr:row>105</xdr:row>
      <xdr:rowOff>31750</xdr:rowOff>
    </xdr:to>
    <xdr:sp macro="" textlink="">
      <xdr:nvSpPr>
        <xdr:cNvPr id="667" name="フローチャート: 判断 666">
          <a:extLst>
            <a:ext uri="{FF2B5EF4-FFF2-40B4-BE49-F238E27FC236}">
              <a16:creationId xmlns:a16="http://schemas.microsoft.com/office/drawing/2014/main" id="{FE4AF99C-F0DF-4CF4-A0FA-DE616714AEE7}"/>
            </a:ext>
          </a:extLst>
        </xdr:cNvPr>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668" name="フローチャート: 判断 667">
          <a:extLst>
            <a:ext uri="{FF2B5EF4-FFF2-40B4-BE49-F238E27FC236}">
              <a16:creationId xmlns:a16="http://schemas.microsoft.com/office/drawing/2014/main" id="{2A1E8577-784E-4BA4-A96D-A1004B258387}"/>
            </a:ext>
          </a:extLst>
        </xdr:cNvPr>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669" name="フローチャート: 判断 668">
          <a:extLst>
            <a:ext uri="{FF2B5EF4-FFF2-40B4-BE49-F238E27FC236}">
              <a16:creationId xmlns:a16="http://schemas.microsoft.com/office/drawing/2014/main" id="{B320C63D-1D4A-47BC-B15E-097DB4B4C702}"/>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17780</xdr:rowOff>
    </xdr:from>
    <xdr:to>
      <xdr:col>72</xdr:col>
      <xdr:colOff>38100</xdr:colOff>
      <xdr:row>104</xdr:row>
      <xdr:rowOff>119380</xdr:rowOff>
    </xdr:to>
    <xdr:sp macro="" textlink="">
      <xdr:nvSpPr>
        <xdr:cNvPr id="670" name="フローチャート: 判断 669">
          <a:extLst>
            <a:ext uri="{FF2B5EF4-FFF2-40B4-BE49-F238E27FC236}">
              <a16:creationId xmlns:a16="http://schemas.microsoft.com/office/drawing/2014/main" id="{CE7DCAF0-78DC-489B-B6FB-F5A7D6DEA068}"/>
            </a:ext>
          </a:extLst>
        </xdr:cNvPr>
        <xdr:cNvSpPr/>
      </xdr:nvSpPr>
      <xdr:spPr>
        <a:xfrm>
          <a:off x="13652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38736</xdr:rowOff>
    </xdr:from>
    <xdr:to>
      <xdr:col>67</xdr:col>
      <xdr:colOff>101600</xdr:colOff>
      <xdr:row>104</xdr:row>
      <xdr:rowOff>140336</xdr:rowOff>
    </xdr:to>
    <xdr:sp macro="" textlink="">
      <xdr:nvSpPr>
        <xdr:cNvPr id="671" name="フローチャート: 判断 670">
          <a:extLst>
            <a:ext uri="{FF2B5EF4-FFF2-40B4-BE49-F238E27FC236}">
              <a16:creationId xmlns:a16="http://schemas.microsoft.com/office/drawing/2014/main" id="{68B87705-A147-4801-80AD-AA0C1C50FA6A}"/>
            </a:ext>
          </a:extLst>
        </xdr:cNvPr>
        <xdr:cNvSpPr/>
      </xdr:nvSpPr>
      <xdr:spPr>
        <a:xfrm>
          <a:off x="12763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F96BF4AF-FA29-4D3B-903D-CDBE49D1341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23A88C72-6330-40CE-8EE2-8F576A68D46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7CA5DF09-D561-4ECC-ADAC-8E0618E1684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64F412F7-D5BA-43DA-8776-1B885FEC871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A91E90C7-7659-4D1D-96C7-57245051841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6350</xdr:rowOff>
    </xdr:from>
    <xdr:to>
      <xdr:col>85</xdr:col>
      <xdr:colOff>177800</xdr:colOff>
      <xdr:row>104</xdr:row>
      <xdr:rowOff>107950</xdr:rowOff>
    </xdr:to>
    <xdr:sp macro="" textlink="">
      <xdr:nvSpPr>
        <xdr:cNvPr id="677" name="楕円 676">
          <a:extLst>
            <a:ext uri="{FF2B5EF4-FFF2-40B4-BE49-F238E27FC236}">
              <a16:creationId xmlns:a16="http://schemas.microsoft.com/office/drawing/2014/main" id="{56EF1035-AF3C-40A9-A54C-C1F4F20654E5}"/>
            </a:ext>
          </a:extLst>
        </xdr:cNvPr>
        <xdr:cNvSpPr/>
      </xdr:nvSpPr>
      <xdr:spPr>
        <a:xfrm>
          <a:off x="162687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29227</xdr:rowOff>
    </xdr:from>
    <xdr:ext cx="405111" cy="259045"/>
    <xdr:sp macro="" textlink="">
      <xdr:nvSpPr>
        <xdr:cNvPr id="678" name="【公民館】&#10;有形固定資産減価償却率該当値テキスト">
          <a:extLst>
            <a:ext uri="{FF2B5EF4-FFF2-40B4-BE49-F238E27FC236}">
              <a16:creationId xmlns:a16="http://schemas.microsoft.com/office/drawing/2014/main" id="{6A37DF10-95A1-4B79-B450-3F59ABBD814F}"/>
            </a:ext>
          </a:extLst>
        </xdr:cNvPr>
        <xdr:cNvSpPr txBox="1"/>
      </xdr:nvSpPr>
      <xdr:spPr>
        <a:xfrm>
          <a:off x="16357600"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124461</xdr:rowOff>
    </xdr:from>
    <xdr:to>
      <xdr:col>81</xdr:col>
      <xdr:colOff>101600</xdr:colOff>
      <xdr:row>104</xdr:row>
      <xdr:rowOff>54611</xdr:rowOff>
    </xdr:to>
    <xdr:sp macro="" textlink="">
      <xdr:nvSpPr>
        <xdr:cNvPr id="679" name="楕円 678">
          <a:extLst>
            <a:ext uri="{FF2B5EF4-FFF2-40B4-BE49-F238E27FC236}">
              <a16:creationId xmlns:a16="http://schemas.microsoft.com/office/drawing/2014/main" id="{AD091E7B-B194-475E-AC1B-23B490E2331A}"/>
            </a:ext>
          </a:extLst>
        </xdr:cNvPr>
        <xdr:cNvSpPr/>
      </xdr:nvSpPr>
      <xdr:spPr>
        <a:xfrm>
          <a:off x="15430500" y="177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3811</xdr:rowOff>
    </xdr:from>
    <xdr:to>
      <xdr:col>85</xdr:col>
      <xdr:colOff>127000</xdr:colOff>
      <xdr:row>104</xdr:row>
      <xdr:rowOff>57150</xdr:rowOff>
    </xdr:to>
    <xdr:cxnSp macro="">
      <xdr:nvCxnSpPr>
        <xdr:cNvPr id="680" name="直線コネクタ 679">
          <a:extLst>
            <a:ext uri="{FF2B5EF4-FFF2-40B4-BE49-F238E27FC236}">
              <a16:creationId xmlns:a16="http://schemas.microsoft.com/office/drawing/2014/main" id="{0B6F2871-293F-4696-AC8A-6D503A6E5AF5}"/>
            </a:ext>
          </a:extLst>
        </xdr:cNvPr>
        <xdr:cNvCxnSpPr/>
      </xdr:nvCxnSpPr>
      <xdr:spPr>
        <a:xfrm>
          <a:off x="15481300" y="1783461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681" name="楕円 680">
          <a:extLst>
            <a:ext uri="{FF2B5EF4-FFF2-40B4-BE49-F238E27FC236}">
              <a16:creationId xmlns:a16="http://schemas.microsoft.com/office/drawing/2014/main" id="{CD758AED-A118-45C0-992A-88B62312B02B}"/>
            </a:ext>
          </a:extLst>
        </xdr:cNvPr>
        <xdr:cNvSpPr/>
      </xdr:nvSpPr>
      <xdr:spPr>
        <a:xfrm>
          <a:off x="14541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3811</xdr:rowOff>
    </xdr:from>
    <xdr:to>
      <xdr:col>81</xdr:col>
      <xdr:colOff>50800</xdr:colOff>
      <xdr:row>104</xdr:row>
      <xdr:rowOff>7620</xdr:rowOff>
    </xdr:to>
    <xdr:cxnSp macro="">
      <xdr:nvCxnSpPr>
        <xdr:cNvPr id="682" name="直線コネクタ 681">
          <a:extLst>
            <a:ext uri="{FF2B5EF4-FFF2-40B4-BE49-F238E27FC236}">
              <a16:creationId xmlns:a16="http://schemas.microsoft.com/office/drawing/2014/main" id="{6B87D506-00D3-47DB-AFEC-DE5776C9D0A4}"/>
            </a:ext>
          </a:extLst>
        </xdr:cNvPr>
        <xdr:cNvCxnSpPr/>
      </xdr:nvCxnSpPr>
      <xdr:spPr>
        <a:xfrm flipV="1">
          <a:off x="14592300" y="178346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78739</xdr:rowOff>
    </xdr:from>
    <xdr:to>
      <xdr:col>72</xdr:col>
      <xdr:colOff>38100</xdr:colOff>
      <xdr:row>104</xdr:row>
      <xdr:rowOff>8889</xdr:rowOff>
    </xdr:to>
    <xdr:sp macro="" textlink="">
      <xdr:nvSpPr>
        <xdr:cNvPr id="683" name="楕円 682">
          <a:extLst>
            <a:ext uri="{FF2B5EF4-FFF2-40B4-BE49-F238E27FC236}">
              <a16:creationId xmlns:a16="http://schemas.microsoft.com/office/drawing/2014/main" id="{635B2ED6-A224-425A-BA05-0C56E309825F}"/>
            </a:ext>
          </a:extLst>
        </xdr:cNvPr>
        <xdr:cNvSpPr/>
      </xdr:nvSpPr>
      <xdr:spPr>
        <a:xfrm>
          <a:off x="13652500" y="1773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129539</xdr:rowOff>
    </xdr:from>
    <xdr:to>
      <xdr:col>76</xdr:col>
      <xdr:colOff>114300</xdr:colOff>
      <xdr:row>104</xdr:row>
      <xdr:rowOff>7620</xdr:rowOff>
    </xdr:to>
    <xdr:cxnSp macro="">
      <xdr:nvCxnSpPr>
        <xdr:cNvPr id="684" name="直線コネクタ 683">
          <a:extLst>
            <a:ext uri="{FF2B5EF4-FFF2-40B4-BE49-F238E27FC236}">
              <a16:creationId xmlns:a16="http://schemas.microsoft.com/office/drawing/2014/main" id="{F7633544-F7A7-4075-923E-E838A6AC2AA2}"/>
            </a:ext>
          </a:extLst>
        </xdr:cNvPr>
        <xdr:cNvCxnSpPr/>
      </xdr:nvCxnSpPr>
      <xdr:spPr>
        <a:xfrm>
          <a:off x="13703300" y="177888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31114</xdr:rowOff>
    </xdr:from>
    <xdr:to>
      <xdr:col>67</xdr:col>
      <xdr:colOff>101600</xdr:colOff>
      <xdr:row>103</xdr:row>
      <xdr:rowOff>132714</xdr:rowOff>
    </xdr:to>
    <xdr:sp macro="" textlink="">
      <xdr:nvSpPr>
        <xdr:cNvPr id="685" name="楕円 684">
          <a:extLst>
            <a:ext uri="{FF2B5EF4-FFF2-40B4-BE49-F238E27FC236}">
              <a16:creationId xmlns:a16="http://schemas.microsoft.com/office/drawing/2014/main" id="{F02C3B56-537F-4986-A69D-30DE9570E7D2}"/>
            </a:ext>
          </a:extLst>
        </xdr:cNvPr>
        <xdr:cNvSpPr/>
      </xdr:nvSpPr>
      <xdr:spPr>
        <a:xfrm>
          <a:off x="12763500" y="1769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81914</xdr:rowOff>
    </xdr:from>
    <xdr:to>
      <xdr:col>71</xdr:col>
      <xdr:colOff>177800</xdr:colOff>
      <xdr:row>103</xdr:row>
      <xdr:rowOff>129539</xdr:rowOff>
    </xdr:to>
    <xdr:cxnSp macro="">
      <xdr:nvCxnSpPr>
        <xdr:cNvPr id="686" name="直線コネクタ 685">
          <a:extLst>
            <a:ext uri="{FF2B5EF4-FFF2-40B4-BE49-F238E27FC236}">
              <a16:creationId xmlns:a16="http://schemas.microsoft.com/office/drawing/2014/main" id="{10E841A8-3755-44AC-9178-3D970AA720AE}"/>
            </a:ext>
          </a:extLst>
        </xdr:cNvPr>
        <xdr:cNvCxnSpPr/>
      </xdr:nvCxnSpPr>
      <xdr:spPr>
        <a:xfrm>
          <a:off x="12814300" y="1774126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158132</xdr:rowOff>
    </xdr:from>
    <xdr:ext cx="405111" cy="259045"/>
    <xdr:sp macro="" textlink="">
      <xdr:nvSpPr>
        <xdr:cNvPr id="687" name="n_1aveValue【公民館】&#10;有形固定資産減価償却率">
          <a:extLst>
            <a:ext uri="{FF2B5EF4-FFF2-40B4-BE49-F238E27FC236}">
              <a16:creationId xmlns:a16="http://schemas.microsoft.com/office/drawing/2014/main" id="{67C20136-4AC4-40CC-B8A2-830B5C7F61DD}"/>
            </a:ext>
          </a:extLst>
        </xdr:cNvPr>
        <xdr:cNvSpPr txBox="1"/>
      </xdr:nvSpPr>
      <xdr:spPr>
        <a:xfrm>
          <a:off x="152660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127652</xdr:rowOff>
    </xdr:from>
    <xdr:ext cx="405111" cy="259045"/>
    <xdr:sp macro="" textlink="">
      <xdr:nvSpPr>
        <xdr:cNvPr id="688" name="n_2aveValue【公民館】&#10;有形固定資産減価償却率">
          <a:extLst>
            <a:ext uri="{FF2B5EF4-FFF2-40B4-BE49-F238E27FC236}">
              <a16:creationId xmlns:a16="http://schemas.microsoft.com/office/drawing/2014/main" id="{D81CE057-D860-4164-A388-9C474F66A145}"/>
            </a:ext>
          </a:extLst>
        </xdr:cNvPr>
        <xdr:cNvSpPr txBox="1"/>
      </xdr:nvSpPr>
      <xdr:spPr>
        <a:xfrm>
          <a:off x="143897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110507</xdr:rowOff>
    </xdr:from>
    <xdr:ext cx="405111" cy="259045"/>
    <xdr:sp macro="" textlink="">
      <xdr:nvSpPr>
        <xdr:cNvPr id="689" name="n_3aveValue【公民館】&#10;有形固定資産減価償却率">
          <a:extLst>
            <a:ext uri="{FF2B5EF4-FFF2-40B4-BE49-F238E27FC236}">
              <a16:creationId xmlns:a16="http://schemas.microsoft.com/office/drawing/2014/main" id="{AE79F3F6-98C9-4A93-B02C-96F1724FDB91}"/>
            </a:ext>
          </a:extLst>
        </xdr:cNvPr>
        <xdr:cNvSpPr txBox="1"/>
      </xdr:nvSpPr>
      <xdr:spPr>
        <a:xfrm>
          <a:off x="13500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131463</xdr:rowOff>
    </xdr:from>
    <xdr:ext cx="405111" cy="259045"/>
    <xdr:sp macro="" textlink="">
      <xdr:nvSpPr>
        <xdr:cNvPr id="690" name="n_4aveValue【公民館】&#10;有形固定資産減価償却率">
          <a:extLst>
            <a:ext uri="{FF2B5EF4-FFF2-40B4-BE49-F238E27FC236}">
              <a16:creationId xmlns:a16="http://schemas.microsoft.com/office/drawing/2014/main" id="{D5885B1C-28A8-4F3D-8F6D-C228097A6D95}"/>
            </a:ext>
          </a:extLst>
        </xdr:cNvPr>
        <xdr:cNvSpPr txBox="1"/>
      </xdr:nvSpPr>
      <xdr:spPr>
        <a:xfrm>
          <a:off x="1261174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71138</xdr:rowOff>
    </xdr:from>
    <xdr:ext cx="405111" cy="259045"/>
    <xdr:sp macro="" textlink="">
      <xdr:nvSpPr>
        <xdr:cNvPr id="691" name="n_1mainValue【公民館】&#10;有形固定資産減価償却率">
          <a:extLst>
            <a:ext uri="{FF2B5EF4-FFF2-40B4-BE49-F238E27FC236}">
              <a16:creationId xmlns:a16="http://schemas.microsoft.com/office/drawing/2014/main" id="{2D27FF83-19E7-4DE5-AEC0-29FB8E5A702F}"/>
            </a:ext>
          </a:extLst>
        </xdr:cNvPr>
        <xdr:cNvSpPr txBox="1"/>
      </xdr:nvSpPr>
      <xdr:spPr>
        <a:xfrm>
          <a:off x="152660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74947</xdr:rowOff>
    </xdr:from>
    <xdr:ext cx="405111" cy="259045"/>
    <xdr:sp macro="" textlink="">
      <xdr:nvSpPr>
        <xdr:cNvPr id="692" name="n_2mainValue【公民館】&#10;有形固定資産減価償却率">
          <a:extLst>
            <a:ext uri="{FF2B5EF4-FFF2-40B4-BE49-F238E27FC236}">
              <a16:creationId xmlns:a16="http://schemas.microsoft.com/office/drawing/2014/main" id="{0194BB53-B49D-446D-B804-B5820FD8F7C5}"/>
            </a:ext>
          </a:extLst>
        </xdr:cNvPr>
        <xdr:cNvSpPr txBox="1"/>
      </xdr:nvSpPr>
      <xdr:spPr>
        <a:xfrm>
          <a:off x="14389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25416</xdr:rowOff>
    </xdr:from>
    <xdr:ext cx="405111" cy="259045"/>
    <xdr:sp macro="" textlink="">
      <xdr:nvSpPr>
        <xdr:cNvPr id="693" name="n_3mainValue【公民館】&#10;有形固定資産減価償却率">
          <a:extLst>
            <a:ext uri="{FF2B5EF4-FFF2-40B4-BE49-F238E27FC236}">
              <a16:creationId xmlns:a16="http://schemas.microsoft.com/office/drawing/2014/main" id="{523A33C9-D891-4DE2-BDB3-F5E8250F3105}"/>
            </a:ext>
          </a:extLst>
        </xdr:cNvPr>
        <xdr:cNvSpPr txBox="1"/>
      </xdr:nvSpPr>
      <xdr:spPr>
        <a:xfrm>
          <a:off x="135007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149241</xdr:rowOff>
    </xdr:from>
    <xdr:ext cx="405111" cy="259045"/>
    <xdr:sp macro="" textlink="">
      <xdr:nvSpPr>
        <xdr:cNvPr id="694" name="n_4mainValue【公民館】&#10;有形固定資産減価償却率">
          <a:extLst>
            <a:ext uri="{FF2B5EF4-FFF2-40B4-BE49-F238E27FC236}">
              <a16:creationId xmlns:a16="http://schemas.microsoft.com/office/drawing/2014/main" id="{33C83D0E-9DCD-4896-A47E-A775ADDBC193}"/>
            </a:ext>
          </a:extLst>
        </xdr:cNvPr>
        <xdr:cNvSpPr txBox="1"/>
      </xdr:nvSpPr>
      <xdr:spPr>
        <a:xfrm>
          <a:off x="12611744" y="1746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27575E77-80E0-47BA-9F6A-4CA30BD88D6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a:extLst>
            <a:ext uri="{FF2B5EF4-FFF2-40B4-BE49-F238E27FC236}">
              <a16:creationId xmlns:a16="http://schemas.microsoft.com/office/drawing/2014/main" id="{DF8B411A-5351-4070-896C-518030E7E29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a:extLst>
            <a:ext uri="{FF2B5EF4-FFF2-40B4-BE49-F238E27FC236}">
              <a16:creationId xmlns:a16="http://schemas.microsoft.com/office/drawing/2014/main" id="{A60B6F6F-9C15-4D61-A5F7-6FB386D502A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a:extLst>
            <a:ext uri="{FF2B5EF4-FFF2-40B4-BE49-F238E27FC236}">
              <a16:creationId xmlns:a16="http://schemas.microsoft.com/office/drawing/2014/main" id="{82D756A7-E2E7-4571-BE21-5EFFBCC8380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a:extLst>
            <a:ext uri="{FF2B5EF4-FFF2-40B4-BE49-F238E27FC236}">
              <a16:creationId xmlns:a16="http://schemas.microsoft.com/office/drawing/2014/main" id="{948D65C2-2F12-491B-A009-9A93869DDC1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a:extLst>
            <a:ext uri="{FF2B5EF4-FFF2-40B4-BE49-F238E27FC236}">
              <a16:creationId xmlns:a16="http://schemas.microsoft.com/office/drawing/2014/main" id="{8D5B667D-D523-4FEB-B774-3ABD44E6DCC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a:extLst>
            <a:ext uri="{FF2B5EF4-FFF2-40B4-BE49-F238E27FC236}">
              <a16:creationId xmlns:a16="http://schemas.microsoft.com/office/drawing/2014/main" id="{709BFA35-1686-4F63-B8B1-2D3B1989EEF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a:extLst>
            <a:ext uri="{FF2B5EF4-FFF2-40B4-BE49-F238E27FC236}">
              <a16:creationId xmlns:a16="http://schemas.microsoft.com/office/drawing/2014/main" id="{D1A84571-1697-478E-9CB0-876C1EE497B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a:extLst>
            <a:ext uri="{FF2B5EF4-FFF2-40B4-BE49-F238E27FC236}">
              <a16:creationId xmlns:a16="http://schemas.microsoft.com/office/drawing/2014/main" id="{E2B0DAE9-6266-4965-AA13-F6C37266863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a:extLst>
            <a:ext uri="{FF2B5EF4-FFF2-40B4-BE49-F238E27FC236}">
              <a16:creationId xmlns:a16="http://schemas.microsoft.com/office/drawing/2014/main" id="{1DBC4498-A638-4AD3-9313-D856F7906D3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5" name="直線コネクタ 704">
          <a:extLst>
            <a:ext uri="{FF2B5EF4-FFF2-40B4-BE49-F238E27FC236}">
              <a16:creationId xmlns:a16="http://schemas.microsoft.com/office/drawing/2014/main" id="{1684B5B9-C6B6-4E4C-9F73-109A611DB403}"/>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6" name="テキスト ボックス 705">
          <a:extLst>
            <a:ext uri="{FF2B5EF4-FFF2-40B4-BE49-F238E27FC236}">
              <a16:creationId xmlns:a16="http://schemas.microsoft.com/office/drawing/2014/main" id="{0DD69FA3-DAD1-41C5-95FD-3D9774998CB4}"/>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7" name="直線コネクタ 706">
          <a:extLst>
            <a:ext uri="{FF2B5EF4-FFF2-40B4-BE49-F238E27FC236}">
              <a16:creationId xmlns:a16="http://schemas.microsoft.com/office/drawing/2014/main" id="{B07C5F93-ED3D-4B02-BAA5-F63A6DDA2E63}"/>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8" name="テキスト ボックス 707">
          <a:extLst>
            <a:ext uri="{FF2B5EF4-FFF2-40B4-BE49-F238E27FC236}">
              <a16:creationId xmlns:a16="http://schemas.microsoft.com/office/drawing/2014/main" id="{B77DB04C-98FE-4617-87AE-EE31F99F880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9" name="直線コネクタ 708">
          <a:extLst>
            <a:ext uri="{FF2B5EF4-FFF2-40B4-BE49-F238E27FC236}">
              <a16:creationId xmlns:a16="http://schemas.microsoft.com/office/drawing/2014/main" id="{B12C28DC-3276-40FE-8418-C26E4D4AE359}"/>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0" name="テキスト ボックス 709">
          <a:extLst>
            <a:ext uri="{FF2B5EF4-FFF2-40B4-BE49-F238E27FC236}">
              <a16:creationId xmlns:a16="http://schemas.microsoft.com/office/drawing/2014/main" id="{63330517-D558-42B1-8427-225F75E99A86}"/>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1" name="直線コネクタ 710">
          <a:extLst>
            <a:ext uri="{FF2B5EF4-FFF2-40B4-BE49-F238E27FC236}">
              <a16:creationId xmlns:a16="http://schemas.microsoft.com/office/drawing/2014/main" id="{81CAEFFB-1683-47BC-9521-F0CFF37BB55B}"/>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2" name="テキスト ボックス 711">
          <a:extLst>
            <a:ext uri="{FF2B5EF4-FFF2-40B4-BE49-F238E27FC236}">
              <a16:creationId xmlns:a16="http://schemas.microsoft.com/office/drawing/2014/main" id="{5A9C4D40-53C6-4747-AA4A-EC3B0130320F}"/>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408A983F-9F24-4FED-80BF-9653D0B7078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a:extLst>
            <a:ext uri="{FF2B5EF4-FFF2-40B4-BE49-F238E27FC236}">
              <a16:creationId xmlns:a16="http://schemas.microsoft.com/office/drawing/2014/main" id="{337BA58F-4786-40E3-87A5-114D739EE1F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a:extLst>
            <a:ext uri="{FF2B5EF4-FFF2-40B4-BE49-F238E27FC236}">
              <a16:creationId xmlns:a16="http://schemas.microsoft.com/office/drawing/2014/main" id="{47481206-F9B9-4B61-B19D-2F79C91AB04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73913</xdr:rowOff>
    </xdr:from>
    <xdr:to>
      <xdr:col>116</xdr:col>
      <xdr:colOff>62864</xdr:colOff>
      <xdr:row>108</xdr:row>
      <xdr:rowOff>25908</xdr:rowOff>
    </xdr:to>
    <xdr:cxnSp macro="">
      <xdr:nvCxnSpPr>
        <xdr:cNvPr id="716" name="直線コネクタ 715">
          <a:extLst>
            <a:ext uri="{FF2B5EF4-FFF2-40B4-BE49-F238E27FC236}">
              <a16:creationId xmlns:a16="http://schemas.microsoft.com/office/drawing/2014/main" id="{CDDE61BD-EF33-4939-9A70-45F68129C8CF}"/>
            </a:ext>
          </a:extLst>
        </xdr:cNvPr>
        <xdr:cNvCxnSpPr/>
      </xdr:nvCxnSpPr>
      <xdr:spPr>
        <a:xfrm flipV="1">
          <a:off x="22160864" y="17390363"/>
          <a:ext cx="0" cy="115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717" name="【公民館】&#10;一人当たり面積最小値テキスト">
          <a:extLst>
            <a:ext uri="{FF2B5EF4-FFF2-40B4-BE49-F238E27FC236}">
              <a16:creationId xmlns:a16="http://schemas.microsoft.com/office/drawing/2014/main" id="{4F102DED-E1A8-4F21-8A18-3CCA8C00D3BA}"/>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718" name="直線コネクタ 717">
          <a:extLst>
            <a:ext uri="{FF2B5EF4-FFF2-40B4-BE49-F238E27FC236}">
              <a16:creationId xmlns:a16="http://schemas.microsoft.com/office/drawing/2014/main" id="{E2F1CC8E-09D1-402F-9FD6-252EC62E8D3F}"/>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20590</xdr:rowOff>
    </xdr:from>
    <xdr:ext cx="469744" cy="259045"/>
    <xdr:sp macro="" textlink="">
      <xdr:nvSpPr>
        <xdr:cNvPr id="719" name="【公民館】&#10;一人当たり面積最大値テキスト">
          <a:extLst>
            <a:ext uri="{FF2B5EF4-FFF2-40B4-BE49-F238E27FC236}">
              <a16:creationId xmlns:a16="http://schemas.microsoft.com/office/drawing/2014/main" id="{7339038A-CA07-4CE3-BA83-8452D53BB516}"/>
            </a:ext>
          </a:extLst>
        </xdr:cNvPr>
        <xdr:cNvSpPr txBox="1"/>
      </xdr:nvSpPr>
      <xdr:spPr>
        <a:xfrm>
          <a:off x="22199600" y="1716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73913</xdr:rowOff>
    </xdr:from>
    <xdr:to>
      <xdr:col>116</xdr:col>
      <xdr:colOff>152400</xdr:colOff>
      <xdr:row>101</xdr:row>
      <xdr:rowOff>73913</xdr:rowOff>
    </xdr:to>
    <xdr:cxnSp macro="">
      <xdr:nvCxnSpPr>
        <xdr:cNvPr id="720" name="直線コネクタ 719">
          <a:extLst>
            <a:ext uri="{FF2B5EF4-FFF2-40B4-BE49-F238E27FC236}">
              <a16:creationId xmlns:a16="http://schemas.microsoft.com/office/drawing/2014/main" id="{8C9533FA-63FC-4564-8F02-F4C312BECDAA}"/>
            </a:ext>
          </a:extLst>
        </xdr:cNvPr>
        <xdr:cNvCxnSpPr/>
      </xdr:nvCxnSpPr>
      <xdr:spPr>
        <a:xfrm>
          <a:off x="22072600" y="1739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164864</xdr:rowOff>
    </xdr:from>
    <xdr:ext cx="469744" cy="259045"/>
    <xdr:sp macro="" textlink="">
      <xdr:nvSpPr>
        <xdr:cNvPr id="721" name="【公民館】&#10;一人当たり面積平均値テキスト">
          <a:extLst>
            <a:ext uri="{FF2B5EF4-FFF2-40B4-BE49-F238E27FC236}">
              <a16:creationId xmlns:a16="http://schemas.microsoft.com/office/drawing/2014/main" id="{08A75EE1-50B5-47AC-BC37-7360613E91BE}"/>
            </a:ext>
          </a:extLst>
        </xdr:cNvPr>
        <xdr:cNvSpPr txBox="1"/>
      </xdr:nvSpPr>
      <xdr:spPr>
        <a:xfrm>
          <a:off x="22199600" y="17995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141987</xdr:rowOff>
    </xdr:from>
    <xdr:to>
      <xdr:col>116</xdr:col>
      <xdr:colOff>114300</xdr:colOff>
      <xdr:row>106</xdr:row>
      <xdr:rowOff>72137</xdr:rowOff>
    </xdr:to>
    <xdr:sp macro="" textlink="">
      <xdr:nvSpPr>
        <xdr:cNvPr id="722" name="フローチャート: 判断 721">
          <a:extLst>
            <a:ext uri="{FF2B5EF4-FFF2-40B4-BE49-F238E27FC236}">
              <a16:creationId xmlns:a16="http://schemas.microsoft.com/office/drawing/2014/main" id="{BEEE9E80-F208-4558-82D2-FC7C2CA235CD}"/>
            </a:ext>
          </a:extLst>
        </xdr:cNvPr>
        <xdr:cNvSpPr/>
      </xdr:nvSpPr>
      <xdr:spPr>
        <a:xfrm>
          <a:off x="22110700" y="1814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153415</xdr:rowOff>
    </xdr:from>
    <xdr:to>
      <xdr:col>112</xdr:col>
      <xdr:colOff>38100</xdr:colOff>
      <xdr:row>106</xdr:row>
      <xdr:rowOff>83565</xdr:rowOff>
    </xdr:to>
    <xdr:sp macro="" textlink="">
      <xdr:nvSpPr>
        <xdr:cNvPr id="723" name="フローチャート: 判断 722">
          <a:extLst>
            <a:ext uri="{FF2B5EF4-FFF2-40B4-BE49-F238E27FC236}">
              <a16:creationId xmlns:a16="http://schemas.microsoft.com/office/drawing/2014/main" id="{AC9166ED-B9D8-446B-A389-FF992D3BC9DF}"/>
            </a:ext>
          </a:extLst>
        </xdr:cNvPr>
        <xdr:cNvSpPr/>
      </xdr:nvSpPr>
      <xdr:spPr>
        <a:xfrm>
          <a:off x="212725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114554</xdr:rowOff>
    </xdr:from>
    <xdr:to>
      <xdr:col>107</xdr:col>
      <xdr:colOff>101600</xdr:colOff>
      <xdr:row>106</xdr:row>
      <xdr:rowOff>44704</xdr:rowOff>
    </xdr:to>
    <xdr:sp macro="" textlink="">
      <xdr:nvSpPr>
        <xdr:cNvPr id="724" name="フローチャート: 判断 723">
          <a:extLst>
            <a:ext uri="{FF2B5EF4-FFF2-40B4-BE49-F238E27FC236}">
              <a16:creationId xmlns:a16="http://schemas.microsoft.com/office/drawing/2014/main" id="{D7E5D85B-06C5-4288-974A-262A17191B41}"/>
            </a:ext>
          </a:extLst>
        </xdr:cNvPr>
        <xdr:cNvSpPr/>
      </xdr:nvSpPr>
      <xdr:spPr>
        <a:xfrm>
          <a:off x="20383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112268</xdr:rowOff>
    </xdr:from>
    <xdr:to>
      <xdr:col>102</xdr:col>
      <xdr:colOff>165100</xdr:colOff>
      <xdr:row>106</xdr:row>
      <xdr:rowOff>42418</xdr:rowOff>
    </xdr:to>
    <xdr:sp macro="" textlink="">
      <xdr:nvSpPr>
        <xdr:cNvPr id="725" name="フローチャート: 判断 724">
          <a:extLst>
            <a:ext uri="{FF2B5EF4-FFF2-40B4-BE49-F238E27FC236}">
              <a16:creationId xmlns:a16="http://schemas.microsoft.com/office/drawing/2014/main" id="{9D774E34-AA72-4CEC-83C7-0DF03A42E575}"/>
            </a:ext>
          </a:extLst>
        </xdr:cNvPr>
        <xdr:cNvSpPr/>
      </xdr:nvSpPr>
      <xdr:spPr>
        <a:xfrm>
          <a:off x="19494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43687</xdr:rowOff>
    </xdr:from>
    <xdr:to>
      <xdr:col>98</xdr:col>
      <xdr:colOff>38100</xdr:colOff>
      <xdr:row>103</xdr:row>
      <xdr:rowOff>145287</xdr:rowOff>
    </xdr:to>
    <xdr:sp macro="" textlink="">
      <xdr:nvSpPr>
        <xdr:cNvPr id="726" name="フローチャート: 判断 725">
          <a:extLst>
            <a:ext uri="{FF2B5EF4-FFF2-40B4-BE49-F238E27FC236}">
              <a16:creationId xmlns:a16="http://schemas.microsoft.com/office/drawing/2014/main" id="{41E24639-6823-4563-8B43-7267777BE576}"/>
            </a:ext>
          </a:extLst>
        </xdr:cNvPr>
        <xdr:cNvSpPr/>
      </xdr:nvSpPr>
      <xdr:spPr>
        <a:xfrm>
          <a:off x="18605500" y="1770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8786ACBD-D9CA-4630-A148-9D941A28FE6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5BE3FEAF-39C0-4103-A7D8-8B78A49AAE5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F29310AC-187D-4AAD-B26E-37E6CB6B4E1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67E935CB-1B27-4DF6-A63D-6CCFEA1518B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E9F12DF5-9A2C-4E08-8C7A-2CAFDE0BEF1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123698</xdr:rowOff>
    </xdr:from>
    <xdr:to>
      <xdr:col>116</xdr:col>
      <xdr:colOff>114300</xdr:colOff>
      <xdr:row>107</xdr:row>
      <xdr:rowOff>53848</xdr:rowOff>
    </xdr:to>
    <xdr:sp macro="" textlink="">
      <xdr:nvSpPr>
        <xdr:cNvPr id="732" name="楕円 731">
          <a:extLst>
            <a:ext uri="{FF2B5EF4-FFF2-40B4-BE49-F238E27FC236}">
              <a16:creationId xmlns:a16="http://schemas.microsoft.com/office/drawing/2014/main" id="{B32D9D08-DB57-45BD-A3D9-70407D3F863E}"/>
            </a:ext>
          </a:extLst>
        </xdr:cNvPr>
        <xdr:cNvSpPr/>
      </xdr:nvSpPr>
      <xdr:spPr>
        <a:xfrm>
          <a:off x="22110700" y="182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102125</xdr:rowOff>
    </xdr:from>
    <xdr:ext cx="469744" cy="259045"/>
    <xdr:sp macro="" textlink="">
      <xdr:nvSpPr>
        <xdr:cNvPr id="733" name="【公民館】&#10;一人当たり面積該当値テキスト">
          <a:extLst>
            <a:ext uri="{FF2B5EF4-FFF2-40B4-BE49-F238E27FC236}">
              <a16:creationId xmlns:a16="http://schemas.microsoft.com/office/drawing/2014/main" id="{C08AAD1B-0086-4EF5-90FB-7C356F1BC21E}"/>
            </a:ext>
          </a:extLst>
        </xdr:cNvPr>
        <xdr:cNvSpPr txBox="1"/>
      </xdr:nvSpPr>
      <xdr:spPr>
        <a:xfrm>
          <a:off x="22199600"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125985</xdr:rowOff>
    </xdr:from>
    <xdr:to>
      <xdr:col>112</xdr:col>
      <xdr:colOff>38100</xdr:colOff>
      <xdr:row>107</xdr:row>
      <xdr:rowOff>56135</xdr:rowOff>
    </xdr:to>
    <xdr:sp macro="" textlink="">
      <xdr:nvSpPr>
        <xdr:cNvPr id="734" name="楕円 733">
          <a:extLst>
            <a:ext uri="{FF2B5EF4-FFF2-40B4-BE49-F238E27FC236}">
              <a16:creationId xmlns:a16="http://schemas.microsoft.com/office/drawing/2014/main" id="{3432BA88-A0BF-4199-A1BA-B5F41CBDEC68}"/>
            </a:ext>
          </a:extLst>
        </xdr:cNvPr>
        <xdr:cNvSpPr/>
      </xdr:nvSpPr>
      <xdr:spPr>
        <a:xfrm>
          <a:off x="21272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3048</xdr:rowOff>
    </xdr:from>
    <xdr:to>
      <xdr:col>116</xdr:col>
      <xdr:colOff>63500</xdr:colOff>
      <xdr:row>107</xdr:row>
      <xdr:rowOff>5335</xdr:rowOff>
    </xdr:to>
    <xdr:cxnSp macro="">
      <xdr:nvCxnSpPr>
        <xdr:cNvPr id="735" name="直線コネクタ 734">
          <a:extLst>
            <a:ext uri="{FF2B5EF4-FFF2-40B4-BE49-F238E27FC236}">
              <a16:creationId xmlns:a16="http://schemas.microsoft.com/office/drawing/2014/main" id="{B54F7532-9B35-4E11-BE8E-E9C2A15531C1}"/>
            </a:ext>
          </a:extLst>
        </xdr:cNvPr>
        <xdr:cNvCxnSpPr/>
      </xdr:nvCxnSpPr>
      <xdr:spPr>
        <a:xfrm flipV="1">
          <a:off x="21323300" y="18348198"/>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125985</xdr:rowOff>
    </xdr:from>
    <xdr:to>
      <xdr:col>107</xdr:col>
      <xdr:colOff>101600</xdr:colOff>
      <xdr:row>107</xdr:row>
      <xdr:rowOff>56135</xdr:rowOff>
    </xdr:to>
    <xdr:sp macro="" textlink="">
      <xdr:nvSpPr>
        <xdr:cNvPr id="736" name="楕円 735">
          <a:extLst>
            <a:ext uri="{FF2B5EF4-FFF2-40B4-BE49-F238E27FC236}">
              <a16:creationId xmlns:a16="http://schemas.microsoft.com/office/drawing/2014/main" id="{126FCC92-056F-4978-8EFA-28AE04C82A2A}"/>
            </a:ext>
          </a:extLst>
        </xdr:cNvPr>
        <xdr:cNvSpPr/>
      </xdr:nvSpPr>
      <xdr:spPr>
        <a:xfrm>
          <a:off x="20383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5335</xdr:rowOff>
    </xdr:from>
    <xdr:to>
      <xdr:col>111</xdr:col>
      <xdr:colOff>177800</xdr:colOff>
      <xdr:row>107</xdr:row>
      <xdr:rowOff>5335</xdr:rowOff>
    </xdr:to>
    <xdr:cxnSp macro="">
      <xdr:nvCxnSpPr>
        <xdr:cNvPr id="737" name="直線コネクタ 736">
          <a:extLst>
            <a:ext uri="{FF2B5EF4-FFF2-40B4-BE49-F238E27FC236}">
              <a16:creationId xmlns:a16="http://schemas.microsoft.com/office/drawing/2014/main" id="{8CC6A947-1711-4DD8-89AD-F5EBA0CC83BB}"/>
            </a:ext>
          </a:extLst>
        </xdr:cNvPr>
        <xdr:cNvCxnSpPr/>
      </xdr:nvCxnSpPr>
      <xdr:spPr>
        <a:xfrm>
          <a:off x="20434300" y="18350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123698</xdr:rowOff>
    </xdr:from>
    <xdr:to>
      <xdr:col>102</xdr:col>
      <xdr:colOff>165100</xdr:colOff>
      <xdr:row>107</xdr:row>
      <xdr:rowOff>53848</xdr:rowOff>
    </xdr:to>
    <xdr:sp macro="" textlink="">
      <xdr:nvSpPr>
        <xdr:cNvPr id="738" name="楕円 737">
          <a:extLst>
            <a:ext uri="{FF2B5EF4-FFF2-40B4-BE49-F238E27FC236}">
              <a16:creationId xmlns:a16="http://schemas.microsoft.com/office/drawing/2014/main" id="{1BD37437-AF73-4340-95F5-91B9BC63BA3C}"/>
            </a:ext>
          </a:extLst>
        </xdr:cNvPr>
        <xdr:cNvSpPr/>
      </xdr:nvSpPr>
      <xdr:spPr>
        <a:xfrm>
          <a:off x="19494500" y="182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3048</xdr:rowOff>
    </xdr:from>
    <xdr:to>
      <xdr:col>107</xdr:col>
      <xdr:colOff>50800</xdr:colOff>
      <xdr:row>107</xdr:row>
      <xdr:rowOff>5335</xdr:rowOff>
    </xdr:to>
    <xdr:cxnSp macro="">
      <xdr:nvCxnSpPr>
        <xdr:cNvPr id="739" name="直線コネクタ 738">
          <a:extLst>
            <a:ext uri="{FF2B5EF4-FFF2-40B4-BE49-F238E27FC236}">
              <a16:creationId xmlns:a16="http://schemas.microsoft.com/office/drawing/2014/main" id="{54437771-02E5-4B0F-87BC-7A7C3F43E7CF}"/>
            </a:ext>
          </a:extLst>
        </xdr:cNvPr>
        <xdr:cNvCxnSpPr/>
      </xdr:nvCxnSpPr>
      <xdr:spPr>
        <a:xfrm>
          <a:off x="19545300" y="1834819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121413</xdr:rowOff>
    </xdr:from>
    <xdr:to>
      <xdr:col>98</xdr:col>
      <xdr:colOff>38100</xdr:colOff>
      <xdr:row>107</xdr:row>
      <xdr:rowOff>51563</xdr:rowOff>
    </xdr:to>
    <xdr:sp macro="" textlink="">
      <xdr:nvSpPr>
        <xdr:cNvPr id="740" name="楕円 739">
          <a:extLst>
            <a:ext uri="{FF2B5EF4-FFF2-40B4-BE49-F238E27FC236}">
              <a16:creationId xmlns:a16="http://schemas.microsoft.com/office/drawing/2014/main" id="{D07FB6E3-5F57-4049-A855-28FBCFF98D2D}"/>
            </a:ext>
          </a:extLst>
        </xdr:cNvPr>
        <xdr:cNvSpPr/>
      </xdr:nvSpPr>
      <xdr:spPr>
        <a:xfrm>
          <a:off x="186055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763</xdr:rowOff>
    </xdr:from>
    <xdr:to>
      <xdr:col>102</xdr:col>
      <xdr:colOff>114300</xdr:colOff>
      <xdr:row>107</xdr:row>
      <xdr:rowOff>3048</xdr:rowOff>
    </xdr:to>
    <xdr:cxnSp macro="">
      <xdr:nvCxnSpPr>
        <xdr:cNvPr id="741" name="直線コネクタ 740">
          <a:extLst>
            <a:ext uri="{FF2B5EF4-FFF2-40B4-BE49-F238E27FC236}">
              <a16:creationId xmlns:a16="http://schemas.microsoft.com/office/drawing/2014/main" id="{65E1C727-F8DF-4F85-A6A1-DBB953DED3E7}"/>
            </a:ext>
          </a:extLst>
        </xdr:cNvPr>
        <xdr:cNvCxnSpPr/>
      </xdr:nvCxnSpPr>
      <xdr:spPr>
        <a:xfrm>
          <a:off x="18656300" y="1834591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100092</xdr:rowOff>
    </xdr:from>
    <xdr:ext cx="469744" cy="259045"/>
    <xdr:sp macro="" textlink="">
      <xdr:nvSpPr>
        <xdr:cNvPr id="742" name="n_1aveValue【公民館】&#10;一人当たり面積">
          <a:extLst>
            <a:ext uri="{FF2B5EF4-FFF2-40B4-BE49-F238E27FC236}">
              <a16:creationId xmlns:a16="http://schemas.microsoft.com/office/drawing/2014/main" id="{42C13E7E-C6BA-4562-B11D-E5EF9FCD704D}"/>
            </a:ext>
          </a:extLst>
        </xdr:cNvPr>
        <xdr:cNvSpPr txBox="1"/>
      </xdr:nvSpPr>
      <xdr:spPr>
        <a:xfrm>
          <a:off x="21075727" y="1793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61231</xdr:rowOff>
    </xdr:from>
    <xdr:ext cx="469744" cy="259045"/>
    <xdr:sp macro="" textlink="">
      <xdr:nvSpPr>
        <xdr:cNvPr id="743" name="n_2aveValue【公民館】&#10;一人当たり面積">
          <a:extLst>
            <a:ext uri="{FF2B5EF4-FFF2-40B4-BE49-F238E27FC236}">
              <a16:creationId xmlns:a16="http://schemas.microsoft.com/office/drawing/2014/main" id="{8C672ED6-1F03-4C73-A1FA-AA46C0D04369}"/>
            </a:ext>
          </a:extLst>
        </xdr:cNvPr>
        <xdr:cNvSpPr txBox="1"/>
      </xdr:nvSpPr>
      <xdr:spPr>
        <a:xfrm>
          <a:off x="20199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58945</xdr:rowOff>
    </xdr:from>
    <xdr:ext cx="469744" cy="259045"/>
    <xdr:sp macro="" textlink="">
      <xdr:nvSpPr>
        <xdr:cNvPr id="744" name="n_3aveValue【公民館】&#10;一人当たり面積">
          <a:extLst>
            <a:ext uri="{FF2B5EF4-FFF2-40B4-BE49-F238E27FC236}">
              <a16:creationId xmlns:a16="http://schemas.microsoft.com/office/drawing/2014/main" id="{BCAC15EF-0649-4304-A061-C56564DF7353}"/>
            </a:ext>
          </a:extLst>
        </xdr:cNvPr>
        <xdr:cNvSpPr txBox="1"/>
      </xdr:nvSpPr>
      <xdr:spPr>
        <a:xfrm>
          <a:off x="193104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161814</xdr:rowOff>
    </xdr:from>
    <xdr:ext cx="469744" cy="259045"/>
    <xdr:sp macro="" textlink="">
      <xdr:nvSpPr>
        <xdr:cNvPr id="745" name="n_4aveValue【公民館】&#10;一人当たり面積">
          <a:extLst>
            <a:ext uri="{FF2B5EF4-FFF2-40B4-BE49-F238E27FC236}">
              <a16:creationId xmlns:a16="http://schemas.microsoft.com/office/drawing/2014/main" id="{FFD621A0-B874-4103-B638-8567A6E464DB}"/>
            </a:ext>
          </a:extLst>
        </xdr:cNvPr>
        <xdr:cNvSpPr txBox="1"/>
      </xdr:nvSpPr>
      <xdr:spPr>
        <a:xfrm>
          <a:off x="18421427" y="1747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47262</xdr:rowOff>
    </xdr:from>
    <xdr:ext cx="469744" cy="259045"/>
    <xdr:sp macro="" textlink="">
      <xdr:nvSpPr>
        <xdr:cNvPr id="746" name="n_1mainValue【公民館】&#10;一人当たり面積">
          <a:extLst>
            <a:ext uri="{FF2B5EF4-FFF2-40B4-BE49-F238E27FC236}">
              <a16:creationId xmlns:a16="http://schemas.microsoft.com/office/drawing/2014/main" id="{ECC8A416-BABA-4B04-AF19-9B1BF50649AD}"/>
            </a:ext>
          </a:extLst>
        </xdr:cNvPr>
        <xdr:cNvSpPr txBox="1"/>
      </xdr:nvSpPr>
      <xdr:spPr>
        <a:xfrm>
          <a:off x="210757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47262</xdr:rowOff>
    </xdr:from>
    <xdr:ext cx="469744" cy="259045"/>
    <xdr:sp macro="" textlink="">
      <xdr:nvSpPr>
        <xdr:cNvPr id="747" name="n_2mainValue【公民館】&#10;一人当たり面積">
          <a:extLst>
            <a:ext uri="{FF2B5EF4-FFF2-40B4-BE49-F238E27FC236}">
              <a16:creationId xmlns:a16="http://schemas.microsoft.com/office/drawing/2014/main" id="{88BA9BC6-ABAA-4107-8C10-F5AD94A89543}"/>
            </a:ext>
          </a:extLst>
        </xdr:cNvPr>
        <xdr:cNvSpPr txBox="1"/>
      </xdr:nvSpPr>
      <xdr:spPr>
        <a:xfrm>
          <a:off x="201994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44975</xdr:rowOff>
    </xdr:from>
    <xdr:ext cx="469744" cy="259045"/>
    <xdr:sp macro="" textlink="">
      <xdr:nvSpPr>
        <xdr:cNvPr id="748" name="n_3mainValue【公民館】&#10;一人当たり面積">
          <a:extLst>
            <a:ext uri="{FF2B5EF4-FFF2-40B4-BE49-F238E27FC236}">
              <a16:creationId xmlns:a16="http://schemas.microsoft.com/office/drawing/2014/main" id="{CA7264D3-CF22-4F68-9B98-630267B80D49}"/>
            </a:ext>
          </a:extLst>
        </xdr:cNvPr>
        <xdr:cNvSpPr txBox="1"/>
      </xdr:nvSpPr>
      <xdr:spPr>
        <a:xfrm>
          <a:off x="19310427" y="1839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42690</xdr:rowOff>
    </xdr:from>
    <xdr:ext cx="469744" cy="259045"/>
    <xdr:sp macro="" textlink="">
      <xdr:nvSpPr>
        <xdr:cNvPr id="749" name="n_4mainValue【公民館】&#10;一人当たり面積">
          <a:extLst>
            <a:ext uri="{FF2B5EF4-FFF2-40B4-BE49-F238E27FC236}">
              <a16:creationId xmlns:a16="http://schemas.microsoft.com/office/drawing/2014/main" id="{CFF376ED-2CFE-46C3-8755-76EA6333338E}"/>
            </a:ext>
          </a:extLst>
        </xdr:cNvPr>
        <xdr:cNvSpPr txBox="1"/>
      </xdr:nvSpPr>
      <xdr:spPr>
        <a:xfrm>
          <a:off x="18421427" y="183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29031039-3D4E-43F8-9282-114E6DEEFD1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B4D96EE8-A7BF-4F9A-B7C6-6A21678A67F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5F15B1C3-4E27-4626-9293-49B6C87AA67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一人当たり面積が類似団体平均を上回る水準かつ、</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類似団体平均を上回る水準となっています</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急激な人口増加に伴い整備された学校等施設の老朽化と、施設整備時から児童数が大幅に減少したことが要因と考えら</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れ、統廃合も視野に入れて施設管理を行う必要があります。</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今後も、施設の点検・診断等により現状把握を行い、計画的な維持管理・更新等に取り組みます。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7E66AB9-51C2-4DFA-A4F9-07FFD7A8A21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C530164-0A68-4163-BF0D-8587DEF58BB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8771E35-910C-4003-8B3C-8EC5EA05AB4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65A109B-65B3-4920-AEE4-BF02474DEC6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194F6C8-0290-4C4D-8896-195EFED6A39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6248E83-868A-4B97-9A53-D1500217085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747717C-A254-48BB-A7F4-B17450C6D04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5ED4FDA-5772-4EFD-854F-4EEFDA64F4E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BE8FFC4-E024-4BA4-A342-934DBC50FF3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63F5649-8C2B-4DC6-A2C4-14DF84CC6CB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25,891
25,232
22.68
10,989,019
9,472,235
1,487,067
6,543,339
6,865,704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87E2CED-A93D-47CF-8E6D-8E29E69FCE1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53C2FA0-7FD9-4161-824C-90F983528BC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2249E20-2458-4FDF-90A8-53BF0FAB9F3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EEFD03F-5648-47BA-8386-32E9FAF33DC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A8B9FA7-C6B4-46A7-8BEF-3DE5719A085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BCA0D7A-A245-42A9-BC3D-CCEC13F91DB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9F48319-669E-4DB2-86F7-A6419FF5E9D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C4B1D5D-FAA6-42E7-8F1D-4108718E46B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F2F9ED6-2A28-4A1B-866C-7FC1852951B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EAFA71C-29E5-47B7-8B65-E98737F436F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1C0FBB4-45B0-4EF8-A627-52ECF0745CF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5A8E8DF-12CE-4045-B17D-06C46151575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308EB7E-EBEA-4B2D-B3C4-F344A757B22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83FE0BD-BD29-40FA-B9D0-111809B6509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C13CBAE-3B49-426F-964E-D8394189835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B55E3A4-D634-48E6-B349-C434AB08977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47228AD-E355-444F-8FBD-1E58D14C243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221B797-57F2-4D4B-B471-5132B1A261B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6E68DE8-26AA-46B8-A7DE-B47734E6892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5F75E04-048A-4FE0-8F06-C1E5986B255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F2505D0-8450-49A9-BE19-73CE878CD04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90AB0BF-3393-4291-BC0E-788A02EC312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CCC082B-4501-4693-B7C5-AFD8EF0CFA4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E116557-A8C0-41F7-BD28-763B260671E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E55CF51-17E3-4BFF-AC3A-032F1554140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51E0FE5-8177-44F2-9C6A-13343E674B2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0318E29-5BF2-4EB6-9C00-B1BC5F26EB6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568F8A7-A19F-4B94-A40F-3645A81DF1E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11F8238-CF7C-4FB2-9528-E4EFFB31B42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E99AC38-3457-45A6-B7C2-8B053F779B4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75A5880-8F09-4707-8307-AA9FB6E1C73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D18AEC3-9ED2-4AE9-B95B-44366B3FFCB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5C636DD-B8AB-4B4F-AC15-C92FC94D2DD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7B293E8-3BA2-48FB-A68C-79EDEBD7639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3B990F5-79FE-47FE-A49E-5E7D20BF3D5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6D8CDAB-2867-44A4-BCDC-B0C28F356E6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5207DF3-A2C0-4C85-8C80-15FFF831276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4E9A874-C6FE-4E56-95EE-1792810290A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C54EC55-7CF5-4C85-88D6-1C5B166A234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4796E79-2FC5-4A6A-A5BB-0602B866014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1116F57-3369-44DA-B48D-616318A9BDF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C000DA0-C4D0-4C7E-9841-BDE791D0BA9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3E02B64-5246-4F8B-B40C-F73B42E51F9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6FFCE8D-2D5E-48C0-BCC8-CD4062DF736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A49D2AB-4D5D-4945-AAD7-B802830E925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E20AC46E-509B-4251-9028-A0B05326EEB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15784</xdr:rowOff>
    </xdr:from>
    <xdr:to>
      <xdr:col>24</xdr:col>
      <xdr:colOff>62865</xdr:colOff>
      <xdr:row>41</xdr:row>
      <xdr:rowOff>117022</xdr:rowOff>
    </xdr:to>
    <xdr:cxnSp macro="">
      <xdr:nvCxnSpPr>
        <xdr:cNvPr id="58" name="直線コネクタ 57">
          <a:extLst>
            <a:ext uri="{FF2B5EF4-FFF2-40B4-BE49-F238E27FC236}">
              <a16:creationId xmlns:a16="http://schemas.microsoft.com/office/drawing/2014/main" id="{16EF6685-F4E0-41D7-B2D9-82FA7E689CE0}"/>
            </a:ext>
          </a:extLst>
        </xdr:cNvPr>
        <xdr:cNvCxnSpPr/>
      </xdr:nvCxnSpPr>
      <xdr:spPr>
        <a:xfrm flipV="1">
          <a:off x="4634865" y="5845084"/>
          <a:ext cx="0" cy="1301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120849</xdr:rowOff>
    </xdr:from>
    <xdr:ext cx="405111" cy="259045"/>
    <xdr:sp macro="" textlink="">
      <xdr:nvSpPr>
        <xdr:cNvPr id="59" name="【図書館】&#10;有形固定資産減価償却率最小値テキスト">
          <a:extLst>
            <a:ext uri="{FF2B5EF4-FFF2-40B4-BE49-F238E27FC236}">
              <a16:creationId xmlns:a16="http://schemas.microsoft.com/office/drawing/2014/main" id="{65F2EE9E-1FF8-4562-844E-DA7DDD93F714}"/>
            </a:ext>
          </a:extLst>
        </xdr:cNvPr>
        <xdr:cNvSpPr txBox="1"/>
      </xdr:nvSpPr>
      <xdr:spPr>
        <a:xfrm>
          <a:off x="4673600" y="715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117022</xdr:rowOff>
    </xdr:from>
    <xdr:to>
      <xdr:col>24</xdr:col>
      <xdr:colOff>152400</xdr:colOff>
      <xdr:row>41</xdr:row>
      <xdr:rowOff>117022</xdr:rowOff>
    </xdr:to>
    <xdr:cxnSp macro="">
      <xdr:nvCxnSpPr>
        <xdr:cNvPr id="60" name="直線コネクタ 59">
          <a:extLst>
            <a:ext uri="{FF2B5EF4-FFF2-40B4-BE49-F238E27FC236}">
              <a16:creationId xmlns:a16="http://schemas.microsoft.com/office/drawing/2014/main" id="{4EB77C83-90F9-4E59-9004-B7DD869F08E6}"/>
            </a:ext>
          </a:extLst>
        </xdr:cNvPr>
        <xdr:cNvCxnSpPr/>
      </xdr:nvCxnSpPr>
      <xdr:spPr>
        <a:xfrm>
          <a:off x="4546600" y="714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133911</xdr:rowOff>
    </xdr:from>
    <xdr:ext cx="405111" cy="259045"/>
    <xdr:sp macro="" textlink="">
      <xdr:nvSpPr>
        <xdr:cNvPr id="61" name="【図書館】&#10;有形固定資産減価償却率最大値テキスト">
          <a:extLst>
            <a:ext uri="{FF2B5EF4-FFF2-40B4-BE49-F238E27FC236}">
              <a16:creationId xmlns:a16="http://schemas.microsoft.com/office/drawing/2014/main" id="{80A68EBF-AEB7-487D-8F77-C6E53ABA745E}"/>
            </a:ext>
          </a:extLst>
        </xdr:cNvPr>
        <xdr:cNvSpPr txBox="1"/>
      </xdr:nvSpPr>
      <xdr:spPr>
        <a:xfrm>
          <a:off x="4673600" y="562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15784</xdr:rowOff>
    </xdr:from>
    <xdr:to>
      <xdr:col>24</xdr:col>
      <xdr:colOff>152400</xdr:colOff>
      <xdr:row>34</xdr:row>
      <xdr:rowOff>15784</xdr:rowOff>
    </xdr:to>
    <xdr:cxnSp macro="">
      <xdr:nvCxnSpPr>
        <xdr:cNvPr id="62" name="直線コネクタ 61">
          <a:extLst>
            <a:ext uri="{FF2B5EF4-FFF2-40B4-BE49-F238E27FC236}">
              <a16:creationId xmlns:a16="http://schemas.microsoft.com/office/drawing/2014/main" id="{8434560B-DB9F-4EA5-B163-7CEC135322CD}"/>
            </a:ext>
          </a:extLst>
        </xdr:cNvPr>
        <xdr:cNvCxnSpPr/>
      </xdr:nvCxnSpPr>
      <xdr:spPr>
        <a:xfrm>
          <a:off x="4546600" y="584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a:extLst>
            <a:ext uri="{FF2B5EF4-FFF2-40B4-BE49-F238E27FC236}">
              <a16:creationId xmlns:a16="http://schemas.microsoft.com/office/drawing/2014/main" id="{C63165F7-1E30-467F-8366-CE318C0993A1}"/>
            </a:ext>
          </a:extLst>
        </xdr:cNvPr>
        <xdr:cNvSpPr txBox="1"/>
      </xdr:nvSpPr>
      <xdr:spPr>
        <a:xfrm>
          <a:off x="4673600" y="634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4FD76DDF-5ED9-4671-9759-F09DB531B236}"/>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151130</xdr:rowOff>
    </xdr:from>
    <xdr:to>
      <xdr:col>20</xdr:col>
      <xdr:colOff>38100</xdr:colOff>
      <xdr:row>38</xdr:row>
      <xdr:rowOff>81280</xdr:rowOff>
    </xdr:to>
    <xdr:sp macro="" textlink="">
      <xdr:nvSpPr>
        <xdr:cNvPr id="65" name="フローチャート: 判断 64">
          <a:extLst>
            <a:ext uri="{FF2B5EF4-FFF2-40B4-BE49-F238E27FC236}">
              <a16:creationId xmlns:a16="http://schemas.microsoft.com/office/drawing/2014/main" id="{0388A49A-9947-48FF-B2D0-BB972917476E}"/>
            </a:ext>
          </a:extLst>
        </xdr:cNvPr>
        <xdr:cNvSpPr/>
      </xdr:nvSpPr>
      <xdr:spPr>
        <a:xfrm>
          <a:off x="3746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103777</xdr:rowOff>
    </xdr:from>
    <xdr:to>
      <xdr:col>15</xdr:col>
      <xdr:colOff>101600</xdr:colOff>
      <xdr:row>38</xdr:row>
      <xdr:rowOff>33927</xdr:rowOff>
    </xdr:to>
    <xdr:sp macro="" textlink="">
      <xdr:nvSpPr>
        <xdr:cNvPr id="66" name="フローチャート: 判断 65">
          <a:extLst>
            <a:ext uri="{FF2B5EF4-FFF2-40B4-BE49-F238E27FC236}">
              <a16:creationId xmlns:a16="http://schemas.microsoft.com/office/drawing/2014/main" id="{5BA5A20C-CAC8-4D18-875D-A755FCAA09B9}"/>
            </a:ext>
          </a:extLst>
        </xdr:cNvPr>
        <xdr:cNvSpPr/>
      </xdr:nvSpPr>
      <xdr:spPr>
        <a:xfrm>
          <a:off x="2857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93980</xdr:rowOff>
    </xdr:from>
    <xdr:to>
      <xdr:col>10</xdr:col>
      <xdr:colOff>165100</xdr:colOff>
      <xdr:row>38</xdr:row>
      <xdr:rowOff>24130</xdr:rowOff>
    </xdr:to>
    <xdr:sp macro="" textlink="">
      <xdr:nvSpPr>
        <xdr:cNvPr id="67" name="フローチャート: 判断 66">
          <a:extLst>
            <a:ext uri="{FF2B5EF4-FFF2-40B4-BE49-F238E27FC236}">
              <a16:creationId xmlns:a16="http://schemas.microsoft.com/office/drawing/2014/main" id="{D42FA851-50F7-426C-935F-2B3DBFD1C070}"/>
            </a:ext>
          </a:extLst>
        </xdr:cNvPr>
        <xdr:cNvSpPr/>
      </xdr:nvSpPr>
      <xdr:spPr>
        <a:xfrm>
          <a:off x="1968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85816</xdr:rowOff>
    </xdr:from>
    <xdr:to>
      <xdr:col>6</xdr:col>
      <xdr:colOff>38100</xdr:colOff>
      <xdr:row>38</xdr:row>
      <xdr:rowOff>15966</xdr:rowOff>
    </xdr:to>
    <xdr:sp macro="" textlink="">
      <xdr:nvSpPr>
        <xdr:cNvPr id="68" name="フローチャート: 判断 67">
          <a:extLst>
            <a:ext uri="{FF2B5EF4-FFF2-40B4-BE49-F238E27FC236}">
              <a16:creationId xmlns:a16="http://schemas.microsoft.com/office/drawing/2014/main" id="{3E4512EA-F277-4AF5-BB3B-65C32CF37468}"/>
            </a:ext>
          </a:extLst>
        </xdr:cNvPr>
        <xdr:cNvSpPr/>
      </xdr:nvSpPr>
      <xdr:spPr>
        <a:xfrm>
          <a:off x="1079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3EF9784-D893-4820-927A-F7525C3AA1A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B405B47-EE93-41B4-AB33-0432A60A18F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F081592-2D5F-4CD1-8EE3-5AF1CB9476F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C920F4A-66C5-455A-91FB-3D52F30B6AB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29DFBE6-B528-4D4E-8E3B-8ACDB9585B8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xdr:rowOff>
    </xdr:from>
    <xdr:to>
      <xdr:col>24</xdr:col>
      <xdr:colOff>114300</xdr:colOff>
      <xdr:row>39</xdr:row>
      <xdr:rowOff>102507</xdr:rowOff>
    </xdr:to>
    <xdr:sp macro="" textlink="">
      <xdr:nvSpPr>
        <xdr:cNvPr id="74" name="楕円 73">
          <a:extLst>
            <a:ext uri="{FF2B5EF4-FFF2-40B4-BE49-F238E27FC236}">
              <a16:creationId xmlns:a16="http://schemas.microsoft.com/office/drawing/2014/main" id="{33CBF521-7C62-4DE7-813D-C58172A36570}"/>
            </a:ext>
          </a:extLst>
        </xdr:cNvPr>
        <xdr:cNvSpPr/>
      </xdr:nvSpPr>
      <xdr:spPr>
        <a:xfrm>
          <a:off x="45847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150784</xdr:rowOff>
    </xdr:from>
    <xdr:ext cx="405111" cy="259045"/>
    <xdr:sp macro="" textlink="">
      <xdr:nvSpPr>
        <xdr:cNvPr id="75" name="【図書館】&#10;有形固定資産減価償却率該当値テキスト">
          <a:extLst>
            <a:ext uri="{FF2B5EF4-FFF2-40B4-BE49-F238E27FC236}">
              <a16:creationId xmlns:a16="http://schemas.microsoft.com/office/drawing/2014/main" id="{7C7C4456-1A55-4E33-A848-9542A6016450}"/>
            </a:ext>
          </a:extLst>
        </xdr:cNvPr>
        <xdr:cNvSpPr txBox="1"/>
      </xdr:nvSpPr>
      <xdr:spPr>
        <a:xfrm>
          <a:off x="4673600"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139700</xdr:rowOff>
    </xdr:from>
    <xdr:to>
      <xdr:col>20</xdr:col>
      <xdr:colOff>38100</xdr:colOff>
      <xdr:row>39</xdr:row>
      <xdr:rowOff>69850</xdr:rowOff>
    </xdr:to>
    <xdr:sp macro="" textlink="">
      <xdr:nvSpPr>
        <xdr:cNvPr id="76" name="楕円 75">
          <a:extLst>
            <a:ext uri="{FF2B5EF4-FFF2-40B4-BE49-F238E27FC236}">
              <a16:creationId xmlns:a16="http://schemas.microsoft.com/office/drawing/2014/main" id="{1AB458DF-B818-408D-9941-1FDC3BD0A5E9}"/>
            </a:ext>
          </a:extLst>
        </xdr:cNvPr>
        <xdr:cNvSpPr/>
      </xdr:nvSpPr>
      <xdr:spPr>
        <a:xfrm>
          <a:off x="3746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19050</xdr:rowOff>
    </xdr:from>
    <xdr:to>
      <xdr:col>24</xdr:col>
      <xdr:colOff>63500</xdr:colOff>
      <xdr:row>39</xdr:row>
      <xdr:rowOff>51707</xdr:rowOff>
    </xdr:to>
    <xdr:cxnSp macro="">
      <xdr:nvCxnSpPr>
        <xdr:cNvPr id="77" name="直線コネクタ 76">
          <a:extLst>
            <a:ext uri="{FF2B5EF4-FFF2-40B4-BE49-F238E27FC236}">
              <a16:creationId xmlns:a16="http://schemas.microsoft.com/office/drawing/2014/main" id="{B7F9BC03-5292-4D59-BFA2-E60A30A7183E}"/>
            </a:ext>
          </a:extLst>
        </xdr:cNvPr>
        <xdr:cNvCxnSpPr/>
      </xdr:nvCxnSpPr>
      <xdr:spPr>
        <a:xfrm>
          <a:off x="3797300" y="67056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107043</xdr:rowOff>
    </xdr:from>
    <xdr:to>
      <xdr:col>15</xdr:col>
      <xdr:colOff>101600</xdr:colOff>
      <xdr:row>39</xdr:row>
      <xdr:rowOff>37193</xdr:rowOff>
    </xdr:to>
    <xdr:sp macro="" textlink="">
      <xdr:nvSpPr>
        <xdr:cNvPr id="78" name="楕円 77">
          <a:extLst>
            <a:ext uri="{FF2B5EF4-FFF2-40B4-BE49-F238E27FC236}">
              <a16:creationId xmlns:a16="http://schemas.microsoft.com/office/drawing/2014/main" id="{DBA6C61E-BDF7-43A6-A008-019A4281D596}"/>
            </a:ext>
          </a:extLst>
        </xdr:cNvPr>
        <xdr:cNvSpPr/>
      </xdr:nvSpPr>
      <xdr:spPr>
        <a:xfrm>
          <a:off x="2857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157843</xdr:rowOff>
    </xdr:from>
    <xdr:to>
      <xdr:col>19</xdr:col>
      <xdr:colOff>177800</xdr:colOff>
      <xdr:row>39</xdr:row>
      <xdr:rowOff>19050</xdr:rowOff>
    </xdr:to>
    <xdr:cxnSp macro="">
      <xdr:nvCxnSpPr>
        <xdr:cNvPr id="79" name="直線コネクタ 78">
          <a:extLst>
            <a:ext uri="{FF2B5EF4-FFF2-40B4-BE49-F238E27FC236}">
              <a16:creationId xmlns:a16="http://schemas.microsoft.com/office/drawing/2014/main" id="{C284D347-B0A2-4547-B667-9B1F2A3C8742}"/>
            </a:ext>
          </a:extLst>
        </xdr:cNvPr>
        <xdr:cNvCxnSpPr/>
      </xdr:nvCxnSpPr>
      <xdr:spPr>
        <a:xfrm>
          <a:off x="2908300" y="6672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74385</xdr:rowOff>
    </xdr:from>
    <xdr:to>
      <xdr:col>10</xdr:col>
      <xdr:colOff>165100</xdr:colOff>
      <xdr:row>39</xdr:row>
      <xdr:rowOff>4535</xdr:rowOff>
    </xdr:to>
    <xdr:sp macro="" textlink="">
      <xdr:nvSpPr>
        <xdr:cNvPr id="80" name="楕円 79">
          <a:extLst>
            <a:ext uri="{FF2B5EF4-FFF2-40B4-BE49-F238E27FC236}">
              <a16:creationId xmlns:a16="http://schemas.microsoft.com/office/drawing/2014/main" id="{321580EC-3F11-4B4C-87C8-0322EECBE111}"/>
            </a:ext>
          </a:extLst>
        </xdr:cNvPr>
        <xdr:cNvSpPr/>
      </xdr:nvSpPr>
      <xdr:spPr>
        <a:xfrm>
          <a:off x="1968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125185</xdr:rowOff>
    </xdr:from>
    <xdr:to>
      <xdr:col>15</xdr:col>
      <xdr:colOff>50800</xdr:colOff>
      <xdr:row>38</xdr:row>
      <xdr:rowOff>157843</xdr:rowOff>
    </xdr:to>
    <xdr:cxnSp macro="">
      <xdr:nvCxnSpPr>
        <xdr:cNvPr id="81" name="直線コネクタ 80">
          <a:extLst>
            <a:ext uri="{FF2B5EF4-FFF2-40B4-BE49-F238E27FC236}">
              <a16:creationId xmlns:a16="http://schemas.microsoft.com/office/drawing/2014/main" id="{2976D515-3970-4FC6-A599-42D3DE6602B5}"/>
            </a:ext>
          </a:extLst>
        </xdr:cNvPr>
        <xdr:cNvCxnSpPr/>
      </xdr:nvCxnSpPr>
      <xdr:spPr>
        <a:xfrm>
          <a:off x="2019300" y="6640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41728</xdr:rowOff>
    </xdr:from>
    <xdr:to>
      <xdr:col>6</xdr:col>
      <xdr:colOff>38100</xdr:colOff>
      <xdr:row>38</xdr:row>
      <xdr:rowOff>143328</xdr:rowOff>
    </xdr:to>
    <xdr:sp macro="" textlink="">
      <xdr:nvSpPr>
        <xdr:cNvPr id="82" name="楕円 81">
          <a:extLst>
            <a:ext uri="{FF2B5EF4-FFF2-40B4-BE49-F238E27FC236}">
              <a16:creationId xmlns:a16="http://schemas.microsoft.com/office/drawing/2014/main" id="{8625F5A7-9354-42AA-90B4-DBF53CD9B7BF}"/>
            </a:ext>
          </a:extLst>
        </xdr:cNvPr>
        <xdr:cNvSpPr/>
      </xdr:nvSpPr>
      <xdr:spPr>
        <a:xfrm>
          <a:off x="1079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92528</xdr:rowOff>
    </xdr:from>
    <xdr:to>
      <xdr:col>10</xdr:col>
      <xdr:colOff>114300</xdr:colOff>
      <xdr:row>38</xdr:row>
      <xdr:rowOff>125185</xdr:rowOff>
    </xdr:to>
    <xdr:cxnSp macro="">
      <xdr:nvCxnSpPr>
        <xdr:cNvPr id="83" name="直線コネクタ 82">
          <a:extLst>
            <a:ext uri="{FF2B5EF4-FFF2-40B4-BE49-F238E27FC236}">
              <a16:creationId xmlns:a16="http://schemas.microsoft.com/office/drawing/2014/main" id="{1FC51327-BD63-443C-8D25-7C622396F9D7}"/>
            </a:ext>
          </a:extLst>
        </xdr:cNvPr>
        <xdr:cNvCxnSpPr/>
      </xdr:nvCxnSpPr>
      <xdr:spPr>
        <a:xfrm>
          <a:off x="1130300" y="6607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97807</xdr:rowOff>
    </xdr:from>
    <xdr:ext cx="405111" cy="259045"/>
    <xdr:sp macro="" textlink="">
      <xdr:nvSpPr>
        <xdr:cNvPr id="84" name="n_1aveValue【図書館】&#10;有形固定資産減価償却率">
          <a:extLst>
            <a:ext uri="{FF2B5EF4-FFF2-40B4-BE49-F238E27FC236}">
              <a16:creationId xmlns:a16="http://schemas.microsoft.com/office/drawing/2014/main" id="{11D64DF6-4B84-4FC2-B835-EDE54EC3F047}"/>
            </a:ext>
          </a:extLst>
        </xdr:cNvPr>
        <xdr:cNvSpPr txBox="1"/>
      </xdr:nvSpPr>
      <xdr:spPr>
        <a:xfrm>
          <a:off x="3582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50454</xdr:rowOff>
    </xdr:from>
    <xdr:ext cx="405111" cy="259045"/>
    <xdr:sp macro="" textlink="">
      <xdr:nvSpPr>
        <xdr:cNvPr id="85" name="n_2aveValue【図書館】&#10;有形固定資産減価償却率">
          <a:extLst>
            <a:ext uri="{FF2B5EF4-FFF2-40B4-BE49-F238E27FC236}">
              <a16:creationId xmlns:a16="http://schemas.microsoft.com/office/drawing/2014/main" id="{A84C2718-3B26-4515-816C-8EC4F3B5DF7D}"/>
            </a:ext>
          </a:extLst>
        </xdr:cNvPr>
        <xdr:cNvSpPr txBox="1"/>
      </xdr:nvSpPr>
      <xdr:spPr>
        <a:xfrm>
          <a:off x="27057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40657</xdr:rowOff>
    </xdr:from>
    <xdr:ext cx="405111" cy="259045"/>
    <xdr:sp macro="" textlink="">
      <xdr:nvSpPr>
        <xdr:cNvPr id="86" name="n_3aveValue【図書館】&#10;有形固定資産減価償却率">
          <a:extLst>
            <a:ext uri="{FF2B5EF4-FFF2-40B4-BE49-F238E27FC236}">
              <a16:creationId xmlns:a16="http://schemas.microsoft.com/office/drawing/2014/main" id="{F706CBB4-EEFB-4E7F-AD51-A249A23C37B7}"/>
            </a:ext>
          </a:extLst>
        </xdr:cNvPr>
        <xdr:cNvSpPr txBox="1"/>
      </xdr:nvSpPr>
      <xdr:spPr>
        <a:xfrm>
          <a:off x="1816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32493</xdr:rowOff>
    </xdr:from>
    <xdr:ext cx="405111" cy="259045"/>
    <xdr:sp macro="" textlink="">
      <xdr:nvSpPr>
        <xdr:cNvPr id="87" name="n_4aveValue【図書館】&#10;有形固定資産減価償却率">
          <a:extLst>
            <a:ext uri="{FF2B5EF4-FFF2-40B4-BE49-F238E27FC236}">
              <a16:creationId xmlns:a16="http://schemas.microsoft.com/office/drawing/2014/main" id="{2D37BC37-2AA3-4CE3-8752-43388C997DE1}"/>
            </a:ext>
          </a:extLst>
        </xdr:cNvPr>
        <xdr:cNvSpPr txBox="1"/>
      </xdr:nvSpPr>
      <xdr:spPr>
        <a:xfrm>
          <a:off x="927744" y="620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60977</xdr:rowOff>
    </xdr:from>
    <xdr:ext cx="405111" cy="259045"/>
    <xdr:sp macro="" textlink="">
      <xdr:nvSpPr>
        <xdr:cNvPr id="88" name="n_1mainValue【図書館】&#10;有形固定資産減価償却率">
          <a:extLst>
            <a:ext uri="{FF2B5EF4-FFF2-40B4-BE49-F238E27FC236}">
              <a16:creationId xmlns:a16="http://schemas.microsoft.com/office/drawing/2014/main" id="{A40E0230-088C-4E1D-886A-EA1A858A368C}"/>
            </a:ext>
          </a:extLst>
        </xdr:cNvPr>
        <xdr:cNvSpPr txBox="1"/>
      </xdr:nvSpPr>
      <xdr:spPr>
        <a:xfrm>
          <a:off x="35820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28320</xdr:rowOff>
    </xdr:from>
    <xdr:ext cx="405111" cy="259045"/>
    <xdr:sp macro="" textlink="">
      <xdr:nvSpPr>
        <xdr:cNvPr id="89" name="n_2mainValue【図書館】&#10;有形固定資産減価償却率">
          <a:extLst>
            <a:ext uri="{FF2B5EF4-FFF2-40B4-BE49-F238E27FC236}">
              <a16:creationId xmlns:a16="http://schemas.microsoft.com/office/drawing/2014/main" id="{C900F0F5-7224-4365-9D3B-8F1CA368E17B}"/>
            </a:ext>
          </a:extLst>
        </xdr:cNvPr>
        <xdr:cNvSpPr txBox="1"/>
      </xdr:nvSpPr>
      <xdr:spPr>
        <a:xfrm>
          <a:off x="2705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167112</xdr:rowOff>
    </xdr:from>
    <xdr:ext cx="405111" cy="259045"/>
    <xdr:sp macro="" textlink="">
      <xdr:nvSpPr>
        <xdr:cNvPr id="90" name="n_3mainValue【図書館】&#10;有形固定資産減価償却率">
          <a:extLst>
            <a:ext uri="{FF2B5EF4-FFF2-40B4-BE49-F238E27FC236}">
              <a16:creationId xmlns:a16="http://schemas.microsoft.com/office/drawing/2014/main" id="{82AF03DA-0F5B-4611-9300-ECAE81ADB8DF}"/>
            </a:ext>
          </a:extLst>
        </xdr:cNvPr>
        <xdr:cNvSpPr txBox="1"/>
      </xdr:nvSpPr>
      <xdr:spPr>
        <a:xfrm>
          <a:off x="18167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134455</xdr:rowOff>
    </xdr:from>
    <xdr:ext cx="405111" cy="259045"/>
    <xdr:sp macro="" textlink="">
      <xdr:nvSpPr>
        <xdr:cNvPr id="91" name="n_4mainValue【図書館】&#10;有形固定資産減価償却率">
          <a:extLst>
            <a:ext uri="{FF2B5EF4-FFF2-40B4-BE49-F238E27FC236}">
              <a16:creationId xmlns:a16="http://schemas.microsoft.com/office/drawing/2014/main" id="{A3A1D2AC-AC47-46A2-9D63-112D50149816}"/>
            </a:ext>
          </a:extLst>
        </xdr:cNvPr>
        <xdr:cNvSpPr txBox="1"/>
      </xdr:nvSpPr>
      <xdr:spPr>
        <a:xfrm>
          <a:off x="927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DDC4B1E-08B6-4A92-9AE2-939ED128B95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3111856-532A-4599-9F7B-AE127B23723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BF2A7DA-3068-403E-BFBD-6975615F6D4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614825E-3E1B-409B-9996-BA7181DDB55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4A4E79F-BACD-4CF0-B0EE-44531A67FCF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35A49F7-58B4-4526-9642-5D3793A2479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72D80C9-E5D5-4BC8-800D-8BBFF03A2B1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E6A9872-5275-411A-99EF-CCCA997A8FC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53B23406-CB17-4AD9-B91A-398FEC33124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3FEC3C1-97FB-4C44-9DB9-85C0E3D1208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81051754-CEDB-4CC0-98E4-C72FBB66947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5318C8FB-BA8C-46DB-940B-83DCFA2DD1C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232343D5-BC24-4FC5-8D9E-6D37B7AB1BC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32959EF6-139F-49A3-B485-92D022F17729}"/>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DE591775-12E5-4A60-BF0C-0227838F65C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A581A12-A88C-45DD-A5CD-BBD73C277937}"/>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23EC2640-0FE5-4196-BCF7-795E498BB13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DAD24298-4191-43EF-A396-C6D5105375C6}"/>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FD98C635-AB06-4BD1-8B80-87034959326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A8FB722E-06A0-4E3F-A505-D86B77AE49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38C1A4A6-A732-46E2-A147-1CEDE8D0CE0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4BFE8202-D830-42ED-B27B-6A2E39DA9F1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2FCF1FA-ED79-4161-BD18-4D085DE371D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41910</xdr:rowOff>
    </xdr:to>
    <xdr:cxnSp macro="">
      <xdr:nvCxnSpPr>
        <xdr:cNvPr id="115" name="直線コネクタ 114">
          <a:extLst>
            <a:ext uri="{FF2B5EF4-FFF2-40B4-BE49-F238E27FC236}">
              <a16:creationId xmlns:a16="http://schemas.microsoft.com/office/drawing/2014/main" id="{AC4C8F44-D9CE-45A8-A11A-72AD3CC81DFF}"/>
            </a:ext>
          </a:extLst>
        </xdr:cNvPr>
        <xdr:cNvCxnSpPr/>
      </xdr:nvCxnSpPr>
      <xdr:spPr>
        <a:xfrm flipV="1">
          <a:off x="10476865" y="57759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6" name="【図書館】&#10;一人当たり面積最小値テキスト">
          <a:extLst>
            <a:ext uri="{FF2B5EF4-FFF2-40B4-BE49-F238E27FC236}">
              <a16:creationId xmlns:a16="http://schemas.microsoft.com/office/drawing/2014/main" id="{F33FF2C5-65AA-470A-9E4E-3318AF432D5D}"/>
            </a:ext>
          </a:extLst>
        </xdr:cNvPr>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7" name="直線コネクタ 116">
          <a:extLst>
            <a:ext uri="{FF2B5EF4-FFF2-40B4-BE49-F238E27FC236}">
              <a16:creationId xmlns:a16="http://schemas.microsoft.com/office/drawing/2014/main" id="{B30104C9-B9C4-4E80-B462-ABB297617FBE}"/>
            </a:ext>
          </a:extLst>
        </xdr:cNvPr>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378284F2-569A-465F-AD59-4DFACF6BE8A1}"/>
            </a:ext>
          </a:extLst>
        </xdr:cNvPr>
        <xdr:cNvSpPr txBox="1"/>
      </xdr:nvSpPr>
      <xdr:spPr>
        <a:xfrm>
          <a:off x="10515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9" name="直線コネクタ 118">
          <a:extLst>
            <a:ext uri="{FF2B5EF4-FFF2-40B4-BE49-F238E27FC236}">
              <a16:creationId xmlns:a16="http://schemas.microsoft.com/office/drawing/2014/main" id="{E69772BE-F413-4057-A8B4-4B8466726CB4}"/>
            </a:ext>
          </a:extLst>
        </xdr:cNvPr>
        <xdr:cNvCxnSpPr/>
      </xdr:nvCxnSpPr>
      <xdr:spPr>
        <a:xfrm>
          <a:off x="10388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13987</xdr:rowOff>
    </xdr:from>
    <xdr:ext cx="469744" cy="259045"/>
    <xdr:sp macro="" textlink="">
      <xdr:nvSpPr>
        <xdr:cNvPr id="120" name="【図書館】&#10;一人当たり面積平均値テキスト">
          <a:extLst>
            <a:ext uri="{FF2B5EF4-FFF2-40B4-BE49-F238E27FC236}">
              <a16:creationId xmlns:a16="http://schemas.microsoft.com/office/drawing/2014/main" id="{5DFDDE81-8F8F-4E05-A00F-C3BFC1E57008}"/>
            </a:ext>
          </a:extLst>
        </xdr:cNvPr>
        <xdr:cNvSpPr txBox="1"/>
      </xdr:nvSpPr>
      <xdr:spPr>
        <a:xfrm>
          <a:off x="10515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1" name="フローチャート: 判断 120">
          <a:extLst>
            <a:ext uri="{FF2B5EF4-FFF2-40B4-BE49-F238E27FC236}">
              <a16:creationId xmlns:a16="http://schemas.microsoft.com/office/drawing/2014/main" id="{81653850-068C-45EE-88F5-1A4B5528E908}"/>
            </a:ext>
          </a:extLst>
        </xdr:cNvPr>
        <xdr:cNvSpPr/>
      </xdr:nvSpPr>
      <xdr:spPr>
        <a:xfrm>
          <a:off x="10426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162560</xdr:rowOff>
    </xdr:from>
    <xdr:to>
      <xdr:col>50</xdr:col>
      <xdr:colOff>165100</xdr:colOff>
      <xdr:row>39</xdr:row>
      <xdr:rowOff>92710</xdr:rowOff>
    </xdr:to>
    <xdr:sp macro="" textlink="">
      <xdr:nvSpPr>
        <xdr:cNvPr id="122" name="フローチャート: 判断 121">
          <a:extLst>
            <a:ext uri="{FF2B5EF4-FFF2-40B4-BE49-F238E27FC236}">
              <a16:creationId xmlns:a16="http://schemas.microsoft.com/office/drawing/2014/main" id="{8E360451-51D1-417B-89F6-ED700DF3D1E4}"/>
            </a:ext>
          </a:extLst>
        </xdr:cNvPr>
        <xdr:cNvSpPr/>
      </xdr:nvSpPr>
      <xdr:spPr>
        <a:xfrm>
          <a:off x="9588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6350</xdr:rowOff>
    </xdr:from>
    <xdr:to>
      <xdr:col>46</xdr:col>
      <xdr:colOff>38100</xdr:colOff>
      <xdr:row>39</xdr:row>
      <xdr:rowOff>107950</xdr:rowOff>
    </xdr:to>
    <xdr:sp macro="" textlink="">
      <xdr:nvSpPr>
        <xdr:cNvPr id="123" name="フローチャート: 判断 122">
          <a:extLst>
            <a:ext uri="{FF2B5EF4-FFF2-40B4-BE49-F238E27FC236}">
              <a16:creationId xmlns:a16="http://schemas.microsoft.com/office/drawing/2014/main" id="{261FE4C9-8A7C-4462-A771-EC342AC9EF15}"/>
            </a:ext>
          </a:extLst>
        </xdr:cNvPr>
        <xdr:cNvSpPr/>
      </xdr:nvSpPr>
      <xdr:spPr>
        <a:xfrm>
          <a:off x="8699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170180</xdr:rowOff>
    </xdr:from>
    <xdr:to>
      <xdr:col>41</xdr:col>
      <xdr:colOff>101600</xdr:colOff>
      <xdr:row>39</xdr:row>
      <xdr:rowOff>100330</xdr:rowOff>
    </xdr:to>
    <xdr:sp macro="" textlink="">
      <xdr:nvSpPr>
        <xdr:cNvPr id="124" name="フローチャート: 判断 123">
          <a:extLst>
            <a:ext uri="{FF2B5EF4-FFF2-40B4-BE49-F238E27FC236}">
              <a16:creationId xmlns:a16="http://schemas.microsoft.com/office/drawing/2014/main" id="{96D68162-1E2F-483C-81B6-FE1246E30B15}"/>
            </a:ext>
          </a:extLst>
        </xdr:cNvPr>
        <xdr:cNvSpPr/>
      </xdr:nvSpPr>
      <xdr:spPr>
        <a:xfrm>
          <a:off x="7810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162560</xdr:rowOff>
    </xdr:from>
    <xdr:to>
      <xdr:col>36</xdr:col>
      <xdr:colOff>165100</xdr:colOff>
      <xdr:row>39</xdr:row>
      <xdr:rowOff>92710</xdr:rowOff>
    </xdr:to>
    <xdr:sp macro="" textlink="">
      <xdr:nvSpPr>
        <xdr:cNvPr id="125" name="フローチャート: 判断 124">
          <a:extLst>
            <a:ext uri="{FF2B5EF4-FFF2-40B4-BE49-F238E27FC236}">
              <a16:creationId xmlns:a16="http://schemas.microsoft.com/office/drawing/2014/main" id="{2D041670-9888-4FDC-A003-50C3F7B0225C}"/>
            </a:ext>
          </a:extLst>
        </xdr:cNvPr>
        <xdr:cNvSpPr/>
      </xdr:nvSpPr>
      <xdr:spPr>
        <a:xfrm>
          <a:off x="692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2E6C836-BE0F-49D3-A4F9-A8659DD24EC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78A85CD-4AD5-4536-9942-A1E0E236F96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C90F925-90AA-421E-B198-6FE33EC9419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F90148E-BD89-40A9-B853-03D7EC8C8E4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0D76C32-FFD8-4424-B2F6-9C984CD1033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109220</xdr:rowOff>
    </xdr:from>
    <xdr:to>
      <xdr:col>55</xdr:col>
      <xdr:colOff>50800</xdr:colOff>
      <xdr:row>41</xdr:row>
      <xdr:rowOff>39370</xdr:rowOff>
    </xdr:to>
    <xdr:sp macro="" textlink="">
      <xdr:nvSpPr>
        <xdr:cNvPr id="131" name="楕円 130">
          <a:extLst>
            <a:ext uri="{FF2B5EF4-FFF2-40B4-BE49-F238E27FC236}">
              <a16:creationId xmlns:a16="http://schemas.microsoft.com/office/drawing/2014/main" id="{B505AFC0-4F2E-47AF-80CD-B7F8C6ACC583}"/>
            </a:ext>
          </a:extLst>
        </xdr:cNvPr>
        <xdr:cNvSpPr/>
      </xdr:nvSpPr>
      <xdr:spPr>
        <a:xfrm>
          <a:off x="104267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24147</xdr:rowOff>
    </xdr:from>
    <xdr:ext cx="469744" cy="259045"/>
    <xdr:sp macro="" textlink="">
      <xdr:nvSpPr>
        <xdr:cNvPr id="132" name="【図書館】&#10;一人当たり面積該当値テキスト">
          <a:extLst>
            <a:ext uri="{FF2B5EF4-FFF2-40B4-BE49-F238E27FC236}">
              <a16:creationId xmlns:a16="http://schemas.microsoft.com/office/drawing/2014/main" id="{C5812B22-380E-4C32-BE87-6F9950733281}"/>
            </a:ext>
          </a:extLst>
        </xdr:cNvPr>
        <xdr:cNvSpPr txBox="1"/>
      </xdr:nvSpPr>
      <xdr:spPr>
        <a:xfrm>
          <a:off x="10515600" y="688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109220</xdr:rowOff>
    </xdr:from>
    <xdr:to>
      <xdr:col>50</xdr:col>
      <xdr:colOff>165100</xdr:colOff>
      <xdr:row>41</xdr:row>
      <xdr:rowOff>39370</xdr:rowOff>
    </xdr:to>
    <xdr:sp macro="" textlink="">
      <xdr:nvSpPr>
        <xdr:cNvPr id="133" name="楕円 132">
          <a:extLst>
            <a:ext uri="{FF2B5EF4-FFF2-40B4-BE49-F238E27FC236}">
              <a16:creationId xmlns:a16="http://schemas.microsoft.com/office/drawing/2014/main" id="{3F1A91D0-E65D-4AF4-AFBB-51E0C5880FDA}"/>
            </a:ext>
          </a:extLst>
        </xdr:cNvPr>
        <xdr:cNvSpPr/>
      </xdr:nvSpPr>
      <xdr:spPr>
        <a:xfrm>
          <a:off x="9588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160020</xdr:rowOff>
    </xdr:from>
    <xdr:to>
      <xdr:col>55</xdr:col>
      <xdr:colOff>0</xdr:colOff>
      <xdr:row>40</xdr:row>
      <xdr:rowOff>160020</xdr:rowOff>
    </xdr:to>
    <xdr:cxnSp macro="">
      <xdr:nvCxnSpPr>
        <xdr:cNvPr id="134" name="直線コネクタ 133">
          <a:extLst>
            <a:ext uri="{FF2B5EF4-FFF2-40B4-BE49-F238E27FC236}">
              <a16:creationId xmlns:a16="http://schemas.microsoft.com/office/drawing/2014/main" id="{485849EC-03EA-4C17-AF19-F9DC9C457279}"/>
            </a:ext>
          </a:extLst>
        </xdr:cNvPr>
        <xdr:cNvCxnSpPr/>
      </xdr:nvCxnSpPr>
      <xdr:spPr>
        <a:xfrm>
          <a:off x="9639300" y="7018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109220</xdr:rowOff>
    </xdr:from>
    <xdr:to>
      <xdr:col>46</xdr:col>
      <xdr:colOff>38100</xdr:colOff>
      <xdr:row>41</xdr:row>
      <xdr:rowOff>39370</xdr:rowOff>
    </xdr:to>
    <xdr:sp macro="" textlink="">
      <xdr:nvSpPr>
        <xdr:cNvPr id="135" name="楕円 134">
          <a:extLst>
            <a:ext uri="{FF2B5EF4-FFF2-40B4-BE49-F238E27FC236}">
              <a16:creationId xmlns:a16="http://schemas.microsoft.com/office/drawing/2014/main" id="{DD8AA885-44CF-4C57-9E49-93C39FBB55A8}"/>
            </a:ext>
          </a:extLst>
        </xdr:cNvPr>
        <xdr:cNvSpPr/>
      </xdr:nvSpPr>
      <xdr:spPr>
        <a:xfrm>
          <a:off x="8699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160020</xdr:rowOff>
    </xdr:from>
    <xdr:to>
      <xdr:col>50</xdr:col>
      <xdr:colOff>114300</xdr:colOff>
      <xdr:row>40</xdr:row>
      <xdr:rowOff>160020</xdr:rowOff>
    </xdr:to>
    <xdr:cxnSp macro="">
      <xdr:nvCxnSpPr>
        <xdr:cNvPr id="136" name="直線コネクタ 135">
          <a:extLst>
            <a:ext uri="{FF2B5EF4-FFF2-40B4-BE49-F238E27FC236}">
              <a16:creationId xmlns:a16="http://schemas.microsoft.com/office/drawing/2014/main" id="{1B2D87C7-0FFB-4668-9411-9756B3E5F9D3}"/>
            </a:ext>
          </a:extLst>
        </xdr:cNvPr>
        <xdr:cNvCxnSpPr/>
      </xdr:nvCxnSpPr>
      <xdr:spPr>
        <a:xfrm>
          <a:off x="8750300" y="701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109220</xdr:rowOff>
    </xdr:from>
    <xdr:to>
      <xdr:col>41</xdr:col>
      <xdr:colOff>101600</xdr:colOff>
      <xdr:row>41</xdr:row>
      <xdr:rowOff>39370</xdr:rowOff>
    </xdr:to>
    <xdr:sp macro="" textlink="">
      <xdr:nvSpPr>
        <xdr:cNvPr id="137" name="楕円 136">
          <a:extLst>
            <a:ext uri="{FF2B5EF4-FFF2-40B4-BE49-F238E27FC236}">
              <a16:creationId xmlns:a16="http://schemas.microsoft.com/office/drawing/2014/main" id="{73BBE0CF-31EF-4F6D-A3D9-F665A3F1ACB7}"/>
            </a:ext>
          </a:extLst>
        </xdr:cNvPr>
        <xdr:cNvSpPr/>
      </xdr:nvSpPr>
      <xdr:spPr>
        <a:xfrm>
          <a:off x="7810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160020</xdr:rowOff>
    </xdr:from>
    <xdr:to>
      <xdr:col>45</xdr:col>
      <xdr:colOff>177800</xdr:colOff>
      <xdr:row>40</xdr:row>
      <xdr:rowOff>160020</xdr:rowOff>
    </xdr:to>
    <xdr:cxnSp macro="">
      <xdr:nvCxnSpPr>
        <xdr:cNvPr id="138" name="直線コネクタ 137">
          <a:extLst>
            <a:ext uri="{FF2B5EF4-FFF2-40B4-BE49-F238E27FC236}">
              <a16:creationId xmlns:a16="http://schemas.microsoft.com/office/drawing/2014/main" id="{7396A95E-E8FF-44C2-8B5B-E87BFE98208B}"/>
            </a:ext>
          </a:extLst>
        </xdr:cNvPr>
        <xdr:cNvCxnSpPr/>
      </xdr:nvCxnSpPr>
      <xdr:spPr>
        <a:xfrm>
          <a:off x="7861300" y="701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39" name="楕円 138">
          <a:extLst>
            <a:ext uri="{FF2B5EF4-FFF2-40B4-BE49-F238E27FC236}">
              <a16:creationId xmlns:a16="http://schemas.microsoft.com/office/drawing/2014/main" id="{9083BCF2-9591-4644-86EB-16067EFA7053}"/>
            </a:ext>
          </a:extLst>
        </xdr:cNvPr>
        <xdr:cNvSpPr/>
      </xdr:nvSpPr>
      <xdr:spPr>
        <a:xfrm>
          <a:off x="6921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160020</xdr:rowOff>
    </xdr:from>
    <xdr:to>
      <xdr:col>41</xdr:col>
      <xdr:colOff>50800</xdr:colOff>
      <xdr:row>40</xdr:row>
      <xdr:rowOff>160020</xdr:rowOff>
    </xdr:to>
    <xdr:cxnSp macro="">
      <xdr:nvCxnSpPr>
        <xdr:cNvPr id="140" name="直線コネクタ 139">
          <a:extLst>
            <a:ext uri="{FF2B5EF4-FFF2-40B4-BE49-F238E27FC236}">
              <a16:creationId xmlns:a16="http://schemas.microsoft.com/office/drawing/2014/main" id="{885F3646-11E7-4CFE-A8BC-8494E751955A}"/>
            </a:ext>
          </a:extLst>
        </xdr:cNvPr>
        <xdr:cNvCxnSpPr/>
      </xdr:nvCxnSpPr>
      <xdr:spPr>
        <a:xfrm>
          <a:off x="6972300" y="701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109237</xdr:rowOff>
    </xdr:from>
    <xdr:ext cx="469744" cy="259045"/>
    <xdr:sp macro="" textlink="">
      <xdr:nvSpPr>
        <xdr:cNvPr id="141" name="n_1aveValue【図書館】&#10;一人当たり面積">
          <a:extLst>
            <a:ext uri="{FF2B5EF4-FFF2-40B4-BE49-F238E27FC236}">
              <a16:creationId xmlns:a16="http://schemas.microsoft.com/office/drawing/2014/main" id="{624415AC-A6E8-4C4C-B73B-9CE4A951CCF5}"/>
            </a:ext>
          </a:extLst>
        </xdr:cNvPr>
        <xdr:cNvSpPr txBox="1"/>
      </xdr:nvSpPr>
      <xdr:spPr>
        <a:xfrm>
          <a:off x="9391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124477</xdr:rowOff>
    </xdr:from>
    <xdr:ext cx="469744" cy="259045"/>
    <xdr:sp macro="" textlink="">
      <xdr:nvSpPr>
        <xdr:cNvPr id="142" name="n_2aveValue【図書館】&#10;一人当たり面積">
          <a:extLst>
            <a:ext uri="{FF2B5EF4-FFF2-40B4-BE49-F238E27FC236}">
              <a16:creationId xmlns:a16="http://schemas.microsoft.com/office/drawing/2014/main" id="{B63F4589-124A-4F99-861B-C5148E70A215}"/>
            </a:ext>
          </a:extLst>
        </xdr:cNvPr>
        <xdr:cNvSpPr txBox="1"/>
      </xdr:nvSpPr>
      <xdr:spPr>
        <a:xfrm>
          <a:off x="8515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116857</xdr:rowOff>
    </xdr:from>
    <xdr:ext cx="469744" cy="259045"/>
    <xdr:sp macro="" textlink="">
      <xdr:nvSpPr>
        <xdr:cNvPr id="143" name="n_3aveValue【図書館】&#10;一人当たり面積">
          <a:extLst>
            <a:ext uri="{FF2B5EF4-FFF2-40B4-BE49-F238E27FC236}">
              <a16:creationId xmlns:a16="http://schemas.microsoft.com/office/drawing/2014/main" id="{86DFB2DA-11E3-4CD3-9631-924B3BD64179}"/>
            </a:ext>
          </a:extLst>
        </xdr:cNvPr>
        <xdr:cNvSpPr txBox="1"/>
      </xdr:nvSpPr>
      <xdr:spPr>
        <a:xfrm>
          <a:off x="7626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109237</xdr:rowOff>
    </xdr:from>
    <xdr:ext cx="469744" cy="259045"/>
    <xdr:sp macro="" textlink="">
      <xdr:nvSpPr>
        <xdr:cNvPr id="144" name="n_4aveValue【図書館】&#10;一人当たり面積">
          <a:extLst>
            <a:ext uri="{FF2B5EF4-FFF2-40B4-BE49-F238E27FC236}">
              <a16:creationId xmlns:a16="http://schemas.microsoft.com/office/drawing/2014/main" id="{44F8762B-A32A-4315-BDC0-CAA25D543EE9}"/>
            </a:ext>
          </a:extLst>
        </xdr:cNvPr>
        <xdr:cNvSpPr txBox="1"/>
      </xdr:nvSpPr>
      <xdr:spPr>
        <a:xfrm>
          <a:off x="6737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30497</xdr:rowOff>
    </xdr:from>
    <xdr:ext cx="469744" cy="259045"/>
    <xdr:sp macro="" textlink="">
      <xdr:nvSpPr>
        <xdr:cNvPr id="145" name="n_1mainValue【図書館】&#10;一人当たり面積">
          <a:extLst>
            <a:ext uri="{FF2B5EF4-FFF2-40B4-BE49-F238E27FC236}">
              <a16:creationId xmlns:a16="http://schemas.microsoft.com/office/drawing/2014/main" id="{0B866FA1-C503-4AF7-ABEF-E491382FE85C}"/>
            </a:ext>
          </a:extLst>
        </xdr:cNvPr>
        <xdr:cNvSpPr txBox="1"/>
      </xdr:nvSpPr>
      <xdr:spPr>
        <a:xfrm>
          <a:off x="93917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30497</xdr:rowOff>
    </xdr:from>
    <xdr:ext cx="469744" cy="259045"/>
    <xdr:sp macro="" textlink="">
      <xdr:nvSpPr>
        <xdr:cNvPr id="146" name="n_2mainValue【図書館】&#10;一人当たり面積">
          <a:extLst>
            <a:ext uri="{FF2B5EF4-FFF2-40B4-BE49-F238E27FC236}">
              <a16:creationId xmlns:a16="http://schemas.microsoft.com/office/drawing/2014/main" id="{6B805194-3304-4DBC-9A0F-2188F23E421C}"/>
            </a:ext>
          </a:extLst>
        </xdr:cNvPr>
        <xdr:cNvSpPr txBox="1"/>
      </xdr:nvSpPr>
      <xdr:spPr>
        <a:xfrm>
          <a:off x="85154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30497</xdr:rowOff>
    </xdr:from>
    <xdr:ext cx="469744" cy="259045"/>
    <xdr:sp macro="" textlink="">
      <xdr:nvSpPr>
        <xdr:cNvPr id="147" name="n_3mainValue【図書館】&#10;一人当たり面積">
          <a:extLst>
            <a:ext uri="{FF2B5EF4-FFF2-40B4-BE49-F238E27FC236}">
              <a16:creationId xmlns:a16="http://schemas.microsoft.com/office/drawing/2014/main" id="{E11EB573-530E-4049-A27C-8EDE38C4D8E8}"/>
            </a:ext>
          </a:extLst>
        </xdr:cNvPr>
        <xdr:cNvSpPr txBox="1"/>
      </xdr:nvSpPr>
      <xdr:spPr>
        <a:xfrm>
          <a:off x="76264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30497</xdr:rowOff>
    </xdr:from>
    <xdr:ext cx="469744" cy="259045"/>
    <xdr:sp macro="" textlink="">
      <xdr:nvSpPr>
        <xdr:cNvPr id="148" name="n_4mainValue【図書館】&#10;一人当たり面積">
          <a:extLst>
            <a:ext uri="{FF2B5EF4-FFF2-40B4-BE49-F238E27FC236}">
              <a16:creationId xmlns:a16="http://schemas.microsoft.com/office/drawing/2014/main" id="{D864EA6E-F078-40A9-9C8B-53D126EFE713}"/>
            </a:ext>
          </a:extLst>
        </xdr:cNvPr>
        <xdr:cNvSpPr txBox="1"/>
      </xdr:nvSpPr>
      <xdr:spPr>
        <a:xfrm>
          <a:off x="67374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ECE1388F-2BB5-4DEE-B40D-52DE34DA085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C534804B-DD52-4369-8744-5BF45C83668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53840C6A-F425-4D2C-A0F6-AD840C9DC27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42F10BF1-A99C-42CC-98FD-DEDF670E281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6F09BA73-16B4-4E10-9F54-561E672A085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75723101-FDDB-4607-A017-F1C455AD425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C8D637B9-1F25-4516-9F32-86D79DFC6C4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352A95CF-E87E-402E-B573-826691A6A69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DBF6B44E-D190-43FF-9A68-EC7A3B17917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FA099206-AC49-4AA0-9AB8-2233652FB78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D8461978-5FAB-4347-9B3D-93E92EB3827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7BA6F152-F08A-4236-9C29-995BF3CEEDCF}"/>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B75017F9-D776-49E9-9656-DD1D1DFD137C}"/>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FF9E74B3-7927-4D2B-9DAE-CEA3A3CC452E}"/>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7F7832F0-34D0-4458-8D2B-EF1D5A2F7589}"/>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80929476-BD0E-49C0-8E67-A960A1CAD8F2}"/>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3D3896C6-44A2-49F6-9CCF-811FBE94A4CE}"/>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79796C8C-0D18-4E9B-BBF8-2402C41045A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C11AA6BF-4F1C-40F3-801C-35DBB2DED969}"/>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7D6413DF-1CB5-4C66-8BCE-B02A8F3E643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D3BCF151-7AF4-4C04-904B-616DB3F1BECE}"/>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61C66593-1A1B-4BA1-9906-CF346B61EEA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80010</xdr:rowOff>
    </xdr:from>
    <xdr:to>
      <xdr:col>24</xdr:col>
      <xdr:colOff>62865</xdr:colOff>
      <xdr:row>63</xdr:row>
      <xdr:rowOff>109728</xdr:rowOff>
    </xdr:to>
    <xdr:cxnSp macro="">
      <xdr:nvCxnSpPr>
        <xdr:cNvPr id="171" name="直線コネクタ 170">
          <a:extLst>
            <a:ext uri="{FF2B5EF4-FFF2-40B4-BE49-F238E27FC236}">
              <a16:creationId xmlns:a16="http://schemas.microsoft.com/office/drawing/2014/main" id="{C96EAF83-52CF-46B5-B264-A77AA0590FCD}"/>
            </a:ext>
          </a:extLst>
        </xdr:cNvPr>
        <xdr:cNvCxnSpPr/>
      </xdr:nvCxnSpPr>
      <xdr:spPr>
        <a:xfrm flipV="1">
          <a:off x="4634865" y="9509760"/>
          <a:ext cx="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9A73B6F8-0BAA-48ED-96DE-C5689AA7FE3E}"/>
            </a:ext>
          </a:extLst>
        </xdr:cNvPr>
        <xdr:cNvSpPr txBox="1"/>
      </xdr:nvSpPr>
      <xdr:spPr>
        <a:xfrm>
          <a:off x="4673600" y="1091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173" name="直線コネクタ 172">
          <a:extLst>
            <a:ext uri="{FF2B5EF4-FFF2-40B4-BE49-F238E27FC236}">
              <a16:creationId xmlns:a16="http://schemas.microsoft.com/office/drawing/2014/main" id="{452DF986-09C5-4E5C-8871-F9A52E691D85}"/>
            </a:ext>
          </a:extLst>
        </xdr:cNvPr>
        <xdr:cNvCxnSpPr/>
      </xdr:nvCxnSpPr>
      <xdr:spPr>
        <a:xfrm>
          <a:off x="4546600" y="1091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26687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834DA38D-415C-49F3-951A-5AD0035D95AA}"/>
            </a:ext>
          </a:extLst>
        </xdr:cNvPr>
        <xdr:cNvSpPr txBox="1"/>
      </xdr:nvSpPr>
      <xdr:spPr>
        <a:xfrm>
          <a:off x="46736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80010</xdr:rowOff>
    </xdr:from>
    <xdr:to>
      <xdr:col>24</xdr:col>
      <xdr:colOff>152400</xdr:colOff>
      <xdr:row>55</xdr:row>
      <xdr:rowOff>80010</xdr:rowOff>
    </xdr:to>
    <xdr:cxnSp macro="">
      <xdr:nvCxnSpPr>
        <xdr:cNvPr id="175" name="直線コネクタ 174">
          <a:extLst>
            <a:ext uri="{FF2B5EF4-FFF2-40B4-BE49-F238E27FC236}">
              <a16:creationId xmlns:a16="http://schemas.microsoft.com/office/drawing/2014/main" id="{DB37D328-8A02-4624-B85D-9A9106B35685}"/>
            </a:ext>
          </a:extLst>
        </xdr:cNvPr>
        <xdr:cNvCxnSpPr/>
      </xdr:nvCxnSpPr>
      <xdr:spPr>
        <a:xfrm>
          <a:off x="4546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74947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D8FD3BD-25FB-445C-9BD2-0833C7241E90}"/>
            </a:ext>
          </a:extLst>
        </xdr:cNvPr>
        <xdr:cNvSpPr txBox="1"/>
      </xdr:nvSpPr>
      <xdr:spPr>
        <a:xfrm>
          <a:off x="4673600" y="1001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77" name="フローチャート: 判断 176">
          <a:extLst>
            <a:ext uri="{FF2B5EF4-FFF2-40B4-BE49-F238E27FC236}">
              <a16:creationId xmlns:a16="http://schemas.microsoft.com/office/drawing/2014/main" id="{6A2CA451-82BF-4429-B82A-5562D25DF0AE}"/>
            </a:ext>
          </a:extLst>
        </xdr:cNvPr>
        <xdr:cNvSpPr/>
      </xdr:nvSpPr>
      <xdr:spPr>
        <a:xfrm>
          <a:off x="4584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97790</xdr:rowOff>
    </xdr:from>
    <xdr:to>
      <xdr:col>20</xdr:col>
      <xdr:colOff>38100</xdr:colOff>
      <xdr:row>60</xdr:row>
      <xdr:rowOff>27940</xdr:rowOff>
    </xdr:to>
    <xdr:sp macro="" textlink="">
      <xdr:nvSpPr>
        <xdr:cNvPr id="178" name="フローチャート: 判断 177">
          <a:extLst>
            <a:ext uri="{FF2B5EF4-FFF2-40B4-BE49-F238E27FC236}">
              <a16:creationId xmlns:a16="http://schemas.microsoft.com/office/drawing/2014/main" id="{7418B2A5-6959-4D24-BB04-4CC3DE98335C}"/>
            </a:ext>
          </a:extLst>
        </xdr:cNvPr>
        <xdr:cNvSpPr/>
      </xdr:nvSpPr>
      <xdr:spPr>
        <a:xfrm>
          <a:off x="3746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33782</xdr:rowOff>
    </xdr:from>
    <xdr:to>
      <xdr:col>15</xdr:col>
      <xdr:colOff>101600</xdr:colOff>
      <xdr:row>59</xdr:row>
      <xdr:rowOff>135382</xdr:rowOff>
    </xdr:to>
    <xdr:sp macro="" textlink="">
      <xdr:nvSpPr>
        <xdr:cNvPr id="179" name="フローチャート: 判断 178">
          <a:extLst>
            <a:ext uri="{FF2B5EF4-FFF2-40B4-BE49-F238E27FC236}">
              <a16:creationId xmlns:a16="http://schemas.microsoft.com/office/drawing/2014/main" id="{E1064D84-BF59-4C8C-AB0C-F8F6E6A55095}"/>
            </a:ext>
          </a:extLst>
        </xdr:cNvPr>
        <xdr:cNvSpPr/>
      </xdr:nvSpPr>
      <xdr:spPr>
        <a:xfrm>
          <a:off x="2857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8636</xdr:rowOff>
    </xdr:from>
    <xdr:to>
      <xdr:col>10</xdr:col>
      <xdr:colOff>165100</xdr:colOff>
      <xdr:row>59</xdr:row>
      <xdr:rowOff>110236</xdr:rowOff>
    </xdr:to>
    <xdr:sp macro="" textlink="">
      <xdr:nvSpPr>
        <xdr:cNvPr id="180" name="フローチャート: 判断 179">
          <a:extLst>
            <a:ext uri="{FF2B5EF4-FFF2-40B4-BE49-F238E27FC236}">
              <a16:creationId xmlns:a16="http://schemas.microsoft.com/office/drawing/2014/main" id="{247FCD99-B26E-4E81-8C4A-38C27175FA36}"/>
            </a:ext>
          </a:extLst>
        </xdr:cNvPr>
        <xdr:cNvSpPr/>
      </xdr:nvSpPr>
      <xdr:spPr>
        <a:xfrm>
          <a:off x="1968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118364</xdr:rowOff>
    </xdr:from>
    <xdr:to>
      <xdr:col>6</xdr:col>
      <xdr:colOff>38100</xdr:colOff>
      <xdr:row>59</xdr:row>
      <xdr:rowOff>48514</xdr:rowOff>
    </xdr:to>
    <xdr:sp macro="" textlink="">
      <xdr:nvSpPr>
        <xdr:cNvPr id="181" name="フローチャート: 判断 180">
          <a:extLst>
            <a:ext uri="{FF2B5EF4-FFF2-40B4-BE49-F238E27FC236}">
              <a16:creationId xmlns:a16="http://schemas.microsoft.com/office/drawing/2014/main" id="{ABEAE834-A054-4DEF-8D08-6D80849D49F9}"/>
            </a:ext>
          </a:extLst>
        </xdr:cNvPr>
        <xdr:cNvSpPr/>
      </xdr:nvSpPr>
      <xdr:spPr>
        <a:xfrm>
          <a:off x="1079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5A75082-0FCF-4FA1-A735-4EDFA89AC0F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4A9E6F2-6252-4698-9D2E-46C5E93EDE4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FFD7C92-8A3D-40D0-9DA9-3EB7B35787A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F2A3C1B-9AC2-4D86-8E11-7DD185F5221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BD85DC2-33FB-4A64-B341-8D0553DC43C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159512</xdr:rowOff>
    </xdr:from>
    <xdr:to>
      <xdr:col>24</xdr:col>
      <xdr:colOff>114300</xdr:colOff>
      <xdr:row>60</xdr:row>
      <xdr:rowOff>89662</xdr:rowOff>
    </xdr:to>
    <xdr:sp macro="" textlink="">
      <xdr:nvSpPr>
        <xdr:cNvPr id="187" name="楕円 186">
          <a:extLst>
            <a:ext uri="{FF2B5EF4-FFF2-40B4-BE49-F238E27FC236}">
              <a16:creationId xmlns:a16="http://schemas.microsoft.com/office/drawing/2014/main" id="{6FF4069E-799A-48C5-BE09-A48BACA199F0}"/>
            </a:ext>
          </a:extLst>
        </xdr:cNvPr>
        <xdr:cNvSpPr/>
      </xdr:nvSpPr>
      <xdr:spPr>
        <a:xfrm>
          <a:off x="4584700" y="1027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137939</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EC79BD91-117F-4B35-A14C-8C8F4CFD569B}"/>
            </a:ext>
          </a:extLst>
        </xdr:cNvPr>
        <xdr:cNvSpPr txBox="1"/>
      </xdr:nvSpPr>
      <xdr:spPr>
        <a:xfrm>
          <a:off x="4673600" y="10253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143510</xdr:rowOff>
    </xdr:from>
    <xdr:to>
      <xdr:col>20</xdr:col>
      <xdr:colOff>38100</xdr:colOff>
      <xdr:row>60</xdr:row>
      <xdr:rowOff>73660</xdr:rowOff>
    </xdr:to>
    <xdr:sp macro="" textlink="">
      <xdr:nvSpPr>
        <xdr:cNvPr id="189" name="楕円 188">
          <a:extLst>
            <a:ext uri="{FF2B5EF4-FFF2-40B4-BE49-F238E27FC236}">
              <a16:creationId xmlns:a16="http://schemas.microsoft.com/office/drawing/2014/main" id="{03815A74-3D9F-44AB-8CE1-A0F3C9B9F672}"/>
            </a:ext>
          </a:extLst>
        </xdr:cNvPr>
        <xdr:cNvSpPr/>
      </xdr:nvSpPr>
      <xdr:spPr>
        <a:xfrm>
          <a:off x="3746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22860</xdr:rowOff>
    </xdr:from>
    <xdr:to>
      <xdr:col>24</xdr:col>
      <xdr:colOff>63500</xdr:colOff>
      <xdr:row>60</xdr:row>
      <xdr:rowOff>38862</xdr:rowOff>
    </xdr:to>
    <xdr:cxnSp macro="">
      <xdr:nvCxnSpPr>
        <xdr:cNvPr id="190" name="直線コネクタ 189">
          <a:extLst>
            <a:ext uri="{FF2B5EF4-FFF2-40B4-BE49-F238E27FC236}">
              <a16:creationId xmlns:a16="http://schemas.microsoft.com/office/drawing/2014/main" id="{EDC3B5B3-ED77-454A-92BA-DC5D3EA0453F}"/>
            </a:ext>
          </a:extLst>
        </xdr:cNvPr>
        <xdr:cNvCxnSpPr/>
      </xdr:nvCxnSpPr>
      <xdr:spPr>
        <a:xfrm>
          <a:off x="3797300" y="10309860"/>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122936</xdr:rowOff>
    </xdr:from>
    <xdr:to>
      <xdr:col>15</xdr:col>
      <xdr:colOff>101600</xdr:colOff>
      <xdr:row>60</xdr:row>
      <xdr:rowOff>53086</xdr:rowOff>
    </xdr:to>
    <xdr:sp macro="" textlink="">
      <xdr:nvSpPr>
        <xdr:cNvPr id="191" name="楕円 190">
          <a:extLst>
            <a:ext uri="{FF2B5EF4-FFF2-40B4-BE49-F238E27FC236}">
              <a16:creationId xmlns:a16="http://schemas.microsoft.com/office/drawing/2014/main" id="{D829389B-ACAC-4C5C-B942-41B93543DC28}"/>
            </a:ext>
          </a:extLst>
        </xdr:cNvPr>
        <xdr:cNvSpPr/>
      </xdr:nvSpPr>
      <xdr:spPr>
        <a:xfrm>
          <a:off x="2857500" y="102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2286</xdr:rowOff>
    </xdr:from>
    <xdr:to>
      <xdr:col>19</xdr:col>
      <xdr:colOff>177800</xdr:colOff>
      <xdr:row>60</xdr:row>
      <xdr:rowOff>22860</xdr:rowOff>
    </xdr:to>
    <xdr:cxnSp macro="">
      <xdr:nvCxnSpPr>
        <xdr:cNvPr id="192" name="直線コネクタ 191">
          <a:extLst>
            <a:ext uri="{FF2B5EF4-FFF2-40B4-BE49-F238E27FC236}">
              <a16:creationId xmlns:a16="http://schemas.microsoft.com/office/drawing/2014/main" id="{9D1B67AC-3D4E-48E7-A27B-0D16A67A6C21}"/>
            </a:ext>
          </a:extLst>
        </xdr:cNvPr>
        <xdr:cNvCxnSpPr/>
      </xdr:nvCxnSpPr>
      <xdr:spPr>
        <a:xfrm>
          <a:off x="2908300" y="1028928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72644</xdr:rowOff>
    </xdr:from>
    <xdr:to>
      <xdr:col>10</xdr:col>
      <xdr:colOff>165100</xdr:colOff>
      <xdr:row>60</xdr:row>
      <xdr:rowOff>2794</xdr:rowOff>
    </xdr:to>
    <xdr:sp macro="" textlink="">
      <xdr:nvSpPr>
        <xdr:cNvPr id="193" name="楕円 192">
          <a:extLst>
            <a:ext uri="{FF2B5EF4-FFF2-40B4-BE49-F238E27FC236}">
              <a16:creationId xmlns:a16="http://schemas.microsoft.com/office/drawing/2014/main" id="{F24213C7-1236-4485-9A19-F8DE0393E61E}"/>
            </a:ext>
          </a:extLst>
        </xdr:cNvPr>
        <xdr:cNvSpPr/>
      </xdr:nvSpPr>
      <xdr:spPr>
        <a:xfrm>
          <a:off x="1968500" y="1018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123444</xdr:rowOff>
    </xdr:from>
    <xdr:to>
      <xdr:col>15</xdr:col>
      <xdr:colOff>50800</xdr:colOff>
      <xdr:row>60</xdr:row>
      <xdr:rowOff>2286</xdr:rowOff>
    </xdr:to>
    <xdr:cxnSp macro="">
      <xdr:nvCxnSpPr>
        <xdr:cNvPr id="194" name="直線コネクタ 193">
          <a:extLst>
            <a:ext uri="{FF2B5EF4-FFF2-40B4-BE49-F238E27FC236}">
              <a16:creationId xmlns:a16="http://schemas.microsoft.com/office/drawing/2014/main" id="{66AF4911-F7B0-4379-A4B1-53E2FF0F886C}"/>
            </a:ext>
          </a:extLst>
        </xdr:cNvPr>
        <xdr:cNvCxnSpPr/>
      </xdr:nvCxnSpPr>
      <xdr:spPr>
        <a:xfrm>
          <a:off x="2019300" y="1023899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24638</xdr:rowOff>
    </xdr:from>
    <xdr:to>
      <xdr:col>6</xdr:col>
      <xdr:colOff>38100</xdr:colOff>
      <xdr:row>59</xdr:row>
      <xdr:rowOff>126238</xdr:rowOff>
    </xdr:to>
    <xdr:sp macro="" textlink="">
      <xdr:nvSpPr>
        <xdr:cNvPr id="195" name="楕円 194">
          <a:extLst>
            <a:ext uri="{FF2B5EF4-FFF2-40B4-BE49-F238E27FC236}">
              <a16:creationId xmlns:a16="http://schemas.microsoft.com/office/drawing/2014/main" id="{5731A07B-4366-472A-A755-ECFB58EBDFA3}"/>
            </a:ext>
          </a:extLst>
        </xdr:cNvPr>
        <xdr:cNvSpPr/>
      </xdr:nvSpPr>
      <xdr:spPr>
        <a:xfrm>
          <a:off x="1079500" y="1014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75438</xdr:rowOff>
    </xdr:from>
    <xdr:to>
      <xdr:col>10</xdr:col>
      <xdr:colOff>114300</xdr:colOff>
      <xdr:row>59</xdr:row>
      <xdr:rowOff>123444</xdr:rowOff>
    </xdr:to>
    <xdr:cxnSp macro="">
      <xdr:nvCxnSpPr>
        <xdr:cNvPr id="196" name="直線コネクタ 195">
          <a:extLst>
            <a:ext uri="{FF2B5EF4-FFF2-40B4-BE49-F238E27FC236}">
              <a16:creationId xmlns:a16="http://schemas.microsoft.com/office/drawing/2014/main" id="{BFB35729-E426-4D60-8BEF-C3BD866064F1}"/>
            </a:ext>
          </a:extLst>
        </xdr:cNvPr>
        <xdr:cNvCxnSpPr/>
      </xdr:nvCxnSpPr>
      <xdr:spPr>
        <a:xfrm>
          <a:off x="1130300" y="1019098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44467</xdr:rowOff>
    </xdr:from>
    <xdr:ext cx="405111" cy="259045"/>
    <xdr:sp macro="" textlink="">
      <xdr:nvSpPr>
        <xdr:cNvPr id="197" name="n_1aveValue【体育館・プール】&#10;有形固定資産減価償却率">
          <a:extLst>
            <a:ext uri="{FF2B5EF4-FFF2-40B4-BE49-F238E27FC236}">
              <a16:creationId xmlns:a16="http://schemas.microsoft.com/office/drawing/2014/main" id="{1DEDA3EC-2D15-4C22-99FB-999EC8B9A53A}"/>
            </a:ext>
          </a:extLst>
        </xdr:cNvPr>
        <xdr:cNvSpPr txBox="1"/>
      </xdr:nvSpPr>
      <xdr:spPr>
        <a:xfrm>
          <a:off x="35820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151909</xdr:rowOff>
    </xdr:from>
    <xdr:ext cx="405111" cy="259045"/>
    <xdr:sp macro="" textlink="">
      <xdr:nvSpPr>
        <xdr:cNvPr id="198" name="n_2aveValue【体育館・プール】&#10;有形固定資産減価償却率">
          <a:extLst>
            <a:ext uri="{FF2B5EF4-FFF2-40B4-BE49-F238E27FC236}">
              <a16:creationId xmlns:a16="http://schemas.microsoft.com/office/drawing/2014/main" id="{1AFF6D8D-CB59-4A81-A0A7-8D2C519FD81F}"/>
            </a:ext>
          </a:extLst>
        </xdr:cNvPr>
        <xdr:cNvSpPr txBox="1"/>
      </xdr:nvSpPr>
      <xdr:spPr>
        <a:xfrm>
          <a:off x="2705744" y="992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126763</xdr:rowOff>
    </xdr:from>
    <xdr:ext cx="405111" cy="259045"/>
    <xdr:sp macro="" textlink="">
      <xdr:nvSpPr>
        <xdr:cNvPr id="199" name="n_3aveValue【体育館・プール】&#10;有形固定資産減価償却率">
          <a:extLst>
            <a:ext uri="{FF2B5EF4-FFF2-40B4-BE49-F238E27FC236}">
              <a16:creationId xmlns:a16="http://schemas.microsoft.com/office/drawing/2014/main" id="{5EE6F484-10D7-4D36-BE23-5A3D933A4B42}"/>
            </a:ext>
          </a:extLst>
        </xdr:cNvPr>
        <xdr:cNvSpPr txBox="1"/>
      </xdr:nvSpPr>
      <xdr:spPr>
        <a:xfrm>
          <a:off x="1816744" y="98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65041</xdr:rowOff>
    </xdr:from>
    <xdr:ext cx="405111" cy="259045"/>
    <xdr:sp macro="" textlink="">
      <xdr:nvSpPr>
        <xdr:cNvPr id="200" name="n_4aveValue【体育館・プール】&#10;有形固定資産減価償却率">
          <a:extLst>
            <a:ext uri="{FF2B5EF4-FFF2-40B4-BE49-F238E27FC236}">
              <a16:creationId xmlns:a16="http://schemas.microsoft.com/office/drawing/2014/main" id="{ECD810BD-7FFA-439B-AD74-1C65DC4E95A3}"/>
            </a:ext>
          </a:extLst>
        </xdr:cNvPr>
        <xdr:cNvSpPr txBox="1"/>
      </xdr:nvSpPr>
      <xdr:spPr>
        <a:xfrm>
          <a:off x="927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64787</xdr:rowOff>
    </xdr:from>
    <xdr:ext cx="405111" cy="259045"/>
    <xdr:sp macro="" textlink="">
      <xdr:nvSpPr>
        <xdr:cNvPr id="201" name="n_1mainValue【体育館・プール】&#10;有形固定資産減価償却率">
          <a:extLst>
            <a:ext uri="{FF2B5EF4-FFF2-40B4-BE49-F238E27FC236}">
              <a16:creationId xmlns:a16="http://schemas.microsoft.com/office/drawing/2014/main" id="{3F734512-8E93-4898-ADDC-7D6A983D1870}"/>
            </a:ext>
          </a:extLst>
        </xdr:cNvPr>
        <xdr:cNvSpPr txBox="1"/>
      </xdr:nvSpPr>
      <xdr:spPr>
        <a:xfrm>
          <a:off x="3582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44213</xdr:rowOff>
    </xdr:from>
    <xdr:ext cx="405111" cy="259045"/>
    <xdr:sp macro="" textlink="">
      <xdr:nvSpPr>
        <xdr:cNvPr id="202" name="n_2mainValue【体育館・プール】&#10;有形固定資産減価償却率">
          <a:extLst>
            <a:ext uri="{FF2B5EF4-FFF2-40B4-BE49-F238E27FC236}">
              <a16:creationId xmlns:a16="http://schemas.microsoft.com/office/drawing/2014/main" id="{D8EF6E99-A471-4E90-8F00-7D7202ACE206}"/>
            </a:ext>
          </a:extLst>
        </xdr:cNvPr>
        <xdr:cNvSpPr txBox="1"/>
      </xdr:nvSpPr>
      <xdr:spPr>
        <a:xfrm>
          <a:off x="2705744" y="1033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165371</xdr:rowOff>
    </xdr:from>
    <xdr:ext cx="405111" cy="259045"/>
    <xdr:sp macro="" textlink="">
      <xdr:nvSpPr>
        <xdr:cNvPr id="203" name="n_3mainValue【体育館・プール】&#10;有形固定資産減価償却率">
          <a:extLst>
            <a:ext uri="{FF2B5EF4-FFF2-40B4-BE49-F238E27FC236}">
              <a16:creationId xmlns:a16="http://schemas.microsoft.com/office/drawing/2014/main" id="{41EA4764-5B71-4BA9-8C93-01CD8D08B866}"/>
            </a:ext>
          </a:extLst>
        </xdr:cNvPr>
        <xdr:cNvSpPr txBox="1"/>
      </xdr:nvSpPr>
      <xdr:spPr>
        <a:xfrm>
          <a:off x="1816744" y="1028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117365</xdr:rowOff>
    </xdr:from>
    <xdr:ext cx="405111" cy="259045"/>
    <xdr:sp macro="" textlink="">
      <xdr:nvSpPr>
        <xdr:cNvPr id="204" name="n_4mainValue【体育館・プール】&#10;有形固定資産減価償却率">
          <a:extLst>
            <a:ext uri="{FF2B5EF4-FFF2-40B4-BE49-F238E27FC236}">
              <a16:creationId xmlns:a16="http://schemas.microsoft.com/office/drawing/2014/main" id="{83D9DC09-7A5C-4403-B6CE-77FEF3239688}"/>
            </a:ext>
          </a:extLst>
        </xdr:cNvPr>
        <xdr:cNvSpPr txBox="1"/>
      </xdr:nvSpPr>
      <xdr:spPr>
        <a:xfrm>
          <a:off x="927744" y="102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5CB2F49-52B8-40FC-B1C9-4C73D184447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7944F059-4787-4B0E-8E2D-575B111ABB0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6F41010-4D3E-4EB5-AE77-104A122049F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5B97E42-A4EF-45B7-98F5-1ACB8D6305A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7E6DC168-3CC2-48EF-B700-1F7865DC2F8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7B60B26B-95AC-40BE-AA35-73346AC33EA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2499CC3-F00D-4A0F-9C21-740FFE557A7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DE602824-E39C-41D9-8BFD-C7B73833DAF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3C6C0A43-D11E-4BE6-BED1-4AE24C933FC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E5AB9328-03C9-4942-B3D7-259A9F04518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1CB623C3-FFC5-42DC-8493-84EB1CCC78D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684BBB8C-3FCF-4963-98F2-C2B9231B7BD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242B0E35-F43F-4191-9305-E9BC206B7DB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133924BF-D899-4192-8019-B333175013D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6881BC1B-A385-4F0E-A67A-1B0404A0FCC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C9D1D828-708E-45AD-B8BE-6A5495B96F5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FA65C3F0-A21F-461D-BC08-2947F5DF7DE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2B62B779-5149-488D-8D5A-E16EE6DFC2E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8B65B063-5707-47CE-A265-848972C0DC8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A37DEFCD-2978-421D-BFD9-EC8C4B60DF7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4E20351A-E3A3-43D2-8BB9-B6C5B847804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D4BD1BD-B476-4A27-9EEE-319B1A7163B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8EDDE38F-B4CC-43B0-9FDD-C96087ED9C2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30480</xdr:rowOff>
    </xdr:from>
    <xdr:to>
      <xdr:col>54</xdr:col>
      <xdr:colOff>189865</xdr:colOff>
      <xdr:row>63</xdr:row>
      <xdr:rowOff>108585</xdr:rowOff>
    </xdr:to>
    <xdr:cxnSp macro="">
      <xdr:nvCxnSpPr>
        <xdr:cNvPr id="228" name="直線コネクタ 227">
          <a:extLst>
            <a:ext uri="{FF2B5EF4-FFF2-40B4-BE49-F238E27FC236}">
              <a16:creationId xmlns:a16="http://schemas.microsoft.com/office/drawing/2014/main" id="{DF82EAF8-2969-419D-A306-4297055F9B3F}"/>
            </a:ext>
          </a:extLst>
        </xdr:cNvPr>
        <xdr:cNvCxnSpPr/>
      </xdr:nvCxnSpPr>
      <xdr:spPr>
        <a:xfrm flipV="1">
          <a:off x="10476865" y="963168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112412</xdr:rowOff>
    </xdr:from>
    <xdr:ext cx="469744" cy="259045"/>
    <xdr:sp macro="" textlink="">
      <xdr:nvSpPr>
        <xdr:cNvPr id="229" name="【体育館・プール】&#10;一人当たり面積最小値テキスト">
          <a:extLst>
            <a:ext uri="{FF2B5EF4-FFF2-40B4-BE49-F238E27FC236}">
              <a16:creationId xmlns:a16="http://schemas.microsoft.com/office/drawing/2014/main" id="{4275D0B8-FF20-4A6B-9233-149012AC0492}"/>
            </a:ext>
          </a:extLst>
        </xdr:cNvPr>
        <xdr:cNvSpPr txBox="1"/>
      </xdr:nvSpPr>
      <xdr:spPr>
        <a:xfrm>
          <a:off x="10515600" y="1091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108585</xdr:rowOff>
    </xdr:from>
    <xdr:to>
      <xdr:col>55</xdr:col>
      <xdr:colOff>88900</xdr:colOff>
      <xdr:row>63</xdr:row>
      <xdr:rowOff>108585</xdr:rowOff>
    </xdr:to>
    <xdr:cxnSp macro="">
      <xdr:nvCxnSpPr>
        <xdr:cNvPr id="230" name="直線コネクタ 229">
          <a:extLst>
            <a:ext uri="{FF2B5EF4-FFF2-40B4-BE49-F238E27FC236}">
              <a16:creationId xmlns:a16="http://schemas.microsoft.com/office/drawing/2014/main" id="{A20E99E9-A852-40D4-A0A0-1EB806B8210C}"/>
            </a:ext>
          </a:extLst>
        </xdr:cNvPr>
        <xdr:cNvCxnSpPr/>
      </xdr:nvCxnSpPr>
      <xdr:spPr>
        <a:xfrm>
          <a:off x="10388600" y="1090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148607</xdr:rowOff>
    </xdr:from>
    <xdr:ext cx="469744" cy="259045"/>
    <xdr:sp macro="" textlink="">
      <xdr:nvSpPr>
        <xdr:cNvPr id="231" name="【体育館・プール】&#10;一人当たり面積最大値テキスト">
          <a:extLst>
            <a:ext uri="{FF2B5EF4-FFF2-40B4-BE49-F238E27FC236}">
              <a16:creationId xmlns:a16="http://schemas.microsoft.com/office/drawing/2014/main" id="{4F53C9DA-CC6A-46B8-B2BD-88F2A37B0667}"/>
            </a:ext>
          </a:extLst>
        </xdr:cNvPr>
        <xdr:cNvSpPr txBox="1"/>
      </xdr:nvSpPr>
      <xdr:spPr>
        <a:xfrm>
          <a:off x="10515600" y="940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30480</xdr:rowOff>
    </xdr:from>
    <xdr:to>
      <xdr:col>55</xdr:col>
      <xdr:colOff>88900</xdr:colOff>
      <xdr:row>56</xdr:row>
      <xdr:rowOff>30480</xdr:rowOff>
    </xdr:to>
    <xdr:cxnSp macro="">
      <xdr:nvCxnSpPr>
        <xdr:cNvPr id="232" name="直線コネクタ 231">
          <a:extLst>
            <a:ext uri="{FF2B5EF4-FFF2-40B4-BE49-F238E27FC236}">
              <a16:creationId xmlns:a16="http://schemas.microsoft.com/office/drawing/2014/main" id="{E5496885-7929-47EE-B007-8CD0C9BFE210}"/>
            </a:ext>
          </a:extLst>
        </xdr:cNvPr>
        <xdr:cNvCxnSpPr/>
      </xdr:nvCxnSpPr>
      <xdr:spPr>
        <a:xfrm>
          <a:off x="10388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60977</xdr:rowOff>
    </xdr:from>
    <xdr:ext cx="469744" cy="259045"/>
    <xdr:sp macro="" textlink="">
      <xdr:nvSpPr>
        <xdr:cNvPr id="233" name="【体育館・プール】&#10;一人当たり面積平均値テキスト">
          <a:extLst>
            <a:ext uri="{FF2B5EF4-FFF2-40B4-BE49-F238E27FC236}">
              <a16:creationId xmlns:a16="http://schemas.microsoft.com/office/drawing/2014/main" id="{62D0E3E5-31B0-46D9-8718-734824C9E8D7}"/>
            </a:ext>
          </a:extLst>
        </xdr:cNvPr>
        <xdr:cNvSpPr txBox="1"/>
      </xdr:nvSpPr>
      <xdr:spPr>
        <a:xfrm>
          <a:off x="10515600" y="1051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82550</xdr:rowOff>
    </xdr:from>
    <xdr:to>
      <xdr:col>55</xdr:col>
      <xdr:colOff>50800</xdr:colOff>
      <xdr:row>62</xdr:row>
      <xdr:rowOff>12700</xdr:rowOff>
    </xdr:to>
    <xdr:sp macro="" textlink="">
      <xdr:nvSpPr>
        <xdr:cNvPr id="234" name="フローチャート: 判断 233">
          <a:extLst>
            <a:ext uri="{FF2B5EF4-FFF2-40B4-BE49-F238E27FC236}">
              <a16:creationId xmlns:a16="http://schemas.microsoft.com/office/drawing/2014/main" id="{34FAC1C5-F67C-404E-B498-645D85B77CC1}"/>
            </a:ext>
          </a:extLst>
        </xdr:cNvPr>
        <xdr:cNvSpPr/>
      </xdr:nvSpPr>
      <xdr:spPr>
        <a:xfrm>
          <a:off x="104267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139700</xdr:rowOff>
    </xdr:from>
    <xdr:to>
      <xdr:col>50</xdr:col>
      <xdr:colOff>165100</xdr:colOff>
      <xdr:row>62</xdr:row>
      <xdr:rowOff>69850</xdr:rowOff>
    </xdr:to>
    <xdr:sp macro="" textlink="">
      <xdr:nvSpPr>
        <xdr:cNvPr id="235" name="フローチャート: 判断 234">
          <a:extLst>
            <a:ext uri="{FF2B5EF4-FFF2-40B4-BE49-F238E27FC236}">
              <a16:creationId xmlns:a16="http://schemas.microsoft.com/office/drawing/2014/main" id="{8AF2B2FB-7084-4B41-9610-D00DC172AEE1}"/>
            </a:ext>
          </a:extLst>
        </xdr:cNvPr>
        <xdr:cNvSpPr/>
      </xdr:nvSpPr>
      <xdr:spPr>
        <a:xfrm>
          <a:off x="9588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36" name="フローチャート: 判断 235">
          <a:extLst>
            <a:ext uri="{FF2B5EF4-FFF2-40B4-BE49-F238E27FC236}">
              <a16:creationId xmlns:a16="http://schemas.microsoft.com/office/drawing/2014/main" id="{7C9D7A9C-A315-4435-A247-F4AA9ABD7CA9}"/>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71120</xdr:rowOff>
    </xdr:from>
    <xdr:to>
      <xdr:col>41</xdr:col>
      <xdr:colOff>101600</xdr:colOff>
      <xdr:row>62</xdr:row>
      <xdr:rowOff>1270</xdr:rowOff>
    </xdr:to>
    <xdr:sp macro="" textlink="">
      <xdr:nvSpPr>
        <xdr:cNvPr id="237" name="フローチャート: 判断 236">
          <a:extLst>
            <a:ext uri="{FF2B5EF4-FFF2-40B4-BE49-F238E27FC236}">
              <a16:creationId xmlns:a16="http://schemas.microsoft.com/office/drawing/2014/main" id="{8122EA06-8902-4A0B-A8CB-2FC20ED661D8}"/>
            </a:ext>
          </a:extLst>
        </xdr:cNvPr>
        <xdr:cNvSpPr/>
      </xdr:nvSpPr>
      <xdr:spPr>
        <a:xfrm>
          <a:off x="7810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40640</xdr:rowOff>
    </xdr:from>
    <xdr:to>
      <xdr:col>36</xdr:col>
      <xdr:colOff>165100</xdr:colOff>
      <xdr:row>61</xdr:row>
      <xdr:rowOff>142240</xdr:rowOff>
    </xdr:to>
    <xdr:sp macro="" textlink="">
      <xdr:nvSpPr>
        <xdr:cNvPr id="238" name="フローチャート: 判断 237">
          <a:extLst>
            <a:ext uri="{FF2B5EF4-FFF2-40B4-BE49-F238E27FC236}">
              <a16:creationId xmlns:a16="http://schemas.microsoft.com/office/drawing/2014/main" id="{7FC6AD73-C3DB-4ACD-866F-2F2AF92973C1}"/>
            </a:ext>
          </a:extLst>
        </xdr:cNvPr>
        <xdr:cNvSpPr/>
      </xdr:nvSpPr>
      <xdr:spPr>
        <a:xfrm>
          <a:off x="6921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44082C7-1835-4EDA-A345-B62B880A8BB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81808C0-F055-4A45-8132-709C318CBE6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1E81028-8A55-4CEC-AF60-288A40284A5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726DCBC-E947-43B0-BD7F-993F89FBD99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58673AF-A9A8-4C99-B660-563FA59CD38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92075</xdr:rowOff>
    </xdr:from>
    <xdr:to>
      <xdr:col>55</xdr:col>
      <xdr:colOff>50800</xdr:colOff>
      <xdr:row>61</xdr:row>
      <xdr:rowOff>22225</xdr:rowOff>
    </xdr:to>
    <xdr:sp macro="" textlink="">
      <xdr:nvSpPr>
        <xdr:cNvPr id="244" name="楕円 243">
          <a:extLst>
            <a:ext uri="{FF2B5EF4-FFF2-40B4-BE49-F238E27FC236}">
              <a16:creationId xmlns:a16="http://schemas.microsoft.com/office/drawing/2014/main" id="{B5D7D0AF-7A17-4889-9D0A-80030D6552C0}"/>
            </a:ext>
          </a:extLst>
        </xdr:cNvPr>
        <xdr:cNvSpPr/>
      </xdr:nvSpPr>
      <xdr:spPr>
        <a:xfrm>
          <a:off x="104267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114952</xdr:rowOff>
    </xdr:from>
    <xdr:ext cx="469744" cy="259045"/>
    <xdr:sp macro="" textlink="">
      <xdr:nvSpPr>
        <xdr:cNvPr id="245" name="【体育館・プール】&#10;一人当たり面積該当値テキスト">
          <a:extLst>
            <a:ext uri="{FF2B5EF4-FFF2-40B4-BE49-F238E27FC236}">
              <a16:creationId xmlns:a16="http://schemas.microsoft.com/office/drawing/2014/main" id="{8AE34A97-06F5-49DE-A72E-A319F83CE97A}"/>
            </a:ext>
          </a:extLst>
        </xdr:cNvPr>
        <xdr:cNvSpPr txBox="1"/>
      </xdr:nvSpPr>
      <xdr:spPr>
        <a:xfrm>
          <a:off x="10515600" y="1023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59690</xdr:rowOff>
    </xdr:from>
    <xdr:to>
      <xdr:col>50</xdr:col>
      <xdr:colOff>165100</xdr:colOff>
      <xdr:row>60</xdr:row>
      <xdr:rowOff>161290</xdr:rowOff>
    </xdr:to>
    <xdr:sp macro="" textlink="">
      <xdr:nvSpPr>
        <xdr:cNvPr id="246" name="楕円 245">
          <a:extLst>
            <a:ext uri="{FF2B5EF4-FFF2-40B4-BE49-F238E27FC236}">
              <a16:creationId xmlns:a16="http://schemas.microsoft.com/office/drawing/2014/main" id="{C9E610A9-C872-4024-84B0-2F23C48E7A10}"/>
            </a:ext>
          </a:extLst>
        </xdr:cNvPr>
        <xdr:cNvSpPr/>
      </xdr:nvSpPr>
      <xdr:spPr>
        <a:xfrm>
          <a:off x="9588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110490</xdr:rowOff>
    </xdr:from>
    <xdr:to>
      <xdr:col>55</xdr:col>
      <xdr:colOff>0</xdr:colOff>
      <xdr:row>60</xdr:row>
      <xdr:rowOff>142875</xdr:rowOff>
    </xdr:to>
    <xdr:cxnSp macro="">
      <xdr:nvCxnSpPr>
        <xdr:cNvPr id="247" name="直線コネクタ 246">
          <a:extLst>
            <a:ext uri="{FF2B5EF4-FFF2-40B4-BE49-F238E27FC236}">
              <a16:creationId xmlns:a16="http://schemas.microsoft.com/office/drawing/2014/main" id="{10A565F1-3D26-40E7-AF62-6DC28B32BAFD}"/>
            </a:ext>
          </a:extLst>
        </xdr:cNvPr>
        <xdr:cNvCxnSpPr/>
      </xdr:nvCxnSpPr>
      <xdr:spPr>
        <a:xfrm>
          <a:off x="9639300" y="1039749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59690</xdr:rowOff>
    </xdr:from>
    <xdr:to>
      <xdr:col>46</xdr:col>
      <xdr:colOff>38100</xdr:colOff>
      <xdr:row>60</xdr:row>
      <xdr:rowOff>161290</xdr:rowOff>
    </xdr:to>
    <xdr:sp macro="" textlink="">
      <xdr:nvSpPr>
        <xdr:cNvPr id="248" name="楕円 247">
          <a:extLst>
            <a:ext uri="{FF2B5EF4-FFF2-40B4-BE49-F238E27FC236}">
              <a16:creationId xmlns:a16="http://schemas.microsoft.com/office/drawing/2014/main" id="{11CA3450-7DFA-4DD0-9FA6-C9BCA327515F}"/>
            </a:ext>
          </a:extLst>
        </xdr:cNvPr>
        <xdr:cNvSpPr/>
      </xdr:nvSpPr>
      <xdr:spPr>
        <a:xfrm>
          <a:off x="8699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110490</xdr:rowOff>
    </xdr:from>
    <xdr:to>
      <xdr:col>50</xdr:col>
      <xdr:colOff>114300</xdr:colOff>
      <xdr:row>60</xdr:row>
      <xdr:rowOff>110490</xdr:rowOff>
    </xdr:to>
    <xdr:cxnSp macro="">
      <xdr:nvCxnSpPr>
        <xdr:cNvPr id="249" name="直線コネクタ 248">
          <a:extLst>
            <a:ext uri="{FF2B5EF4-FFF2-40B4-BE49-F238E27FC236}">
              <a16:creationId xmlns:a16="http://schemas.microsoft.com/office/drawing/2014/main" id="{E0EDAFE5-7DB6-4BB1-BA9F-10C4CDB20874}"/>
            </a:ext>
          </a:extLst>
        </xdr:cNvPr>
        <xdr:cNvCxnSpPr/>
      </xdr:nvCxnSpPr>
      <xdr:spPr>
        <a:xfrm>
          <a:off x="8750300" y="103974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53975</xdr:rowOff>
    </xdr:from>
    <xdr:to>
      <xdr:col>41</xdr:col>
      <xdr:colOff>101600</xdr:colOff>
      <xdr:row>60</xdr:row>
      <xdr:rowOff>155575</xdr:rowOff>
    </xdr:to>
    <xdr:sp macro="" textlink="">
      <xdr:nvSpPr>
        <xdr:cNvPr id="250" name="楕円 249">
          <a:extLst>
            <a:ext uri="{FF2B5EF4-FFF2-40B4-BE49-F238E27FC236}">
              <a16:creationId xmlns:a16="http://schemas.microsoft.com/office/drawing/2014/main" id="{8F0FA92B-461D-4C33-AC5B-609BB4E35A1F}"/>
            </a:ext>
          </a:extLst>
        </xdr:cNvPr>
        <xdr:cNvSpPr/>
      </xdr:nvSpPr>
      <xdr:spPr>
        <a:xfrm>
          <a:off x="78105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104775</xdr:rowOff>
    </xdr:from>
    <xdr:to>
      <xdr:col>45</xdr:col>
      <xdr:colOff>177800</xdr:colOff>
      <xdr:row>60</xdr:row>
      <xdr:rowOff>110490</xdr:rowOff>
    </xdr:to>
    <xdr:cxnSp macro="">
      <xdr:nvCxnSpPr>
        <xdr:cNvPr id="251" name="直線コネクタ 250">
          <a:extLst>
            <a:ext uri="{FF2B5EF4-FFF2-40B4-BE49-F238E27FC236}">
              <a16:creationId xmlns:a16="http://schemas.microsoft.com/office/drawing/2014/main" id="{94859327-8C8A-4291-8FEC-D0DEC091A557}"/>
            </a:ext>
          </a:extLst>
        </xdr:cNvPr>
        <xdr:cNvCxnSpPr/>
      </xdr:nvCxnSpPr>
      <xdr:spPr>
        <a:xfrm>
          <a:off x="7861300" y="103917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52070</xdr:rowOff>
    </xdr:from>
    <xdr:to>
      <xdr:col>36</xdr:col>
      <xdr:colOff>165100</xdr:colOff>
      <xdr:row>60</xdr:row>
      <xdr:rowOff>153670</xdr:rowOff>
    </xdr:to>
    <xdr:sp macro="" textlink="">
      <xdr:nvSpPr>
        <xdr:cNvPr id="252" name="楕円 251">
          <a:extLst>
            <a:ext uri="{FF2B5EF4-FFF2-40B4-BE49-F238E27FC236}">
              <a16:creationId xmlns:a16="http://schemas.microsoft.com/office/drawing/2014/main" id="{30F3C0B4-80BF-4E89-A489-C2573625C970}"/>
            </a:ext>
          </a:extLst>
        </xdr:cNvPr>
        <xdr:cNvSpPr/>
      </xdr:nvSpPr>
      <xdr:spPr>
        <a:xfrm>
          <a:off x="6921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102870</xdr:rowOff>
    </xdr:from>
    <xdr:to>
      <xdr:col>41</xdr:col>
      <xdr:colOff>50800</xdr:colOff>
      <xdr:row>60</xdr:row>
      <xdr:rowOff>104775</xdr:rowOff>
    </xdr:to>
    <xdr:cxnSp macro="">
      <xdr:nvCxnSpPr>
        <xdr:cNvPr id="253" name="直線コネクタ 252">
          <a:extLst>
            <a:ext uri="{FF2B5EF4-FFF2-40B4-BE49-F238E27FC236}">
              <a16:creationId xmlns:a16="http://schemas.microsoft.com/office/drawing/2014/main" id="{5ABCA8CB-4E71-42C6-B3F5-6BDE9B02781D}"/>
            </a:ext>
          </a:extLst>
        </xdr:cNvPr>
        <xdr:cNvCxnSpPr/>
      </xdr:nvCxnSpPr>
      <xdr:spPr>
        <a:xfrm>
          <a:off x="6972300" y="103898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60977</xdr:rowOff>
    </xdr:from>
    <xdr:ext cx="469744" cy="259045"/>
    <xdr:sp macro="" textlink="">
      <xdr:nvSpPr>
        <xdr:cNvPr id="254" name="n_1aveValue【体育館・プール】&#10;一人当たり面積">
          <a:extLst>
            <a:ext uri="{FF2B5EF4-FFF2-40B4-BE49-F238E27FC236}">
              <a16:creationId xmlns:a16="http://schemas.microsoft.com/office/drawing/2014/main" id="{20EF2800-D89E-4208-A9D1-B128C314112E}"/>
            </a:ext>
          </a:extLst>
        </xdr:cNvPr>
        <xdr:cNvSpPr txBox="1"/>
      </xdr:nvSpPr>
      <xdr:spPr>
        <a:xfrm>
          <a:off x="9391727"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255" name="n_2aveValue【体育館・プール】&#10;一人当たり面積">
          <a:extLst>
            <a:ext uri="{FF2B5EF4-FFF2-40B4-BE49-F238E27FC236}">
              <a16:creationId xmlns:a16="http://schemas.microsoft.com/office/drawing/2014/main" id="{B94C2E0E-F89C-446D-8B69-5909874AE6E6}"/>
            </a:ext>
          </a:extLst>
        </xdr:cNvPr>
        <xdr:cNvSpPr txBox="1"/>
      </xdr:nvSpPr>
      <xdr:spPr>
        <a:xfrm>
          <a:off x="8515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163847</xdr:rowOff>
    </xdr:from>
    <xdr:ext cx="469744" cy="259045"/>
    <xdr:sp macro="" textlink="">
      <xdr:nvSpPr>
        <xdr:cNvPr id="256" name="n_3aveValue【体育館・プール】&#10;一人当たり面積">
          <a:extLst>
            <a:ext uri="{FF2B5EF4-FFF2-40B4-BE49-F238E27FC236}">
              <a16:creationId xmlns:a16="http://schemas.microsoft.com/office/drawing/2014/main" id="{5B0D7AB8-7679-4B85-96A5-23547100B4DB}"/>
            </a:ext>
          </a:extLst>
        </xdr:cNvPr>
        <xdr:cNvSpPr txBox="1"/>
      </xdr:nvSpPr>
      <xdr:spPr>
        <a:xfrm>
          <a:off x="762642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133367</xdr:rowOff>
    </xdr:from>
    <xdr:ext cx="469744" cy="259045"/>
    <xdr:sp macro="" textlink="">
      <xdr:nvSpPr>
        <xdr:cNvPr id="257" name="n_4aveValue【体育館・プール】&#10;一人当たり面積">
          <a:extLst>
            <a:ext uri="{FF2B5EF4-FFF2-40B4-BE49-F238E27FC236}">
              <a16:creationId xmlns:a16="http://schemas.microsoft.com/office/drawing/2014/main" id="{C826916E-FA94-46DB-9CB4-9EA0894F7FB4}"/>
            </a:ext>
          </a:extLst>
        </xdr:cNvPr>
        <xdr:cNvSpPr txBox="1"/>
      </xdr:nvSpPr>
      <xdr:spPr>
        <a:xfrm>
          <a:off x="67374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6367</xdr:rowOff>
    </xdr:from>
    <xdr:ext cx="469744" cy="259045"/>
    <xdr:sp macro="" textlink="">
      <xdr:nvSpPr>
        <xdr:cNvPr id="258" name="n_1mainValue【体育館・プール】&#10;一人当たり面積">
          <a:extLst>
            <a:ext uri="{FF2B5EF4-FFF2-40B4-BE49-F238E27FC236}">
              <a16:creationId xmlns:a16="http://schemas.microsoft.com/office/drawing/2014/main" id="{D10847C3-8BE1-4839-ADA3-80678E38D1E0}"/>
            </a:ext>
          </a:extLst>
        </xdr:cNvPr>
        <xdr:cNvSpPr txBox="1"/>
      </xdr:nvSpPr>
      <xdr:spPr>
        <a:xfrm>
          <a:off x="9391727" y="1012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6367</xdr:rowOff>
    </xdr:from>
    <xdr:ext cx="469744" cy="259045"/>
    <xdr:sp macro="" textlink="">
      <xdr:nvSpPr>
        <xdr:cNvPr id="259" name="n_2mainValue【体育館・プール】&#10;一人当たり面積">
          <a:extLst>
            <a:ext uri="{FF2B5EF4-FFF2-40B4-BE49-F238E27FC236}">
              <a16:creationId xmlns:a16="http://schemas.microsoft.com/office/drawing/2014/main" id="{D5001C2E-7A29-4877-A8D5-5207F90068C6}"/>
            </a:ext>
          </a:extLst>
        </xdr:cNvPr>
        <xdr:cNvSpPr txBox="1"/>
      </xdr:nvSpPr>
      <xdr:spPr>
        <a:xfrm>
          <a:off x="8515427" y="1012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652</xdr:rowOff>
    </xdr:from>
    <xdr:ext cx="469744" cy="259045"/>
    <xdr:sp macro="" textlink="">
      <xdr:nvSpPr>
        <xdr:cNvPr id="260" name="n_3mainValue【体育館・プール】&#10;一人当たり面積">
          <a:extLst>
            <a:ext uri="{FF2B5EF4-FFF2-40B4-BE49-F238E27FC236}">
              <a16:creationId xmlns:a16="http://schemas.microsoft.com/office/drawing/2014/main" id="{B3018D1F-15C7-4640-99F4-81AD61252D61}"/>
            </a:ext>
          </a:extLst>
        </xdr:cNvPr>
        <xdr:cNvSpPr txBox="1"/>
      </xdr:nvSpPr>
      <xdr:spPr>
        <a:xfrm>
          <a:off x="7626427" y="1011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170197</xdr:rowOff>
    </xdr:from>
    <xdr:ext cx="469744" cy="259045"/>
    <xdr:sp macro="" textlink="">
      <xdr:nvSpPr>
        <xdr:cNvPr id="261" name="n_4mainValue【体育館・プール】&#10;一人当たり面積">
          <a:extLst>
            <a:ext uri="{FF2B5EF4-FFF2-40B4-BE49-F238E27FC236}">
              <a16:creationId xmlns:a16="http://schemas.microsoft.com/office/drawing/2014/main" id="{B18908C8-8335-453B-869F-6E5345AFD05F}"/>
            </a:ext>
          </a:extLst>
        </xdr:cNvPr>
        <xdr:cNvSpPr txBox="1"/>
      </xdr:nvSpPr>
      <xdr:spPr>
        <a:xfrm>
          <a:off x="6737427" y="1011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80BB7804-2CBA-4494-AFB5-13DB106AC75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AADD24C4-84E3-4081-902B-3BF522107FA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7E5F1C5A-E80E-48EE-B071-89E72AD74F1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D73DF8F6-67AD-405E-AD55-62702B5C9BC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A6FC43F2-63C2-49EF-91DF-B2FE0B2D0DE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3F4B91C-9FF5-47E4-88A1-CA49F7A9556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B205B2F0-B107-4D67-9A47-784D70DB76C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64E049A-9E4F-4603-810B-B4BE39271C4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C46BE59B-E9BE-4702-8705-EA6C6A24E34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89AE1BA6-1D90-4C48-9179-CC7B37743CD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8C9B15AC-E5CF-4247-B9B5-ECA35F36D21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D6406CD2-DB7F-4E76-BFAD-968753205C5A}"/>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29B4379E-33E9-428C-B947-0CBEF6BE3E36}"/>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B8832F97-8AB5-4DD9-836B-557CF3EE247A}"/>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A3FD6B91-A37B-4E31-ABEA-469C5E8BE389}"/>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CC66438B-AE54-4627-9F9B-76788745CB29}"/>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16357D0D-1EFC-458F-9F39-B1D5FC8674ED}"/>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E13BEB5D-7863-4EA4-BCF2-377EEC853B14}"/>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AB291D26-EFF7-49FF-B957-45536DF73F55}"/>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C0796AEA-EDB9-4CB9-A1CD-715537B90CE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34576633-961A-45D2-B4FD-3E381D4FCE6D}"/>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B180410F-6591-48C1-8FCF-CCBA10D75D3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159258</xdr:rowOff>
    </xdr:from>
    <xdr:to>
      <xdr:col>24</xdr:col>
      <xdr:colOff>62865</xdr:colOff>
      <xdr:row>86</xdr:row>
      <xdr:rowOff>15239</xdr:rowOff>
    </xdr:to>
    <xdr:cxnSp macro="">
      <xdr:nvCxnSpPr>
        <xdr:cNvPr id="284" name="直線コネクタ 283">
          <a:extLst>
            <a:ext uri="{FF2B5EF4-FFF2-40B4-BE49-F238E27FC236}">
              <a16:creationId xmlns:a16="http://schemas.microsoft.com/office/drawing/2014/main" id="{822D143F-58C6-4803-940D-D87100B6482A}"/>
            </a:ext>
          </a:extLst>
        </xdr:cNvPr>
        <xdr:cNvCxnSpPr/>
      </xdr:nvCxnSpPr>
      <xdr:spPr>
        <a:xfrm flipV="1">
          <a:off x="4634865" y="13360908"/>
          <a:ext cx="0"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19066</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867CF063-0716-45D8-BB39-480C0EAE1217}"/>
            </a:ext>
          </a:extLst>
        </xdr:cNvPr>
        <xdr:cNvSpPr txBox="1"/>
      </xdr:nvSpPr>
      <xdr:spPr>
        <a:xfrm>
          <a:off x="4673600" y="1476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15239</xdr:rowOff>
    </xdr:from>
    <xdr:to>
      <xdr:col>24</xdr:col>
      <xdr:colOff>152400</xdr:colOff>
      <xdr:row>86</xdr:row>
      <xdr:rowOff>15239</xdr:rowOff>
    </xdr:to>
    <xdr:cxnSp macro="">
      <xdr:nvCxnSpPr>
        <xdr:cNvPr id="286" name="直線コネクタ 285">
          <a:extLst>
            <a:ext uri="{FF2B5EF4-FFF2-40B4-BE49-F238E27FC236}">
              <a16:creationId xmlns:a16="http://schemas.microsoft.com/office/drawing/2014/main" id="{E9DA43BA-52FB-4B9C-877D-78E16B8B085C}"/>
            </a:ext>
          </a:extLst>
        </xdr:cNvPr>
        <xdr:cNvCxnSpPr/>
      </xdr:nvCxnSpPr>
      <xdr:spPr>
        <a:xfrm>
          <a:off x="4546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105935</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44DB604B-CF12-44DD-841D-DEBD09B1E2C4}"/>
            </a:ext>
          </a:extLst>
        </xdr:cNvPr>
        <xdr:cNvSpPr txBox="1"/>
      </xdr:nvSpPr>
      <xdr:spPr>
        <a:xfrm>
          <a:off x="4673600" y="1313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159258</xdr:rowOff>
    </xdr:from>
    <xdr:to>
      <xdr:col>24</xdr:col>
      <xdr:colOff>152400</xdr:colOff>
      <xdr:row>77</xdr:row>
      <xdr:rowOff>159258</xdr:rowOff>
    </xdr:to>
    <xdr:cxnSp macro="">
      <xdr:nvCxnSpPr>
        <xdr:cNvPr id="288" name="直線コネクタ 287">
          <a:extLst>
            <a:ext uri="{FF2B5EF4-FFF2-40B4-BE49-F238E27FC236}">
              <a16:creationId xmlns:a16="http://schemas.microsoft.com/office/drawing/2014/main" id="{D1028279-6440-479D-AA04-DD89666CAA84}"/>
            </a:ext>
          </a:extLst>
        </xdr:cNvPr>
        <xdr:cNvCxnSpPr/>
      </xdr:nvCxnSpPr>
      <xdr:spPr>
        <a:xfrm>
          <a:off x="4546600" y="1336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148607</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DBAD7351-94DD-481F-A2CF-3F5F1F0B1454}"/>
            </a:ext>
          </a:extLst>
        </xdr:cNvPr>
        <xdr:cNvSpPr txBox="1"/>
      </xdr:nvSpPr>
      <xdr:spPr>
        <a:xfrm>
          <a:off x="4673600" y="1386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290" name="フローチャート: 判断 289">
          <a:extLst>
            <a:ext uri="{FF2B5EF4-FFF2-40B4-BE49-F238E27FC236}">
              <a16:creationId xmlns:a16="http://schemas.microsoft.com/office/drawing/2014/main" id="{2743DBE9-2796-4219-96F1-7DBAF79B0E69}"/>
            </a:ext>
          </a:extLst>
        </xdr:cNvPr>
        <xdr:cNvSpPr/>
      </xdr:nvSpPr>
      <xdr:spPr>
        <a:xfrm>
          <a:off x="4584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91" name="フローチャート: 判断 290">
          <a:extLst>
            <a:ext uri="{FF2B5EF4-FFF2-40B4-BE49-F238E27FC236}">
              <a16:creationId xmlns:a16="http://schemas.microsoft.com/office/drawing/2014/main" id="{0E5098E4-67B5-47F6-8A63-691E9CCA9568}"/>
            </a:ext>
          </a:extLst>
        </xdr:cNvPr>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30735</xdr:rowOff>
    </xdr:from>
    <xdr:to>
      <xdr:col>15</xdr:col>
      <xdr:colOff>101600</xdr:colOff>
      <xdr:row>80</xdr:row>
      <xdr:rowOff>132335</xdr:rowOff>
    </xdr:to>
    <xdr:sp macro="" textlink="">
      <xdr:nvSpPr>
        <xdr:cNvPr id="292" name="フローチャート: 判断 291">
          <a:extLst>
            <a:ext uri="{FF2B5EF4-FFF2-40B4-BE49-F238E27FC236}">
              <a16:creationId xmlns:a16="http://schemas.microsoft.com/office/drawing/2014/main" id="{369B6D6B-B7ED-4B73-8C39-2CB3E7B038D3}"/>
            </a:ext>
          </a:extLst>
        </xdr:cNvPr>
        <xdr:cNvSpPr/>
      </xdr:nvSpPr>
      <xdr:spPr>
        <a:xfrm>
          <a:off x="2857500" y="137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1015</xdr:rowOff>
    </xdr:from>
    <xdr:to>
      <xdr:col>10</xdr:col>
      <xdr:colOff>165100</xdr:colOff>
      <xdr:row>80</xdr:row>
      <xdr:rowOff>102615</xdr:rowOff>
    </xdr:to>
    <xdr:sp macro="" textlink="">
      <xdr:nvSpPr>
        <xdr:cNvPr id="293" name="フローチャート: 判断 292">
          <a:extLst>
            <a:ext uri="{FF2B5EF4-FFF2-40B4-BE49-F238E27FC236}">
              <a16:creationId xmlns:a16="http://schemas.microsoft.com/office/drawing/2014/main" id="{95A434BD-E88C-410F-9769-C4EAEB16EBF8}"/>
            </a:ext>
          </a:extLst>
        </xdr:cNvPr>
        <xdr:cNvSpPr/>
      </xdr:nvSpPr>
      <xdr:spPr>
        <a:xfrm>
          <a:off x="1968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119887</xdr:rowOff>
    </xdr:from>
    <xdr:to>
      <xdr:col>6</xdr:col>
      <xdr:colOff>38100</xdr:colOff>
      <xdr:row>80</xdr:row>
      <xdr:rowOff>50037</xdr:rowOff>
    </xdr:to>
    <xdr:sp macro="" textlink="">
      <xdr:nvSpPr>
        <xdr:cNvPr id="294" name="フローチャート: 判断 293">
          <a:extLst>
            <a:ext uri="{FF2B5EF4-FFF2-40B4-BE49-F238E27FC236}">
              <a16:creationId xmlns:a16="http://schemas.microsoft.com/office/drawing/2014/main" id="{2F059828-81AD-47BB-8E05-A7B7B55B41D3}"/>
            </a:ext>
          </a:extLst>
        </xdr:cNvPr>
        <xdr:cNvSpPr/>
      </xdr:nvSpPr>
      <xdr:spPr>
        <a:xfrm>
          <a:off x="1079500" y="1366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639448A1-E5F5-4BE3-A13B-ACD365B7B34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FE2DDEB4-5283-4B5A-B00C-9F25951514E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6D26017-76C7-4DA3-8470-0E72D7B0B61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17E5943-5BEB-4B91-81FF-0B30C74EEDF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7BB1902-3439-4EFF-B72A-92FCE5617AB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92456</xdr:rowOff>
    </xdr:from>
    <xdr:to>
      <xdr:col>24</xdr:col>
      <xdr:colOff>114300</xdr:colOff>
      <xdr:row>80</xdr:row>
      <xdr:rowOff>22606</xdr:rowOff>
    </xdr:to>
    <xdr:sp macro="" textlink="">
      <xdr:nvSpPr>
        <xdr:cNvPr id="300" name="楕円 299">
          <a:extLst>
            <a:ext uri="{FF2B5EF4-FFF2-40B4-BE49-F238E27FC236}">
              <a16:creationId xmlns:a16="http://schemas.microsoft.com/office/drawing/2014/main" id="{FF27A717-C06D-47D8-8E4C-89E98B5A5263}"/>
            </a:ext>
          </a:extLst>
        </xdr:cNvPr>
        <xdr:cNvSpPr/>
      </xdr:nvSpPr>
      <xdr:spPr>
        <a:xfrm>
          <a:off x="4584700" y="1363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115333</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EAB86E80-C5D2-4235-AB13-621586168ED0}"/>
            </a:ext>
          </a:extLst>
        </xdr:cNvPr>
        <xdr:cNvSpPr txBox="1"/>
      </xdr:nvSpPr>
      <xdr:spPr>
        <a:xfrm>
          <a:off x="4673600" y="13488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28448</xdr:rowOff>
    </xdr:from>
    <xdr:to>
      <xdr:col>20</xdr:col>
      <xdr:colOff>38100</xdr:colOff>
      <xdr:row>79</xdr:row>
      <xdr:rowOff>130048</xdr:rowOff>
    </xdr:to>
    <xdr:sp macro="" textlink="">
      <xdr:nvSpPr>
        <xdr:cNvPr id="302" name="楕円 301">
          <a:extLst>
            <a:ext uri="{FF2B5EF4-FFF2-40B4-BE49-F238E27FC236}">
              <a16:creationId xmlns:a16="http://schemas.microsoft.com/office/drawing/2014/main" id="{6D1ADEF9-016D-47F0-A089-815F930F3846}"/>
            </a:ext>
          </a:extLst>
        </xdr:cNvPr>
        <xdr:cNvSpPr/>
      </xdr:nvSpPr>
      <xdr:spPr>
        <a:xfrm>
          <a:off x="3746500" y="135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79248</xdr:rowOff>
    </xdr:from>
    <xdr:to>
      <xdr:col>24</xdr:col>
      <xdr:colOff>63500</xdr:colOff>
      <xdr:row>79</xdr:row>
      <xdr:rowOff>143256</xdr:rowOff>
    </xdr:to>
    <xdr:cxnSp macro="">
      <xdr:nvCxnSpPr>
        <xdr:cNvPr id="303" name="直線コネクタ 302">
          <a:extLst>
            <a:ext uri="{FF2B5EF4-FFF2-40B4-BE49-F238E27FC236}">
              <a16:creationId xmlns:a16="http://schemas.microsoft.com/office/drawing/2014/main" id="{9FA24459-1A8D-4D9E-9530-E64AEC7B830B}"/>
            </a:ext>
          </a:extLst>
        </xdr:cNvPr>
        <xdr:cNvCxnSpPr/>
      </xdr:nvCxnSpPr>
      <xdr:spPr>
        <a:xfrm>
          <a:off x="3797300" y="1362379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55880</xdr:rowOff>
    </xdr:from>
    <xdr:to>
      <xdr:col>15</xdr:col>
      <xdr:colOff>101600</xdr:colOff>
      <xdr:row>79</xdr:row>
      <xdr:rowOff>157480</xdr:rowOff>
    </xdr:to>
    <xdr:sp macro="" textlink="">
      <xdr:nvSpPr>
        <xdr:cNvPr id="304" name="楕円 303">
          <a:extLst>
            <a:ext uri="{FF2B5EF4-FFF2-40B4-BE49-F238E27FC236}">
              <a16:creationId xmlns:a16="http://schemas.microsoft.com/office/drawing/2014/main" id="{29CAABE0-41EC-411E-A23E-093026338195}"/>
            </a:ext>
          </a:extLst>
        </xdr:cNvPr>
        <xdr:cNvSpPr/>
      </xdr:nvSpPr>
      <xdr:spPr>
        <a:xfrm>
          <a:off x="28575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79248</xdr:rowOff>
    </xdr:from>
    <xdr:to>
      <xdr:col>19</xdr:col>
      <xdr:colOff>177800</xdr:colOff>
      <xdr:row>79</xdr:row>
      <xdr:rowOff>106680</xdr:rowOff>
    </xdr:to>
    <xdr:cxnSp macro="">
      <xdr:nvCxnSpPr>
        <xdr:cNvPr id="305" name="直線コネクタ 304">
          <a:extLst>
            <a:ext uri="{FF2B5EF4-FFF2-40B4-BE49-F238E27FC236}">
              <a16:creationId xmlns:a16="http://schemas.microsoft.com/office/drawing/2014/main" id="{FBF3DA43-F987-4E55-BFD4-9A1FC39325A0}"/>
            </a:ext>
          </a:extLst>
        </xdr:cNvPr>
        <xdr:cNvCxnSpPr/>
      </xdr:nvCxnSpPr>
      <xdr:spPr>
        <a:xfrm flipV="1">
          <a:off x="2908300" y="1362379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83313</xdr:rowOff>
    </xdr:from>
    <xdr:to>
      <xdr:col>10</xdr:col>
      <xdr:colOff>165100</xdr:colOff>
      <xdr:row>80</xdr:row>
      <xdr:rowOff>13463</xdr:rowOff>
    </xdr:to>
    <xdr:sp macro="" textlink="">
      <xdr:nvSpPr>
        <xdr:cNvPr id="306" name="楕円 305">
          <a:extLst>
            <a:ext uri="{FF2B5EF4-FFF2-40B4-BE49-F238E27FC236}">
              <a16:creationId xmlns:a16="http://schemas.microsoft.com/office/drawing/2014/main" id="{30153B7C-534D-499F-B043-A0F093FEF887}"/>
            </a:ext>
          </a:extLst>
        </xdr:cNvPr>
        <xdr:cNvSpPr/>
      </xdr:nvSpPr>
      <xdr:spPr>
        <a:xfrm>
          <a:off x="1968500" y="1362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106680</xdr:rowOff>
    </xdr:from>
    <xdr:to>
      <xdr:col>15</xdr:col>
      <xdr:colOff>50800</xdr:colOff>
      <xdr:row>79</xdr:row>
      <xdr:rowOff>134113</xdr:rowOff>
    </xdr:to>
    <xdr:cxnSp macro="">
      <xdr:nvCxnSpPr>
        <xdr:cNvPr id="307" name="直線コネクタ 306">
          <a:extLst>
            <a:ext uri="{FF2B5EF4-FFF2-40B4-BE49-F238E27FC236}">
              <a16:creationId xmlns:a16="http://schemas.microsoft.com/office/drawing/2014/main" id="{26F7FFD0-512D-4BC1-B947-8C55E619A21E}"/>
            </a:ext>
          </a:extLst>
        </xdr:cNvPr>
        <xdr:cNvCxnSpPr/>
      </xdr:nvCxnSpPr>
      <xdr:spPr>
        <a:xfrm flipV="1">
          <a:off x="2019300" y="1365123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28448</xdr:rowOff>
    </xdr:from>
    <xdr:to>
      <xdr:col>6</xdr:col>
      <xdr:colOff>38100</xdr:colOff>
      <xdr:row>79</xdr:row>
      <xdr:rowOff>130048</xdr:rowOff>
    </xdr:to>
    <xdr:sp macro="" textlink="">
      <xdr:nvSpPr>
        <xdr:cNvPr id="308" name="楕円 307">
          <a:extLst>
            <a:ext uri="{FF2B5EF4-FFF2-40B4-BE49-F238E27FC236}">
              <a16:creationId xmlns:a16="http://schemas.microsoft.com/office/drawing/2014/main" id="{5DB58BCC-9CA1-4960-B3E4-08692B7F833F}"/>
            </a:ext>
          </a:extLst>
        </xdr:cNvPr>
        <xdr:cNvSpPr/>
      </xdr:nvSpPr>
      <xdr:spPr>
        <a:xfrm>
          <a:off x="1079500" y="135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79248</xdr:rowOff>
    </xdr:from>
    <xdr:to>
      <xdr:col>10</xdr:col>
      <xdr:colOff>114300</xdr:colOff>
      <xdr:row>79</xdr:row>
      <xdr:rowOff>134113</xdr:rowOff>
    </xdr:to>
    <xdr:cxnSp macro="">
      <xdr:nvCxnSpPr>
        <xdr:cNvPr id="309" name="直線コネクタ 308">
          <a:extLst>
            <a:ext uri="{FF2B5EF4-FFF2-40B4-BE49-F238E27FC236}">
              <a16:creationId xmlns:a16="http://schemas.microsoft.com/office/drawing/2014/main" id="{A5FA00FB-AC1D-4E3D-A742-705CA23BCC7E}"/>
            </a:ext>
          </a:extLst>
        </xdr:cNvPr>
        <xdr:cNvCxnSpPr/>
      </xdr:nvCxnSpPr>
      <xdr:spPr>
        <a:xfrm>
          <a:off x="1130300" y="13623798"/>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68597</xdr:rowOff>
    </xdr:from>
    <xdr:ext cx="405111" cy="259045"/>
    <xdr:sp macro="" textlink="">
      <xdr:nvSpPr>
        <xdr:cNvPr id="310" name="n_1aveValue【福祉施設】&#10;有形固定資産減価償却率">
          <a:extLst>
            <a:ext uri="{FF2B5EF4-FFF2-40B4-BE49-F238E27FC236}">
              <a16:creationId xmlns:a16="http://schemas.microsoft.com/office/drawing/2014/main" id="{16CF4814-A9FF-497A-9966-00495789B40B}"/>
            </a:ext>
          </a:extLst>
        </xdr:cNvPr>
        <xdr:cNvSpPr txBox="1"/>
      </xdr:nvSpPr>
      <xdr:spPr>
        <a:xfrm>
          <a:off x="35820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123462</xdr:rowOff>
    </xdr:from>
    <xdr:ext cx="405111" cy="259045"/>
    <xdr:sp macro="" textlink="">
      <xdr:nvSpPr>
        <xdr:cNvPr id="311" name="n_2aveValue【福祉施設】&#10;有形固定資産減価償却率">
          <a:extLst>
            <a:ext uri="{FF2B5EF4-FFF2-40B4-BE49-F238E27FC236}">
              <a16:creationId xmlns:a16="http://schemas.microsoft.com/office/drawing/2014/main" id="{0470AA15-5BBD-4B63-95A3-E80C12F42527}"/>
            </a:ext>
          </a:extLst>
        </xdr:cNvPr>
        <xdr:cNvSpPr txBox="1"/>
      </xdr:nvSpPr>
      <xdr:spPr>
        <a:xfrm>
          <a:off x="2705744" y="138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93742</xdr:rowOff>
    </xdr:from>
    <xdr:ext cx="405111" cy="259045"/>
    <xdr:sp macro="" textlink="">
      <xdr:nvSpPr>
        <xdr:cNvPr id="312" name="n_3aveValue【福祉施設】&#10;有形固定資産減価償却率">
          <a:extLst>
            <a:ext uri="{FF2B5EF4-FFF2-40B4-BE49-F238E27FC236}">
              <a16:creationId xmlns:a16="http://schemas.microsoft.com/office/drawing/2014/main" id="{D3A05185-9390-4B61-B0A7-EF6E7C327041}"/>
            </a:ext>
          </a:extLst>
        </xdr:cNvPr>
        <xdr:cNvSpPr txBox="1"/>
      </xdr:nvSpPr>
      <xdr:spPr>
        <a:xfrm>
          <a:off x="1816744" y="1380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41164</xdr:rowOff>
    </xdr:from>
    <xdr:ext cx="405111" cy="259045"/>
    <xdr:sp macro="" textlink="">
      <xdr:nvSpPr>
        <xdr:cNvPr id="313" name="n_4aveValue【福祉施設】&#10;有形固定資産減価償却率">
          <a:extLst>
            <a:ext uri="{FF2B5EF4-FFF2-40B4-BE49-F238E27FC236}">
              <a16:creationId xmlns:a16="http://schemas.microsoft.com/office/drawing/2014/main" id="{6CDC2ACB-EBE3-4F5B-B859-8131264907B0}"/>
            </a:ext>
          </a:extLst>
        </xdr:cNvPr>
        <xdr:cNvSpPr txBox="1"/>
      </xdr:nvSpPr>
      <xdr:spPr>
        <a:xfrm>
          <a:off x="927744" y="13757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146575</xdr:rowOff>
    </xdr:from>
    <xdr:ext cx="405111" cy="259045"/>
    <xdr:sp macro="" textlink="">
      <xdr:nvSpPr>
        <xdr:cNvPr id="314" name="n_1mainValue【福祉施設】&#10;有形固定資産減価償却率">
          <a:extLst>
            <a:ext uri="{FF2B5EF4-FFF2-40B4-BE49-F238E27FC236}">
              <a16:creationId xmlns:a16="http://schemas.microsoft.com/office/drawing/2014/main" id="{941B4699-2015-4BD5-A702-ACC006046BAA}"/>
            </a:ext>
          </a:extLst>
        </xdr:cNvPr>
        <xdr:cNvSpPr txBox="1"/>
      </xdr:nvSpPr>
      <xdr:spPr>
        <a:xfrm>
          <a:off x="3582044" y="1334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2557</xdr:rowOff>
    </xdr:from>
    <xdr:ext cx="405111" cy="259045"/>
    <xdr:sp macro="" textlink="">
      <xdr:nvSpPr>
        <xdr:cNvPr id="315" name="n_2mainValue【福祉施設】&#10;有形固定資産減価償却率">
          <a:extLst>
            <a:ext uri="{FF2B5EF4-FFF2-40B4-BE49-F238E27FC236}">
              <a16:creationId xmlns:a16="http://schemas.microsoft.com/office/drawing/2014/main" id="{D42FF6B7-0B64-4EE4-B53D-9523F855C1A0}"/>
            </a:ext>
          </a:extLst>
        </xdr:cNvPr>
        <xdr:cNvSpPr txBox="1"/>
      </xdr:nvSpPr>
      <xdr:spPr>
        <a:xfrm>
          <a:off x="27057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29990</xdr:rowOff>
    </xdr:from>
    <xdr:ext cx="405111" cy="259045"/>
    <xdr:sp macro="" textlink="">
      <xdr:nvSpPr>
        <xdr:cNvPr id="316" name="n_3mainValue【福祉施設】&#10;有形固定資産減価償却率">
          <a:extLst>
            <a:ext uri="{FF2B5EF4-FFF2-40B4-BE49-F238E27FC236}">
              <a16:creationId xmlns:a16="http://schemas.microsoft.com/office/drawing/2014/main" id="{07EF48DE-921B-44F2-9CED-AAD225010B50}"/>
            </a:ext>
          </a:extLst>
        </xdr:cNvPr>
        <xdr:cNvSpPr txBox="1"/>
      </xdr:nvSpPr>
      <xdr:spPr>
        <a:xfrm>
          <a:off x="1816744" y="1340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146575</xdr:rowOff>
    </xdr:from>
    <xdr:ext cx="405111" cy="259045"/>
    <xdr:sp macro="" textlink="">
      <xdr:nvSpPr>
        <xdr:cNvPr id="317" name="n_4mainValue【福祉施設】&#10;有形固定資産減価償却率">
          <a:extLst>
            <a:ext uri="{FF2B5EF4-FFF2-40B4-BE49-F238E27FC236}">
              <a16:creationId xmlns:a16="http://schemas.microsoft.com/office/drawing/2014/main" id="{1EC8CA88-029A-4A04-A14F-4ECEEB00A7AB}"/>
            </a:ext>
          </a:extLst>
        </xdr:cNvPr>
        <xdr:cNvSpPr txBox="1"/>
      </xdr:nvSpPr>
      <xdr:spPr>
        <a:xfrm>
          <a:off x="927744" y="1334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4F8A4D6E-6930-4551-9494-32D15C8011A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AE0558D7-97D3-4818-8346-B95386A4F37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E8708116-FE91-4F79-A9C1-A755F776B3D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7F2FCABF-7EEE-4DDB-A0C2-B0380F17095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2103795F-CEC4-45FF-B53F-E404EA7D6A3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1D87D459-FD64-4E7D-8A3E-BECD675400C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E70675CD-85E7-4C39-AEA3-5A5C36C4CF1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1E518DCD-386E-4EDC-8553-51D281EA442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7F96063E-9A7D-47B8-A721-A2B0D3A4944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AC1AC272-6D4F-4942-8004-FDB202C3A59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CA22E9EE-C3C7-40DA-8DAD-A8919DE09BD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104B5766-782D-42DD-8350-47F3B2608C4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C37A8297-0E64-444A-87E4-D9E025571E3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58B6F432-1E0C-4C5C-9663-FD1D6298861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9289CFA7-E075-459C-962A-C6DF2C32F72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D5818D4B-E324-4B78-9DA7-53DD3D10C0E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5DAA5FFD-6FBE-429F-9633-8FB7133D018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7D2F9641-2387-4250-9C3C-DA6A4BE2E42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8C731A67-1261-4899-BB5A-8559E4ED077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DF84545A-35F8-4A18-AF72-0E4B3B20DC6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F2292488-DFB7-4BFB-8B42-6B7BBD5CB32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6EAACBED-F89F-4A41-88C5-A291B70E256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DAC7C063-6EC8-446A-A1C0-FC8FBF4D461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45720</xdr:rowOff>
    </xdr:from>
    <xdr:to>
      <xdr:col>54</xdr:col>
      <xdr:colOff>189865</xdr:colOff>
      <xdr:row>86</xdr:row>
      <xdr:rowOff>99061</xdr:rowOff>
    </xdr:to>
    <xdr:cxnSp macro="">
      <xdr:nvCxnSpPr>
        <xdr:cNvPr id="341" name="直線コネクタ 340">
          <a:extLst>
            <a:ext uri="{FF2B5EF4-FFF2-40B4-BE49-F238E27FC236}">
              <a16:creationId xmlns:a16="http://schemas.microsoft.com/office/drawing/2014/main" id="{37990B43-172D-4D57-AC3E-538483B7039B}"/>
            </a:ext>
          </a:extLst>
        </xdr:cNvPr>
        <xdr:cNvCxnSpPr/>
      </xdr:nvCxnSpPr>
      <xdr:spPr>
        <a:xfrm flipV="1">
          <a:off x="10476865" y="13418820"/>
          <a:ext cx="0" cy="1424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2" name="【福祉施設】&#10;一人当たり面積最小値テキスト">
          <a:extLst>
            <a:ext uri="{FF2B5EF4-FFF2-40B4-BE49-F238E27FC236}">
              <a16:creationId xmlns:a16="http://schemas.microsoft.com/office/drawing/2014/main" id="{320503C9-D64D-477C-8082-8F6DC366BB35}"/>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3" name="直線コネクタ 342">
          <a:extLst>
            <a:ext uri="{FF2B5EF4-FFF2-40B4-BE49-F238E27FC236}">
              <a16:creationId xmlns:a16="http://schemas.microsoft.com/office/drawing/2014/main" id="{70C5A81F-A5D1-4AC0-A1D7-D67C187F97E8}"/>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163847</xdr:rowOff>
    </xdr:from>
    <xdr:ext cx="469744" cy="259045"/>
    <xdr:sp macro="" textlink="">
      <xdr:nvSpPr>
        <xdr:cNvPr id="344" name="【福祉施設】&#10;一人当たり面積最大値テキスト">
          <a:extLst>
            <a:ext uri="{FF2B5EF4-FFF2-40B4-BE49-F238E27FC236}">
              <a16:creationId xmlns:a16="http://schemas.microsoft.com/office/drawing/2014/main" id="{F03ACA2E-9310-469B-97F3-80308A5F5711}"/>
            </a:ext>
          </a:extLst>
        </xdr:cNvPr>
        <xdr:cNvSpPr txBox="1"/>
      </xdr:nvSpPr>
      <xdr:spPr>
        <a:xfrm>
          <a:off x="10515600" y="1319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45720</xdr:rowOff>
    </xdr:from>
    <xdr:to>
      <xdr:col>55</xdr:col>
      <xdr:colOff>88900</xdr:colOff>
      <xdr:row>78</xdr:row>
      <xdr:rowOff>45720</xdr:rowOff>
    </xdr:to>
    <xdr:cxnSp macro="">
      <xdr:nvCxnSpPr>
        <xdr:cNvPr id="345" name="直線コネクタ 344">
          <a:extLst>
            <a:ext uri="{FF2B5EF4-FFF2-40B4-BE49-F238E27FC236}">
              <a16:creationId xmlns:a16="http://schemas.microsoft.com/office/drawing/2014/main" id="{5F9B7391-99E3-40F0-8BE0-BC7E966C17C9}"/>
            </a:ext>
          </a:extLst>
        </xdr:cNvPr>
        <xdr:cNvCxnSpPr/>
      </xdr:nvCxnSpPr>
      <xdr:spPr>
        <a:xfrm>
          <a:off x="10388600" y="1341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156227</xdr:rowOff>
    </xdr:from>
    <xdr:ext cx="469744" cy="259045"/>
    <xdr:sp macro="" textlink="">
      <xdr:nvSpPr>
        <xdr:cNvPr id="346" name="【福祉施設】&#10;一人当たり面積平均値テキスト">
          <a:extLst>
            <a:ext uri="{FF2B5EF4-FFF2-40B4-BE49-F238E27FC236}">
              <a16:creationId xmlns:a16="http://schemas.microsoft.com/office/drawing/2014/main" id="{52BC3EDD-1B0A-48CF-B4D9-A264694A0CC1}"/>
            </a:ext>
          </a:extLst>
        </xdr:cNvPr>
        <xdr:cNvSpPr txBox="1"/>
      </xdr:nvSpPr>
      <xdr:spPr>
        <a:xfrm>
          <a:off x="10515600" y="14386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6350</xdr:rowOff>
    </xdr:from>
    <xdr:to>
      <xdr:col>55</xdr:col>
      <xdr:colOff>50800</xdr:colOff>
      <xdr:row>84</xdr:row>
      <xdr:rowOff>107950</xdr:rowOff>
    </xdr:to>
    <xdr:sp macro="" textlink="">
      <xdr:nvSpPr>
        <xdr:cNvPr id="347" name="フローチャート: 判断 346">
          <a:extLst>
            <a:ext uri="{FF2B5EF4-FFF2-40B4-BE49-F238E27FC236}">
              <a16:creationId xmlns:a16="http://schemas.microsoft.com/office/drawing/2014/main" id="{160F706D-2735-4A9C-BCB3-C1B4C2C6F5E0}"/>
            </a:ext>
          </a:extLst>
        </xdr:cNvPr>
        <xdr:cNvSpPr/>
      </xdr:nvSpPr>
      <xdr:spPr>
        <a:xfrm>
          <a:off x="104267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71120</xdr:rowOff>
    </xdr:from>
    <xdr:to>
      <xdr:col>50</xdr:col>
      <xdr:colOff>165100</xdr:colOff>
      <xdr:row>85</xdr:row>
      <xdr:rowOff>1270</xdr:rowOff>
    </xdr:to>
    <xdr:sp macro="" textlink="">
      <xdr:nvSpPr>
        <xdr:cNvPr id="348" name="フローチャート: 判断 347">
          <a:extLst>
            <a:ext uri="{FF2B5EF4-FFF2-40B4-BE49-F238E27FC236}">
              <a16:creationId xmlns:a16="http://schemas.microsoft.com/office/drawing/2014/main" id="{47823D6A-B741-4157-9DCC-1CF55944EF89}"/>
            </a:ext>
          </a:extLst>
        </xdr:cNvPr>
        <xdr:cNvSpPr/>
      </xdr:nvSpPr>
      <xdr:spPr>
        <a:xfrm>
          <a:off x="9588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32A3C1EB-3D0A-41BE-932E-F1FD69FC03BE}"/>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0" name="フローチャート: 判断 349">
          <a:extLst>
            <a:ext uri="{FF2B5EF4-FFF2-40B4-BE49-F238E27FC236}">
              <a16:creationId xmlns:a16="http://schemas.microsoft.com/office/drawing/2014/main" id="{664C4EF6-B597-4C02-91C8-FED5DAF7EAFE}"/>
            </a:ext>
          </a:extLst>
        </xdr:cNvPr>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1" name="フローチャート: 判断 350">
          <a:extLst>
            <a:ext uri="{FF2B5EF4-FFF2-40B4-BE49-F238E27FC236}">
              <a16:creationId xmlns:a16="http://schemas.microsoft.com/office/drawing/2014/main" id="{1A0416BC-D0A5-41B5-84F5-717E0C09900E}"/>
            </a:ext>
          </a:extLst>
        </xdr:cNvPr>
        <xdr:cNvSpPr/>
      </xdr:nvSpPr>
      <xdr:spPr>
        <a:xfrm>
          <a:off x="6921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5DABF3EE-DA06-4D69-A4B2-AD4C860F264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F8BABB6-6004-45B4-A6E4-FB564D6BCAF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1799AFA-A1AC-457F-BBA2-DC68041C884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3D1CF61-F004-4A71-B01F-F864457BC46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52A78DC-42BA-4269-A5D8-C9A867328D2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59689</xdr:rowOff>
    </xdr:from>
    <xdr:to>
      <xdr:col>55</xdr:col>
      <xdr:colOff>50800</xdr:colOff>
      <xdr:row>83</xdr:row>
      <xdr:rowOff>161289</xdr:rowOff>
    </xdr:to>
    <xdr:sp macro="" textlink="">
      <xdr:nvSpPr>
        <xdr:cNvPr id="357" name="楕円 356">
          <a:extLst>
            <a:ext uri="{FF2B5EF4-FFF2-40B4-BE49-F238E27FC236}">
              <a16:creationId xmlns:a16="http://schemas.microsoft.com/office/drawing/2014/main" id="{4B8511A8-0B2F-42FD-818A-C9B53D3D8A73}"/>
            </a:ext>
          </a:extLst>
        </xdr:cNvPr>
        <xdr:cNvSpPr/>
      </xdr:nvSpPr>
      <xdr:spPr>
        <a:xfrm>
          <a:off x="104267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82566</xdr:rowOff>
    </xdr:from>
    <xdr:ext cx="469744" cy="259045"/>
    <xdr:sp macro="" textlink="">
      <xdr:nvSpPr>
        <xdr:cNvPr id="358" name="【福祉施設】&#10;一人当たり面積該当値テキスト">
          <a:extLst>
            <a:ext uri="{FF2B5EF4-FFF2-40B4-BE49-F238E27FC236}">
              <a16:creationId xmlns:a16="http://schemas.microsoft.com/office/drawing/2014/main" id="{905FBF4C-159D-497C-9BC2-272764AD0622}"/>
            </a:ext>
          </a:extLst>
        </xdr:cNvPr>
        <xdr:cNvSpPr txBox="1"/>
      </xdr:nvSpPr>
      <xdr:spPr>
        <a:xfrm>
          <a:off x="10515600"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59689</xdr:rowOff>
    </xdr:from>
    <xdr:to>
      <xdr:col>50</xdr:col>
      <xdr:colOff>165100</xdr:colOff>
      <xdr:row>83</xdr:row>
      <xdr:rowOff>161289</xdr:rowOff>
    </xdr:to>
    <xdr:sp macro="" textlink="">
      <xdr:nvSpPr>
        <xdr:cNvPr id="359" name="楕円 358">
          <a:extLst>
            <a:ext uri="{FF2B5EF4-FFF2-40B4-BE49-F238E27FC236}">
              <a16:creationId xmlns:a16="http://schemas.microsoft.com/office/drawing/2014/main" id="{C8E4AEE7-B6EA-4671-948C-E1B982475472}"/>
            </a:ext>
          </a:extLst>
        </xdr:cNvPr>
        <xdr:cNvSpPr/>
      </xdr:nvSpPr>
      <xdr:spPr>
        <a:xfrm>
          <a:off x="9588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110489</xdr:rowOff>
    </xdr:from>
    <xdr:to>
      <xdr:col>55</xdr:col>
      <xdr:colOff>0</xdr:colOff>
      <xdr:row>83</xdr:row>
      <xdr:rowOff>110489</xdr:rowOff>
    </xdr:to>
    <xdr:cxnSp macro="">
      <xdr:nvCxnSpPr>
        <xdr:cNvPr id="360" name="直線コネクタ 359">
          <a:extLst>
            <a:ext uri="{FF2B5EF4-FFF2-40B4-BE49-F238E27FC236}">
              <a16:creationId xmlns:a16="http://schemas.microsoft.com/office/drawing/2014/main" id="{3A4C18C4-633A-4357-B10C-93A3CF3AFFFB}"/>
            </a:ext>
          </a:extLst>
        </xdr:cNvPr>
        <xdr:cNvCxnSpPr/>
      </xdr:nvCxnSpPr>
      <xdr:spPr>
        <a:xfrm>
          <a:off x="9639300" y="14340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59689</xdr:rowOff>
    </xdr:from>
    <xdr:to>
      <xdr:col>46</xdr:col>
      <xdr:colOff>38100</xdr:colOff>
      <xdr:row>83</xdr:row>
      <xdr:rowOff>161289</xdr:rowOff>
    </xdr:to>
    <xdr:sp macro="" textlink="">
      <xdr:nvSpPr>
        <xdr:cNvPr id="361" name="楕円 360">
          <a:extLst>
            <a:ext uri="{FF2B5EF4-FFF2-40B4-BE49-F238E27FC236}">
              <a16:creationId xmlns:a16="http://schemas.microsoft.com/office/drawing/2014/main" id="{D88B7ADC-86C0-4D2C-9231-7043BDA6CDC6}"/>
            </a:ext>
          </a:extLst>
        </xdr:cNvPr>
        <xdr:cNvSpPr/>
      </xdr:nvSpPr>
      <xdr:spPr>
        <a:xfrm>
          <a:off x="8699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110489</xdr:rowOff>
    </xdr:from>
    <xdr:to>
      <xdr:col>50</xdr:col>
      <xdr:colOff>114300</xdr:colOff>
      <xdr:row>83</xdr:row>
      <xdr:rowOff>110489</xdr:rowOff>
    </xdr:to>
    <xdr:cxnSp macro="">
      <xdr:nvCxnSpPr>
        <xdr:cNvPr id="362" name="直線コネクタ 361">
          <a:extLst>
            <a:ext uri="{FF2B5EF4-FFF2-40B4-BE49-F238E27FC236}">
              <a16:creationId xmlns:a16="http://schemas.microsoft.com/office/drawing/2014/main" id="{A10C6C87-D2AE-4099-8427-B6513B10FB6A}"/>
            </a:ext>
          </a:extLst>
        </xdr:cNvPr>
        <xdr:cNvCxnSpPr/>
      </xdr:nvCxnSpPr>
      <xdr:spPr>
        <a:xfrm>
          <a:off x="8750300" y="14340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55880</xdr:rowOff>
    </xdr:from>
    <xdr:to>
      <xdr:col>41</xdr:col>
      <xdr:colOff>101600</xdr:colOff>
      <xdr:row>83</xdr:row>
      <xdr:rowOff>157480</xdr:rowOff>
    </xdr:to>
    <xdr:sp macro="" textlink="">
      <xdr:nvSpPr>
        <xdr:cNvPr id="363" name="楕円 362">
          <a:extLst>
            <a:ext uri="{FF2B5EF4-FFF2-40B4-BE49-F238E27FC236}">
              <a16:creationId xmlns:a16="http://schemas.microsoft.com/office/drawing/2014/main" id="{BD4F9D6F-989B-4721-8F0A-F827FFFF5F36}"/>
            </a:ext>
          </a:extLst>
        </xdr:cNvPr>
        <xdr:cNvSpPr/>
      </xdr:nvSpPr>
      <xdr:spPr>
        <a:xfrm>
          <a:off x="7810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106680</xdr:rowOff>
    </xdr:from>
    <xdr:to>
      <xdr:col>45</xdr:col>
      <xdr:colOff>177800</xdr:colOff>
      <xdr:row>83</xdr:row>
      <xdr:rowOff>110489</xdr:rowOff>
    </xdr:to>
    <xdr:cxnSp macro="">
      <xdr:nvCxnSpPr>
        <xdr:cNvPr id="364" name="直線コネクタ 363">
          <a:extLst>
            <a:ext uri="{FF2B5EF4-FFF2-40B4-BE49-F238E27FC236}">
              <a16:creationId xmlns:a16="http://schemas.microsoft.com/office/drawing/2014/main" id="{2E83879B-BBE5-4C8C-B704-088E0060C53E}"/>
            </a:ext>
          </a:extLst>
        </xdr:cNvPr>
        <xdr:cNvCxnSpPr/>
      </xdr:nvCxnSpPr>
      <xdr:spPr>
        <a:xfrm>
          <a:off x="7861300" y="143370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65" name="楕円 364">
          <a:extLst>
            <a:ext uri="{FF2B5EF4-FFF2-40B4-BE49-F238E27FC236}">
              <a16:creationId xmlns:a16="http://schemas.microsoft.com/office/drawing/2014/main" id="{D68BCF0A-0E1E-4352-ADC6-A76FDAA3CEE4}"/>
            </a:ext>
          </a:extLst>
        </xdr:cNvPr>
        <xdr:cNvSpPr/>
      </xdr:nvSpPr>
      <xdr:spPr>
        <a:xfrm>
          <a:off x="6921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106680</xdr:rowOff>
    </xdr:from>
    <xdr:to>
      <xdr:col>41</xdr:col>
      <xdr:colOff>50800</xdr:colOff>
      <xdr:row>83</xdr:row>
      <xdr:rowOff>106680</xdr:rowOff>
    </xdr:to>
    <xdr:cxnSp macro="">
      <xdr:nvCxnSpPr>
        <xdr:cNvPr id="366" name="直線コネクタ 365">
          <a:extLst>
            <a:ext uri="{FF2B5EF4-FFF2-40B4-BE49-F238E27FC236}">
              <a16:creationId xmlns:a16="http://schemas.microsoft.com/office/drawing/2014/main" id="{5481A0BB-5DA8-44D7-8834-0D19317D942F}"/>
            </a:ext>
          </a:extLst>
        </xdr:cNvPr>
        <xdr:cNvCxnSpPr/>
      </xdr:nvCxnSpPr>
      <xdr:spPr>
        <a:xfrm>
          <a:off x="6972300" y="14337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163847</xdr:rowOff>
    </xdr:from>
    <xdr:ext cx="469744" cy="259045"/>
    <xdr:sp macro="" textlink="">
      <xdr:nvSpPr>
        <xdr:cNvPr id="367" name="n_1aveValue【福祉施設】&#10;一人当たり面積">
          <a:extLst>
            <a:ext uri="{FF2B5EF4-FFF2-40B4-BE49-F238E27FC236}">
              <a16:creationId xmlns:a16="http://schemas.microsoft.com/office/drawing/2014/main" id="{73A29A36-C7A9-4E37-BC49-C9D56FEEBAF9}"/>
            </a:ext>
          </a:extLst>
        </xdr:cNvPr>
        <xdr:cNvSpPr txBox="1"/>
      </xdr:nvSpPr>
      <xdr:spPr>
        <a:xfrm>
          <a:off x="9391727" y="1456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a:extLst>
            <a:ext uri="{FF2B5EF4-FFF2-40B4-BE49-F238E27FC236}">
              <a16:creationId xmlns:a16="http://schemas.microsoft.com/office/drawing/2014/main" id="{8A8E1ACF-FD7B-46CE-A1D1-3E2389804579}"/>
            </a:ext>
          </a:extLst>
        </xdr:cNvPr>
        <xdr:cNvSpPr txBox="1"/>
      </xdr:nvSpPr>
      <xdr:spPr>
        <a:xfrm>
          <a:off x="8515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68597</xdr:rowOff>
    </xdr:from>
    <xdr:ext cx="469744" cy="259045"/>
    <xdr:sp macro="" textlink="">
      <xdr:nvSpPr>
        <xdr:cNvPr id="369" name="n_3aveValue【福祉施設】&#10;一人当たり面積">
          <a:extLst>
            <a:ext uri="{FF2B5EF4-FFF2-40B4-BE49-F238E27FC236}">
              <a16:creationId xmlns:a16="http://schemas.microsoft.com/office/drawing/2014/main" id="{23F1DA41-776A-4FB0-807F-438F357DA555}"/>
            </a:ext>
          </a:extLst>
        </xdr:cNvPr>
        <xdr:cNvSpPr txBox="1"/>
      </xdr:nvSpPr>
      <xdr:spPr>
        <a:xfrm>
          <a:off x="76264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57166</xdr:rowOff>
    </xdr:from>
    <xdr:ext cx="469744" cy="259045"/>
    <xdr:sp macro="" textlink="">
      <xdr:nvSpPr>
        <xdr:cNvPr id="370" name="n_4aveValue【福祉施設】&#10;一人当たり面積">
          <a:extLst>
            <a:ext uri="{FF2B5EF4-FFF2-40B4-BE49-F238E27FC236}">
              <a16:creationId xmlns:a16="http://schemas.microsoft.com/office/drawing/2014/main" id="{9B211BDB-F637-449E-BEE5-D7D617E49578}"/>
            </a:ext>
          </a:extLst>
        </xdr:cNvPr>
        <xdr:cNvSpPr txBox="1"/>
      </xdr:nvSpPr>
      <xdr:spPr>
        <a:xfrm>
          <a:off x="6737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6366</xdr:rowOff>
    </xdr:from>
    <xdr:ext cx="469744" cy="259045"/>
    <xdr:sp macro="" textlink="">
      <xdr:nvSpPr>
        <xdr:cNvPr id="371" name="n_1mainValue【福祉施設】&#10;一人当たり面積">
          <a:extLst>
            <a:ext uri="{FF2B5EF4-FFF2-40B4-BE49-F238E27FC236}">
              <a16:creationId xmlns:a16="http://schemas.microsoft.com/office/drawing/2014/main" id="{0A9DFD4D-883D-479D-A78B-9DC22B897117}"/>
            </a:ext>
          </a:extLst>
        </xdr:cNvPr>
        <xdr:cNvSpPr txBox="1"/>
      </xdr:nvSpPr>
      <xdr:spPr>
        <a:xfrm>
          <a:off x="93917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6366</xdr:rowOff>
    </xdr:from>
    <xdr:ext cx="469744" cy="259045"/>
    <xdr:sp macro="" textlink="">
      <xdr:nvSpPr>
        <xdr:cNvPr id="372" name="n_2mainValue【福祉施設】&#10;一人当たり面積">
          <a:extLst>
            <a:ext uri="{FF2B5EF4-FFF2-40B4-BE49-F238E27FC236}">
              <a16:creationId xmlns:a16="http://schemas.microsoft.com/office/drawing/2014/main" id="{2A8C74EB-317D-4BE3-BBEC-81FD22551054}"/>
            </a:ext>
          </a:extLst>
        </xdr:cNvPr>
        <xdr:cNvSpPr txBox="1"/>
      </xdr:nvSpPr>
      <xdr:spPr>
        <a:xfrm>
          <a:off x="85154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2557</xdr:rowOff>
    </xdr:from>
    <xdr:ext cx="469744" cy="259045"/>
    <xdr:sp macro="" textlink="">
      <xdr:nvSpPr>
        <xdr:cNvPr id="373" name="n_3mainValue【福祉施設】&#10;一人当たり面積">
          <a:extLst>
            <a:ext uri="{FF2B5EF4-FFF2-40B4-BE49-F238E27FC236}">
              <a16:creationId xmlns:a16="http://schemas.microsoft.com/office/drawing/2014/main" id="{2AA71620-32FD-48C8-B688-DE8510A409E4}"/>
            </a:ext>
          </a:extLst>
        </xdr:cNvPr>
        <xdr:cNvSpPr txBox="1"/>
      </xdr:nvSpPr>
      <xdr:spPr>
        <a:xfrm>
          <a:off x="7626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74" name="n_4mainValue【福祉施設】&#10;一人当たり面積">
          <a:extLst>
            <a:ext uri="{FF2B5EF4-FFF2-40B4-BE49-F238E27FC236}">
              <a16:creationId xmlns:a16="http://schemas.microsoft.com/office/drawing/2014/main" id="{9A5089C4-BB96-46AD-BF2B-7839C2AA4F71}"/>
            </a:ext>
          </a:extLst>
        </xdr:cNvPr>
        <xdr:cNvSpPr txBox="1"/>
      </xdr:nvSpPr>
      <xdr:spPr>
        <a:xfrm>
          <a:off x="6737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9D1E56DD-D1DB-46D3-88EA-5A8652AEFE1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92243111-40E4-4ADB-AE98-A3CC60741A8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96CCC078-4DC8-41B0-AA28-60D4B051B7E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23F55979-8D39-49A3-8725-07BACF9192E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FAB4E9C-0121-42D1-A3E8-794E72FC2EB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4BC09148-7F65-4B48-8C32-A415832D244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D117F98-8425-4EE8-B191-AA95234A1AB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6E82C32B-B8E9-41D1-8935-55F19203A18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45D03D45-B2B9-4CB1-8AA4-6CCA1B34D4A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CBAF385F-9E46-4126-8C2E-D7103DA5A5D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BE371AA8-7BF8-41DA-B311-F33AE4A5D86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7EBBC616-89AC-4E32-A9FC-B129F9912422}"/>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E7372894-5D6E-4FAE-80E2-E047B4707092}"/>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66DEC23C-F1E8-4B27-8FDF-EC734F462EB3}"/>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BABDD04B-6F39-403F-89A3-DBA43AF07C4D}"/>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FD3A72F3-2B55-40FB-ACD0-6918F18F42A1}"/>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25405BF6-261E-460F-8D8E-18D70B1F31F1}"/>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7040C2D2-FF5E-4555-BADB-008803F7696D}"/>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B64B4008-A142-4CFF-A1A4-3C686F7CFD76}"/>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14AF6B5D-CDE9-4815-846B-813073F79B12}"/>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FF569173-89D8-4346-B0CB-5555C17304D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3FA734B6-9A67-4891-9941-F7388F146F5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16AFBBA8-BAA5-4445-8C89-7D1ADACE7496}"/>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23EA6C89-4E0A-4A67-8C02-33E39E0BB3A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139064</xdr:rowOff>
    </xdr:from>
    <xdr:to>
      <xdr:col>24</xdr:col>
      <xdr:colOff>62865</xdr:colOff>
      <xdr:row>108</xdr:row>
      <xdr:rowOff>146686</xdr:rowOff>
    </xdr:to>
    <xdr:cxnSp macro="">
      <xdr:nvCxnSpPr>
        <xdr:cNvPr id="399" name="直線コネクタ 398">
          <a:extLst>
            <a:ext uri="{FF2B5EF4-FFF2-40B4-BE49-F238E27FC236}">
              <a16:creationId xmlns:a16="http://schemas.microsoft.com/office/drawing/2014/main" id="{EADB47ED-333F-4788-A402-5407077D13EF}"/>
            </a:ext>
          </a:extLst>
        </xdr:cNvPr>
        <xdr:cNvCxnSpPr/>
      </xdr:nvCxnSpPr>
      <xdr:spPr>
        <a:xfrm flipV="1">
          <a:off x="4634865" y="17112614"/>
          <a:ext cx="0" cy="1550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150513</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92CC86FA-4C47-4184-9D6A-2AE6A730A00F}"/>
            </a:ext>
          </a:extLst>
        </xdr:cNvPr>
        <xdr:cNvSpPr txBox="1"/>
      </xdr:nvSpPr>
      <xdr:spPr>
        <a:xfrm>
          <a:off x="4673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146686</xdr:rowOff>
    </xdr:from>
    <xdr:to>
      <xdr:col>24</xdr:col>
      <xdr:colOff>152400</xdr:colOff>
      <xdr:row>108</xdr:row>
      <xdr:rowOff>146686</xdr:rowOff>
    </xdr:to>
    <xdr:cxnSp macro="">
      <xdr:nvCxnSpPr>
        <xdr:cNvPr id="401" name="直線コネクタ 400">
          <a:extLst>
            <a:ext uri="{FF2B5EF4-FFF2-40B4-BE49-F238E27FC236}">
              <a16:creationId xmlns:a16="http://schemas.microsoft.com/office/drawing/2014/main" id="{851E72F1-6C25-48B5-A3A2-A4EC16C2E712}"/>
            </a:ext>
          </a:extLst>
        </xdr:cNvPr>
        <xdr:cNvCxnSpPr/>
      </xdr:nvCxnSpPr>
      <xdr:spPr>
        <a:xfrm>
          <a:off x="4546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85741</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2022E0B3-9DB7-4B45-B855-719D049A45C6}"/>
            </a:ext>
          </a:extLst>
        </xdr:cNvPr>
        <xdr:cNvSpPr txBox="1"/>
      </xdr:nvSpPr>
      <xdr:spPr>
        <a:xfrm>
          <a:off x="4673600" y="16887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139064</xdr:rowOff>
    </xdr:from>
    <xdr:to>
      <xdr:col>24</xdr:col>
      <xdr:colOff>152400</xdr:colOff>
      <xdr:row>99</xdr:row>
      <xdr:rowOff>139064</xdr:rowOff>
    </xdr:to>
    <xdr:cxnSp macro="">
      <xdr:nvCxnSpPr>
        <xdr:cNvPr id="403" name="直線コネクタ 402">
          <a:extLst>
            <a:ext uri="{FF2B5EF4-FFF2-40B4-BE49-F238E27FC236}">
              <a16:creationId xmlns:a16="http://schemas.microsoft.com/office/drawing/2014/main" id="{2581F64B-D8F6-4475-AE23-54FD53A4733C}"/>
            </a:ext>
          </a:extLst>
        </xdr:cNvPr>
        <xdr:cNvCxnSpPr/>
      </xdr:nvCxnSpPr>
      <xdr:spPr>
        <a:xfrm>
          <a:off x="4546600" y="1711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36847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E79A8C0F-F53D-40A1-B55A-DA0110C98A5F}"/>
            </a:ext>
          </a:extLst>
        </xdr:cNvPr>
        <xdr:cNvSpPr txBox="1"/>
      </xdr:nvSpPr>
      <xdr:spPr>
        <a:xfrm>
          <a:off x="4673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405" name="フローチャート: 判断 404">
          <a:extLst>
            <a:ext uri="{FF2B5EF4-FFF2-40B4-BE49-F238E27FC236}">
              <a16:creationId xmlns:a16="http://schemas.microsoft.com/office/drawing/2014/main" id="{8E324251-90EA-4F48-A786-8FE0FC442DE8}"/>
            </a:ext>
          </a:extLst>
        </xdr:cNvPr>
        <xdr:cNvSpPr/>
      </xdr:nvSpPr>
      <xdr:spPr>
        <a:xfrm>
          <a:off x="4584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158750</xdr:rowOff>
    </xdr:from>
    <xdr:to>
      <xdr:col>20</xdr:col>
      <xdr:colOff>38100</xdr:colOff>
      <xdr:row>104</xdr:row>
      <xdr:rowOff>88900</xdr:rowOff>
    </xdr:to>
    <xdr:sp macro="" textlink="">
      <xdr:nvSpPr>
        <xdr:cNvPr id="406" name="フローチャート: 判断 405">
          <a:extLst>
            <a:ext uri="{FF2B5EF4-FFF2-40B4-BE49-F238E27FC236}">
              <a16:creationId xmlns:a16="http://schemas.microsoft.com/office/drawing/2014/main" id="{68F9D632-9FCD-428B-9C8E-239B92EA09F0}"/>
            </a:ext>
          </a:extLst>
        </xdr:cNvPr>
        <xdr:cNvSpPr/>
      </xdr:nvSpPr>
      <xdr:spPr>
        <a:xfrm>
          <a:off x="3746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111125</xdr:rowOff>
    </xdr:from>
    <xdr:to>
      <xdr:col>15</xdr:col>
      <xdr:colOff>101600</xdr:colOff>
      <xdr:row>104</xdr:row>
      <xdr:rowOff>41275</xdr:rowOff>
    </xdr:to>
    <xdr:sp macro="" textlink="">
      <xdr:nvSpPr>
        <xdr:cNvPr id="407" name="フローチャート: 判断 406">
          <a:extLst>
            <a:ext uri="{FF2B5EF4-FFF2-40B4-BE49-F238E27FC236}">
              <a16:creationId xmlns:a16="http://schemas.microsoft.com/office/drawing/2014/main" id="{0C1E339B-47C1-40BD-818F-F59E42442993}"/>
            </a:ext>
          </a:extLst>
        </xdr:cNvPr>
        <xdr:cNvSpPr/>
      </xdr:nvSpPr>
      <xdr:spPr>
        <a:xfrm>
          <a:off x="2857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71120</xdr:rowOff>
    </xdr:from>
    <xdr:to>
      <xdr:col>10</xdr:col>
      <xdr:colOff>165100</xdr:colOff>
      <xdr:row>104</xdr:row>
      <xdr:rowOff>1270</xdr:rowOff>
    </xdr:to>
    <xdr:sp macro="" textlink="">
      <xdr:nvSpPr>
        <xdr:cNvPr id="408" name="フローチャート: 判断 407">
          <a:extLst>
            <a:ext uri="{FF2B5EF4-FFF2-40B4-BE49-F238E27FC236}">
              <a16:creationId xmlns:a16="http://schemas.microsoft.com/office/drawing/2014/main" id="{2F528062-EC85-47A6-81B4-51B6B537949B}"/>
            </a:ext>
          </a:extLst>
        </xdr:cNvPr>
        <xdr:cNvSpPr/>
      </xdr:nvSpPr>
      <xdr:spPr>
        <a:xfrm>
          <a:off x="1968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46355</xdr:rowOff>
    </xdr:from>
    <xdr:to>
      <xdr:col>6</xdr:col>
      <xdr:colOff>38100</xdr:colOff>
      <xdr:row>103</xdr:row>
      <xdr:rowOff>147955</xdr:rowOff>
    </xdr:to>
    <xdr:sp macro="" textlink="">
      <xdr:nvSpPr>
        <xdr:cNvPr id="409" name="フローチャート: 判断 408">
          <a:extLst>
            <a:ext uri="{FF2B5EF4-FFF2-40B4-BE49-F238E27FC236}">
              <a16:creationId xmlns:a16="http://schemas.microsoft.com/office/drawing/2014/main" id="{04BCBF4C-0701-4345-A073-D0201F791236}"/>
            </a:ext>
          </a:extLst>
        </xdr:cNvPr>
        <xdr:cNvSpPr/>
      </xdr:nvSpPr>
      <xdr:spPr>
        <a:xfrm>
          <a:off x="1079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942BF30B-5359-46C1-81AD-F4ADA0FE12A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7F35D145-72E3-4930-BC23-DAB03CE2F5B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8CFAE7CC-51B8-4469-97E3-C2ED0FEAD22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703875C-B296-4FD5-B5C6-2728E3FB4E2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F7DAB11A-2D55-40D7-92E7-E9CE2BD7145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139700</xdr:rowOff>
    </xdr:from>
    <xdr:to>
      <xdr:col>24</xdr:col>
      <xdr:colOff>114300</xdr:colOff>
      <xdr:row>105</xdr:row>
      <xdr:rowOff>69850</xdr:rowOff>
    </xdr:to>
    <xdr:sp macro="" textlink="">
      <xdr:nvSpPr>
        <xdr:cNvPr id="415" name="楕円 414">
          <a:extLst>
            <a:ext uri="{FF2B5EF4-FFF2-40B4-BE49-F238E27FC236}">
              <a16:creationId xmlns:a16="http://schemas.microsoft.com/office/drawing/2014/main" id="{67AFF84A-66E7-46A7-8E74-D1A0C367C800}"/>
            </a:ext>
          </a:extLst>
        </xdr:cNvPr>
        <xdr:cNvSpPr/>
      </xdr:nvSpPr>
      <xdr:spPr>
        <a:xfrm>
          <a:off x="45847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118127</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F512F825-B976-47B0-AB38-7C185BCBD81C}"/>
            </a:ext>
          </a:extLst>
        </xdr:cNvPr>
        <xdr:cNvSpPr txBox="1"/>
      </xdr:nvSpPr>
      <xdr:spPr>
        <a:xfrm>
          <a:off x="4673600"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101600</xdr:rowOff>
    </xdr:from>
    <xdr:to>
      <xdr:col>20</xdr:col>
      <xdr:colOff>38100</xdr:colOff>
      <xdr:row>105</xdr:row>
      <xdr:rowOff>31750</xdr:rowOff>
    </xdr:to>
    <xdr:sp macro="" textlink="">
      <xdr:nvSpPr>
        <xdr:cNvPr id="417" name="楕円 416">
          <a:extLst>
            <a:ext uri="{FF2B5EF4-FFF2-40B4-BE49-F238E27FC236}">
              <a16:creationId xmlns:a16="http://schemas.microsoft.com/office/drawing/2014/main" id="{BFD4674A-C624-40DB-989B-36ACC77BD7FB}"/>
            </a:ext>
          </a:extLst>
        </xdr:cNvPr>
        <xdr:cNvSpPr/>
      </xdr:nvSpPr>
      <xdr:spPr>
        <a:xfrm>
          <a:off x="3746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152400</xdr:rowOff>
    </xdr:from>
    <xdr:to>
      <xdr:col>24</xdr:col>
      <xdr:colOff>63500</xdr:colOff>
      <xdr:row>105</xdr:row>
      <xdr:rowOff>19050</xdr:rowOff>
    </xdr:to>
    <xdr:cxnSp macro="">
      <xdr:nvCxnSpPr>
        <xdr:cNvPr id="418" name="直線コネクタ 417">
          <a:extLst>
            <a:ext uri="{FF2B5EF4-FFF2-40B4-BE49-F238E27FC236}">
              <a16:creationId xmlns:a16="http://schemas.microsoft.com/office/drawing/2014/main" id="{0543A781-B97E-42A1-9A0E-A2816E194312}"/>
            </a:ext>
          </a:extLst>
        </xdr:cNvPr>
        <xdr:cNvCxnSpPr/>
      </xdr:nvCxnSpPr>
      <xdr:spPr>
        <a:xfrm>
          <a:off x="3797300" y="17983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63500</xdr:rowOff>
    </xdr:from>
    <xdr:to>
      <xdr:col>15</xdr:col>
      <xdr:colOff>101600</xdr:colOff>
      <xdr:row>104</xdr:row>
      <xdr:rowOff>165100</xdr:rowOff>
    </xdr:to>
    <xdr:sp macro="" textlink="">
      <xdr:nvSpPr>
        <xdr:cNvPr id="419" name="楕円 418">
          <a:extLst>
            <a:ext uri="{FF2B5EF4-FFF2-40B4-BE49-F238E27FC236}">
              <a16:creationId xmlns:a16="http://schemas.microsoft.com/office/drawing/2014/main" id="{AA4345B6-814E-42C2-A47F-58B5F4A04A7D}"/>
            </a:ext>
          </a:extLst>
        </xdr:cNvPr>
        <xdr:cNvSpPr/>
      </xdr:nvSpPr>
      <xdr:spPr>
        <a:xfrm>
          <a:off x="2857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114300</xdr:rowOff>
    </xdr:from>
    <xdr:to>
      <xdr:col>19</xdr:col>
      <xdr:colOff>177800</xdr:colOff>
      <xdr:row>104</xdr:row>
      <xdr:rowOff>152400</xdr:rowOff>
    </xdr:to>
    <xdr:cxnSp macro="">
      <xdr:nvCxnSpPr>
        <xdr:cNvPr id="420" name="直線コネクタ 419">
          <a:extLst>
            <a:ext uri="{FF2B5EF4-FFF2-40B4-BE49-F238E27FC236}">
              <a16:creationId xmlns:a16="http://schemas.microsoft.com/office/drawing/2014/main" id="{BE671063-2735-492E-AEA0-30C4C0417784}"/>
            </a:ext>
          </a:extLst>
        </xdr:cNvPr>
        <xdr:cNvCxnSpPr/>
      </xdr:nvCxnSpPr>
      <xdr:spPr>
        <a:xfrm>
          <a:off x="2908300" y="17945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25400</xdr:rowOff>
    </xdr:from>
    <xdr:to>
      <xdr:col>10</xdr:col>
      <xdr:colOff>165100</xdr:colOff>
      <xdr:row>104</xdr:row>
      <xdr:rowOff>127000</xdr:rowOff>
    </xdr:to>
    <xdr:sp macro="" textlink="">
      <xdr:nvSpPr>
        <xdr:cNvPr id="421" name="楕円 420">
          <a:extLst>
            <a:ext uri="{FF2B5EF4-FFF2-40B4-BE49-F238E27FC236}">
              <a16:creationId xmlns:a16="http://schemas.microsoft.com/office/drawing/2014/main" id="{AFBB8790-2B63-4ED0-AB25-08F24530DB7E}"/>
            </a:ext>
          </a:extLst>
        </xdr:cNvPr>
        <xdr:cNvSpPr/>
      </xdr:nvSpPr>
      <xdr:spPr>
        <a:xfrm>
          <a:off x="1968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76200</xdr:rowOff>
    </xdr:from>
    <xdr:to>
      <xdr:col>15</xdr:col>
      <xdr:colOff>50800</xdr:colOff>
      <xdr:row>104</xdr:row>
      <xdr:rowOff>114300</xdr:rowOff>
    </xdr:to>
    <xdr:cxnSp macro="">
      <xdr:nvCxnSpPr>
        <xdr:cNvPr id="422" name="直線コネクタ 421">
          <a:extLst>
            <a:ext uri="{FF2B5EF4-FFF2-40B4-BE49-F238E27FC236}">
              <a16:creationId xmlns:a16="http://schemas.microsoft.com/office/drawing/2014/main" id="{893FA8C4-4B16-4FAD-9418-DA2CFB371C08}"/>
            </a:ext>
          </a:extLst>
        </xdr:cNvPr>
        <xdr:cNvCxnSpPr/>
      </xdr:nvCxnSpPr>
      <xdr:spPr>
        <a:xfrm>
          <a:off x="2019300" y="17907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158750</xdr:rowOff>
    </xdr:from>
    <xdr:to>
      <xdr:col>6</xdr:col>
      <xdr:colOff>38100</xdr:colOff>
      <xdr:row>104</xdr:row>
      <xdr:rowOff>88900</xdr:rowOff>
    </xdr:to>
    <xdr:sp macro="" textlink="">
      <xdr:nvSpPr>
        <xdr:cNvPr id="423" name="楕円 422">
          <a:extLst>
            <a:ext uri="{FF2B5EF4-FFF2-40B4-BE49-F238E27FC236}">
              <a16:creationId xmlns:a16="http://schemas.microsoft.com/office/drawing/2014/main" id="{87420A33-3518-4FDE-BCF7-C3C2EF80962D}"/>
            </a:ext>
          </a:extLst>
        </xdr:cNvPr>
        <xdr:cNvSpPr/>
      </xdr:nvSpPr>
      <xdr:spPr>
        <a:xfrm>
          <a:off x="1079500"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38100</xdr:rowOff>
    </xdr:from>
    <xdr:to>
      <xdr:col>10</xdr:col>
      <xdr:colOff>114300</xdr:colOff>
      <xdr:row>104</xdr:row>
      <xdr:rowOff>76200</xdr:rowOff>
    </xdr:to>
    <xdr:cxnSp macro="">
      <xdr:nvCxnSpPr>
        <xdr:cNvPr id="424" name="直線コネクタ 423">
          <a:extLst>
            <a:ext uri="{FF2B5EF4-FFF2-40B4-BE49-F238E27FC236}">
              <a16:creationId xmlns:a16="http://schemas.microsoft.com/office/drawing/2014/main" id="{485F9164-6275-4642-B72B-29CAE488A59D}"/>
            </a:ext>
          </a:extLst>
        </xdr:cNvPr>
        <xdr:cNvCxnSpPr/>
      </xdr:nvCxnSpPr>
      <xdr:spPr>
        <a:xfrm>
          <a:off x="1130300" y="17868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105427</xdr:rowOff>
    </xdr:from>
    <xdr:ext cx="405111" cy="259045"/>
    <xdr:sp macro="" textlink="">
      <xdr:nvSpPr>
        <xdr:cNvPr id="425" name="n_1aveValue【市民会館】&#10;有形固定資産減価償却率">
          <a:extLst>
            <a:ext uri="{FF2B5EF4-FFF2-40B4-BE49-F238E27FC236}">
              <a16:creationId xmlns:a16="http://schemas.microsoft.com/office/drawing/2014/main" id="{97D8613D-273B-4CB4-9577-7080A6E4552C}"/>
            </a:ext>
          </a:extLst>
        </xdr:cNvPr>
        <xdr:cNvSpPr txBox="1"/>
      </xdr:nvSpPr>
      <xdr:spPr>
        <a:xfrm>
          <a:off x="35820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57802</xdr:rowOff>
    </xdr:from>
    <xdr:ext cx="405111" cy="259045"/>
    <xdr:sp macro="" textlink="">
      <xdr:nvSpPr>
        <xdr:cNvPr id="426" name="n_2aveValue【市民会館】&#10;有形固定資産減価償却率">
          <a:extLst>
            <a:ext uri="{FF2B5EF4-FFF2-40B4-BE49-F238E27FC236}">
              <a16:creationId xmlns:a16="http://schemas.microsoft.com/office/drawing/2014/main" id="{C75B5AF1-B0B6-4DD0-A5B6-88948FCF5E10}"/>
            </a:ext>
          </a:extLst>
        </xdr:cNvPr>
        <xdr:cNvSpPr txBox="1"/>
      </xdr:nvSpPr>
      <xdr:spPr>
        <a:xfrm>
          <a:off x="2705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17797</xdr:rowOff>
    </xdr:from>
    <xdr:ext cx="405111" cy="259045"/>
    <xdr:sp macro="" textlink="">
      <xdr:nvSpPr>
        <xdr:cNvPr id="427" name="n_3aveValue【市民会館】&#10;有形固定資産減価償却率">
          <a:extLst>
            <a:ext uri="{FF2B5EF4-FFF2-40B4-BE49-F238E27FC236}">
              <a16:creationId xmlns:a16="http://schemas.microsoft.com/office/drawing/2014/main" id="{705FB9F4-5A1B-4AC6-AE23-07315F9F374A}"/>
            </a:ext>
          </a:extLst>
        </xdr:cNvPr>
        <xdr:cNvSpPr txBox="1"/>
      </xdr:nvSpPr>
      <xdr:spPr>
        <a:xfrm>
          <a:off x="1816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164482</xdr:rowOff>
    </xdr:from>
    <xdr:ext cx="405111" cy="259045"/>
    <xdr:sp macro="" textlink="">
      <xdr:nvSpPr>
        <xdr:cNvPr id="428" name="n_4aveValue【市民会館】&#10;有形固定資産減価償却率">
          <a:extLst>
            <a:ext uri="{FF2B5EF4-FFF2-40B4-BE49-F238E27FC236}">
              <a16:creationId xmlns:a16="http://schemas.microsoft.com/office/drawing/2014/main" id="{53BBAF9A-ECB6-45F8-A475-1F72A97AC86F}"/>
            </a:ext>
          </a:extLst>
        </xdr:cNvPr>
        <xdr:cNvSpPr txBox="1"/>
      </xdr:nvSpPr>
      <xdr:spPr>
        <a:xfrm>
          <a:off x="9277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22877</xdr:rowOff>
    </xdr:from>
    <xdr:ext cx="405111" cy="259045"/>
    <xdr:sp macro="" textlink="">
      <xdr:nvSpPr>
        <xdr:cNvPr id="429" name="n_1mainValue【市民会館】&#10;有形固定資産減価償却率">
          <a:extLst>
            <a:ext uri="{FF2B5EF4-FFF2-40B4-BE49-F238E27FC236}">
              <a16:creationId xmlns:a16="http://schemas.microsoft.com/office/drawing/2014/main" id="{C71068FD-6873-4A10-9BDD-336E3776B7D4}"/>
            </a:ext>
          </a:extLst>
        </xdr:cNvPr>
        <xdr:cNvSpPr txBox="1"/>
      </xdr:nvSpPr>
      <xdr:spPr>
        <a:xfrm>
          <a:off x="3582044"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156227</xdr:rowOff>
    </xdr:from>
    <xdr:ext cx="405111" cy="259045"/>
    <xdr:sp macro="" textlink="">
      <xdr:nvSpPr>
        <xdr:cNvPr id="430" name="n_2mainValue【市民会館】&#10;有形固定資産減価償却率">
          <a:extLst>
            <a:ext uri="{FF2B5EF4-FFF2-40B4-BE49-F238E27FC236}">
              <a16:creationId xmlns:a16="http://schemas.microsoft.com/office/drawing/2014/main" id="{3FA146CB-DAA1-45F0-8B32-01507A55503B}"/>
            </a:ext>
          </a:extLst>
        </xdr:cNvPr>
        <xdr:cNvSpPr txBox="1"/>
      </xdr:nvSpPr>
      <xdr:spPr>
        <a:xfrm>
          <a:off x="27057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118127</xdr:rowOff>
    </xdr:from>
    <xdr:ext cx="405111" cy="259045"/>
    <xdr:sp macro="" textlink="">
      <xdr:nvSpPr>
        <xdr:cNvPr id="431" name="n_3mainValue【市民会館】&#10;有形固定資産減価償却率">
          <a:extLst>
            <a:ext uri="{FF2B5EF4-FFF2-40B4-BE49-F238E27FC236}">
              <a16:creationId xmlns:a16="http://schemas.microsoft.com/office/drawing/2014/main" id="{140A5E6A-4B2A-465F-BA07-2B3377873211}"/>
            </a:ext>
          </a:extLst>
        </xdr:cNvPr>
        <xdr:cNvSpPr txBox="1"/>
      </xdr:nvSpPr>
      <xdr:spPr>
        <a:xfrm>
          <a:off x="1816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80027</xdr:rowOff>
    </xdr:from>
    <xdr:ext cx="405111" cy="259045"/>
    <xdr:sp macro="" textlink="">
      <xdr:nvSpPr>
        <xdr:cNvPr id="432" name="n_4mainValue【市民会館】&#10;有形固定資産減価償却率">
          <a:extLst>
            <a:ext uri="{FF2B5EF4-FFF2-40B4-BE49-F238E27FC236}">
              <a16:creationId xmlns:a16="http://schemas.microsoft.com/office/drawing/2014/main" id="{7AECFF83-AEF8-4A75-A5E4-46C66BC5DB95}"/>
            </a:ext>
          </a:extLst>
        </xdr:cNvPr>
        <xdr:cNvSpPr txBox="1"/>
      </xdr:nvSpPr>
      <xdr:spPr>
        <a:xfrm>
          <a:off x="927744"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ACFF66FF-89D7-407C-9AE1-265E2912C89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448C54EF-76F5-4BF4-9DE2-4A9B54A7FAD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C53597C3-0912-43E0-9F9C-1A735C85B4E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24847C75-A898-4C16-BBA6-D03F74D8818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EF1FE681-F91F-4F8F-BAA8-CF85B26368F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A3F73B74-4EDF-4F16-86E1-84607B3CB19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8A0CC933-34DC-4690-99E6-72053DA3666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6F98B7F3-015F-4925-817F-9B59B73CAD5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97782AC5-FF4A-4A68-AB58-5175AE5EDB4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72509461-9CEB-48DC-BDB0-A0AA8E5B380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2D8C5B06-0B07-4A44-9706-E4FAD578E1A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3C00AD5C-7598-41E9-9F52-B3BC412EACD6}"/>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AA0E2A48-F5D9-4557-A76B-3BB93BAFEE3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BBF91A9D-2B41-413B-81C9-B79711A5F159}"/>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A9B45E8D-B1E0-4179-A8BD-E6DC04DA570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DBDA2078-CD7D-403B-8472-DA647BA5805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300B95FC-C563-4240-926B-5C502041B9F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F17D63B1-5124-4407-A539-91CF3F71CFA1}"/>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C828736C-3C00-4951-81CF-42B437EBBF6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7D73520E-EC78-40A7-89D0-1C7C177F83E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3A5BDBAA-31AA-4347-B352-C3546226F1C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A77AC9E7-0758-4F4C-8C4C-928964E5C1C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53ACB016-ED13-4323-B91B-2984E91DF84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64770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EE97CDCE-E2B6-4E78-A0BC-2F5327A36562}"/>
            </a:ext>
          </a:extLst>
        </xdr:cNvPr>
        <xdr:cNvCxnSpPr/>
      </xdr:nvCxnSpPr>
      <xdr:spPr>
        <a:xfrm flipV="1">
          <a:off x="10476865" y="1720977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E4BFD210-8E65-4C04-BDCD-882A0CAC3AA6}"/>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52C65999-951F-4A60-9F60-AA568DF401CB}"/>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11447</xdr:rowOff>
    </xdr:from>
    <xdr:ext cx="469744" cy="259045"/>
    <xdr:sp macro="" textlink="">
      <xdr:nvSpPr>
        <xdr:cNvPr id="459" name="【市民会館】&#10;一人当たり面積最大値テキスト">
          <a:extLst>
            <a:ext uri="{FF2B5EF4-FFF2-40B4-BE49-F238E27FC236}">
              <a16:creationId xmlns:a16="http://schemas.microsoft.com/office/drawing/2014/main" id="{9B1276F8-F0A0-43CF-9DA0-FAB8E13380A3}"/>
            </a:ext>
          </a:extLst>
        </xdr:cNvPr>
        <xdr:cNvSpPr txBox="1"/>
      </xdr:nvSpPr>
      <xdr:spPr>
        <a:xfrm>
          <a:off x="10515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64770</xdr:rowOff>
    </xdr:from>
    <xdr:to>
      <xdr:col>55</xdr:col>
      <xdr:colOff>88900</xdr:colOff>
      <xdr:row>100</xdr:row>
      <xdr:rowOff>64770</xdr:rowOff>
    </xdr:to>
    <xdr:cxnSp macro="">
      <xdr:nvCxnSpPr>
        <xdr:cNvPr id="460" name="直線コネクタ 459">
          <a:extLst>
            <a:ext uri="{FF2B5EF4-FFF2-40B4-BE49-F238E27FC236}">
              <a16:creationId xmlns:a16="http://schemas.microsoft.com/office/drawing/2014/main" id="{5DFD8D11-DE90-4B63-B04C-9EA3FCD8679B}"/>
            </a:ext>
          </a:extLst>
        </xdr:cNvPr>
        <xdr:cNvCxnSpPr/>
      </xdr:nvCxnSpPr>
      <xdr:spPr>
        <a:xfrm>
          <a:off x="10388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10177</xdr:rowOff>
    </xdr:from>
    <xdr:ext cx="469744" cy="259045"/>
    <xdr:sp macro="" textlink="">
      <xdr:nvSpPr>
        <xdr:cNvPr id="461" name="【市民会館】&#10;一人当たり面積平均値テキスト">
          <a:extLst>
            <a:ext uri="{FF2B5EF4-FFF2-40B4-BE49-F238E27FC236}">
              <a16:creationId xmlns:a16="http://schemas.microsoft.com/office/drawing/2014/main" id="{12325743-6837-458F-81D7-F61B4ADC53D4}"/>
            </a:ext>
          </a:extLst>
        </xdr:cNvPr>
        <xdr:cNvSpPr txBox="1"/>
      </xdr:nvSpPr>
      <xdr:spPr>
        <a:xfrm>
          <a:off x="10515600" y="17840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158750</xdr:rowOff>
    </xdr:from>
    <xdr:to>
      <xdr:col>55</xdr:col>
      <xdr:colOff>50800</xdr:colOff>
      <xdr:row>105</xdr:row>
      <xdr:rowOff>88900</xdr:rowOff>
    </xdr:to>
    <xdr:sp macro="" textlink="">
      <xdr:nvSpPr>
        <xdr:cNvPr id="462" name="フローチャート: 判断 461">
          <a:extLst>
            <a:ext uri="{FF2B5EF4-FFF2-40B4-BE49-F238E27FC236}">
              <a16:creationId xmlns:a16="http://schemas.microsoft.com/office/drawing/2014/main" id="{F677DB11-2F34-4315-9FD4-99BF1E5C045E}"/>
            </a:ext>
          </a:extLst>
        </xdr:cNvPr>
        <xdr:cNvSpPr/>
      </xdr:nvSpPr>
      <xdr:spPr>
        <a:xfrm>
          <a:off x="104267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143511</xdr:rowOff>
    </xdr:from>
    <xdr:to>
      <xdr:col>50</xdr:col>
      <xdr:colOff>165100</xdr:colOff>
      <xdr:row>105</xdr:row>
      <xdr:rowOff>73661</xdr:rowOff>
    </xdr:to>
    <xdr:sp macro="" textlink="">
      <xdr:nvSpPr>
        <xdr:cNvPr id="463" name="フローチャート: 判断 462">
          <a:extLst>
            <a:ext uri="{FF2B5EF4-FFF2-40B4-BE49-F238E27FC236}">
              <a16:creationId xmlns:a16="http://schemas.microsoft.com/office/drawing/2014/main" id="{CA30F278-8ED8-499F-9E52-C987861698AB}"/>
            </a:ext>
          </a:extLst>
        </xdr:cNvPr>
        <xdr:cNvSpPr/>
      </xdr:nvSpPr>
      <xdr:spPr>
        <a:xfrm>
          <a:off x="9588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135889</xdr:rowOff>
    </xdr:from>
    <xdr:to>
      <xdr:col>46</xdr:col>
      <xdr:colOff>38100</xdr:colOff>
      <xdr:row>105</xdr:row>
      <xdr:rowOff>66039</xdr:rowOff>
    </xdr:to>
    <xdr:sp macro="" textlink="">
      <xdr:nvSpPr>
        <xdr:cNvPr id="464" name="フローチャート: 判断 463">
          <a:extLst>
            <a:ext uri="{FF2B5EF4-FFF2-40B4-BE49-F238E27FC236}">
              <a16:creationId xmlns:a16="http://schemas.microsoft.com/office/drawing/2014/main" id="{48FEA9C4-CA9E-4822-AD64-4DEB9AC69D37}"/>
            </a:ext>
          </a:extLst>
        </xdr:cNvPr>
        <xdr:cNvSpPr/>
      </xdr:nvSpPr>
      <xdr:spPr>
        <a:xfrm>
          <a:off x="8699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135889</xdr:rowOff>
    </xdr:from>
    <xdr:to>
      <xdr:col>41</xdr:col>
      <xdr:colOff>101600</xdr:colOff>
      <xdr:row>105</xdr:row>
      <xdr:rowOff>66039</xdr:rowOff>
    </xdr:to>
    <xdr:sp macro="" textlink="">
      <xdr:nvSpPr>
        <xdr:cNvPr id="465" name="フローチャート: 判断 464">
          <a:extLst>
            <a:ext uri="{FF2B5EF4-FFF2-40B4-BE49-F238E27FC236}">
              <a16:creationId xmlns:a16="http://schemas.microsoft.com/office/drawing/2014/main" id="{7DA44F60-3CCC-4D0C-83D2-CF391C1F46E7}"/>
            </a:ext>
          </a:extLst>
        </xdr:cNvPr>
        <xdr:cNvSpPr/>
      </xdr:nvSpPr>
      <xdr:spPr>
        <a:xfrm>
          <a:off x="7810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151130</xdr:rowOff>
    </xdr:from>
    <xdr:to>
      <xdr:col>36</xdr:col>
      <xdr:colOff>165100</xdr:colOff>
      <xdr:row>105</xdr:row>
      <xdr:rowOff>81280</xdr:rowOff>
    </xdr:to>
    <xdr:sp macro="" textlink="">
      <xdr:nvSpPr>
        <xdr:cNvPr id="466" name="フローチャート: 判断 465">
          <a:extLst>
            <a:ext uri="{FF2B5EF4-FFF2-40B4-BE49-F238E27FC236}">
              <a16:creationId xmlns:a16="http://schemas.microsoft.com/office/drawing/2014/main" id="{3C061B11-7FF0-4CB6-BF15-5753E42AF06C}"/>
            </a:ext>
          </a:extLst>
        </xdr:cNvPr>
        <xdr:cNvSpPr/>
      </xdr:nvSpPr>
      <xdr:spPr>
        <a:xfrm>
          <a:off x="6921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D89DE7FB-2ED6-4C3E-A609-D5C27162931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5CC5C391-EAA0-4DE7-BED0-9EE6D7B6F17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F84675CB-2D01-42F2-8B17-9D5532AB554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D354784B-E4D2-44E4-AD44-16CEBDF08A0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24112647-D5F4-4C67-B7CC-88C1470E930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21589</xdr:rowOff>
    </xdr:from>
    <xdr:to>
      <xdr:col>55</xdr:col>
      <xdr:colOff>50800</xdr:colOff>
      <xdr:row>106</xdr:row>
      <xdr:rowOff>123189</xdr:rowOff>
    </xdr:to>
    <xdr:sp macro="" textlink="">
      <xdr:nvSpPr>
        <xdr:cNvPr id="472" name="楕円 471">
          <a:extLst>
            <a:ext uri="{FF2B5EF4-FFF2-40B4-BE49-F238E27FC236}">
              <a16:creationId xmlns:a16="http://schemas.microsoft.com/office/drawing/2014/main" id="{556C39CB-DD3A-444E-A278-862A01765F23}"/>
            </a:ext>
          </a:extLst>
        </xdr:cNvPr>
        <xdr:cNvSpPr/>
      </xdr:nvSpPr>
      <xdr:spPr>
        <a:xfrm>
          <a:off x="104267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xdr:rowOff>
    </xdr:from>
    <xdr:ext cx="469744" cy="259045"/>
    <xdr:sp macro="" textlink="">
      <xdr:nvSpPr>
        <xdr:cNvPr id="473" name="【市民会館】&#10;一人当たり面積該当値テキスト">
          <a:extLst>
            <a:ext uri="{FF2B5EF4-FFF2-40B4-BE49-F238E27FC236}">
              <a16:creationId xmlns:a16="http://schemas.microsoft.com/office/drawing/2014/main" id="{219BADD9-B611-4864-A00B-5502BBFB8901}"/>
            </a:ext>
          </a:extLst>
        </xdr:cNvPr>
        <xdr:cNvSpPr txBox="1"/>
      </xdr:nvSpPr>
      <xdr:spPr>
        <a:xfrm>
          <a:off x="10515600"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21589</xdr:rowOff>
    </xdr:from>
    <xdr:to>
      <xdr:col>50</xdr:col>
      <xdr:colOff>165100</xdr:colOff>
      <xdr:row>106</xdr:row>
      <xdr:rowOff>123189</xdr:rowOff>
    </xdr:to>
    <xdr:sp macro="" textlink="">
      <xdr:nvSpPr>
        <xdr:cNvPr id="474" name="楕円 473">
          <a:extLst>
            <a:ext uri="{FF2B5EF4-FFF2-40B4-BE49-F238E27FC236}">
              <a16:creationId xmlns:a16="http://schemas.microsoft.com/office/drawing/2014/main" id="{362AF68D-0C4D-4856-8422-E99D487BB054}"/>
            </a:ext>
          </a:extLst>
        </xdr:cNvPr>
        <xdr:cNvSpPr/>
      </xdr:nvSpPr>
      <xdr:spPr>
        <a:xfrm>
          <a:off x="9588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72389</xdr:rowOff>
    </xdr:from>
    <xdr:to>
      <xdr:col>55</xdr:col>
      <xdr:colOff>0</xdr:colOff>
      <xdr:row>106</xdr:row>
      <xdr:rowOff>72389</xdr:rowOff>
    </xdr:to>
    <xdr:cxnSp macro="">
      <xdr:nvCxnSpPr>
        <xdr:cNvPr id="475" name="直線コネクタ 474">
          <a:extLst>
            <a:ext uri="{FF2B5EF4-FFF2-40B4-BE49-F238E27FC236}">
              <a16:creationId xmlns:a16="http://schemas.microsoft.com/office/drawing/2014/main" id="{8F0F6177-9C3C-4ED4-8A92-581D7F5C7F19}"/>
            </a:ext>
          </a:extLst>
        </xdr:cNvPr>
        <xdr:cNvCxnSpPr/>
      </xdr:nvCxnSpPr>
      <xdr:spPr>
        <a:xfrm>
          <a:off x="9639300" y="182460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21589</xdr:rowOff>
    </xdr:from>
    <xdr:to>
      <xdr:col>46</xdr:col>
      <xdr:colOff>38100</xdr:colOff>
      <xdr:row>106</xdr:row>
      <xdr:rowOff>123189</xdr:rowOff>
    </xdr:to>
    <xdr:sp macro="" textlink="">
      <xdr:nvSpPr>
        <xdr:cNvPr id="476" name="楕円 475">
          <a:extLst>
            <a:ext uri="{FF2B5EF4-FFF2-40B4-BE49-F238E27FC236}">
              <a16:creationId xmlns:a16="http://schemas.microsoft.com/office/drawing/2014/main" id="{93C8DEAE-9AB4-4BB2-9190-37A51B92401B}"/>
            </a:ext>
          </a:extLst>
        </xdr:cNvPr>
        <xdr:cNvSpPr/>
      </xdr:nvSpPr>
      <xdr:spPr>
        <a:xfrm>
          <a:off x="8699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72389</xdr:rowOff>
    </xdr:from>
    <xdr:to>
      <xdr:col>50</xdr:col>
      <xdr:colOff>114300</xdr:colOff>
      <xdr:row>106</xdr:row>
      <xdr:rowOff>72389</xdr:rowOff>
    </xdr:to>
    <xdr:cxnSp macro="">
      <xdr:nvCxnSpPr>
        <xdr:cNvPr id="477" name="直線コネクタ 476">
          <a:extLst>
            <a:ext uri="{FF2B5EF4-FFF2-40B4-BE49-F238E27FC236}">
              <a16:creationId xmlns:a16="http://schemas.microsoft.com/office/drawing/2014/main" id="{2C54DFF6-1F44-4E22-B6DF-49F8EFAA87FA}"/>
            </a:ext>
          </a:extLst>
        </xdr:cNvPr>
        <xdr:cNvCxnSpPr/>
      </xdr:nvCxnSpPr>
      <xdr:spPr>
        <a:xfrm>
          <a:off x="8750300" y="182460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17780</xdr:rowOff>
    </xdr:from>
    <xdr:to>
      <xdr:col>41</xdr:col>
      <xdr:colOff>101600</xdr:colOff>
      <xdr:row>106</xdr:row>
      <xdr:rowOff>119380</xdr:rowOff>
    </xdr:to>
    <xdr:sp macro="" textlink="">
      <xdr:nvSpPr>
        <xdr:cNvPr id="478" name="楕円 477">
          <a:extLst>
            <a:ext uri="{FF2B5EF4-FFF2-40B4-BE49-F238E27FC236}">
              <a16:creationId xmlns:a16="http://schemas.microsoft.com/office/drawing/2014/main" id="{71F93BC8-C72F-4144-88F2-EFD712BF121E}"/>
            </a:ext>
          </a:extLst>
        </xdr:cNvPr>
        <xdr:cNvSpPr/>
      </xdr:nvSpPr>
      <xdr:spPr>
        <a:xfrm>
          <a:off x="7810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68580</xdr:rowOff>
    </xdr:from>
    <xdr:to>
      <xdr:col>45</xdr:col>
      <xdr:colOff>177800</xdr:colOff>
      <xdr:row>106</xdr:row>
      <xdr:rowOff>72389</xdr:rowOff>
    </xdr:to>
    <xdr:cxnSp macro="">
      <xdr:nvCxnSpPr>
        <xdr:cNvPr id="479" name="直線コネクタ 478">
          <a:extLst>
            <a:ext uri="{FF2B5EF4-FFF2-40B4-BE49-F238E27FC236}">
              <a16:creationId xmlns:a16="http://schemas.microsoft.com/office/drawing/2014/main" id="{29B68FB2-2B8A-4483-9EFE-50A3C80C6EAF}"/>
            </a:ext>
          </a:extLst>
        </xdr:cNvPr>
        <xdr:cNvCxnSpPr/>
      </xdr:nvCxnSpPr>
      <xdr:spPr>
        <a:xfrm>
          <a:off x="7861300" y="182422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17780</xdr:rowOff>
    </xdr:from>
    <xdr:to>
      <xdr:col>36</xdr:col>
      <xdr:colOff>165100</xdr:colOff>
      <xdr:row>106</xdr:row>
      <xdr:rowOff>119380</xdr:rowOff>
    </xdr:to>
    <xdr:sp macro="" textlink="">
      <xdr:nvSpPr>
        <xdr:cNvPr id="480" name="楕円 479">
          <a:extLst>
            <a:ext uri="{FF2B5EF4-FFF2-40B4-BE49-F238E27FC236}">
              <a16:creationId xmlns:a16="http://schemas.microsoft.com/office/drawing/2014/main" id="{5D3367AB-590A-4875-9219-009E548ED975}"/>
            </a:ext>
          </a:extLst>
        </xdr:cNvPr>
        <xdr:cNvSpPr/>
      </xdr:nvSpPr>
      <xdr:spPr>
        <a:xfrm>
          <a:off x="6921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68580</xdr:rowOff>
    </xdr:from>
    <xdr:to>
      <xdr:col>41</xdr:col>
      <xdr:colOff>50800</xdr:colOff>
      <xdr:row>106</xdr:row>
      <xdr:rowOff>68580</xdr:rowOff>
    </xdr:to>
    <xdr:cxnSp macro="">
      <xdr:nvCxnSpPr>
        <xdr:cNvPr id="481" name="直線コネクタ 480">
          <a:extLst>
            <a:ext uri="{FF2B5EF4-FFF2-40B4-BE49-F238E27FC236}">
              <a16:creationId xmlns:a16="http://schemas.microsoft.com/office/drawing/2014/main" id="{D7B6548F-B2DC-4B86-AC5B-490802456408}"/>
            </a:ext>
          </a:extLst>
        </xdr:cNvPr>
        <xdr:cNvCxnSpPr/>
      </xdr:nvCxnSpPr>
      <xdr:spPr>
        <a:xfrm>
          <a:off x="6972300" y="18242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90188</xdr:rowOff>
    </xdr:from>
    <xdr:ext cx="469744" cy="259045"/>
    <xdr:sp macro="" textlink="">
      <xdr:nvSpPr>
        <xdr:cNvPr id="482" name="n_1aveValue【市民会館】&#10;一人当たり面積">
          <a:extLst>
            <a:ext uri="{FF2B5EF4-FFF2-40B4-BE49-F238E27FC236}">
              <a16:creationId xmlns:a16="http://schemas.microsoft.com/office/drawing/2014/main" id="{11369C93-11CE-4486-B09A-DC5363BB21A1}"/>
            </a:ext>
          </a:extLst>
        </xdr:cNvPr>
        <xdr:cNvSpPr txBox="1"/>
      </xdr:nvSpPr>
      <xdr:spPr>
        <a:xfrm>
          <a:off x="9391727" y="177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82566</xdr:rowOff>
    </xdr:from>
    <xdr:ext cx="469744" cy="259045"/>
    <xdr:sp macro="" textlink="">
      <xdr:nvSpPr>
        <xdr:cNvPr id="483" name="n_2aveValue【市民会館】&#10;一人当たり面積">
          <a:extLst>
            <a:ext uri="{FF2B5EF4-FFF2-40B4-BE49-F238E27FC236}">
              <a16:creationId xmlns:a16="http://schemas.microsoft.com/office/drawing/2014/main" id="{58F33106-8067-4C90-BA6C-65FD06C3BC11}"/>
            </a:ext>
          </a:extLst>
        </xdr:cNvPr>
        <xdr:cNvSpPr txBox="1"/>
      </xdr:nvSpPr>
      <xdr:spPr>
        <a:xfrm>
          <a:off x="8515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82566</xdr:rowOff>
    </xdr:from>
    <xdr:ext cx="469744" cy="259045"/>
    <xdr:sp macro="" textlink="">
      <xdr:nvSpPr>
        <xdr:cNvPr id="484" name="n_3aveValue【市民会館】&#10;一人当たり面積">
          <a:extLst>
            <a:ext uri="{FF2B5EF4-FFF2-40B4-BE49-F238E27FC236}">
              <a16:creationId xmlns:a16="http://schemas.microsoft.com/office/drawing/2014/main" id="{894AF883-1133-4AEF-94D2-43371859E9DE}"/>
            </a:ext>
          </a:extLst>
        </xdr:cNvPr>
        <xdr:cNvSpPr txBox="1"/>
      </xdr:nvSpPr>
      <xdr:spPr>
        <a:xfrm>
          <a:off x="7626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97807</xdr:rowOff>
    </xdr:from>
    <xdr:ext cx="469744" cy="259045"/>
    <xdr:sp macro="" textlink="">
      <xdr:nvSpPr>
        <xdr:cNvPr id="485" name="n_4aveValue【市民会館】&#10;一人当たり面積">
          <a:extLst>
            <a:ext uri="{FF2B5EF4-FFF2-40B4-BE49-F238E27FC236}">
              <a16:creationId xmlns:a16="http://schemas.microsoft.com/office/drawing/2014/main" id="{5FA1337B-41E4-4202-92A0-0B8574B90B49}"/>
            </a:ext>
          </a:extLst>
        </xdr:cNvPr>
        <xdr:cNvSpPr txBox="1"/>
      </xdr:nvSpPr>
      <xdr:spPr>
        <a:xfrm>
          <a:off x="67374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114316</xdr:rowOff>
    </xdr:from>
    <xdr:ext cx="469744" cy="259045"/>
    <xdr:sp macro="" textlink="">
      <xdr:nvSpPr>
        <xdr:cNvPr id="486" name="n_1mainValue【市民会館】&#10;一人当たり面積">
          <a:extLst>
            <a:ext uri="{FF2B5EF4-FFF2-40B4-BE49-F238E27FC236}">
              <a16:creationId xmlns:a16="http://schemas.microsoft.com/office/drawing/2014/main" id="{7DC37011-BA81-4D06-8FB9-27907A7905C9}"/>
            </a:ext>
          </a:extLst>
        </xdr:cNvPr>
        <xdr:cNvSpPr txBox="1"/>
      </xdr:nvSpPr>
      <xdr:spPr>
        <a:xfrm>
          <a:off x="9391727"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114316</xdr:rowOff>
    </xdr:from>
    <xdr:ext cx="469744" cy="259045"/>
    <xdr:sp macro="" textlink="">
      <xdr:nvSpPr>
        <xdr:cNvPr id="487" name="n_2mainValue【市民会館】&#10;一人当たり面積">
          <a:extLst>
            <a:ext uri="{FF2B5EF4-FFF2-40B4-BE49-F238E27FC236}">
              <a16:creationId xmlns:a16="http://schemas.microsoft.com/office/drawing/2014/main" id="{91D021D7-C5FC-43B4-89BE-0D053097D713}"/>
            </a:ext>
          </a:extLst>
        </xdr:cNvPr>
        <xdr:cNvSpPr txBox="1"/>
      </xdr:nvSpPr>
      <xdr:spPr>
        <a:xfrm>
          <a:off x="8515427"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110507</xdr:rowOff>
    </xdr:from>
    <xdr:ext cx="469744" cy="259045"/>
    <xdr:sp macro="" textlink="">
      <xdr:nvSpPr>
        <xdr:cNvPr id="488" name="n_3mainValue【市民会館】&#10;一人当たり面積">
          <a:extLst>
            <a:ext uri="{FF2B5EF4-FFF2-40B4-BE49-F238E27FC236}">
              <a16:creationId xmlns:a16="http://schemas.microsoft.com/office/drawing/2014/main" id="{9947A6EC-EC99-4DBE-B633-EA376D0FBCA6}"/>
            </a:ext>
          </a:extLst>
        </xdr:cNvPr>
        <xdr:cNvSpPr txBox="1"/>
      </xdr:nvSpPr>
      <xdr:spPr>
        <a:xfrm>
          <a:off x="7626427"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110507</xdr:rowOff>
    </xdr:from>
    <xdr:ext cx="469744" cy="259045"/>
    <xdr:sp macro="" textlink="">
      <xdr:nvSpPr>
        <xdr:cNvPr id="489" name="n_4mainValue【市民会館】&#10;一人当たり面積">
          <a:extLst>
            <a:ext uri="{FF2B5EF4-FFF2-40B4-BE49-F238E27FC236}">
              <a16:creationId xmlns:a16="http://schemas.microsoft.com/office/drawing/2014/main" id="{F23F9559-C4B8-4E5D-9401-2640D0664490}"/>
            </a:ext>
          </a:extLst>
        </xdr:cNvPr>
        <xdr:cNvSpPr txBox="1"/>
      </xdr:nvSpPr>
      <xdr:spPr>
        <a:xfrm>
          <a:off x="6737427"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112E1BCC-5A04-4696-8510-B5FBE9589E0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1B8A076F-8E57-443F-BE9B-CDA78D462AE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7BBD39B5-853D-4DB3-9399-2F3F0EC94B7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6A267912-0B5C-49B9-90E4-7FB41F1BD5A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6FE263C8-2807-473A-AFD3-AD787BA47CD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205FA3D9-C8EC-49EC-983B-A6C28F9E5B4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702E3AC1-A3D6-40A7-8D01-4CA83777E7D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C022E0ED-159E-485E-A512-65B05C0029BB}"/>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8" name="正方形/長方形 497">
          <a:extLst>
            <a:ext uri="{FF2B5EF4-FFF2-40B4-BE49-F238E27FC236}">
              <a16:creationId xmlns:a16="http://schemas.microsoft.com/office/drawing/2014/main" id="{27381BC2-D6A9-45A4-B44A-5449A9AA45A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9" name="正方形/長方形 498">
          <a:extLst>
            <a:ext uri="{FF2B5EF4-FFF2-40B4-BE49-F238E27FC236}">
              <a16:creationId xmlns:a16="http://schemas.microsoft.com/office/drawing/2014/main" id="{F4DB9AC9-34B5-463C-AAA8-09F60E3A37F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0" name="正方形/長方形 499">
          <a:extLst>
            <a:ext uri="{FF2B5EF4-FFF2-40B4-BE49-F238E27FC236}">
              <a16:creationId xmlns:a16="http://schemas.microsoft.com/office/drawing/2014/main" id="{7288E732-5163-44BD-8B74-9E402348FB8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1" name="正方形/長方形 500">
          <a:extLst>
            <a:ext uri="{FF2B5EF4-FFF2-40B4-BE49-F238E27FC236}">
              <a16:creationId xmlns:a16="http://schemas.microsoft.com/office/drawing/2014/main" id="{45DAF72F-76A5-4FC4-AEFF-75CC9B517A5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2" name="正方形/長方形 501">
          <a:extLst>
            <a:ext uri="{FF2B5EF4-FFF2-40B4-BE49-F238E27FC236}">
              <a16:creationId xmlns:a16="http://schemas.microsoft.com/office/drawing/2014/main" id="{29DD628F-10EA-4247-B15B-FF2681A32CA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3" name="正方形/長方形 502">
          <a:extLst>
            <a:ext uri="{FF2B5EF4-FFF2-40B4-BE49-F238E27FC236}">
              <a16:creationId xmlns:a16="http://schemas.microsoft.com/office/drawing/2014/main" id="{B7F00AC5-756C-4454-9579-10F8F82D31F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4" name="正方形/長方形 503">
          <a:extLst>
            <a:ext uri="{FF2B5EF4-FFF2-40B4-BE49-F238E27FC236}">
              <a16:creationId xmlns:a16="http://schemas.microsoft.com/office/drawing/2014/main" id="{AF672947-B8BD-499C-AEE8-DB05A8C9FC4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5" name="正方形/長方形 504">
          <a:extLst>
            <a:ext uri="{FF2B5EF4-FFF2-40B4-BE49-F238E27FC236}">
              <a16:creationId xmlns:a16="http://schemas.microsoft.com/office/drawing/2014/main" id="{63722C8D-8E2B-43D9-9D12-3BE6B2A899AD}"/>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1A98FF1F-E425-4518-A013-10C47F02D38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D9D81052-955F-4939-9CCF-6384623ABC3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2240DE8F-AEC4-422D-9EEB-2098E63A7CA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209F6A29-660C-417D-B432-76BA8DD8546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4C360376-EA9A-4B9E-8036-BD3266852D2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D47982CE-671C-4FDB-B16C-29FE9424472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BD74C3A2-E039-4CFB-BC69-5AD0A4F9D04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8D6E20B7-C368-4628-80F5-2EC44EEDFDB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6843A3F7-266E-45ED-AD68-54691921523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647C10C5-F972-4EBC-871A-64CB679686C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47C65000-6C2F-4EC6-A149-13D0A91CA3B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F0A8FF6D-80B8-4AD0-9E58-7F277D3A3A1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8" name="テキスト ボックス 517">
          <a:extLst>
            <a:ext uri="{FF2B5EF4-FFF2-40B4-BE49-F238E27FC236}">
              <a16:creationId xmlns:a16="http://schemas.microsoft.com/office/drawing/2014/main" id="{22EE603C-CA09-482E-BA99-4F94D9D7777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4DA3216D-1EB3-4C90-A54A-FE6C4C4EFD0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043B4E19-0377-43CF-962B-DFBD6AE2F4D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E9C2C78C-7910-4CA0-BB6C-BAB2B3EE39C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242B5AEC-112D-4128-9205-A0ED99EA436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3F18281A-84B1-422F-A466-8D9EE32B336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77B93C34-713B-4109-91F6-A7DB3A4D14D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DC0D8599-EEDE-4B86-A760-D031E6C1C48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5E49D0E0-0FD9-48B7-9B4E-5C08843BD47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592A957B-D4D0-433E-861F-BB549DD5585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8" name="テキスト ボックス 527">
          <a:extLst>
            <a:ext uri="{FF2B5EF4-FFF2-40B4-BE49-F238E27FC236}">
              <a16:creationId xmlns:a16="http://schemas.microsoft.com/office/drawing/2014/main" id="{8D083F41-53D0-40B1-AF7E-1615BB1EA1B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保健センター・保健所】&#10;有形固定資産減価償却率グラフ枠">
          <a:extLst>
            <a:ext uri="{FF2B5EF4-FFF2-40B4-BE49-F238E27FC236}">
              <a16:creationId xmlns:a16="http://schemas.microsoft.com/office/drawing/2014/main" id="{44860A07-7DA3-4AB5-AC84-739AEDAC40B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19050</xdr:rowOff>
    </xdr:from>
    <xdr:to>
      <xdr:col>85</xdr:col>
      <xdr:colOff>126364</xdr:colOff>
      <xdr:row>64</xdr:row>
      <xdr:rowOff>76200</xdr:rowOff>
    </xdr:to>
    <xdr:cxnSp macro="">
      <xdr:nvCxnSpPr>
        <xdr:cNvPr id="530" name="直線コネクタ 529">
          <a:extLst>
            <a:ext uri="{FF2B5EF4-FFF2-40B4-BE49-F238E27FC236}">
              <a16:creationId xmlns:a16="http://schemas.microsoft.com/office/drawing/2014/main" id="{C1B607A3-D081-46A3-9A26-CC7CA4D1D972}"/>
            </a:ext>
          </a:extLst>
        </xdr:cNvPr>
        <xdr:cNvCxnSpPr/>
      </xdr:nvCxnSpPr>
      <xdr:spPr>
        <a:xfrm flipV="1">
          <a:off x="16318864" y="944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1" name="【保健センター・保健所】&#10;有形固定資産減価償却率最小値テキスト">
          <a:extLst>
            <a:ext uri="{FF2B5EF4-FFF2-40B4-BE49-F238E27FC236}">
              <a16:creationId xmlns:a16="http://schemas.microsoft.com/office/drawing/2014/main" id="{3ADAAB68-658A-4B6A-B797-7B303E18F982}"/>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2" name="直線コネクタ 531">
          <a:extLst>
            <a:ext uri="{FF2B5EF4-FFF2-40B4-BE49-F238E27FC236}">
              <a16:creationId xmlns:a16="http://schemas.microsoft.com/office/drawing/2014/main" id="{830D2D28-7D13-4B57-AF81-5323CACDF8FC}"/>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137177</xdr:rowOff>
    </xdr:from>
    <xdr:ext cx="405111" cy="259045"/>
    <xdr:sp macro="" textlink="">
      <xdr:nvSpPr>
        <xdr:cNvPr id="533" name="【保健センター・保健所】&#10;有形固定資産減価償却率最大値テキスト">
          <a:extLst>
            <a:ext uri="{FF2B5EF4-FFF2-40B4-BE49-F238E27FC236}">
              <a16:creationId xmlns:a16="http://schemas.microsoft.com/office/drawing/2014/main" id="{822423A1-3DDF-48E0-B16C-2288247FEEED}"/>
            </a:ext>
          </a:extLst>
        </xdr:cNvPr>
        <xdr:cNvSpPr txBox="1"/>
      </xdr:nvSpPr>
      <xdr:spPr>
        <a:xfrm>
          <a:off x="16357600" y="922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19050</xdr:rowOff>
    </xdr:from>
    <xdr:to>
      <xdr:col>86</xdr:col>
      <xdr:colOff>25400</xdr:colOff>
      <xdr:row>55</xdr:row>
      <xdr:rowOff>19050</xdr:rowOff>
    </xdr:to>
    <xdr:cxnSp macro="">
      <xdr:nvCxnSpPr>
        <xdr:cNvPr id="534" name="直線コネクタ 533">
          <a:extLst>
            <a:ext uri="{FF2B5EF4-FFF2-40B4-BE49-F238E27FC236}">
              <a16:creationId xmlns:a16="http://schemas.microsoft.com/office/drawing/2014/main" id="{38424D84-CAEE-4815-9C5B-9BC6C07CD952}"/>
            </a:ext>
          </a:extLst>
        </xdr:cNvPr>
        <xdr:cNvCxnSpPr/>
      </xdr:nvCxnSpPr>
      <xdr:spPr>
        <a:xfrm>
          <a:off x="16230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55897</xdr:rowOff>
    </xdr:from>
    <xdr:ext cx="405111" cy="259045"/>
    <xdr:sp macro="" textlink="">
      <xdr:nvSpPr>
        <xdr:cNvPr id="535" name="【保健センター・保健所】&#10;有形固定資産減価償却率平均値テキスト">
          <a:extLst>
            <a:ext uri="{FF2B5EF4-FFF2-40B4-BE49-F238E27FC236}">
              <a16:creationId xmlns:a16="http://schemas.microsoft.com/office/drawing/2014/main" id="{1EE3641F-E9C3-4668-89C5-DFBDB51D53D2}"/>
            </a:ext>
          </a:extLst>
        </xdr:cNvPr>
        <xdr:cNvSpPr txBox="1"/>
      </xdr:nvSpPr>
      <xdr:spPr>
        <a:xfrm>
          <a:off x="16357600" y="9999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33020</xdr:rowOff>
    </xdr:from>
    <xdr:to>
      <xdr:col>85</xdr:col>
      <xdr:colOff>177800</xdr:colOff>
      <xdr:row>59</xdr:row>
      <xdr:rowOff>134620</xdr:rowOff>
    </xdr:to>
    <xdr:sp macro="" textlink="">
      <xdr:nvSpPr>
        <xdr:cNvPr id="536" name="フローチャート: 判断 535">
          <a:extLst>
            <a:ext uri="{FF2B5EF4-FFF2-40B4-BE49-F238E27FC236}">
              <a16:creationId xmlns:a16="http://schemas.microsoft.com/office/drawing/2014/main" id="{30F40E58-858E-4AA3-8DCD-949240A43B00}"/>
            </a:ext>
          </a:extLst>
        </xdr:cNvPr>
        <xdr:cNvSpPr/>
      </xdr:nvSpPr>
      <xdr:spPr>
        <a:xfrm>
          <a:off x="162687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156845</xdr:rowOff>
    </xdr:from>
    <xdr:to>
      <xdr:col>81</xdr:col>
      <xdr:colOff>101600</xdr:colOff>
      <xdr:row>59</xdr:row>
      <xdr:rowOff>86995</xdr:rowOff>
    </xdr:to>
    <xdr:sp macro="" textlink="">
      <xdr:nvSpPr>
        <xdr:cNvPr id="537" name="フローチャート: 判断 536">
          <a:extLst>
            <a:ext uri="{FF2B5EF4-FFF2-40B4-BE49-F238E27FC236}">
              <a16:creationId xmlns:a16="http://schemas.microsoft.com/office/drawing/2014/main" id="{E1C4CAF1-8147-47CE-AC7B-A8D7B548A268}"/>
            </a:ext>
          </a:extLst>
        </xdr:cNvPr>
        <xdr:cNvSpPr/>
      </xdr:nvSpPr>
      <xdr:spPr>
        <a:xfrm>
          <a:off x="15430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538" name="フローチャート: 判断 537">
          <a:extLst>
            <a:ext uri="{FF2B5EF4-FFF2-40B4-BE49-F238E27FC236}">
              <a16:creationId xmlns:a16="http://schemas.microsoft.com/office/drawing/2014/main" id="{A7E7D479-DB13-4751-AB3F-884198D114E6}"/>
            </a:ext>
          </a:extLst>
        </xdr:cNvPr>
        <xdr:cNvSpPr/>
      </xdr:nvSpPr>
      <xdr:spPr>
        <a:xfrm>
          <a:off x="14541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97790</xdr:rowOff>
    </xdr:from>
    <xdr:to>
      <xdr:col>72</xdr:col>
      <xdr:colOff>38100</xdr:colOff>
      <xdr:row>59</xdr:row>
      <xdr:rowOff>27940</xdr:rowOff>
    </xdr:to>
    <xdr:sp macro="" textlink="">
      <xdr:nvSpPr>
        <xdr:cNvPr id="539" name="フローチャート: 判断 538">
          <a:extLst>
            <a:ext uri="{FF2B5EF4-FFF2-40B4-BE49-F238E27FC236}">
              <a16:creationId xmlns:a16="http://schemas.microsoft.com/office/drawing/2014/main" id="{EEFE0A6E-8BD9-4949-B356-7F182B7AC0D5}"/>
            </a:ext>
          </a:extLst>
        </xdr:cNvPr>
        <xdr:cNvSpPr/>
      </xdr:nvSpPr>
      <xdr:spPr>
        <a:xfrm>
          <a:off x="136525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114935</xdr:rowOff>
    </xdr:from>
    <xdr:to>
      <xdr:col>67</xdr:col>
      <xdr:colOff>101600</xdr:colOff>
      <xdr:row>59</xdr:row>
      <xdr:rowOff>45085</xdr:rowOff>
    </xdr:to>
    <xdr:sp macro="" textlink="">
      <xdr:nvSpPr>
        <xdr:cNvPr id="540" name="フローチャート: 判断 539">
          <a:extLst>
            <a:ext uri="{FF2B5EF4-FFF2-40B4-BE49-F238E27FC236}">
              <a16:creationId xmlns:a16="http://schemas.microsoft.com/office/drawing/2014/main" id="{5C5C8501-55A3-40A1-BBF8-4A361A2A06A4}"/>
            </a:ext>
          </a:extLst>
        </xdr:cNvPr>
        <xdr:cNvSpPr/>
      </xdr:nvSpPr>
      <xdr:spPr>
        <a:xfrm>
          <a:off x="12763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D748B9CB-4C72-46D7-A20F-9D1908C0085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23B9FCBC-EC54-409F-82EA-F0D827CE715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82040C13-49F5-4FC6-88EE-433487831C0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B1E69FE9-CED0-4F0A-990E-8E157730E3B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4C58FA71-E4A5-4B81-AEC8-C909E84F742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101600</xdr:rowOff>
    </xdr:from>
    <xdr:to>
      <xdr:col>85</xdr:col>
      <xdr:colOff>177800</xdr:colOff>
      <xdr:row>63</xdr:row>
      <xdr:rowOff>31750</xdr:rowOff>
    </xdr:to>
    <xdr:sp macro="" textlink="">
      <xdr:nvSpPr>
        <xdr:cNvPr id="546" name="楕円 545">
          <a:extLst>
            <a:ext uri="{FF2B5EF4-FFF2-40B4-BE49-F238E27FC236}">
              <a16:creationId xmlns:a16="http://schemas.microsoft.com/office/drawing/2014/main" id="{58183654-A3F9-493C-8D2D-7AD26503763E}"/>
            </a:ext>
          </a:extLst>
        </xdr:cNvPr>
        <xdr:cNvSpPr/>
      </xdr:nvSpPr>
      <xdr:spPr>
        <a:xfrm>
          <a:off x="162687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80027</xdr:rowOff>
    </xdr:from>
    <xdr:ext cx="405111" cy="259045"/>
    <xdr:sp macro="" textlink="">
      <xdr:nvSpPr>
        <xdr:cNvPr id="547" name="【保健センター・保健所】&#10;有形固定資産減価償却率該当値テキスト">
          <a:extLst>
            <a:ext uri="{FF2B5EF4-FFF2-40B4-BE49-F238E27FC236}">
              <a16:creationId xmlns:a16="http://schemas.microsoft.com/office/drawing/2014/main" id="{6703E6BD-FF23-4648-8A83-E11901166D70}"/>
            </a:ext>
          </a:extLst>
        </xdr:cNvPr>
        <xdr:cNvSpPr txBox="1"/>
      </xdr:nvSpPr>
      <xdr:spPr>
        <a:xfrm>
          <a:off x="16357600"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63500</xdr:rowOff>
    </xdr:from>
    <xdr:to>
      <xdr:col>81</xdr:col>
      <xdr:colOff>101600</xdr:colOff>
      <xdr:row>62</xdr:row>
      <xdr:rowOff>165100</xdr:rowOff>
    </xdr:to>
    <xdr:sp macro="" textlink="">
      <xdr:nvSpPr>
        <xdr:cNvPr id="548" name="楕円 547">
          <a:extLst>
            <a:ext uri="{FF2B5EF4-FFF2-40B4-BE49-F238E27FC236}">
              <a16:creationId xmlns:a16="http://schemas.microsoft.com/office/drawing/2014/main" id="{1D02E815-62FC-45D9-82BC-2DA24E3E6584}"/>
            </a:ext>
          </a:extLst>
        </xdr:cNvPr>
        <xdr:cNvSpPr/>
      </xdr:nvSpPr>
      <xdr:spPr>
        <a:xfrm>
          <a:off x="15430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114300</xdr:rowOff>
    </xdr:from>
    <xdr:to>
      <xdr:col>85</xdr:col>
      <xdr:colOff>127000</xdr:colOff>
      <xdr:row>62</xdr:row>
      <xdr:rowOff>152400</xdr:rowOff>
    </xdr:to>
    <xdr:cxnSp macro="">
      <xdr:nvCxnSpPr>
        <xdr:cNvPr id="549" name="直線コネクタ 548">
          <a:extLst>
            <a:ext uri="{FF2B5EF4-FFF2-40B4-BE49-F238E27FC236}">
              <a16:creationId xmlns:a16="http://schemas.microsoft.com/office/drawing/2014/main" id="{B84E0BF1-9319-4645-95F9-0578C0C3C9CC}"/>
            </a:ext>
          </a:extLst>
        </xdr:cNvPr>
        <xdr:cNvCxnSpPr/>
      </xdr:nvCxnSpPr>
      <xdr:spPr>
        <a:xfrm>
          <a:off x="15481300" y="10744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25400</xdr:rowOff>
    </xdr:from>
    <xdr:to>
      <xdr:col>76</xdr:col>
      <xdr:colOff>165100</xdr:colOff>
      <xdr:row>62</xdr:row>
      <xdr:rowOff>127000</xdr:rowOff>
    </xdr:to>
    <xdr:sp macro="" textlink="">
      <xdr:nvSpPr>
        <xdr:cNvPr id="550" name="楕円 549">
          <a:extLst>
            <a:ext uri="{FF2B5EF4-FFF2-40B4-BE49-F238E27FC236}">
              <a16:creationId xmlns:a16="http://schemas.microsoft.com/office/drawing/2014/main" id="{16526A8A-0EC0-4D27-A0A2-A9D9E01C0EDB}"/>
            </a:ext>
          </a:extLst>
        </xdr:cNvPr>
        <xdr:cNvSpPr/>
      </xdr:nvSpPr>
      <xdr:spPr>
        <a:xfrm>
          <a:off x="14541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76200</xdr:rowOff>
    </xdr:from>
    <xdr:to>
      <xdr:col>81</xdr:col>
      <xdr:colOff>50800</xdr:colOff>
      <xdr:row>62</xdr:row>
      <xdr:rowOff>114300</xdr:rowOff>
    </xdr:to>
    <xdr:cxnSp macro="">
      <xdr:nvCxnSpPr>
        <xdr:cNvPr id="551" name="直線コネクタ 550">
          <a:extLst>
            <a:ext uri="{FF2B5EF4-FFF2-40B4-BE49-F238E27FC236}">
              <a16:creationId xmlns:a16="http://schemas.microsoft.com/office/drawing/2014/main" id="{8122BD61-851C-43F8-BAA4-A0460D12767F}"/>
            </a:ext>
          </a:extLst>
        </xdr:cNvPr>
        <xdr:cNvCxnSpPr/>
      </xdr:nvCxnSpPr>
      <xdr:spPr>
        <a:xfrm>
          <a:off x="14592300" y="10706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158750</xdr:rowOff>
    </xdr:from>
    <xdr:to>
      <xdr:col>72</xdr:col>
      <xdr:colOff>38100</xdr:colOff>
      <xdr:row>62</xdr:row>
      <xdr:rowOff>88900</xdr:rowOff>
    </xdr:to>
    <xdr:sp macro="" textlink="">
      <xdr:nvSpPr>
        <xdr:cNvPr id="552" name="楕円 551">
          <a:extLst>
            <a:ext uri="{FF2B5EF4-FFF2-40B4-BE49-F238E27FC236}">
              <a16:creationId xmlns:a16="http://schemas.microsoft.com/office/drawing/2014/main" id="{40EB422B-E014-4C5B-8C0D-93D79C84C191}"/>
            </a:ext>
          </a:extLst>
        </xdr:cNvPr>
        <xdr:cNvSpPr/>
      </xdr:nvSpPr>
      <xdr:spPr>
        <a:xfrm>
          <a:off x="13652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38100</xdr:rowOff>
    </xdr:from>
    <xdr:to>
      <xdr:col>76</xdr:col>
      <xdr:colOff>114300</xdr:colOff>
      <xdr:row>62</xdr:row>
      <xdr:rowOff>76200</xdr:rowOff>
    </xdr:to>
    <xdr:cxnSp macro="">
      <xdr:nvCxnSpPr>
        <xdr:cNvPr id="553" name="直線コネクタ 552">
          <a:extLst>
            <a:ext uri="{FF2B5EF4-FFF2-40B4-BE49-F238E27FC236}">
              <a16:creationId xmlns:a16="http://schemas.microsoft.com/office/drawing/2014/main" id="{EC5FD19A-795E-48C2-A805-EEDB17579DE4}"/>
            </a:ext>
          </a:extLst>
        </xdr:cNvPr>
        <xdr:cNvCxnSpPr/>
      </xdr:nvCxnSpPr>
      <xdr:spPr>
        <a:xfrm>
          <a:off x="13703300" y="10668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120650</xdr:rowOff>
    </xdr:from>
    <xdr:to>
      <xdr:col>67</xdr:col>
      <xdr:colOff>101600</xdr:colOff>
      <xdr:row>62</xdr:row>
      <xdr:rowOff>50800</xdr:rowOff>
    </xdr:to>
    <xdr:sp macro="" textlink="">
      <xdr:nvSpPr>
        <xdr:cNvPr id="554" name="楕円 553">
          <a:extLst>
            <a:ext uri="{FF2B5EF4-FFF2-40B4-BE49-F238E27FC236}">
              <a16:creationId xmlns:a16="http://schemas.microsoft.com/office/drawing/2014/main" id="{D4491850-4D40-4439-8FA1-6DDB9C49C75F}"/>
            </a:ext>
          </a:extLst>
        </xdr:cNvPr>
        <xdr:cNvSpPr/>
      </xdr:nvSpPr>
      <xdr:spPr>
        <a:xfrm>
          <a:off x="12763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0</xdr:rowOff>
    </xdr:from>
    <xdr:to>
      <xdr:col>71</xdr:col>
      <xdr:colOff>177800</xdr:colOff>
      <xdr:row>62</xdr:row>
      <xdr:rowOff>38100</xdr:rowOff>
    </xdr:to>
    <xdr:cxnSp macro="">
      <xdr:nvCxnSpPr>
        <xdr:cNvPr id="555" name="直線コネクタ 554">
          <a:extLst>
            <a:ext uri="{FF2B5EF4-FFF2-40B4-BE49-F238E27FC236}">
              <a16:creationId xmlns:a16="http://schemas.microsoft.com/office/drawing/2014/main" id="{754059F7-C453-4E00-8A82-E7BED0A04DB4}"/>
            </a:ext>
          </a:extLst>
        </xdr:cNvPr>
        <xdr:cNvCxnSpPr/>
      </xdr:nvCxnSpPr>
      <xdr:spPr>
        <a:xfrm>
          <a:off x="12814300" y="1062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103522</xdr:rowOff>
    </xdr:from>
    <xdr:ext cx="405111" cy="259045"/>
    <xdr:sp macro="" textlink="">
      <xdr:nvSpPr>
        <xdr:cNvPr id="556" name="n_1aveValue【保健センター・保健所】&#10;有形固定資産減価償却率">
          <a:extLst>
            <a:ext uri="{FF2B5EF4-FFF2-40B4-BE49-F238E27FC236}">
              <a16:creationId xmlns:a16="http://schemas.microsoft.com/office/drawing/2014/main" id="{7D5D8A4A-97F1-4AF6-8B16-80F1C49A2B8B}"/>
            </a:ext>
          </a:extLst>
        </xdr:cNvPr>
        <xdr:cNvSpPr txBox="1"/>
      </xdr:nvSpPr>
      <xdr:spPr>
        <a:xfrm>
          <a:off x="152660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76852</xdr:rowOff>
    </xdr:from>
    <xdr:ext cx="405111" cy="259045"/>
    <xdr:sp macro="" textlink="">
      <xdr:nvSpPr>
        <xdr:cNvPr id="557" name="n_2aveValue【保健センター・保健所】&#10;有形固定資産減価償却率">
          <a:extLst>
            <a:ext uri="{FF2B5EF4-FFF2-40B4-BE49-F238E27FC236}">
              <a16:creationId xmlns:a16="http://schemas.microsoft.com/office/drawing/2014/main" id="{1980B1AE-F042-4F58-9D05-0A8945D3279C}"/>
            </a:ext>
          </a:extLst>
        </xdr:cNvPr>
        <xdr:cNvSpPr txBox="1"/>
      </xdr:nvSpPr>
      <xdr:spPr>
        <a:xfrm>
          <a:off x="14389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44467</xdr:rowOff>
    </xdr:from>
    <xdr:ext cx="405111" cy="259045"/>
    <xdr:sp macro="" textlink="">
      <xdr:nvSpPr>
        <xdr:cNvPr id="558" name="n_3aveValue【保健センター・保健所】&#10;有形固定資産減価償却率">
          <a:extLst>
            <a:ext uri="{FF2B5EF4-FFF2-40B4-BE49-F238E27FC236}">
              <a16:creationId xmlns:a16="http://schemas.microsoft.com/office/drawing/2014/main" id="{72C4762F-E1DF-4C82-96C3-FCF045A60F9C}"/>
            </a:ext>
          </a:extLst>
        </xdr:cNvPr>
        <xdr:cNvSpPr txBox="1"/>
      </xdr:nvSpPr>
      <xdr:spPr>
        <a:xfrm>
          <a:off x="13500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61612</xdr:rowOff>
    </xdr:from>
    <xdr:ext cx="405111" cy="259045"/>
    <xdr:sp macro="" textlink="">
      <xdr:nvSpPr>
        <xdr:cNvPr id="559" name="n_4aveValue【保健センター・保健所】&#10;有形固定資産減価償却率">
          <a:extLst>
            <a:ext uri="{FF2B5EF4-FFF2-40B4-BE49-F238E27FC236}">
              <a16:creationId xmlns:a16="http://schemas.microsoft.com/office/drawing/2014/main" id="{D2784F59-92A6-40A2-9099-52C07086C323}"/>
            </a:ext>
          </a:extLst>
        </xdr:cNvPr>
        <xdr:cNvSpPr txBox="1"/>
      </xdr:nvSpPr>
      <xdr:spPr>
        <a:xfrm>
          <a:off x="12611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156227</xdr:rowOff>
    </xdr:from>
    <xdr:ext cx="405111" cy="259045"/>
    <xdr:sp macro="" textlink="">
      <xdr:nvSpPr>
        <xdr:cNvPr id="560" name="n_1mainValue【保健センター・保健所】&#10;有形固定資産減価償却率">
          <a:extLst>
            <a:ext uri="{FF2B5EF4-FFF2-40B4-BE49-F238E27FC236}">
              <a16:creationId xmlns:a16="http://schemas.microsoft.com/office/drawing/2014/main" id="{607EB343-2782-4016-BAF5-ED87CD6570EA}"/>
            </a:ext>
          </a:extLst>
        </xdr:cNvPr>
        <xdr:cNvSpPr txBox="1"/>
      </xdr:nvSpPr>
      <xdr:spPr>
        <a:xfrm>
          <a:off x="152660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118127</xdr:rowOff>
    </xdr:from>
    <xdr:ext cx="405111" cy="259045"/>
    <xdr:sp macro="" textlink="">
      <xdr:nvSpPr>
        <xdr:cNvPr id="561" name="n_2mainValue【保健センター・保健所】&#10;有形固定資産減価償却率">
          <a:extLst>
            <a:ext uri="{FF2B5EF4-FFF2-40B4-BE49-F238E27FC236}">
              <a16:creationId xmlns:a16="http://schemas.microsoft.com/office/drawing/2014/main" id="{AF794F8D-FFBB-4718-8F39-034E56957747}"/>
            </a:ext>
          </a:extLst>
        </xdr:cNvPr>
        <xdr:cNvSpPr txBox="1"/>
      </xdr:nvSpPr>
      <xdr:spPr>
        <a:xfrm>
          <a:off x="143897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80027</xdr:rowOff>
    </xdr:from>
    <xdr:ext cx="405111" cy="259045"/>
    <xdr:sp macro="" textlink="">
      <xdr:nvSpPr>
        <xdr:cNvPr id="562" name="n_3mainValue【保健センター・保健所】&#10;有形固定資産減価償却率">
          <a:extLst>
            <a:ext uri="{FF2B5EF4-FFF2-40B4-BE49-F238E27FC236}">
              <a16:creationId xmlns:a16="http://schemas.microsoft.com/office/drawing/2014/main" id="{66D27818-0C0D-4AB5-ACE3-606A1916F9F9}"/>
            </a:ext>
          </a:extLst>
        </xdr:cNvPr>
        <xdr:cNvSpPr txBox="1"/>
      </xdr:nvSpPr>
      <xdr:spPr>
        <a:xfrm>
          <a:off x="13500744"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41927</xdr:rowOff>
    </xdr:from>
    <xdr:ext cx="405111" cy="259045"/>
    <xdr:sp macro="" textlink="">
      <xdr:nvSpPr>
        <xdr:cNvPr id="563" name="n_4mainValue【保健センター・保健所】&#10;有形固定資産減価償却率">
          <a:extLst>
            <a:ext uri="{FF2B5EF4-FFF2-40B4-BE49-F238E27FC236}">
              <a16:creationId xmlns:a16="http://schemas.microsoft.com/office/drawing/2014/main" id="{D81861A3-2BDE-478D-840D-984237E3C9D4}"/>
            </a:ext>
          </a:extLst>
        </xdr:cNvPr>
        <xdr:cNvSpPr txBox="1"/>
      </xdr:nvSpPr>
      <xdr:spPr>
        <a:xfrm>
          <a:off x="12611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018C94D9-1F6A-4872-B9E7-9C18F06A2F2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BE74E42D-5CC2-40A2-A27D-840B1068BCE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0A0B60CE-31CF-4DC9-BA5D-19D9DA358C7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87DCE8A6-72C1-4841-AD60-0CCB0F9DE04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7AFEC73B-BE3F-45D5-968B-6A479E0D7F2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5698C5E8-EB10-4196-AEB0-B1F7F293EB1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84C339DB-BF75-45A4-AA9B-DC01C897701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2EB45CF4-F811-4FA0-9090-275032B815E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4760C3A5-D2FA-411B-8EF8-7382F66A045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C5FE95D1-A931-48FA-8348-3C3B158DF5B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4" name="直線コネクタ 573">
          <a:extLst>
            <a:ext uri="{FF2B5EF4-FFF2-40B4-BE49-F238E27FC236}">
              <a16:creationId xmlns:a16="http://schemas.microsoft.com/office/drawing/2014/main" id="{BE177DF9-0E33-4E02-97C9-005D4FED5F14}"/>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5" name="テキスト ボックス 574">
          <a:extLst>
            <a:ext uri="{FF2B5EF4-FFF2-40B4-BE49-F238E27FC236}">
              <a16:creationId xmlns:a16="http://schemas.microsoft.com/office/drawing/2014/main" id="{6C63EF1D-E2A6-4C8A-A676-2AB102DDD6C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6" name="直線コネクタ 575">
          <a:extLst>
            <a:ext uri="{FF2B5EF4-FFF2-40B4-BE49-F238E27FC236}">
              <a16:creationId xmlns:a16="http://schemas.microsoft.com/office/drawing/2014/main" id="{E4DE51B7-4D9E-444E-8B76-E5FAF0DB339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7" name="テキスト ボックス 576">
          <a:extLst>
            <a:ext uri="{FF2B5EF4-FFF2-40B4-BE49-F238E27FC236}">
              <a16:creationId xmlns:a16="http://schemas.microsoft.com/office/drawing/2014/main" id="{0C1050E2-9AE3-4F66-9125-F913A91B723D}"/>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8" name="直線コネクタ 577">
          <a:extLst>
            <a:ext uri="{FF2B5EF4-FFF2-40B4-BE49-F238E27FC236}">
              <a16:creationId xmlns:a16="http://schemas.microsoft.com/office/drawing/2014/main" id="{0C48CFEB-49C1-4696-B65C-BD9934AEF79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9" name="テキスト ボックス 578">
          <a:extLst>
            <a:ext uri="{FF2B5EF4-FFF2-40B4-BE49-F238E27FC236}">
              <a16:creationId xmlns:a16="http://schemas.microsoft.com/office/drawing/2014/main" id="{481BBDCF-BBC9-4AB2-9E04-138E230DACB2}"/>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0" name="直線コネクタ 579">
          <a:extLst>
            <a:ext uri="{FF2B5EF4-FFF2-40B4-BE49-F238E27FC236}">
              <a16:creationId xmlns:a16="http://schemas.microsoft.com/office/drawing/2014/main" id="{457B0A1A-BA61-46E6-932B-0014B3F98FC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1" name="テキスト ボックス 580">
          <a:extLst>
            <a:ext uri="{FF2B5EF4-FFF2-40B4-BE49-F238E27FC236}">
              <a16:creationId xmlns:a16="http://schemas.microsoft.com/office/drawing/2014/main" id="{0FDD3F30-B3EF-4091-935E-2F9254B1F715}"/>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a:extLst>
            <a:ext uri="{FF2B5EF4-FFF2-40B4-BE49-F238E27FC236}">
              <a16:creationId xmlns:a16="http://schemas.microsoft.com/office/drawing/2014/main" id="{4E2DF41C-9258-4E29-9729-4833235508D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a:extLst>
            <a:ext uri="{FF2B5EF4-FFF2-40B4-BE49-F238E27FC236}">
              <a16:creationId xmlns:a16="http://schemas.microsoft.com/office/drawing/2014/main" id="{D16168F8-12AF-4F03-9427-629529412B3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保健センター・保健所】&#10;一人当たり面積グラフ枠">
          <a:extLst>
            <a:ext uri="{FF2B5EF4-FFF2-40B4-BE49-F238E27FC236}">
              <a16:creationId xmlns:a16="http://schemas.microsoft.com/office/drawing/2014/main" id="{76DF43BC-0B5A-4B94-AB35-1370EA688F7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134874</xdr:rowOff>
    </xdr:from>
    <xdr:to>
      <xdr:col>116</xdr:col>
      <xdr:colOff>62864</xdr:colOff>
      <xdr:row>63</xdr:row>
      <xdr:rowOff>125730</xdr:rowOff>
    </xdr:to>
    <xdr:cxnSp macro="">
      <xdr:nvCxnSpPr>
        <xdr:cNvPr id="585" name="直線コネクタ 584">
          <a:extLst>
            <a:ext uri="{FF2B5EF4-FFF2-40B4-BE49-F238E27FC236}">
              <a16:creationId xmlns:a16="http://schemas.microsoft.com/office/drawing/2014/main" id="{2D547D49-A867-40E6-B138-C31ABCDD27C9}"/>
            </a:ext>
          </a:extLst>
        </xdr:cNvPr>
        <xdr:cNvCxnSpPr/>
      </xdr:nvCxnSpPr>
      <xdr:spPr>
        <a:xfrm flipV="1">
          <a:off x="22160864" y="990752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86" name="【保健センター・保健所】&#10;一人当たり面積最小値テキスト">
          <a:extLst>
            <a:ext uri="{FF2B5EF4-FFF2-40B4-BE49-F238E27FC236}">
              <a16:creationId xmlns:a16="http://schemas.microsoft.com/office/drawing/2014/main" id="{7234FD02-ADFF-4C24-9C72-F822219B3101}"/>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87" name="直線コネクタ 586">
          <a:extLst>
            <a:ext uri="{FF2B5EF4-FFF2-40B4-BE49-F238E27FC236}">
              <a16:creationId xmlns:a16="http://schemas.microsoft.com/office/drawing/2014/main" id="{5784D8AD-58B7-4911-B24F-39ADC992922A}"/>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81551</xdr:rowOff>
    </xdr:from>
    <xdr:ext cx="469744" cy="259045"/>
    <xdr:sp macro="" textlink="">
      <xdr:nvSpPr>
        <xdr:cNvPr id="588" name="【保健センター・保健所】&#10;一人当たり面積最大値テキスト">
          <a:extLst>
            <a:ext uri="{FF2B5EF4-FFF2-40B4-BE49-F238E27FC236}">
              <a16:creationId xmlns:a16="http://schemas.microsoft.com/office/drawing/2014/main" id="{A4783C8E-7329-4708-BD17-2A43625906EE}"/>
            </a:ext>
          </a:extLst>
        </xdr:cNvPr>
        <xdr:cNvSpPr txBox="1"/>
      </xdr:nvSpPr>
      <xdr:spPr>
        <a:xfrm>
          <a:off x="22199600" y="968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134874</xdr:rowOff>
    </xdr:from>
    <xdr:to>
      <xdr:col>116</xdr:col>
      <xdr:colOff>152400</xdr:colOff>
      <xdr:row>57</xdr:row>
      <xdr:rowOff>134874</xdr:rowOff>
    </xdr:to>
    <xdr:cxnSp macro="">
      <xdr:nvCxnSpPr>
        <xdr:cNvPr id="589" name="直線コネクタ 588">
          <a:extLst>
            <a:ext uri="{FF2B5EF4-FFF2-40B4-BE49-F238E27FC236}">
              <a16:creationId xmlns:a16="http://schemas.microsoft.com/office/drawing/2014/main" id="{EDA11B6E-1D49-47D2-A2AA-22638E9DA30C}"/>
            </a:ext>
          </a:extLst>
        </xdr:cNvPr>
        <xdr:cNvCxnSpPr/>
      </xdr:nvCxnSpPr>
      <xdr:spPr>
        <a:xfrm>
          <a:off x="22072600" y="990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54373</xdr:rowOff>
    </xdr:from>
    <xdr:ext cx="469744" cy="259045"/>
    <xdr:sp macro="" textlink="">
      <xdr:nvSpPr>
        <xdr:cNvPr id="590" name="【保健センター・保健所】&#10;一人当たり面積平均値テキスト">
          <a:extLst>
            <a:ext uri="{FF2B5EF4-FFF2-40B4-BE49-F238E27FC236}">
              <a16:creationId xmlns:a16="http://schemas.microsoft.com/office/drawing/2014/main" id="{62E1ABCC-41EC-4ECF-B52B-981F5ACAB225}"/>
            </a:ext>
          </a:extLst>
        </xdr:cNvPr>
        <xdr:cNvSpPr txBox="1"/>
      </xdr:nvSpPr>
      <xdr:spPr>
        <a:xfrm>
          <a:off x="22199600" y="10512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31496</xdr:rowOff>
    </xdr:from>
    <xdr:to>
      <xdr:col>116</xdr:col>
      <xdr:colOff>114300</xdr:colOff>
      <xdr:row>62</xdr:row>
      <xdr:rowOff>133096</xdr:rowOff>
    </xdr:to>
    <xdr:sp macro="" textlink="">
      <xdr:nvSpPr>
        <xdr:cNvPr id="591" name="フローチャート: 判断 590">
          <a:extLst>
            <a:ext uri="{FF2B5EF4-FFF2-40B4-BE49-F238E27FC236}">
              <a16:creationId xmlns:a16="http://schemas.microsoft.com/office/drawing/2014/main" id="{B7A47856-B1CE-4A20-AF17-D93386A31DE0}"/>
            </a:ext>
          </a:extLst>
        </xdr:cNvPr>
        <xdr:cNvSpPr/>
      </xdr:nvSpPr>
      <xdr:spPr>
        <a:xfrm>
          <a:off x="221107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8636</xdr:rowOff>
    </xdr:from>
    <xdr:to>
      <xdr:col>112</xdr:col>
      <xdr:colOff>38100</xdr:colOff>
      <xdr:row>62</xdr:row>
      <xdr:rowOff>110236</xdr:rowOff>
    </xdr:to>
    <xdr:sp macro="" textlink="">
      <xdr:nvSpPr>
        <xdr:cNvPr id="592" name="フローチャート: 判断 591">
          <a:extLst>
            <a:ext uri="{FF2B5EF4-FFF2-40B4-BE49-F238E27FC236}">
              <a16:creationId xmlns:a16="http://schemas.microsoft.com/office/drawing/2014/main" id="{74D247E9-014F-4718-B6FE-0B0F6C7415EB}"/>
            </a:ext>
          </a:extLst>
        </xdr:cNvPr>
        <xdr:cNvSpPr/>
      </xdr:nvSpPr>
      <xdr:spPr>
        <a:xfrm>
          <a:off x="21272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129794</xdr:rowOff>
    </xdr:from>
    <xdr:to>
      <xdr:col>107</xdr:col>
      <xdr:colOff>101600</xdr:colOff>
      <xdr:row>62</xdr:row>
      <xdr:rowOff>59944</xdr:rowOff>
    </xdr:to>
    <xdr:sp macro="" textlink="">
      <xdr:nvSpPr>
        <xdr:cNvPr id="593" name="フローチャート: 判断 592">
          <a:extLst>
            <a:ext uri="{FF2B5EF4-FFF2-40B4-BE49-F238E27FC236}">
              <a16:creationId xmlns:a16="http://schemas.microsoft.com/office/drawing/2014/main" id="{884BB331-087F-49A5-A9B9-D46C5E77BFF2}"/>
            </a:ext>
          </a:extLst>
        </xdr:cNvPr>
        <xdr:cNvSpPr/>
      </xdr:nvSpPr>
      <xdr:spPr>
        <a:xfrm>
          <a:off x="20383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134366</xdr:rowOff>
    </xdr:from>
    <xdr:to>
      <xdr:col>102</xdr:col>
      <xdr:colOff>165100</xdr:colOff>
      <xdr:row>62</xdr:row>
      <xdr:rowOff>64516</xdr:rowOff>
    </xdr:to>
    <xdr:sp macro="" textlink="">
      <xdr:nvSpPr>
        <xdr:cNvPr id="594" name="フローチャート: 判断 593">
          <a:extLst>
            <a:ext uri="{FF2B5EF4-FFF2-40B4-BE49-F238E27FC236}">
              <a16:creationId xmlns:a16="http://schemas.microsoft.com/office/drawing/2014/main" id="{C3E27D0F-7247-4B18-8F0F-9480EF997BBD}"/>
            </a:ext>
          </a:extLst>
        </xdr:cNvPr>
        <xdr:cNvSpPr/>
      </xdr:nvSpPr>
      <xdr:spPr>
        <a:xfrm>
          <a:off x="19494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148082</xdr:rowOff>
    </xdr:from>
    <xdr:to>
      <xdr:col>98</xdr:col>
      <xdr:colOff>38100</xdr:colOff>
      <xdr:row>62</xdr:row>
      <xdr:rowOff>78232</xdr:rowOff>
    </xdr:to>
    <xdr:sp macro="" textlink="">
      <xdr:nvSpPr>
        <xdr:cNvPr id="595" name="フローチャート: 判断 594">
          <a:extLst>
            <a:ext uri="{FF2B5EF4-FFF2-40B4-BE49-F238E27FC236}">
              <a16:creationId xmlns:a16="http://schemas.microsoft.com/office/drawing/2014/main" id="{49BA5644-590B-4344-8D84-B79B6930EB16}"/>
            </a:ext>
          </a:extLst>
        </xdr:cNvPr>
        <xdr:cNvSpPr/>
      </xdr:nvSpPr>
      <xdr:spPr>
        <a:xfrm>
          <a:off x="18605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C851EB02-9B7F-4940-878D-5C0F73928D2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CC562A9-E473-4F79-AB9D-C5120923EEA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8C254B8D-D41B-4812-9B30-C8DB8549F16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6C3AC829-4162-41B7-BD94-74EAC7E43B8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138AAE0D-6F47-4E79-A8A5-32BDD66BF68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168656</xdr:rowOff>
    </xdr:from>
    <xdr:to>
      <xdr:col>116</xdr:col>
      <xdr:colOff>114300</xdr:colOff>
      <xdr:row>63</xdr:row>
      <xdr:rowOff>98806</xdr:rowOff>
    </xdr:to>
    <xdr:sp macro="" textlink="">
      <xdr:nvSpPr>
        <xdr:cNvPr id="601" name="楕円 600">
          <a:extLst>
            <a:ext uri="{FF2B5EF4-FFF2-40B4-BE49-F238E27FC236}">
              <a16:creationId xmlns:a16="http://schemas.microsoft.com/office/drawing/2014/main" id="{011D00B9-9927-47EA-99E1-EA7E403D347A}"/>
            </a:ext>
          </a:extLst>
        </xdr:cNvPr>
        <xdr:cNvSpPr/>
      </xdr:nvSpPr>
      <xdr:spPr>
        <a:xfrm>
          <a:off x="221107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83583</xdr:rowOff>
    </xdr:from>
    <xdr:ext cx="469744" cy="259045"/>
    <xdr:sp macro="" textlink="">
      <xdr:nvSpPr>
        <xdr:cNvPr id="602" name="【保健センター・保健所】&#10;一人当たり面積該当値テキスト">
          <a:extLst>
            <a:ext uri="{FF2B5EF4-FFF2-40B4-BE49-F238E27FC236}">
              <a16:creationId xmlns:a16="http://schemas.microsoft.com/office/drawing/2014/main" id="{C81C4E7B-F0DC-4DD7-A439-6F03AB11DEEF}"/>
            </a:ext>
          </a:extLst>
        </xdr:cNvPr>
        <xdr:cNvSpPr txBox="1"/>
      </xdr:nvSpPr>
      <xdr:spPr>
        <a:xfrm>
          <a:off x="22199600" y="1071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168656</xdr:rowOff>
    </xdr:from>
    <xdr:to>
      <xdr:col>112</xdr:col>
      <xdr:colOff>38100</xdr:colOff>
      <xdr:row>63</xdr:row>
      <xdr:rowOff>98806</xdr:rowOff>
    </xdr:to>
    <xdr:sp macro="" textlink="">
      <xdr:nvSpPr>
        <xdr:cNvPr id="603" name="楕円 602">
          <a:extLst>
            <a:ext uri="{FF2B5EF4-FFF2-40B4-BE49-F238E27FC236}">
              <a16:creationId xmlns:a16="http://schemas.microsoft.com/office/drawing/2014/main" id="{F33884CF-6D5D-4BDD-9A2D-D6F4A12DEC87}"/>
            </a:ext>
          </a:extLst>
        </xdr:cNvPr>
        <xdr:cNvSpPr/>
      </xdr:nvSpPr>
      <xdr:spPr>
        <a:xfrm>
          <a:off x="21272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48006</xdr:rowOff>
    </xdr:from>
    <xdr:to>
      <xdr:col>116</xdr:col>
      <xdr:colOff>63500</xdr:colOff>
      <xdr:row>63</xdr:row>
      <xdr:rowOff>48006</xdr:rowOff>
    </xdr:to>
    <xdr:cxnSp macro="">
      <xdr:nvCxnSpPr>
        <xdr:cNvPr id="604" name="直線コネクタ 603">
          <a:extLst>
            <a:ext uri="{FF2B5EF4-FFF2-40B4-BE49-F238E27FC236}">
              <a16:creationId xmlns:a16="http://schemas.microsoft.com/office/drawing/2014/main" id="{0327EAA4-E9D2-4775-8CF3-6CE80FA9C862}"/>
            </a:ext>
          </a:extLst>
        </xdr:cNvPr>
        <xdr:cNvCxnSpPr/>
      </xdr:nvCxnSpPr>
      <xdr:spPr>
        <a:xfrm>
          <a:off x="21323300" y="108493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168656</xdr:rowOff>
    </xdr:from>
    <xdr:to>
      <xdr:col>107</xdr:col>
      <xdr:colOff>101600</xdr:colOff>
      <xdr:row>63</xdr:row>
      <xdr:rowOff>98806</xdr:rowOff>
    </xdr:to>
    <xdr:sp macro="" textlink="">
      <xdr:nvSpPr>
        <xdr:cNvPr id="605" name="楕円 604">
          <a:extLst>
            <a:ext uri="{FF2B5EF4-FFF2-40B4-BE49-F238E27FC236}">
              <a16:creationId xmlns:a16="http://schemas.microsoft.com/office/drawing/2014/main" id="{B3BE7FBD-99B8-4053-9234-2C5F81C1B870}"/>
            </a:ext>
          </a:extLst>
        </xdr:cNvPr>
        <xdr:cNvSpPr/>
      </xdr:nvSpPr>
      <xdr:spPr>
        <a:xfrm>
          <a:off x="20383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48006</xdr:rowOff>
    </xdr:from>
    <xdr:to>
      <xdr:col>111</xdr:col>
      <xdr:colOff>177800</xdr:colOff>
      <xdr:row>63</xdr:row>
      <xdr:rowOff>48006</xdr:rowOff>
    </xdr:to>
    <xdr:cxnSp macro="">
      <xdr:nvCxnSpPr>
        <xdr:cNvPr id="606" name="直線コネクタ 605">
          <a:extLst>
            <a:ext uri="{FF2B5EF4-FFF2-40B4-BE49-F238E27FC236}">
              <a16:creationId xmlns:a16="http://schemas.microsoft.com/office/drawing/2014/main" id="{A00043DE-5905-4D45-96B5-524C200C158C}"/>
            </a:ext>
          </a:extLst>
        </xdr:cNvPr>
        <xdr:cNvCxnSpPr/>
      </xdr:nvCxnSpPr>
      <xdr:spPr>
        <a:xfrm>
          <a:off x="20434300" y="1084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168656</xdr:rowOff>
    </xdr:from>
    <xdr:to>
      <xdr:col>102</xdr:col>
      <xdr:colOff>165100</xdr:colOff>
      <xdr:row>63</xdr:row>
      <xdr:rowOff>98806</xdr:rowOff>
    </xdr:to>
    <xdr:sp macro="" textlink="">
      <xdr:nvSpPr>
        <xdr:cNvPr id="607" name="楕円 606">
          <a:extLst>
            <a:ext uri="{FF2B5EF4-FFF2-40B4-BE49-F238E27FC236}">
              <a16:creationId xmlns:a16="http://schemas.microsoft.com/office/drawing/2014/main" id="{9662AC45-A3B3-45CF-B857-AD3AC94FE6BA}"/>
            </a:ext>
          </a:extLst>
        </xdr:cNvPr>
        <xdr:cNvSpPr/>
      </xdr:nvSpPr>
      <xdr:spPr>
        <a:xfrm>
          <a:off x="19494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48006</xdr:rowOff>
    </xdr:from>
    <xdr:to>
      <xdr:col>107</xdr:col>
      <xdr:colOff>50800</xdr:colOff>
      <xdr:row>63</xdr:row>
      <xdr:rowOff>48006</xdr:rowOff>
    </xdr:to>
    <xdr:cxnSp macro="">
      <xdr:nvCxnSpPr>
        <xdr:cNvPr id="608" name="直線コネクタ 607">
          <a:extLst>
            <a:ext uri="{FF2B5EF4-FFF2-40B4-BE49-F238E27FC236}">
              <a16:creationId xmlns:a16="http://schemas.microsoft.com/office/drawing/2014/main" id="{A15E50A6-C26F-4DB6-A625-4D2193CCA1C3}"/>
            </a:ext>
          </a:extLst>
        </xdr:cNvPr>
        <xdr:cNvCxnSpPr/>
      </xdr:nvCxnSpPr>
      <xdr:spPr>
        <a:xfrm>
          <a:off x="19545300" y="1084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168656</xdr:rowOff>
    </xdr:from>
    <xdr:to>
      <xdr:col>98</xdr:col>
      <xdr:colOff>38100</xdr:colOff>
      <xdr:row>63</xdr:row>
      <xdr:rowOff>98806</xdr:rowOff>
    </xdr:to>
    <xdr:sp macro="" textlink="">
      <xdr:nvSpPr>
        <xdr:cNvPr id="609" name="楕円 608">
          <a:extLst>
            <a:ext uri="{FF2B5EF4-FFF2-40B4-BE49-F238E27FC236}">
              <a16:creationId xmlns:a16="http://schemas.microsoft.com/office/drawing/2014/main" id="{BBF4BCF6-2A44-4799-B0FF-0FAC710FEE67}"/>
            </a:ext>
          </a:extLst>
        </xdr:cNvPr>
        <xdr:cNvSpPr/>
      </xdr:nvSpPr>
      <xdr:spPr>
        <a:xfrm>
          <a:off x="18605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48006</xdr:rowOff>
    </xdr:from>
    <xdr:to>
      <xdr:col>102</xdr:col>
      <xdr:colOff>114300</xdr:colOff>
      <xdr:row>63</xdr:row>
      <xdr:rowOff>48006</xdr:rowOff>
    </xdr:to>
    <xdr:cxnSp macro="">
      <xdr:nvCxnSpPr>
        <xdr:cNvPr id="610" name="直線コネクタ 609">
          <a:extLst>
            <a:ext uri="{FF2B5EF4-FFF2-40B4-BE49-F238E27FC236}">
              <a16:creationId xmlns:a16="http://schemas.microsoft.com/office/drawing/2014/main" id="{AB949E2C-DD7C-421F-94EE-CFEBA61C916B}"/>
            </a:ext>
          </a:extLst>
        </xdr:cNvPr>
        <xdr:cNvCxnSpPr/>
      </xdr:nvCxnSpPr>
      <xdr:spPr>
        <a:xfrm>
          <a:off x="18656300" y="1084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126763</xdr:rowOff>
    </xdr:from>
    <xdr:ext cx="469744" cy="259045"/>
    <xdr:sp macro="" textlink="">
      <xdr:nvSpPr>
        <xdr:cNvPr id="611" name="n_1aveValue【保健センター・保健所】&#10;一人当たり面積">
          <a:extLst>
            <a:ext uri="{FF2B5EF4-FFF2-40B4-BE49-F238E27FC236}">
              <a16:creationId xmlns:a16="http://schemas.microsoft.com/office/drawing/2014/main" id="{EBC9BA9B-D150-451C-9078-015693A70928}"/>
            </a:ext>
          </a:extLst>
        </xdr:cNvPr>
        <xdr:cNvSpPr txBox="1"/>
      </xdr:nvSpPr>
      <xdr:spPr>
        <a:xfrm>
          <a:off x="210757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76471</xdr:rowOff>
    </xdr:from>
    <xdr:ext cx="469744" cy="259045"/>
    <xdr:sp macro="" textlink="">
      <xdr:nvSpPr>
        <xdr:cNvPr id="612" name="n_2aveValue【保健センター・保健所】&#10;一人当たり面積">
          <a:extLst>
            <a:ext uri="{FF2B5EF4-FFF2-40B4-BE49-F238E27FC236}">
              <a16:creationId xmlns:a16="http://schemas.microsoft.com/office/drawing/2014/main" id="{14703B7A-9299-425C-B2E2-FFF705FF491B}"/>
            </a:ext>
          </a:extLst>
        </xdr:cNvPr>
        <xdr:cNvSpPr txBox="1"/>
      </xdr:nvSpPr>
      <xdr:spPr>
        <a:xfrm>
          <a:off x="201994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81043</xdr:rowOff>
    </xdr:from>
    <xdr:ext cx="469744" cy="259045"/>
    <xdr:sp macro="" textlink="">
      <xdr:nvSpPr>
        <xdr:cNvPr id="613" name="n_3aveValue【保健センター・保健所】&#10;一人当たり面積">
          <a:extLst>
            <a:ext uri="{FF2B5EF4-FFF2-40B4-BE49-F238E27FC236}">
              <a16:creationId xmlns:a16="http://schemas.microsoft.com/office/drawing/2014/main" id="{32438F9F-84C7-4006-8107-FFDFC1A81502}"/>
            </a:ext>
          </a:extLst>
        </xdr:cNvPr>
        <xdr:cNvSpPr txBox="1"/>
      </xdr:nvSpPr>
      <xdr:spPr>
        <a:xfrm>
          <a:off x="193104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94759</xdr:rowOff>
    </xdr:from>
    <xdr:ext cx="469744" cy="259045"/>
    <xdr:sp macro="" textlink="">
      <xdr:nvSpPr>
        <xdr:cNvPr id="614" name="n_4aveValue【保健センター・保健所】&#10;一人当たり面積">
          <a:extLst>
            <a:ext uri="{FF2B5EF4-FFF2-40B4-BE49-F238E27FC236}">
              <a16:creationId xmlns:a16="http://schemas.microsoft.com/office/drawing/2014/main" id="{BC2C5582-9F15-4A70-AD5D-BF549F9838FB}"/>
            </a:ext>
          </a:extLst>
        </xdr:cNvPr>
        <xdr:cNvSpPr txBox="1"/>
      </xdr:nvSpPr>
      <xdr:spPr>
        <a:xfrm>
          <a:off x="184214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89933</xdr:rowOff>
    </xdr:from>
    <xdr:ext cx="469744" cy="259045"/>
    <xdr:sp macro="" textlink="">
      <xdr:nvSpPr>
        <xdr:cNvPr id="615" name="n_1mainValue【保健センター・保健所】&#10;一人当たり面積">
          <a:extLst>
            <a:ext uri="{FF2B5EF4-FFF2-40B4-BE49-F238E27FC236}">
              <a16:creationId xmlns:a16="http://schemas.microsoft.com/office/drawing/2014/main" id="{E69BE9B1-6498-49F9-94CB-5479BD372AA7}"/>
            </a:ext>
          </a:extLst>
        </xdr:cNvPr>
        <xdr:cNvSpPr txBox="1"/>
      </xdr:nvSpPr>
      <xdr:spPr>
        <a:xfrm>
          <a:off x="210757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89933</xdr:rowOff>
    </xdr:from>
    <xdr:ext cx="469744" cy="259045"/>
    <xdr:sp macro="" textlink="">
      <xdr:nvSpPr>
        <xdr:cNvPr id="616" name="n_2mainValue【保健センター・保健所】&#10;一人当たり面積">
          <a:extLst>
            <a:ext uri="{FF2B5EF4-FFF2-40B4-BE49-F238E27FC236}">
              <a16:creationId xmlns:a16="http://schemas.microsoft.com/office/drawing/2014/main" id="{9E20003F-1103-4734-98CE-DEF43EEF031F}"/>
            </a:ext>
          </a:extLst>
        </xdr:cNvPr>
        <xdr:cNvSpPr txBox="1"/>
      </xdr:nvSpPr>
      <xdr:spPr>
        <a:xfrm>
          <a:off x="20199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89933</xdr:rowOff>
    </xdr:from>
    <xdr:ext cx="469744" cy="259045"/>
    <xdr:sp macro="" textlink="">
      <xdr:nvSpPr>
        <xdr:cNvPr id="617" name="n_3mainValue【保健センター・保健所】&#10;一人当たり面積">
          <a:extLst>
            <a:ext uri="{FF2B5EF4-FFF2-40B4-BE49-F238E27FC236}">
              <a16:creationId xmlns:a16="http://schemas.microsoft.com/office/drawing/2014/main" id="{FEE17EFA-62AD-4D15-9DB4-6733D33AA93F}"/>
            </a:ext>
          </a:extLst>
        </xdr:cNvPr>
        <xdr:cNvSpPr txBox="1"/>
      </xdr:nvSpPr>
      <xdr:spPr>
        <a:xfrm>
          <a:off x="19310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89933</xdr:rowOff>
    </xdr:from>
    <xdr:ext cx="469744" cy="259045"/>
    <xdr:sp macro="" textlink="">
      <xdr:nvSpPr>
        <xdr:cNvPr id="618" name="n_4mainValue【保健センター・保健所】&#10;一人当たり面積">
          <a:extLst>
            <a:ext uri="{FF2B5EF4-FFF2-40B4-BE49-F238E27FC236}">
              <a16:creationId xmlns:a16="http://schemas.microsoft.com/office/drawing/2014/main" id="{EA6C893F-D0E9-4989-94B5-14586F8BA04F}"/>
            </a:ext>
          </a:extLst>
        </xdr:cNvPr>
        <xdr:cNvSpPr txBox="1"/>
      </xdr:nvSpPr>
      <xdr:spPr>
        <a:xfrm>
          <a:off x="18421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a:extLst>
            <a:ext uri="{FF2B5EF4-FFF2-40B4-BE49-F238E27FC236}">
              <a16:creationId xmlns:a16="http://schemas.microsoft.com/office/drawing/2014/main" id="{4659E469-1E28-4C1D-A714-8C2C8271C39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a:extLst>
            <a:ext uri="{FF2B5EF4-FFF2-40B4-BE49-F238E27FC236}">
              <a16:creationId xmlns:a16="http://schemas.microsoft.com/office/drawing/2014/main" id="{66BBBED5-6D9D-4E9A-8BA7-F26BD706352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a:extLst>
            <a:ext uri="{FF2B5EF4-FFF2-40B4-BE49-F238E27FC236}">
              <a16:creationId xmlns:a16="http://schemas.microsoft.com/office/drawing/2014/main" id="{7EE068F6-6990-49E9-A6EB-C5945397E3C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a:extLst>
            <a:ext uri="{FF2B5EF4-FFF2-40B4-BE49-F238E27FC236}">
              <a16:creationId xmlns:a16="http://schemas.microsoft.com/office/drawing/2014/main" id="{8436DDAE-B46A-4091-9FCA-A3C500BC5E5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a:extLst>
            <a:ext uri="{FF2B5EF4-FFF2-40B4-BE49-F238E27FC236}">
              <a16:creationId xmlns:a16="http://schemas.microsoft.com/office/drawing/2014/main" id="{AF3A9112-4134-4543-A74D-343C2FAA3E7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a:extLst>
            <a:ext uri="{FF2B5EF4-FFF2-40B4-BE49-F238E27FC236}">
              <a16:creationId xmlns:a16="http://schemas.microsoft.com/office/drawing/2014/main" id="{3BFA15AD-E996-40CD-8B7B-5212110A872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a:extLst>
            <a:ext uri="{FF2B5EF4-FFF2-40B4-BE49-F238E27FC236}">
              <a16:creationId xmlns:a16="http://schemas.microsoft.com/office/drawing/2014/main" id="{F54BC418-F4E8-413E-9F70-94BB2E8F2AB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a:extLst>
            <a:ext uri="{FF2B5EF4-FFF2-40B4-BE49-F238E27FC236}">
              <a16:creationId xmlns:a16="http://schemas.microsoft.com/office/drawing/2014/main" id="{D439FA9D-41FD-4E5B-872B-7A27B4968F5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a:extLst>
            <a:ext uri="{FF2B5EF4-FFF2-40B4-BE49-F238E27FC236}">
              <a16:creationId xmlns:a16="http://schemas.microsoft.com/office/drawing/2014/main" id="{6D69C981-9294-4885-BE74-4CAD9A1A29A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a:extLst>
            <a:ext uri="{FF2B5EF4-FFF2-40B4-BE49-F238E27FC236}">
              <a16:creationId xmlns:a16="http://schemas.microsoft.com/office/drawing/2014/main" id="{27131472-C93F-4563-B6FA-380E6FDEB01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a:extLst>
            <a:ext uri="{FF2B5EF4-FFF2-40B4-BE49-F238E27FC236}">
              <a16:creationId xmlns:a16="http://schemas.microsoft.com/office/drawing/2014/main" id="{8B9CAB4C-371D-4EA7-A4D9-1BD8940527B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0" name="直線コネクタ 629">
          <a:extLst>
            <a:ext uri="{FF2B5EF4-FFF2-40B4-BE49-F238E27FC236}">
              <a16:creationId xmlns:a16="http://schemas.microsoft.com/office/drawing/2014/main" id="{A92BF80D-1930-40D1-BE9D-99CAD245359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1" name="テキスト ボックス 630">
          <a:extLst>
            <a:ext uri="{FF2B5EF4-FFF2-40B4-BE49-F238E27FC236}">
              <a16:creationId xmlns:a16="http://schemas.microsoft.com/office/drawing/2014/main" id="{A7C8E90A-EDE6-4DC8-8AF9-72A0F0C1FBA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2" name="直線コネクタ 631">
          <a:extLst>
            <a:ext uri="{FF2B5EF4-FFF2-40B4-BE49-F238E27FC236}">
              <a16:creationId xmlns:a16="http://schemas.microsoft.com/office/drawing/2014/main" id="{5D91ED90-65B5-43CD-B793-9C36D6A7B2D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3" name="テキスト ボックス 632">
          <a:extLst>
            <a:ext uri="{FF2B5EF4-FFF2-40B4-BE49-F238E27FC236}">
              <a16:creationId xmlns:a16="http://schemas.microsoft.com/office/drawing/2014/main" id="{983F6BD8-6AA3-4F1D-97B9-DD60F5C5299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4" name="直線コネクタ 633">
          <a:extLst>
            <a:ext uri="{FF2B5EF4-FFF2-40B4-BE49-F238E27FC236}">
              <a16:creationId xmlns:a16="http://schemas.microsoft.com/office/drawing/2014/main" id="{B811FE19-D4CB-4549-A429-BEC7B031EAD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5" name="テキスト ボックス 634">
          <a:extLst>
            <a:ext uri="{FF2B5EF4-FFF2-40B4-BE49-F238E27FC236}">
              <a16:creationId xmlns:a16="http://schemas.microsoft.com/office/drawing/2014/main" id="{FC97E836-461E-429B-A3DE-910D38E0937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6" name="直線コネクタ 635">
          <a:extLst>
            <a:ext uri="{FF2B5EF4-FFF2-40B4-BE49-F238E27FC236}">
              <a16:creationId xmlns:a16="http://schemas.microsoft.com/office/drawing/2014/main" id="{6A166BAD-970A-472B-812F-8B40F1DA6E0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7" name="テキスト ボックス 636">
          <a:extLst>
            <a:ext uri="{FF2B5EF4-FFF2-40B4-BE49-F238E27FC236}">
              <a16:creationId xmlns:a16="http://schemas.microsoft.com/office/drawing/2014/main" id="{12A93381-B706-4BB2-9157-046C31057AF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8" name="直線コネクタ 637">
          <a:extLst>
            <a:ext uri="{FF2B5EF4-FFF2-40B4-BE49-F238E27FC236}">
              <a16:creationId xmlns:a16="http://schemas.microsoft.com/office/drawing/2014/main" id="{ECFDFC45-7D67-485C-900B-D833E3112E6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9" name="テキスト ボックス 638">
          <a:extLst>
            <a:ext uri="{FF2B5EF4-FFF2-40B4-BE49-F238E27FC236}">
              <a16:creationId xmlns:a16="http://schemas.microsoft.com/office/drawing/2014/main" id="{2FD9416E-3A12-41C3-9803-01E3A0A2246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A6A14059-38D8-4400-9836-E730E7C3A17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1" name="テキスト ボックス 640">
          <a:extLst>
            <a:ext uri="{FF2B5EF4-FFF2-40B4-BE49-F238E27FC236}">
              <a16:creationId xmlns:a16="http://schemas.microsoft.com/office/drawing/2014/main" id="{756B3185-D92E-402D-A740-55C6E56BE26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2" name="【消防施設】&#10;有形固定資産減価償却率グラフ枠">
          <a:extLst>
            <a:ext uri="{FF2B5EF4-FFF2-40B4-BE49-F238E27FC236}">
              <a16:creationId xmlns:a16="http://schemas.microsoft.com/office/drawing/2014/main" id="{224D7CB5-E111-4AD8-9EF0-71FC5C8B89B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17145</xdr:rowOff>
    </xdr:from>
    <xdr:to>
      <xdr:col>85</xdr:col>
      <xdr:colOff>126364</xdr:colOff>
      <xdr:row>86</xdr:row>
      <xdr:rowOff>114300</xdr:rowOff>
    </xdr:to>
    <xdr:cxnSp macro="">
      <xdr:nvCxnSpPr>
        <xdr:cNvPr id="643" name="直線コネクタ 642">
          <a:extLst>
            <a:ext uri="{FF2B5EF4-FFF2-40B4-BE49-F238E27FC236}">
              <a16:creationId xmlns:a16="http://schemas.microsoft.com/office/drawing/2014/main" id="{92F1DC3D-7913-4F27-87DB-ABA38882718C}"/>
            </a:ext>
          </a:extLst>
        </xdr:cNvPr>
        <xdr:cNvCxnSpPr/>
      </xdr:nvCxnSpPr>
      <xdr:spPr>
        <a:xfrm flipV="1">
          <a:off x="16318864" y="13390245"/>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4" name="【消防施設】&#10;有形固定資産減価償却率最小値テキスト">
          <a:extLst>
            <a:ext uri="{FF2B5EF4-FFF2-40B4-BE49-F238E27FC236}">
              <a16:creationId xmlns:a16="http://schemas.microsoft.com/office/drawing/2014/main" id="{68EB0B9E-FA57-473E-BCCB-0708D8C5F702}"/>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5" name="直線コネクタ 644">
          <a:extLst>
            <a:ext uri="{FF2B5EF4-FFF2-40B4-BE49-F238E27FC236}">
              <a16:creationId xmlns:a16="http://schemas.microsoft.com/office/drawing/2014/main" id="{6CC214B5-1B00-4777-8F66-D2C3C52FF2D7}"/>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135272</xdr:rowOff>
    </xdr:from>
    <xdr:ext cx="405111" cy="259045"/>
    <xdr:sp macro="" textlink="">
      <xdr:nvSpPr>
        <xdr:cNvPr id="646" name="【消防施設】&#10;有形固定資産減価償却率最大値テキスト">
          <a:extLst>
            <a:ext uri="{FF2B5EF4-FFF2-40B4-BE49-F238E27FC236}">
              <a16:creationId xmlns:a16="http://schemas.microsoft.com/office/drawing/2014/main" id="{ECC176ED-FBC3-4840-9377-829D72AFDAD5}"/>
            </a:ext>
          </a:extLst>
        </xdr:cNvPr>
        <xdr:cNvSpPr txBox="1"/>
      </xdr:nvSpPr>
      <xdr:spPr>
        <a:xfrm>
          <a:off x="16357600" y="1316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17145</xdr:rowOff>
    </xdr:from>
    <xdr:to>
      <xdr:col>86</xdr:col>
      <xdr:colOff>25400</xdr:colOff>
      <xdr:row>78</xdr:row>
      <xdr:rowOff>17145</xdr:rowOff>
    </xdr:to>
    <xdr:cxnSp macro="">
      <xdr:nvCxnSpPr>
        <xdr:cNvPr id="647" name="直線コネクタ 646">
          <a:extLst>
            <a:ext uri="{FF2B5EF4-FFF2-40B4-BE49-F238E27FC236}">
              <a16:creationId xmlns:a16="http://schemas.microsoft.com/office/drawing/2014/main" id="{5E2E92DA-8D1A-4B02-9DBB-AA1681862879}"/>
            </a:ext>
          </a:extLst>
        </xdr:cNvPr>
        <xdr:cNvCxnSpPr/>
      </xdr:nvCxnSpPr>
      <xdr:spPr>
        <a:xfrm>
          <a:off x="16230600" y="1339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25416</xdr:rowOff>
    </xdr:from>
    <xdr:ext cx="405111" cy="259045"/>
    <xdr:sp macro="" textlink="">
      <xdr:nvSpPr>
        <xdr:cNvPr id="648" name="【消防施設】&#10;有形固定資産減価償却率平均値テキスト">
          <a:extLst>
            <a:ext uri="{FF2B5EF4-FFF2-40B4-BE49-F238E27FC236}">
              <a16:creationId xmlns:a16="http://schemas.microsoft.com/office/drawing/2014/main" id="{74BF0592-8FF5-4003-9E15-A9BBB2097DD3}"/>
            </a:ext>
          </a:extLst>
        </xdr:cNvPr>
        <xdr:cNvSpPr txBox="1"/>
      </xdr:nvSpPr>
      <xdr:spPr>
        <a:xfrm>
          <a:off x="16357600" y="13741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2539</xdr:rowOff>
    </xdr:from>
    <xdr:to>
      <xdr:col>85</xdr:col>
      <xdr:colOff>177800</xdr:colOff>
      <xdr:row>81</xdr:row>
      <xdr:rowOff>104139</xdr:rowOff>
    </xdr:to>
    <xdr:sp macro="" textlink="">
      <xdr:nvSpPr>
        <xdr:cNvPr id="649" name="フローチャート: 判断 648">
          <a:extLst>
            <a:ext uri="{FF2B5EF4-FFF2-40B4-BE49-F238E27FC236}">
              <a16:creationId xmlns:a16="http://schemas.microsoft.com/office/drawing/2014/main" id="{A820EEF9-C327-4504-AE1C-C116560556EC}"/>
            </a:ext>
          </a:extLst>
        </xdr:cNvPr>
        <xdr:cNvSpPr/>
      </xdr:nvSpPr>
      <xdr:spPr>
        <a:xfrm>
          <a:off x="162687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13970</xdr:rowOff>
    </xdr:from>
    <xdr:to>
      <xdr:col>81</xdr:col>
      <xdr:colOff>101600</xdr:colOff>
      <xdr:row>81</xdr:row>
      <xdr:rowOff>115570</xdr:rowOff>
    </xdr:to>
    <xdr:sp macro="" textlink="">
      <xdr:nvSpPr>
        <xdr:cNvPr id="650" name="フローチャート: 判断 649">
          <a:extLst>
            <a:ext uri="{FF2B5EF4-FFF2-40B4-BE49-F238E27FC236}">
              <a16:creationId xmlns:a16="http://schemas.microsoft.com/office/drawing/2014/main" id="{D14E064B-42CF-494B-9FAA-0198E720088F}"/>
            </a:ext>
          </a:extLst>
        </xdr:cNvPr>
        <xdr:cNvSpPr/>
      </xdr:nvSpPr>
      <xdr:spPr>
        <a:xfrm>
          <a:off x="15430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149225</xdr:rowOff>
    </xdr:from>
    <xdr:to>
      <xdr:col>76</xdr:col>
      <xdr:colOff>165100</xdr:colOff>
      <xdr:row>81</xdr:row>
      <xdr:rowOff>79375</xdr:rowOff>
    </xdr:to>
    <xdr:sp macro="" textlink="">
      <xdr:nvSpPr>
        <xdr:cNvPr id="651" name="フローチャート: 判断 650">
          <a:extLst>
            <a:ext uri="{FF2B5EF4-FFF2-40B4-BE49-F238E27FC236}">
              <a16:creationId xmlns:a16="http://schemas.microsoft.com/office/drawing/2014/main" id="{1252CC00-2078-4884-88FE-24E970AC5E8F}"/>
            </a:ext>
          </a:extLst>
        </xdr:cNvPr>
        <xdr:cNvSpPr/>
      </xdr:nvSpPr>
      <xdr:spPr>
        <a:xfrm>
          <a:off x="14541500" y="1386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124461</xdr:rowOff>
    </xdr:from>
    <xdr:to>
      <xdr:col>72</xdr:col>
      <xdr:colOff>38100</xdr:colOff>
      <xdr:row>81</xdr:row>
      <xdr:rowOff>54611</xdr:rowOff>
    </xdr:to>
    <xdr:sp macro="" textlink="">
      <xdr:nvSpPr>
        <xdr:cNvPr id="652" name="フローチャート: 判断 651">
          <a:extLst>
            <a:ext uri="{FF2B5EF4-FFF2-40B4-BE49-F238E27FC236}">
              <a16:creationId xmlns:a16="http://schemas.microsoft.com/office/drawing/2014/main" id="{67BD374E-4988-4564-931A-9941242FC1D9}"/>
            </a:ext>
          </a:extLst>
        </xdr:cNvPr>
        <xdr:cNvSpPr/>
      </xdr:nvSpPr>
      <xdr:spPr>
        <a:xfrm>
          <a:off x="13652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122555</xdr:rowOff>
    </xdr:from>
    <xdr:to>
      <xdr:col>67</xdr:col>
      <xdr:colOff>101600</xdr:colOff>
      <xdr:row>81</xdr:row>
      <xdr:rowOff>52705</xdr:rowOff>
    </xdr:to>
    <xdr:sp macro="" textlink="">
      <xdr:nvSpPr>
        <xdr:cNvPr id="653" name="フローチャート: 判断 652">
          <a:extLst>
            <a:ext uri="{FF2B5EF4-FFF2-40B4-BE49-F238E27FC236}">
              <a16:creationId xmlns:a16="http://schemas.microsoft.com/office/drawing/2014/main" id="{CA176E3E-CC7A-4063-9437-31686F245087}"/>
            </a:ext>
          </a:extLst>
        </xdr:cNvPr>
        <xdr:cNvSpPr/>
      </xdr:nvSpPr>
      <xdr:spPr>
        <a:xfrm>
          <a:off x="12763500" y="1383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77474192-3630-438F-8104-AC976C24BC5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689E6299-BD96-453C-A3D4-479C3F33C2E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4ABC9ECC-FD8C-4450-8512-EA1DE1E5185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376208E2-6F98-4028-842E-686278F9B4E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60EEAD96-266F-4C1C-9C3F-89B47008995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57786</xdr:rowOff>
    </xdr:from>
    <xdr:to>
      <xdr:col>85</xdr:col>
      <xdr:colOff>177800</xdr:colOff>
      <xdr:row>85</xdr:row>
      <xdr:rowOff>159386</xdr:rowOff>
    </xdr:to>
    <xdr:sp macro="" textlink="">
      <xdr:nvSpPr>
        <xdr:cNvPr id="659" name="楕円 658">
          <a:extLst>
            <a:ext uri="{FF2B5EF4-FFF2-40B4-BE49-F238E27FC236}">
              <a16:creationId xmlns:a16="http://schemas.microsoft.com/office/drawing/2014/main" id="{833BF8D0-4A65-43A6-9F8D-46B38EA28200}"/>
            </a:ext>
          </a:extLst>
        </xdr:cNvPr>
        <xdr:cNvSpPr/>
      </xdr:nvSpPr>
      <xdr:spPr>
        <a:xfrm>
          <a:off x="16268700" y="146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36213</xdr:rowOff>
    </xdr:from>
    <xdr:ext cx="405111" cy="259045"/>
    <xdr:sp macro="" textlink="">
      <xdr:nvSpPr>
        <xdr:cNvPr id="660" name="【消防施設】&#10;有形固定資産減価償却率該当値テキスト">
          <a:extLst>
            <a:ext uri="{FF2B5EF4-FFF2-40B4-BE49-F238E27FC236}">
              <a16:creationId xmlns:a16="http://schemas.microsoft.com/office/drawing/2014/main" id="{6B93F9FC-FF7A-468F-A90C-7C9B841601EB}"/>
            </a:ext>
          </a:extLst>
        </xdr:cNvPr>
        <xdr:cNvSpPr txBox="1"/>
      </xdr:nvSpPr>
      <xdr:spPr>
        <a:xfrm>
          <a:off x="16357600" y="1460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46355</xdr:rowOff>
    </xdr:from>
    <xdr:to>
      <xdr:col>81</xdr:col>
      <xdr:colOff>101600</xdr:colOff>
      <xdr:row>85</xdr:row>
      <xdr:rowOff>147955</xdr:rowOff>
    </xdr:to>
    <xdr:sp macro="" textlink="">
      <xdr:nvSpPr>
        <xdr:cNvPr id="661" name="楕円 660">
          <a:extLst>
            <a:ext uri="{FF2B5EF4-FFF2-40B4-BE49-F238E27FC236}">
              <a16:creationId xmlns:a16="http://schemas.microsoft.com/office/drawing/2014/main" id="{DC24D042-46C3-40F9-8932-728F9744325C}"/>
            </a:ext>
          </a:extLst>
        </xdr:cNvPr>
        <xdr:cNvSpPr/>
      </xdr:nvSpPr>
      <xdr:spPr>
        <a:xfrm>
          <a:off x="15430500" y="146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97155</xdr:rowOff>
    </xdr:from>
    <xdr:to>
      <xdr:col>85</xdr:col>
      <xdr:colOff>127000</xdr:colOff>
      <xdr:row>85</xdr:row>
      <xdr:rowOff>108586</xdr:rowOff>
    </xdr:to>
    <xdr:cxnSp macro="">
      <xdr:nvCxnSpPr>
        <xdr:cNvPr id="662" name="直線コネクタ 661">
          <a:extLst>
            <a:ext uri="{FF2B5EF4-FFF2-40B4-BE49-F238E27FC236}">
              <a16:creationId xmlns:a16="http://schemas.microsoft.com/office/drawing/2014/main" id="{2E70E688-41A0-46E1-8FDB-3B3EFF1EFD55}"/>
            </a:ext>
          </a:extLst>
        </xdr:cNvPr>
        <xdr:cNvCxnSpPr/>
      </xdr:nvCxnSpPr>
      <xdr:spPr>
        <a:xfrm>
          <a:off x="15481300" y="14670405"/>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34925</xdr:rowOff>
    </xdr:from>
    <xdr:to>
      <xdr:col>76</xdr:col>
      <xdr:colOff>165100</xdr:colOff>
      <xdr:row>85</xdr:row>
      <xdr:rowOff>136525</xdr:rowOff>
    </xdr:to>
    <xdr:sp macro="" textlink="">
      <xdr:nvSpPr>
        <xdr:cNvPr id="663" name="楕円 662">
          <a:extLst>
            <a:ext uri="{FF2B5EF4-FFF2-40B4-BE49-F238E27FC236}">
              <a16:creationId xmlns:a16="http://schemas.microsoft.com/office/drawing/2014/main" id="{2AA90EB7-F5F7-419E-8895-9E43E76B37EF}"/>
            </a:ext>
          </a:extLst>
        </xdr:cNvPr>
        <xdr:cNvSpPr/>
      </xdr:nvSpPr>
      <xdr:spPr>
        <a:xfrm>
          <a:off x="14541500" y="1460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85725</xdr:rowOff>
    </xdr:from>
    <xdr:to>
      <xdr:col>81</xdr:col>
      <xdr:colOff>50800</xdr:colOff>
      <xdr:row>85</xdr:row>
      <xdr:rowOff>97155</xdr:rowOff>
    </xdr:to>
    <xdr:cxnSp macro="">
      <xdr:nvCxnSpPr>
        <xdr:cNvPr id="664" name="直線コネクタ 663">
          <a:extLst>
            <a:ext uri="{FF2B5EF4-FFF2-40B4-BE49-F238E27FC236}">
              <a16:creationId xmlns:a16="http://schemas.microsoft.com/office/drawing/2014/main" id="{BD184086-F32E-4AD7-8794-D468427D9009}"/>
            </a:ext>
          </a:extLst>
        </xdr:cNvPr>
        <xdr:cNvCxnSpPr/>
      </xdr:nvCxnSpPr>
      <xdr:spPr>
        <a:xfrm>
          <a:off x="14592300" y="146589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57786</xdr:rowOff>
    </xdr:from>
    <xdr:to>
      <xdr:col>72</xdr:col>
      <xdr:colOff>38100</xdr:colOff>
      <xdr:row>85</xdr:row>
      <xdr:rowOff>159386</xdr:rowOff>
    </xdr:to>
    <xdr:sp macro="" textlink="">
      <xdr:nvSpPr>
        <xdr:cNvPr id="665" name="楕円 664">
          <a:extLst>
            <a:ext uri="{FF2B5EF4-FFF2-40B4-BE49-F238E27FC236}">
              <a16:creationId xmlns:a16="http://schemas.microsoft.com/office/drawing/2014/main" id="{8FD50F04-CE10-437B-83AE-6C73556581B1}"/>
            </a:ext>
          </a:extLst>
        </xdr:cNvPr>
        <xdr:cNvSpPr/>
      </xdr:nvSpPr>
      <xdr:spPr>
        <a:xfrm>
          <a:off x="13652500" y="146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85725</xdr:rowOff>
    </xdr:from>
    <xdr:to>
      <xdr:col>76</xdr:col>
      <xdr:colOff>114300</xdr:colOff>
      <xdr:row>85</xdr:row>
      <xdr:rowOff>108586</xdr:rowOff>
    </xdr:to>
    <xdr:cxnSp macro="">
      <xdr:nvCxnSpPr>
        <xdr:cNvPr id="666" name="直線コネクタ 665">
          <a:extLst>
            <a:ext uri="{FF2B5EF4-FFF2-40B4-BE49-F238E27FC236}">
              <a16:creationId xmlns:a16="http://schemas.microsoft.com/office/drawing/2014/main" id="{7D586D20-7221-4576-945A-320E16F3CDF6}"/>
            </a:ext>
          </a:extLst>
        </xdr:cNvPr>
        <xdr:cNvCxnSpPr/>
      </xdr:nvCxnSpPr>
      <xdr:spPr>
        <a:xfrm flipV="1">
          <a:off x="13703300" y="1465897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40639</xdr:rowOff>
    </xdr:from>
    <xdr:to>
      <xdr:col>67</xdr:col>
      <xdr:colOff>101600</xdr:colOff>
      <xdr:row>85</xdr:row>
      <xdr:rowOff>142239</xdr:rowOff>
    </xdr:to>
    <xdr:sp macro="" textlink="">
      <xdr:nvSpPr>
        <xdr:cNvPr id="667" name="楕円 666">
          <a:extLst>
            <a:ext uri="{FF2B5EF4-FFF2-40B4-BE49-F238E27FC236}">
              <a16:creationId xmlns:a16="http://schemas.microsoft.com/office/drawing/2014/main" id="{093BB7BD-60C0-4A3F-A411-BFCBD5A9E6F5}"/>
            </a:ext>
          </a:extLst>
        </xdr:cNvPr>
        <xdr:cNvSpPr/>
      </xdr:nvSpPr>
      <xdr:spPr>
        <a:xfrm>
          <a:off x="12763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91439</xdr:rowOff>
    </xdr:from>
    <xdr:to>
      <xdr:col>71</xdr:col>
      <xdr:colOff>177800</xdr:colOff>
      <xdr:row>85</xdr:row>
      <xdr:rowOff>108586</xdr:rowOff>
    </xdr:to>
    <xdr:cxnSp macro="">
      <xdr:nvCxnSpPr>
        <xdr:cNvPr id="668" name="直線コネクタ 667">
          <a:extLst>
            <a:ext uri="{FF2B5EF4-FFF2-40B4-BE49-F238E27FC236}">
              <a16:creationId xmlns:a16="http://schemas.microsoft.com/office/drawing/2014/main" id="{5DC4CF7A-7EB8-476B-9AA5-EDD2FC17C980}"/>
            </a:ext>
          </a:extLst>
        </xdr:cNvPr>
        <xdr:cNvCxnSpPr/>
      </xdr:nvCxnSpPr>
      <xdr:spPr>
        <a:xfrm>
          <a:off x="12814300" y="1466468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132097</xdr:rowOff>
    </xdr:from>
    <xdr:ext cx="405111" cy="259045"/>
    <xdr:sp macro="" textlink="">
      <xdr:nvSpPr>
        <xdr:cNvPr id="669" name="n_1aveValue【消防施設】&#10;有形固定資産減価償却率">
          <a:extLst>
            <a:ext uri="{FF2B5EF4-FFF2-40B4-BE49-F238E27FC236}">
              <a16:creationId xmlns:a16="http://schemas.microsoft.com/office/drawing/2014/main" id="{D2182AC0-D4D8-4BE1-9294-905C33A6B967}"/>
            </a:ext>
          </a:extLst>
        </xdr:cNvPr>
        <xdr:cNvSpPr txBox="1"/>
      </xdr:nvSpPr>
      <xdr:spPr>
        <a:xfrm>
          <a:off x="1526604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95902</xdr:rowOff>
    </xdr:from>
    <xdr:ext cx="405111" cy="259045"/>
    <xdr:sp macro="" textlink="">
      <xdr:nvSpPr>
        <xdr:cNvPr id="670" name="n_2aveValue【消防施設】&#10;有形固定資産減価償却率">
          <a:extLst>
            <a:ext uri="{FF2B5EF4-FFF2-40B4-BE49-F238E27FC236}">
              <a16:creationId xmlns:a16="http://schemas.microsoft.com/office/drawing/2014/main" id="{80E02F3C-E4F4-4A14-80DA-1A327B3F0068}"/>
            </a:ext>
          </a:extLst>
        </xdr:cNvPr>
        <xdr:cNvSpPr txBox="1"/>
      </xdr:nvSpPr>
      <xdr:spPr>
        <a:xfrm>
          <a:off x="14389744" y="1364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71138</xdr:rowOff>
    </xdr:from>
    <xdr:ext cx="405111" cy="259045"/>
    <xdr:sp macro="" textlink="">
      <xdr:nvSpPr>
        <xdr:cNvPr id="671" name="n_3aveValue【消防施設】&#10;有形固定資産減価償却率">
          <a:extLst>
            <a:ext uri="{FF2B5EF4-FFF2-40B4-BE49-F238E27FC236}">
              <a16:creationId xmlns:a16="http://schemas.microsoft.com/office/drawing/2014/main" id="{77C8CB37-BB07-4AA5-B2DA-76F84B6F3B2A}"/>
            </a:ext>
          </a:extLst>
        </xdr:cNvPr>
        <xdr:cNvSpPr txBox="1"/>
      </xdr:nvSpPr>
      <xdr:spPr>
        <a:xfrm>
          <a:off x="13500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69232</xdr:rowOff>
    </xdr:from>
    <xdr:ext cx="405111" cy="259045"/>
    <xdr:sp macro="" textlink="">
      <xdr:nvSpPr>
        <xdr:cNvPr id="672" name="n_4aveValue【消防施設】&#10;有形固定資産減価償却率">
          <a:extLst>
            <a:ext uri="{FF2B5EF4-FFF2-40B4-BE49-F238E27FC236}">
              <a16:creationId xmlns:a16="http://schemas.microsoft.com/office/drawing/2014/main" id="{876F6325-00EB-473C-AE53-0036E7F44E59}"/>
            </a:ext>
          </a:extLst>
        </xdr:cNvPr>
        <xdr:cNvSpPr txBox="1"/>
      </xdr:nvSpPr>
      <xdr:spPr>
        <a:xfrm>
          <a:off x="126117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139082</xdr:rowOff>
    </xdr:from>
    <xdr:ext cx="405111" cy="259045"/>
    <xdr:sp macro="" textlink="">
      <xdr:nvSpPr>
        <xdr:cNvPr id="673" name="n_1mainValue【消防施設】&#10;有形固定資産減価償却率">
          <a:extLst>
            <a:ext uri="{FF2B5EF4-FFF2-40B4-BE49-F238E27FC236}">
              <a16:creationId xmlns:a16="http://schemas.microsoft.com/office/drawing/2014/main" id="{25C5CFA6-0EF9-494D-8277-1D912D3EC0C8}"/>
            </a:ext>
          </a:extLst>
        </xdr:cNvPr>
        <xdr:cNvSpPr txBox="1"/>
      </xdr:nvSpPr>
      <xdr:spPr>
        <a:xfrm>
          <a:off x="15266044" y="1471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127652</xdr:rowOff>
    </xdr:from>
    <xdr:ext cx="405111" cy="259045"/>
    <xdr:sp macro="" textlink="">
      <xdr:nvSpPr>
        <xdr:cNvPr id="674" name="n_2mainValue【消防施設】&#10;有形固定資産減価償却率">
          <a:extLst>
            <a:ext uri="{FF2B5EF4-FFF2-40B4-BE49-F238E27FC236}">
              <a16:creationId xmlns:a16="http://schemas.microsoft.com/office/drawing/2014/main" id="{13F3BD5C-4697-462F-9451-C7219EF9B9DE}"/>
            </a:ext>
          </a:extLst>
        </xdr:cNvPr>
        <xdr:cNvSpPr txBox="1"/>
      </xdr:nvSpPr>
      <xdr:spPr>
        <a:xfrm>
          <a:off x="14389744" y="1470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150513</xdr:rowOff>
    </xdr:from>
    <xdr:ext cx="405111" cy="259045"/>
    <xdr:sp macro="" textlink="">
      <xdr:nvSpPr>
        <xdr:cNvPr id="675" name="n_3mainValue【消防施設】&#10;有形固定資産減価償却率">
          <a:extLst>
            <a:ext uri="{FF2B5EF4-FFF2-40B4-BE49-F238E27FC236}">
              <a16:creationId xmlns:a16="http://schemas.microsoft.com/office/drawing/2014/main" id="{70A77CA8-7A42-426B-AC4B-7C7649CCDB3D}"/>
            </a:ext>
          </a:extLst>
        </xdr:cNvPr>
        <xdr:cNvSpPr txBox="1"/>
      </xdr:nvSpPr>
      <xdr:spPr>
        <a:xfrm>
          <a:off x="13500744" y="1472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133366</xdr:rowOff>
    </xdr:from>
    <xdr:ext cx="405111" cy="259045"/>
    <xdr:sp macro="" textlink="">
      <xdr:nvSpPr>
        <xdr:cNvPr id="676" name="n_4mainValue【消防施設】&#10;有形固定資産減価償却率">
          <a:extLst>
            <a:ext uri="{FF2B5EF4-FFF2-40B4-BE49-F238E27FC236}">
              <a16:creationId xmlns:a16="http://schemas.microsoft.com/office/drawing/2014/main" id="{7C37BD82-3C6A-49BF-83C2-B5679B3C01EC}"/>
            </a:ext>
          </a:extLst>
        </xdr:cNvPr>
        <xdr:cNvSpPr txBox="1"/>
      </xdr:nvSpPr>
      <xdr:spPr>
        <a:xfrm>
          <a:off x="12611744"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3A986C8F-93A5-460E-8DB1-288AD2502C9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F819BC31-D38D-48A9-925D-CB81D3CB1BF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05F86924-9B43-41A9-86CA-8A7F9334EF3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B6880767-9474-4777-BCEE-F11705B9D49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BE855BA9-3E36-48B8-89A0-589C7E96BA5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07215DE5-A420-46EC-BE91-965897210E2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F9AE6B58-1271-4625-BDD9-D4A0082B852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76ED8C3E-7C61-492E-A39D-75655D4D6AE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846C867E-407D-4BC3-860C-BDE9FE50533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592C7DD7-8AA3-477F-AA56-7A0D526E037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7" name="直線コネクタ 686">
          <a:extLst>
            <a:ext uri="{FF2B5EF4-FFF2-40B4-BE49-F238E27FC236}">
              <a16:creationId xmlns:a16="http://schemas.microsoft.com/office/drawing/2014/main" id="{B3A9518A-A08B-45E5-8E7E-D3202BB9396C}"/>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8" name="テキスト ボックス 687">
          <a:extLst>
            <a:ext uri="{FF2B5EF4-FFF2-40B4-BE49-F238E27FC236}">
              <a16:creationId xmlns:a16="http://schemas.microsoft.com/office/drawing/2014/main" id="{C7FD7A12-4355-48EC-BD8B-4F87746455F5}"/>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9" name="直線コネクタ 688">
          <a:extLst>
            <a:ext uri="{FF2B5EF4-FFF2-40B4-BE49-F238E27FC236}">
              <a16:creationId xmlns:a16="http://schemas.microsoft.com/office/drawing/2014/main" id="{1F3AFF90-DB75-4200-B70B-A7A077DE993C}"/>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0" name="テキスト ボックス 689">
          <a:extLst>
            <a:ext uri="{FF2B5EF4-FFF2-40B4-BE49-F238E27FC236}">
              <a16:creationId xmlns:a16="http://schemas.microsoft.com/office/drawing/2014/main" id="{A7D9DBED-DF36-4ADB-B045-93EC39DECAC6}"/>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1" name="直線コネクタ 690">
          <a:extLst>
            <a:ext uri="{FF2B5EF4-FFF2-40B4-BE49-F238E27FC236}">
              <a16:creationId xmlns:a16="http://schemas.microsoft.com/office/drawing/2014/main" id="{3551F18A-4F96-419E-9FE2-4A533A0B0B8F}"/>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2" name="テキスト ボックス 691">
          <a:extLst>
            <a:ext uri="{FF2B5EF4-FFF2-40B4-BE49-F238E27FC236}">
              <a16:creationId xmlns:a16="http://schemas.microsoft.com/office/drawing/2014/main" id="{C383C0A3-5C47-49E0-BBD4-468D8ADB2F0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3" name="直線コネクタ 692">
          <a:extLst>
            <a:ext uri="{FF2B5EF4-FFF2-40B4-BE49-F238E27FC236}">
              <a16:creationId xmlns:a16="http://schemas.microsoft.com/office/drawing/2014/main" id="{CCF6A926-2FCD-404E-910D-7DBA4ED48342}"/>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4" name="テキスト ボックス 693">
          <a:extLst>
            <a:ext uri="{FF2B5EF4-FFF2-40B4-BE49-F238E27FC236}">
              <a16:creationId xmlns:a16="http://schemas.microsoft.com/office/drawing/2014/main" id="{7B69F9B3-0A29-4CE8-9D38-9555450CAEB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E7ABA356-1311-45C4-9BFF-FD605DDE21A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875D2662-FD4F-41C3-BA61-3C1E19FA7E3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消防施設】&#10;一人当たり面積グラフ枠">
          <a:extLst>
            <a:ext uri="{FF2B5EF4-FFF2-40B4-BE49-F238E27FC236}">
              <a16:creationId xmlns:a16="http://schemas.microsoft.com/office/drawing/2014/main" id="{EB9A14B0-A1C7-4217-AB4A-0BB62CDA777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85</xdr:row>
      <xdr:rowOff>140970</xdr:rowOff>
    </xdr:to>
    <xdr:cxnSp macro="">
      <xdr:nvCxnSpPr>
        <xdr:cNvPr id="698" name="直線コネクタ 697">
          <a:extLst>
            <a:ext uri="{FF2B5EF4-FFF2-40B4-BE49-F238E27FC236}">
              <a16:creationId xmlns:a16="http://schemas.microsoft.com/office/drawing/2014/main" id="{A2CA327F-086F-47B4-9810-82FD4D4053B2}"/>
            </a:ext>
          </a:extLst>
        </xdr:cNvPr>
        <xdr:cNvCxnSpPr/>
      </xdr:nvCxnSpPr>
      <xdr:spPr>
        <a:xfrm flipV="1">
          <a:off x="22160864" y="135712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99" name="【消防施設】&#10;一人当たり面積最小値テキスト">
          <a:extLst>
            <a:ext uri="{FF2B5EF4-FFF2-40B4-BE49-F238E27FC236}">
              <a16:creationId xmlns:a16="http://schemas.microsoft.com/office/drawing/2014/main" id="{8D3F249D-EBB2-4F86-BAC8-3CBB9B2E7422}"/>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0" name="直線コネクタ 699">
          <a:extLst>
            <a:ext uri="{FF2B5EF4-FFF2-40B4-BE49-F238E27FC236}">
              <a16:creationId xmlns:a16="http://schemas.microsoft.com/office/drawing/2014/main" id="{A8C4F3FB-E3DF-44A0-8F34-4F73E542DE6C}"/>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701" name="【消防施設】&#10;一人当たり面積最大値テキスト">
          <a:extLst>
            <a:ext uri="{FF2B5EF4-FFF2-40B4-BE49-F238E27FC236}">
              <a16:creationId xmlns:a16="http://schemas.microsoft.com/office/drawing/2014/main" id="{526E26AC-808C-4D89-BE2A-2E69FF25BA1D}"/>
            </a:ext>
          </a:extLst>
        </xdr:cNvPr>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702" name="直線コネクタ 701">
          <a:extLst>
            <a:ext uri="{FF2B5EF4-FFF2-40B4-BE49-F238E27FC236}">
              <a16:creationId xmlns:a16="http://schemas.microsoft.com/office/drawing/2014/main" id="{D060AB8D-9BC8-4B13-A20A-18E931CFD797}"/>
            </a:ext>
          </a:extLst>
        </xdr:cNvPr>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1033</xdr:rowOff>
    </xdr:from>
    <xdr:ext cx="469744" cy="259045"/>
    <xdr:sp macro="" textlink="">
      <xdr:nvSpPr>
        <xdr:cNvPr id="703" name="【消防施設】&#10;一人当たり面積平均値テキスト">
          <a:extLst>
            <a:ext uri="{FF2B5EF4-FFF2-40B4-BE49-F238E27FC236}">
              <a16:creationId xmlns:a16="http://schemas.microsoft.com/office/drawing/2014/main" id="{0334CC6E-6187-4EB5-BBE2-678C2697F338}"/>
            </a:ext>
          </a:extLst>
        </xdr:cNvPr>
        <xdr:cNvSpPr txBox="1"/>
      </xdr:nvSpPr>
      <xdr:spPr>
        <a:xfrm>
          <a:off x="22199600" y="1423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704" name="フローチャート: 判断 703">
          <a:extLst>
            <a:ext uri="{FF2B5EF4-FFF2-40B4-BE49-F238E27FC236}">
              <a16:creationId xmlns:a16="http://schemas.microsoft.com/office/drawing/2014/main" id="{DA44C6AB-2788-4BC5-B752-E6F292AB2702}"/>
            </a:ext>
          </a:extLst>
        </xdr:cNvPr>
        <xdr:cNvSpPr/>
      </xdr:nvSpPr>
      <xdr:spPr>
        <a:xfrm>
          <a:off x="221107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149606</xdr:rowOff>
    </xdr:from>
    <xdr:to>
      <xdr:col>112</xdr:col>
      <xdr:colOff>38100</xdr:colOff>
      <xdr:row>84</xdr:row>
      <xdr:rowOff>79756</xdr:rowOff>
    </xdr:to>
    <xdr:sp macro="" textlink="">
      <xdr:nvSpPr>
        <xdr:cNvPr id="705" name="フローチャート: 判断 704">
          <a:extLst>
            <a:ext uri="{FF2B5EF4-FFF2-40B4-BE49-F238E27FC236}">
              <a16:creationId xmlns:a16="http://schemas.microsoft.com/office/drawing/2014/main" id="{7F8489F7-2BAF-4DCE-BB06-2D8B1F11D843}"/>
            </a:ext>
          </a:extLst>
        </xdr:cNvPr>
        <xdr:cNvSpPr/>
      </xdr:nvSpPr>
      <xdr:spPr>
        <a:xfrm>
          <a:off x="21272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71882</xdr:rowOff>
    </xdr:from>
    <xdr:to>
      <xdr:col>107</xdr:col>
      <xdr:colOff>101600</xdr:colOff>
      <xdr:row>84</xdr:row>
      <xdr:rowOff>2032</xdr:rowOff>
    </xdr:to>
    <xdr:sp macro="" textlink="">
      <xdr:nvSpPr>
        <xdr:cNvPr id="706" name="フローチャート: 判断 705">
          <a:extLst>
            <a:ext uri="{FF2B5EF4-FFF2-40B4-BE49-F238E27FC236}">
              <a16:creationId xmlns:a16="http://schemas.microsoft.com/office/drawing/2014/main" id="{34FAE702-F990-422D-A4D3-FB5D508651BA}"/>
            </a:ext>
          </a:extLst>
        </xdr:cNvPr>
        <xdr:cNvSpPr/>
      </xdr:nvSpPr>
      <xdr:spPr>
        <a:xfrm>
          <a:off x="20383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707" name="フローチャート: 判断 706">
          <a:extLst>
            <a:ext uri="{FF2B5EF4-FFF2-40B4-BE49-F238E27FC236}">
              <a16:creationId xmlns:a16="http://schemas.microsoft.com/office/drawing/2014/main" id="{E6F36A8F-4920-4CEA-A0A3-BFE34922AC9B}"/>
            </a:ext>
          </a:extLst>
        </xdr:cNvPr>
        <xdr:cNvSpPr/>
      </xdr:nvSpPr>
      <xdr:spPr>
        <a:xfrm>
          <a:off x="19494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85598</xdr:rowOff>
    </xdr:from>
    <xdr:to>
      <xdr:col>98</xdr:col>
      <xdr:colOff>38100</xdr:colOff>
      <xdr:row>84</xdr:row>
      <xdr:rowOff>15748</xdr:rowOff>
    </xdr:to>
    <xdr:sp macro="" textlink="">
      <xdr:nvSpPr>
        <xdr:cNvPr id="708" name="フローチャート: 判断 707">
          <a:extLst>
            <a:ext uri="{FF2B5EF4-FFF2-40B4-BE49-F238E27FC236}">
              <a16:creationId xmlns:a16="http://schemas.microsoft.com/office/drawing/2014/main" id="{70B5488C-0F3D-477A-ABAA-100E2B9FF00E}"/>
            </a:ext>
          </a:extLst>
        </xdr:cNvPr>
        <xdr:cNvSpPr/>
      </xdr:nvSpPr>
      <xdr:spPr>
        <a:xfrm>
          <a:off x="18605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FB4FF0DA-7B4C-4402-BE11-23BA17DF2C9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89C10E42-780B-48B8-844A-27919491E29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1C260C3-BDD1-47B8-819B-B5F278D496E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8B41FD9A-6C83-4F02-8FA4-568ACF0CF78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BD1C0059-6ADA-4A11-B218-5097C4C36C8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81026</xdr:rowOff>
    </xdr:from>
    <xdr:to>
      <xdr:col>116</xdr:col>
      <xdr:colOff>114300</xdr:colOff>
      <xdr:row>86</xdr:row>
      <xdr:rowOff>11176</xdr:rowOff>
    </xdr:to>
    <xdr:sp macro="" textlink="">
      <xdr:nvSpPr>
        <xdr:cNvPr id="714" name="楕円 713">
          <a:extLst>
            <a:ext uri="{FF2B5EF4-FFF2-40B4-BE49-F238E27FC236}">
              <a16:creationId xmlns:a16="http://schemas.microsoft.com/office/drawing/2014/main" id="{88C1070C-A7D3-44C4-A6ED-CCADD3D3771C}"/>
            </a:ext>
          </a:extLst>
        </xdr:cNvPr>
        <xdr:cNvSpPr/>
      </xdr:nvSpPr>
      <xdr:spPr>
        <a:xfrm>
          <a:off x="221107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167403</xdr:rowOff>
    </xdr:from>
    <xdr:ext cx="469744" cy="259045"/>
    <xdr:sp macro="" textlink="">
      <xdr:nvSpPr>
        <xdr:cNvPr id="715" name="【消防施設】&#10;一人当たり面積該当値テキスト">
          <a:extLst>
            <a:ext uri="{FF2B5EF4-FFF2-40B4-BE49-F238E27FC236}">
              <a16:creationId xmlns:a16="http://schemas.microsoft.com/office/drawing/2014/main" id="{4EA50A3F-44D6-4156-B6E0-6BD7E5B96501}"/>
            </a:ext>
          </a:extLst>
        </xdr:cNvPr>
        <xdr:cNvSpPr txBox="1"/>
      </xdr:nvSpPr>
      <xdr:spPr>
        <a:xfrm>
          <a:off x="22199600" y="1456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81026</xdr:rowOff>
    </xdr:from>
    <xdr:to>
      <xdr:col>112</xdr:col>
      <xdr:colOff>38100</xdr:colOff>
      <xdr:row>86</xdr:row>
      <xdr:rowOff>11176</xdr:rowOff>
    </xdr:to>
    <xdr:sp macro="" textlink="">
      <xdr:nvSpPr>
        <xdr:cNvPr id="716" name="楕円 715">
          <a:extLst>
            <a:ext uri="{FF2B5EF4-FFF2-40B4-BE49-F238E27FC236}">
              <a16:creationId xmlns:a16="http://schemas.microsoft.com/office/drawing/2014/main" id="{AE407374-F51B-483F-9EFB-F9EDB0190E3D}"/>
            </a:ext>
          </a:extLst>
        </xdr:cNvPr>
        <xdr:cNvSpPr/>
      </xdr:nvSpPr>
      <xdr:spPr>
        <a:xfrm>
          <a:off x="212725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131826</xdr:rowOff>
    </xdr:from>
    <xdr:to>
      <xdr:col>116</xdr:col>
      <xdr:colOff>63500</xdr:colOff>
      <xdr:row>85</xdr:row>
      <xdr:rowOff>131826</xdr:rowOff>
    </xdr:to>
    <xdr:cxnSp macro="">
      <xdr:nvCxnSpPr>
        <xdr:cNvPr id="717" name="直線コネクタ 716">
          <a:extLst>
            <a:ext uri="{FF2B5EF4-FFF2-40B4-BE49-F238E27FC236}">
              <a16:creationId xmlns:a16="http://schemas.microsoft.com/office/drawing/2014/main" id="{4D514A17-1090-4875-B5B5-3E5B2EB5EA10}"/>
            </a:ext>
          </a:extLst>
        </xdr:cNvPr>
        <xdr:cNvCxnSpPr/>
      </xdr:nvCxnSpPr>
      <xdr:spPr>
        <a:xfrm>
          <a:off x="21323300" y="147050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81026</xdr:rowOff>
    </xdr:from>
    <xdr:to>
      <xdr:col>107</xdr:col>
      <xdr:colOff>101600</xdr:colOff>
      <xdr:row>86</xdr:row>
      <xdr:rowOff>11176</xdr:rowOff>
    </xdr:to>
    <xdr:sp macro="" textlink="">
      <xdr:nvSpPr>
        <xdr:cNvPr id="718" name="楕円 717">
          <a:extLst>
            <a:ext uri="{FF2B5EF4-FFF2-40B4-BE49-F238E27FC236}">
              <a16:creationId xmlns:a16="http://schemas.microsoft.com/office/drawing/2014/main" id="{A0A084BB-627E-4260-9B9F-B2D57A927A08}"/>
            </a:ext>
          </a:extLst>
        </xdr:cNvPr>
        <xdr:cNvSpPr/>
      </xdr:nvSpPr>
      <xdr:spPr>
        <a:xfrm>
          <a:off x="203835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131826</xdr:rowOff>
    </xdr:from>
    <xdr:to>
      <xdr:col>111</xdr:col>
      <xdr:colOff>177800</xdr:colOff>
      <xdr:row>85</xdr:row>
      <xdr:rowOff>131826</xdr:rowOff>
    </xdr:to>
    <xdr:cxnSp macro="">
      <xdr:nvCxnSpPr>
        <xdr:cNvPr id="719" name="直線コネクタ 718">
          <a:extLst>
            <a:ext uri="{FF2B5EF4-FFF2-40B4-BE49-F238E27FC236}">
              <a16:creationId xmlns:a16="http://schemas.microsoft.com/office/drawing/2014/main" id="{88BBCF4C-B083-4981-AE4F-88548C95E9A0}"/>
            </a:ext>
          </a:extLst>
        </xdr:cNvPr>
        <xdr:cNvCxnSpPr/>
      </xdr:nvCxnSpPr>
      <xdr:spPr>
        <a:xfrm>
          <a:off x="20434300" y="14705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81026</xdr:rowOff>
    </xdr:from>
    <xdr:to>
      <xdr:col>102</xdr:col>
      <xdr:colOff>165100</xdr:colOff>
      <xdr:row>86</xdr:row>
      <xdr:rowOff>11176</xdr:rowOff>
    </xdr:to>
    <xdr:sp macro="" textlink="">
      <xdr:nvSpPr>
        <xdr:cNvPr id="720" name="楕円 719">
          <a:extLst>
            <a:ext uri="{FF2B5EF4-FFF2-40B4-BE49-F238E27FC236}">
              <a16:creationId xmlns:a16="http://schemas.microsoft.com/office/drawing/2014/main" id="{6B2361D7-62DD-4051-AB17-7F14891D3108}"/>
            </a:ext>
          </a:extLst>
        </xdr:cNvPr>
        <xdr:cNvSpPr/>
      </xdr:nvSpPr>
      <xdr:spPr>
        <a:xfrm>
          <a:off x="194945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131826</xdr:rowOff>
    </xdr:from>
    <xdr:to>
      <xdr:col>107</xdr:col>
      <xdr:colOff>50800</xdr:colOff>
      <xdr:row>85</xdr:row>
      <xdr:rowOff>131826</xdr:rowOff>
    </xdr:to>
    <xdr:cxnSp macro="">
      <xdr:nvCxnSpPr>
        <xdr:cNvPr id="721" name="直線コネクタ 720">
          <a:extLst>
            <a:ext uri="{FF2B5EF4-FFF2-40B4-BE49-F238E27FC236}">
              <a16:creationId xmlns:a16="http://schemas.microsoft.com/office/drawing/2014/main" id="{A75F85AF-5F4A-49FC-BC4B-BB7A7C57DD23}"/>
            </a:ext>
          </a:extLst>
        </xdr:cNvPr>
        <xdr:cNvCxnSpPr/>
      </xdr:nvCxnSpPr>
      <xdr:spPr>
        <a:xfrm>
          <a:off x="19545300" y="14705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722" name="楕円 721">
          <a:extLst>
            <a:ext uri="{FF2B5EF4-FFF2-40B4-BE49-F238E27FC236}">
              <a16:creationId xmlns:a16="http://schemas.microsoft.com/office/drawing/2014/main" id="{4ABB3023-7805-4D6A-BE32-875C86148D85}"/>
            </a:ext>
          </a:extLst>
        </xdr:cNvPr>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131826</xdr:rowOff>
    </xdr:to>
    <xdr:cxnSp macro="">
      <xdr:nvCxnSpPr>
        <xdr:cNvPr id="723" name="直線コネクタ 722">
          <a:extLst>
            <a:ext uri="{FF2B5EF4-FFF2-40B4-BE49-F238E27FC236}">
              <a16:creationId xmlns:a16="http://schemas.microsoft.com/office/drawing/2014/main" id="{91DDD582-BBA3-4EF1-8CA4-DF8768FB1857}"/>
            </a:ext>
          </a:extLst>
        </xdr:cNvPr>
        <xdr:cNvCxnSpPr/>
      </xdr:nvCxnSpPr>
      <xdr:spPr>
        <a:xfrm>
          <a:off x="18656300" y="146685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96283</xdr:rowOff>
    </xdr:from>
    <xdr:ext cx="469744" cy="259045"/>
    <xdr:sp macro="" textlink="">
      <xdr:nvSpPr>
        <xdr:cNvPr id="724" name="n_1aveValue【消防施設】&#10;一人当たり面積">
          <a:extLst>
            <a:ext uri="{FF2B5EF4-FFF2-40B4-BE49-F238E27FC236}">
              <a16:creationId xmlns:a16="http://schemas.microsoft.com/office/drawing/2014/main" id="{F1471FEE-D533-4961-82FC-B0ABEC43CB71}"/>
            </a:ext>
          </a:extLst>
        </xdr:cNvPr>
        <xdr:cNvSpPr txBox="1"/>
      </xdr:nvSpPr>
      <xdr:spPr>
        <a:xfrm>
          <a:off x="21075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18559</xdr:rowOff>
    </xdr:from>
    <xdr:ext cx="469744" cy="259045"/>
    <xdr:sp macro="" textlink="">
      <xdr:nvSpPr>
        <xdr:cNvPr id="725" name="n_2aveValue【消防施設】&#10;一人当たり面積">
          <a:extLst>
            <a:ext uri="{FF2B5EF4-FFF2-40B4-BE49-F238E27FC236}">
              <a16:creationId xmlns:a16="http://schemas.microsoft.com/office/drawing/2014/main" id="{25805133-7C07-4D9D-93B0-12FFB042C4B0}"/>
            </a:ext>
          </a:extLst>
        </xdr:cNvPr>
        <xdr:cNvSpPr txBox="1"/>
      </xdr:nvSpPr>
      <xdr:spPr>
        <a:xfrm>
          <a:off x="20199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726" name="n_3aveValue【消防施設】&#10;一人当たり面積">
          <a:extLst>
            <a:ext uri="{FF2B5EF4-FFF2-40B4-BE49-F238E27FC236}">
              <a16:creationId xmlns:a16="http://schemas.microsoft.com/office/drawing/2014/main" id="{BC9C3ACF-9E83-4B07-9FF6-1A605933BA56}"/>
            </a:ext>
          </a:extLst>
        </xdr:cNvPr>
        <xdr:cNvSpPr txBox="1"/>
      </xdr:nvSpPr>
      <xdr:spPr>
        <a:xfrm>
          <a:off x="19310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32275</xdr:rowOff>
    </xdr:from>
    <xdr:ext cx="469744" cy="259045"/>
    <xdr:sp macro="" textlink="">
      <xdr:nvSpPr>
        <xdr:cNvPr id="727" name="n_4aveValue【消防施設】&#10;一人当たり面積">
          <a:extLst>
            <a:ext uri="{FF2B5EF4-FFF2-40B4-BE49-F238E27FC236}">
              <a16:creationId xmlns:a16="http://schemas.microsoft.com/office/drawing/2014/main" id="{A64C33AF-84B1-434C-8E6D-76F319C238E9}"/>
            </a:ext>
          </a:extLst>
        </xdr:cNvPr>
        <xdr:cNvSpPr txBox="1"/>
      </xdr:nvSpPr>
      <xdr:spPr>
        <a:xfrm>
          <a:off x="18421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2303</xdr:rowOff>
    </xdr:from>
    <xdr:ext cx="469744" cy="259045"/>
    <xdr:sp macro="" textlink="">
      <xdr:nvSpPr>
        <xdr:cNvPr id="728" name="n_1mainValue【消防施設】&#10;一人当たり面積">
          <a:extLst>
            <a:ext uri="{FF2B5EF4-FFF2-40B4-BE49-F238E27FC236}">
              <a16:creationId xmlns:a16="http://schemas.microsoft.com/office/drawing/2014/main" id="{1D5237AA-5637-4690-9D64-0DC5AC01FF19}"/>
            </a:ext>
          </a:extLst>
        </xdr:cNvPr>
        <xdr:cNvSpPr txBox="1"/>
      </xdr:nvSpPr>
      <xdr:spPr>
        <a:xfrm>
          <a:off x="21075727" y="1474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2303</xdr:rowOff>
    </xdr:from>
    <xdr:ext cx="469744" cy="259045"/>
    <xdr:sp macro="" textlink="">
      <xdr:nvSpPr>
        <xdr:cNvPr id="729" name="n_2mainValue【消防施設】&#10;一人当たり面積">
          <a:extLst>
            <a:ext uri="{FF2B5EF4-FFF2-40B4-BE49-F238E27FC236}">
              <a16:creationId xmlns:a16="http://schemas.microsoft.com/office/drawing/2014/main" id="{81DAF790-797E-4739-BDA2-283711A51409}"/>
            </a:ext>
          </a:extLst>
        </xdr:cNvPr>
        <xdr:cNvSpPr txBox="1"/>
      </xdr:nvSpPr>
      <xdr:spPr>
        <a:xfrm>
          <a:off x="20199427" y="1474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2303</xdr:rowOff>
    </xdr:from>
    <xdr:ext cx="469744" cy="259045"/>
    <xdr:sp macro="" textlink="">
      <xdr:nvSpPr>
        <xdr:cNvPr id="730" name="n_3mainValue【消防施設】&#10;一人当たり面積">
          <a:extLst>
            <a:ext uri="{FF2B5EF4-FFF2-40B4-BE49-F238E27FC236}">
              <a16:creationId xmlns:a16="http://schemas.microsoft.com/office/drawing/2014/main" id="{F70D6F19-96A5-443F-ABBB-B9736E1CB92D}"/>
            </a:ext>
          </a:extLst>
        </xdr:cNvPr>
        <xdr:cNvSpPr txBox="1"/>
      </xdr:nvSpPr>
      <xdr:spPr>
        <a:xfrm>
          <a:off x="19310427" y="1474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731" name="n_4mainValue【消防施設】&#10;一人当たり面積">
          <a:extLst>
            <a:ext uri="{FF2B5EF4-FFF2-40B4-BE49-F238E27FC236}">
              <a16:creationId xmlns:a16="http://schemas.microsoft.com/office/drawing/2014/main" id="{02B8FE87-C25A-40B6-A965-9CF917ADF981}"/>
            </a:ext>
          </a:extLst>
        </xdr:cNvPr>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64EB0652-BCBA-42F8-93A1-07204B209CA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E3A356DD-0D67-475A-9CE8-EEA426AB0F0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034B8504-B241-4175-9866-57B87BAD9D6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866C0A99-FD82-4E82-B6F7-7D8DF89CC65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6A672F2C-3820-4417-AC51-725BD162E0A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F69E2D50-211C-4425-9372-3EBFB67804B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2B59E6A7-1AD8-4ECE-8B28-F556590ABFA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764F2077-25FF-4394-9C4A-BE40F8D3E8F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7DCC1F47-5416-4AC8-B668-CFC76646FE7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51152978-3180-4FA5-B3CA-95913591F9A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6F5CB4E2-8393-47C9-B585-D74636AF387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3" name="直線コネクタ 742">
          <a:extLst>
            <a:ext uri="{FF2B5EF4-FFF2-40B4-BE49-F238E27FC236}">
              <a16:creationId xmlns:a16="http://schemas.microsoft.com/office/drawing/2014/main" id="{71212CD1-3B5F-4AF8-8D39-4AFB5E8A3F4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4" name="テキスト ボックス 743">
          <a:extLst>
            <a:ext uri="{FF2B5EF4-FFF2-40B4-BE49-F238E27FC236}">
              <a16:creationId xmlns:a16="http://schemas.microsoft.com/office/drawing/2014/main" id="{DCF05654-B14F-4496-9110-772EF9B062A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5" name="直線コネクタ 744">
          <a:extLst>
            <a:ext uri="{FF2B5EF4-FFF2-40B4-BE49-F238E27FC236}">
              <a16:creationId xmlns:a16="http://schemas.microsoft.com/office/drawing/2014/main" id="{30EAB95F-C2EA-4E01-B955-2A1A01D5D0D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6" name="テキスト ボックス 745">
          <a:extLst>
            <a:ext uri="{FF2B5EF4-FFF2-40B4-BE49-F238E27FC236}">
              <a16:creationId xmlns:a16="http://schemas.microsoft.com/office/drawing/2014/main" id="{7512B7CE-570E-4D7B-B290-D151AEF2321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7" name="直線コネクタ 746">
          <a:extLst>
            <a:ext uri="{FF2B5EF4-FFF2-40B4-BE49-F238E27FC236}">
              <a16:creationId xmlns:a16="http://schemas.microsoft.com/office/drawing/2014/main" id="{C36E3470-416B-4503-8F0B-3ED702E138E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8" name="テキスト ボックス 747">
          <a:extLst>
            <a:ext uri="{FF2B5EF4-FFF2-40B4-BE49-F238E27FC236}">
              <a16:creationId xmlns:a16="http://schemas.microsoft.com/office/drawing/2014/main" id="{40E42607-DC5E-4489-87E6-83312993C5F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9" name="直線コネクタ 748">
          <a:extLst>
            <a:ext uri="{FF2B5EF4-FFF2-40B4-BE49-F238E27FC236}">
              <a16:creationId xmlns:a16="http://schemas.microsoft.com/office/drawing/2014/main" id="{4A1B49F8-135F-4E11-BC5D-0699AFF3409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0" name="テキスト ボックス 749">
          <a:extLst>
            <a:ext uri="{FF2B5EF4-FFF2-40B4-BE49-F238E27FC236}">
              <a16:creationId xmlns:a16="http://schemas.microsoft.com/office/drawing/2014/main" id="{8A6E5FC1-A968-41C2-A6A9-CE7EC79D89D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1" name="直線コネクタ 750">
          <a:extLst>
            <a:ext uri="{FF2B5EF4-FFF2-40B4-BE49-F238E27FC236}">
              <a16:creationId xmlns:a16="http://schemas.microsoft.com/office/drawing/2014/main" id="{A2BBE065-6361-4C96-96E3-F8CC3447426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2" name="テキスト ボックス 751">
          <a:extLst>
            <a:ext uri="{FF2B5EF4-FFF2-40B4-BE49-F238E27FC236}">
              <a16:creationId xmlns:a16="http://schemas.microsoft.com/office/drawing/2014/main" id="{33788BF4-6A53-4FE0-9010-5629DBF090E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3" name="直線コネクタ 752">
          <a:extLst>
            <a:ext uri="{FF2B5EF4-FFF2-40B4-BE49-F238E27FC236}">
              <a16:creationId xmlns:a16="http://schemas.microsoft.com/office/drawing/2014/main" id="{181BAAA7-9978-4286-96C7-97416B46771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4" name="テキスト ボックス 753">
          <a:extLst>
            <a:ext uri="{FF2B5EF4-FFF2-40B4-BE49-F238E27FC236}">
              <a16:creationId xmlns:a16="http://schemas.microsoft.com/office/drawing/2014/main" id="{53F0E15E-C0AB-4F1F-A197-672D118A2DA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id="{E52E755D-1132-4260-A30A-98C41CC0DC8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庁舎】&#10;有形固定資産減価償却率グラフ枠">
          <a:extLst>
            <a:ext uri="{FF2B5EF4-FFF2-40B4-BE49-F238E27FC236}">
              <a16:creationId xmlns:a16="http://schemas.microsoft.com/office/drawing/2014/main" id="{F3C2B86C-33A4-4FC2-8DAC-836444896A2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108</xdr:row>
      <xdr:rowOff>110489</xdr:rowOff>
    </xdr:to>
    <xdr:cxnSp macro="">
      <xdr:nvCxnSpPr>
        <xdr:cNvPr id="757" name="直線コネクタ 756">
          <a:extLst>
            <a:ext uri="{FF2B5EF4-FFF2-40B4-BE49-F238E27FC236}">
              <a16:creationId xmlns:a16="http://schemas.microsoft.com/office/drawing/2014/main" id="{78DD3524-A635-41E1-BB0B-444A47A93D82}"/>
            </a:ext>
          </a:extLst>
        </xdr:cNvPr>
        <xdr:cNvCxnSpPr/>
      </xdr:nvCxnSpPr>
      <xdr:spPr>
        <a:xfrm flipV="1">
          <a:off x="16318864" y="17123229"/>
          <a:ext cx="0" cy="1503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114316</xdr:rowOff>
    </xdr:from>
    <xdr:ext cx="405111" cy="259045"/>
    <xdr:sp macro="" textlink="">
      <xdr:nvSpPr>
        <xdr:cNvPr id="758" name="【庁舎】&#10;有形固定資産減価償却率最小値テキスト">
          <a:extLst>
            <a:ext uri="{FF2B5EF4-FFF2-40B4-BE49-F238E27FC236}">
              <a16:creationId xmlns:a16="http://schemas.microsoft.com/office/drawing/2014/main" id="{7B0BAEEA-E963-4128-8D8E-67045FC985FA}"/>
            </a:ext>
          </a:extLst>
        </xdr:cNvPr>
        <xdr:cNvSpPr txBox="1"/>
      </xdr:nvSpPr>
      <xdr:spPr>
        <a:xfrm>
          <a:off x="163576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110489</xdr:rowOff>
    </xdr:from>
    <xdr:to>
      <xdr:col>86</xdr:col>
      <xdr:colOff>25400</xdr:colOff>
      <xdr:row>108</xdr:row>
      <xdr:rowOff>110489</xdr:rowOff>
    </xdr:to>
    <xdr:cxnSp macro="">
      <xdr:nvCxnSpPr>
        <xdr:cNvPr id="759" name="直線コネクタ 758">
          <a:extLst>
            <a:ext uri="{FF2B5EF4-FFF2-40B4-BE49-F238E27FC236}">
              <a16:creationId xmlns:a16="http://schemas.microsoft.com/office/drawing/2014/main" id="{BB02900C-F101-4293-8C39-BBC3C90AF65D}"/>
            </a:ext>
          </a:extLst>
        </xdr:cNvPr>
        <xdr:cNvCxnSpPr/>
      </xdr:nvCxnSpPr>
      <xdr:spPr>
        <a:xfrm>
          <a:off x="16230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760" name="【庁舎】&#10;有形固定資産減価償却率最大値テキスト">
          <a:extLst>
            <a:ext uri="{FF2B5EF4-FFF2-40B4-BE49-F238E27FC236}">
              <a16:creationId xmlns:a16="http://schemas.microsoft.com/office/drawing/2014/main" id="{DCC712A7-04EA-407A-BDEA-2C1C4F9CEABD}"/>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761" name="直線コネクタ 760">
          <a:extLst>
            <a:ext uri="{FF2B5EF4-FFF2-40B4-BE49-F238E27FC236}">
              <a16:creationId xmlns:a16="http://schemas.microsoft.com/office/drawing/2014/main" id="{5D0958D4-3354-42D3-BCFE-261484972FB9}"/>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90732</xdr:rowOff>
    </xdr:from>
    <xdr:ext cx="405111" cy="259045"/>
    <xdr:sp macro="" textlink="">
      <xdr:nvSpPr>
        <xdr:cNvPr id="762" name="【庁舎】&#10;有形固定資産減価償却率平均値テキスト">
          <a:extLst>
            <a:ext uri="{FF2B5EF4-FFF2-40B4-BE49-F238E27FC236}">
              <a16:creationId xmlns:a16="http://schemas.microsoft.com/office/drawing/2014/main" id="{88E5F835-8547-489B-A4E7-A2BC9B9465B6}"/>
            </a:ext>
          </a:extLst>
        </xdr:cNvPr>
        <xdr:cNvSpPr txBox="1"/>
      </xdr:nvSpPr>
      <xdr:spPr>
        <a:xfrm>
          <a:off x="16357600" y="1775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763" name="フローチャート: 判断 762">
          <a:extLst>
            <a:ext uri="{FF2B5EF4-FFF2-40B4-BE49-F238E27FC236}">
              <a16:creationId xmlns:a16="http://schemas.microsoft.com/office/drawing/2014/main" id="{2D79F9C7-9D38-4DDB-AA3A-145FBF2D1337}"/>
            </a:ext>
          </a:extLst>
        </xdr:cNvPr>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136434</xdr:rowOff>
    </xdr:from>
    <xdr:to>
      <xdr:col>81</xdr:col>
      <xdr:colOff>101600</xdr:colOff>
      <xdr:row>105</xdr:row>
      <xdr:rowOff>66584</xdr:rowOff>
    </xdr:to>
    <xdr:sp macro="" textlink="">
      <xdr:nvSpPr>
        <xdr:cNvPr id="764" name="フローチャート: 判断 763">
          <a:extLst>
            <a:ext uri="{FF2B5EF4-FFF2-40B4-BE49-F238E27FC236}">
              <a16:creationId xmlns:a16="http://schemas.microsoft.com/office/drawing/2014/main" id="{8FDC03AF-2BB1-4FFF-83FA-35CBF3F15F03}"/>
            </a:ext>
          </a:extLst>
        </xdr:cNvPr>
        <xdr:cNvSpPr/>
      </xdr:nvSpPr>
      <xdr:spPr>
        <a:xfrm>
          <a:off x="15430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765" name="フローチャート: 判断 764">
          <a:extLst>
            <a:ext uri="{FF2B5EF4-FFF2-40B4-BE49-F238E27FC236}">
              <a16:creationId xmlns:a16="http://schemas.microsoft.com/office/drawing/2014/main" id="{C0A03BBB-F451-4057-87C9-34E748AF88C0}"/>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7438</xdr:rowOff>
    </xdr:from>
    <xdr:to>
      <xdr:col>72</xdr:col>
      <xdr:colOff>38100</xdr:colOff>
      <xdr:row>105</xdr:row>
      <xdr:rowOff>109038</xdr:rowOff>
    </xdr:to>
    <xdr:sp macro="" textlink="">
      <xdr:nvSpPr>
        <xdr:cNvPr id="766" name="フローチャート: 判断 765">
          <a:extLst>
            <a:ext uri="{FF2B5EF4-FFF2-40B4-BE49-F238E27FC236}">
              <a16:creationId xmlns:a16="http://schemas.microsoft.com/office/drawing/2014/main" id="{0384279F-D810-46C8-8DC7-8906798ADC83}"/>
            </a:ext>
          </a:extLst>
        </xdr:cNvPr>
        <xdr:cNvSpPr/>
      </xdr:nvSpPr>
      <xdr:spPr>
        <a:xfrm>
          <a:off x="1365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100512</xdr:rowOff>
    </xdr:from>
    <xdr:to>
      <xdr:col>67</xdr:col>
      <xdr:colOff>101600</xdr:colOff>
      <xdr:row>105</xdr:row>
      <xdr:rowOff>30662</xdr:rowOff>
    </xdr:to>
    <xdr:sp macro="" textlink="">
      <xdr:nvSpPr>
        <xdr:cNvPr id="767" name="フローチャート: 判断 766">
          <a:extLst>
            <a:ext uri="{FF2B5EF4-FFF2-40B4-BE49-F238E27FC236}">
              <a16:creationId xmlns:a16="http://schemas.microsoft.com/office/drawing/2014/main" id="{1FE681DD-FE01-4197-8A71-11944CF14141}"/>
            </a:ext>
          </a:extLst>
        </xdr:cNvPr>
        <xdr:cNvSpPr/>
      </xdr:nvSpPr>
      <xdr:spPr>
        <a:xfrm>
          <a:off x="12763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A75CC383-98D6-43C0-AB8E-B8E973D09BF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A43A3148-9E29-4D33-92D1-D8280B7BFF7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E6D45F2C-44CA-424A-8ADA-772804D7E68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1562A97-64E9-4646-9F29-FA70C9BD461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72F088C9-51AD-478E-A42D-A1A599A54E8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89081</xdr:rowOff>
    </xdr:from>
    <xdr:to>
      <xdr:col>85</xdr:col>
      <xdr:colOff>177800</xdr:colOff>
      <xdr:row>106</xdr:row>
      <xdr:rowOff>19231</xdr:rowOff>
    </xdr:to>
    <xdr:sp macro="" textlink="">
      <xdr:nvSpPr>
        <xdr:cNvPr id="773" name="楕円 772">
          <a:extLst>
            <a:ext uri="{FF2B5EF4-FFF2-40B4-BE49-F238E27FC236}">
              <a16:creationId xmlns:a16="http://schemas.microsoft.com/office/drawing/2014/main" id="{D6CCE7B7-CE89-4DD9-8858-13AF749845ED}"/>
            </a:ext>
          </a:extLst>
        </xdr:cNvPr>
        <xdr:cNvSpPr/>
      </xdr:nvSpPr>
      <xdr:spPr>
        <a:xfrm>
          <a:off x="162687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67508</xdr:rowOff>
    </xdr:from>
    <xdr:ext cx="405111" cy="259045"/>
    <xdr:sp macro="" textlink="">
      <xdr:nvSpPr>
        <xdr:cNvPr id="774" name="【庁舎】&#10;有形固定資産減価償却率該当値テキスト">
          <a:extLst>
            <a:ext uri="{FF2B5EF4-FFF2-40B4-BE49-F238E27FC236}">
              <a16:creationId xmlns:a16="http://schemas.microsoft.com/office/drawing/2014/main" id="{A254A121-025B-4077-89AC-68635FFF75A8}"/>
            </a:ext>
          </a:extLst>
        </xdr:cNvPr>
        <xdr:cNvSpPr txBox="1"/>
      </xdr:nvSpPr>
      <xdr:spPr>
        <a:xfrm>
          <a:off x="16357600"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38463</xdr:rowOff>
    </xdr:from>
    <xdr:to>
      <xdr:col>81</xdr:col>
      <xdr:colOff>101600</xdr:colOff>
      <xdr:row>105</xdr:row>
      <xdr:rowOff>140063</xdr:rowOff>
    </xdr:to>
    <xdr:sp macro="" textlink="">
      <xdr:nvSpPr>
        <xdr:cNvPr id="775" name="楕円 774">
          <a:extLst>
            <a:ext uri="{FF2B5EF4-FFF2-40B4-BE49-F238E27FC236}">
              <a16:creationId xmlns:a16="http://schemas.microsoft.com/office/drawing/2014/main" id="{A4AF435C-B2AA-4950-AD28-DE289E47F67C}"/>
            </a:ext>
          </a:extLst>
        </xdr:cNvPr>
        <xdr:cNvSpPr/>
      </xdr:nvSpPr>
      <xdr:spPr>
        <a:xfrm>
          <a:off x="15430500" y="1804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89263</xdr:rowOff>
    </xdr:from>
    <xdr:to>
      <xdr:col>85</xdr:col>
      <xdr:colOff>127000</xdr:colOff>
      <xdr:row>105</xdr:row>
      <xdr:rowOff>139881</xdr:rowOff>
    </xdr:to>
    <xdr:cxnSp macro="">
      <xdr:nvCxnSpPr>
        <xdr:cNvPr id="776" name="直線コネクタ 775">
          <a:extLst>
            <a:ext uri="{FF2B5EF4-FFF2-40B4-BE49-F238E27FC236}">
              <a16:creationId xmlns:a16="http://schemas.microsoft.com/office/drawing/2014/main" id="{DF5EA693-477B-4D4C-BEC6-2E07F8C367E9}"/>
            </a:ext>
          </a:extLst>
        </xdr:cNvPr>
        <xdr:cNvCxnSpPr/>
      </xdr:nvCxnSpPr>
      <xdr:spPr>
        <a:xfrm>
          <a:off x="15481300" y="18091513"/>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118473</xdr:rowOff>
    </xdr:from>
    <xdr:to>
      <xdr:col>76</xdr:col>
      <xdr:colOff>165100</xdr:colOff>
      <xdr:row>106</xdr:row>
      <xdr:rowOff>48623</xdr:rowOff>
    </xdr:to>
    <xdr:sp macro="" textlink="">
      <xdr:nvSpPr>
        <xdr:cNvPr id="777" name="楕円 776">
          <a:extLst>
            <a:ext uri="{FF2B5EF4-FFF2-40B4-BE49-F238E27FC236}">
              <a16:creationId xmlns:a16="http://schemas.microsoft.com/office/drawing/2014/main" id="{3F87B3B1-099B-441F-B149-02788B950786}"/>
            </a:ext>
          </a:extLst>
        </xdr:cNvPr>
        <xdr:cNvSpPr/>
      </xdr:nvSpPr>
      <xdr:spPr>
        <a:xfrm>
          <a:off x="14541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89263</xdr:rowOff>
    </xdr:from>
    <xdr:to>
      <xdr:col>81</xdr:col>
      <xdr:colOff>50800</xdr:colOff>
      <xdr:row>105</xdr:row>
      <xdr:rowOff>169273</xdr:rowOff>
    </xdr:to>
    <xdr:cxnSp macro="">
      <xdr:nvCxnSpPr>
        <xdr:cNvPr id="778" name="直線コネクタ 777">
          <a:extLst>
            <a:ext uri="{FF2B5EF4-FFF2-40B4-BE49-F238E27FC236}">
              <a16:creationId xmlns:a16="http://schemas.microsoft.com/office/drawing/2014/main" id="{C91EEE3B-7A6E-4C53-846D-92EF5BC8A741}"/>
            </a:ext>
          </a:extLst>
        </xdr:cNvPr>
        <xdr:cNvCxnSpPr/>
      </xdr:nvCxnSpPr>
      <xdr:spPr>
        <a:xfrm flipV="1">
          <a:off x="14592300" y="18091513"/>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4173</xdr:rowOff>
    </xdr:from>
    <xdr:to>
      <xdr:col>72</xdr:col>
      <xdr:colOff>38100</xdr:colOff>
      <xdr:row>106</xdr:row>
      <xdr:rowOff>105773</xdr:rowOff>
    </xdr:to>
    <xdr:sp macro="" textlink="">
      <xdr:nvSpPr>
        <xdr:cNvPr id="779" name="楕円 778">
          <a:extLst>
            <a:ext uri="{FF2B5EF4-FFF2-40B4-BE49-F238E27FC236}">
              <a16:creationId xmlns:a16="http://schemas.microsoft.com/office/drawing/2014/main" id="{E02FE9A9-9FF5-4D20-9CBA-C83E9A36DFE6}"/>
            </a:ext>
          </a:extLst>
        </xdr:cNvPr>
        <xdr:cNvSpPr/>
      </xdr:nvSpPr>
      <xdr:spPr>
        <a:xfrm>
          <a:off x="136525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169273</xdr:rowOff>
    </xdr:from>
    <xdr:to>
      <xdr:col>76</xdr:col>
      <xdr:colOff>114300</xdr:colOff>
      <xdr:row>106</xdr:row>
      <xdr:rowOff>54973</xdr:rowOff>
    </xdr:to>
    <xdr:cxnSp macro="">
      <xdr:nvCxnSpPr>
        <xdr:cNvPr id="780" name="直線コネクタ 779">
          <a:extLst>
            <a:ext uri="{FF2B5EF4-FFF2-40B4-BE49-F238E27FC236}">
              <a16:creationId xmlns:a16="http://schemas.microsoft.com/office/drawing/2014/main" id="{E8F67FC5-4BBD-4434-8826-CB5C27DDFE9C}"/>
            </a:ext>
          </a:extLst>
        </xdr:cNvPr>
        <xdr:cNvCxnSpPr/>
      </xdr:nvCxnSpPr>
      <xdr:spPr>
        <a:xfrm flipV="1">
          <a:off x="13703300" y="1817152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129902</xdr:rowOff>
    </xdr:from>
    <xdr:to>
      <xdr:col>67</xdr:col>
      <xdr:colOff>101600</xdr:colOff>
      <xdr:row>106</xdr:row>
      <xdr:rowOff>60052</xdr:rowOff>
    </xdr:to>
    <xdr:sp macro="" textlink="">
      <xdr:nvSpPr>
        <xdr:cNvPr id="781" name="楕円 780">
          <a:extLst>
            <a:ext uri="{FF2B5EF4-FFF2-40B4-BE49-F238E27FC236}">
              <a16:creationId xmlns:a16="http://schemas.microsoft.com/office/drawing/2014/main" id="{CDB89956-D5ED-4A0F-8E4B-3645E91F521E}"/>
            </a:ext>
          </a:extLst>
        </xdr:cNvPr>
        <xdr:cNvSpPr/>
      </xdr:nvSpPr>
      <xdr:spPr>
        <a:xfrm>
          <a:off x="12763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9252</xdr:rowOff>
    </xdr:from>
    <xdr:to>
      <xdr:col>71</xdr:col>
      <xdr:colOff>177800</xdr:colOff>
      <xdr:row>106</xdr:row>
      <xdr:rowOff>54973</xdr:rowOff>
    </xdr:to>
    <xdr:cxnSp macro="">
      <xdr:nvCxnSpPr>
        <xdr:cNvPr id="782" name="直線コネクタ 781">
          <a:extLst>
            <a:ext uri="{FF2B5EF4-FFF2-40B4-BE49-F238E27FC236}">
              <a16:creationId xmlns:a16="http://schemas.microsoft.com/office/drawing/2014/main" id="{801B91BC-1FEE-405F-AD61-5C2A5270FE7A}"/>
            </a:ext>
          </a:extLst>
        </xdr:cNvPr>
        <xdr:cNvCxnSpPr/>
      </xdr:nvCxnSpPr>
      <xdr:spPr>
        <a:xfrm>
          <a:off x="12814300" y="1818295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83111</xdr:rowOff>
    </xdr:from>
    <xdr:ext cx="405111" cy="259045"/>
    <xdr:sp macro="" textlink="">
      <xdr:nvSpPr>
        <xdr:cNvPr id="783" name="n_1aveValue【庁舎】&#10;有形固定資産減価償却率">
          <a:extLst>
            <a:ext uri="{FF2B5EF4-FFF2-40B4-BE49-F238E27FC236}">
              <a16:creationId xmlns:a16="http://schemas.microsoft.com/office/drawing/2014/main" id="{5FA97FD4-59C8-4B9C-A58C-1C3F1344F918}"/>
            </a:ext>
          </a:extLst>
        </xdr:cNvPr>
        <xdr:cNvSpPr txBox="1"/>
      </xdr:nvSpPr>
      <xdr:spPr>
        <a:xfrm>
          <a:off x="15266044" y="1774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784" name="n_2aveValue【庁舎】&#10;有形固定資産減価償却率">
          <a:extLst>
            <a:ext uri="{FF2B5EF4-FFF2-40B4-BE49-F238E27FC236}">
              <a16:creationId xmlns:a16="http://schemas.microsoft.com/office/drawing/2014/main" id="{4DA704D1-66F5-4429-BD10-A83CD8AB4886}"/>
            </a:ext>
          </a:extLst>
        </xdr:cNvPr>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125565</xdr:rowOff>
    </xdr:from>
    <xdr:ext cx="405111" cy="259045"/>
    <xdr:sp macro="" textlink="">
      <xdr:nvSpPr>
        <xdr:cNvPr id="785" name="n_3aveValue【庁舎】&#10;有形固定資産減価償却率">
          <a:extLst>
            <a:ext uri="{FF2B5EF4-FFF2-40B4-BE49-F238E27FC236}">
              <a16:creationId xmlns:a16="http://schemas.microsoft.com/office/drawing/2014/main" id="{C3C041C1-7BBF-45E0-9C45-83FFE2CFFC63}"/>
            </a:ext>
          </a:extLst>
        </xdr:cNvPr>
        <xdr:cNvSpPr txBox="1"/>
      </xdr:nvSpPr>
      <xdr:spPr>
        <a:xfrm>
          <a:off x="13500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47189</xdr:rowOff>
    </xdr:from>
    <xdr:ext cx="405111" cy="259045"/>
    <xdr:sp macro="" textlink="">
      <xdr:nvSpPr>
        <xdr:cNvPr id="786" name="n_4aveValue【庁舎】&#10;有形固定資産減価償却率">
          <a:extLst>
            <a:ext uri="{FF2B5EF4-FFF2-40B4-BE49-F238E27FC236}">
              <a16:creationId xmlns:a16="http://schemas.microsoft.com/office/drawing/2014/main" id="{78593CED-F5B5-46ED-B9B7-4587E5643638}"/>
            </a:ext>
          </a:extLst>
        </xdr:cNvPr>
        <xdr:cNvSpPr txBox="1"/>
      </xdr:nvSpPr>
      <xdr:spPr>
        <a:xfrm>
          <a:off x="12611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131190</xdr:rowOff>
    </xdr:from>
    <xdr:ext cx="405111" cy="259045"/>
    <xdr:sp macro="" textlink="">
      <xdr:nvSpPr>
        <xdr:cNvPr id="787" name="n_1mainValue【庁舎】&#10;有形固定資産減価償却率">
          <a:extLst>
            <a:ext uri="{FF2B5EF4-FFF2-40B4-BE49-F238E27FC236}">
              <a16:creationId xmlns:a16="http://schemas.microsoft.com/office/drawing/2014/main" id="{B1422200-9F68-44F6-8156-5DD46DA0A42B}"/>
            </a:ext>
          </a:extLst>
        </xdr:cNvPr>
        <xdr:cNvSpPr txBox="1"/>
      </xdr:nvSpPr>
      <xdr:spPr>
        <a:xfrm>
          <a:off x="15266044" y="1813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39750</xdr:rowOff>
    </xdr:from>
    <xdr:ext cx="405111" cy="259045"/>
    <xdr:sp macro="" textlink="">
      <xdr:nvSpPr>
        <xdr:cNvPr id="788" name="n_2mainValue【庁舎】&#10;有形固定資産減価償却率">
          <a:extLst>
            <a:ext uri="{FF2B5EF4-FFF2-40B4-BE49-F238E27FC236}">
              <a16:creationId xmlns:a16="http://schemas.microsoft.com/office/drawing/2014/main" id="{AF88155B-6BA9-44D4-AEA3-080463E0B102}"/>
            </a:ext>
          </a:extLst>
        </xdr:cNvPr>
        <xdr:cNvSpPr txBox="1"/>
      </xdr:nvSpPr>
      <xdr:spPr>
        <a:xfrm>
          <a:off x="14389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96900</xdr:rowOff>
    </xdr:from>
    <xdr:ext cx="405111" cy="259045"/>
    <xdr:sp macro="" textlink="">
      <xdr:nvSpPr>
        <xdr:cNvPr id="789" name="n_3mainValue【庁舎】&#10;有形固定資産減価償却率">
          <a:extLst>
            <a:ext uri="{FF2B5EF4-FFF2-40B4-BE49-F238E27FC236}">
              <a16:creationId xmlns:a16="http://schemas.microsoft.com/office/drawing/2014/main" id="{B0CDB6A4-2504-45B4-A765-0133CAF4F66C}"/>
            </a:ext>
          </a:extLst>
        </xdr:cNvPr>
        <xdr:cNvSpPr txBox="1"/>
      </xdr:nvSpPr>
      <xdr:spPr>
        <a:xfrm>
          <a:off x="135007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51179</xdr:rowOff>
    </xdr:from>
    <xdr:ext cx="405111" cy="259045"/>
    <xdr:sp macro="" textlink="">
      <xdr:nvSpPr>
        <xdr:cNvPr id="790" name="n_4mainValue【庁舎】&#10;有形固定資産減価償却率">
          <a:extLst>
            <a:ext uri="{FF2B5EF4-FFF2-40B4-BE49-F238E27FC236}">
              <a16:creationId xmlns:a16="http://schemas.microsoft.com/office/drawing/2014/main" id="{2FE66E9A-A677-4300-B59D-F5A443CB2ADF}"/>
            </a:ext>
          </a:extLst>
        </xdr:cNvPr>
        <xdr:cNvSpPr txBox="1"/>
      </xdr:nvSpPr>
      <xdr:spPr>
        <a:xfrm>
          <a:off x="12611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317DEEF7-9FC0-4E4D-94E1-8B9A8ACF0DB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13314604-CDB1-4E8D-853D-71574D203CC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F6574AA9-0D56-472B-9ED1-1FA56B2D685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9EABA726-80E9-4088-8850-9BC45DADC1A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38581C95-4234-47AC-86A6-F0A8997386F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129C75A6-4AFD-42CE-9736-7F9693EA4E5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357E6DEB-D708-4C21-83EB-8B09E3F11FB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4B44801B-5B58-46C6-920F-065C702A11C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D16335F9-491A-4EFE-A4E1-EEB8E5591E1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1EDEBFFB-4494-4200-904A-EAB8A79AE27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1" name="直線コネクタ 800">
          <a:extLst>
            <a:ext uri="{FF2B5EF4-FFF2-40B4-BE49-F238E27FC236}">
              <a16:creationId xmlns:a16="http://schemas.microsoft.com/office/drawing/2014/main" id="{3EC1B5BB-8C66-4100-86E8-85B19B6ED9A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2" name="テキスト ボックス 801">
          <a:extLst>
            <a:ext uri="{FF2B5EF4-FFF2-40B4-BE49-F238E27FC236}">
              <a16:creationId xmlns:a16="http://schemas.microsoft.com/office/drawing/2014/main" id="{74619108-5970-41B4-A23F-E05342DB3FB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3" name="直線コネクタ 802">
          <a:extLst>
            <a:ext uri="{FF2B5EF4-FFF2-40B4-BE49-F238E27FC236}">
              <a16:creationId xmlns:a16="http://schemas.microsoft.com/office/drawing/2014/main" id="{4550D744-58FA-49E0-9DF8-F538F46639A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4" name="テキスト ボックス 803">
          <a:extLst>
            <a:ext uri="{FF2B5EF4-FFF2-40B4-BE49-F238E27FC236}">
              <a16:creationId xmlns:a16="http://schemas.microsoft.com/office/drawing/2014/main" id="{A8DF936B-A7D9-45A5-B096-6D6F74239C8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5" name="直線コネクタ 804">
          <a:extLst>
            <a:ext uri="{FF2B5EF4-FFF2-40B4-BE49-F238E27FC236}">
              <a16:creationId xmlns:a16="http://schemas.microsoft.com/office/drawing/2014/main" id="{EEF8086E-3FCE-4C27-9C00-A6752FC1DF2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6" name="テキスト ボックス 805">
          <a:extLst>
            <a:ext uri="{FF2B5EF4-FFF2-40B4-BE49-F238E27FC236}">
              <a16:creationId xmlns:a16="http://schemas.microsoft.com/office/drawing/2014/main" id="{96779DD0-218D-4628-B354-5304290A034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7" name="直線コネクタ 806">
          <a:extLst>
            <a:ext uri="{FF2B5EF4-FFF2-40B4-BE49-F238E27FC236}">
              <a16:creationId xmlns:a16="http://schemas.microsoft.com/office/drawing/2014/main" id="{E2EEFC56-AA98-4A23-9BC9-622749C6877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8" name="テキスト ボックス 807">
          <a:extLst>
            <a:ext uri="{FF2B5EF4-FFF2-40B4-BE49-F238E27FC236}">
              <a16:creationId xmlns:a16="http://schemas.microsoft.com/office/drawing/2014/main" id="{18D0301E-28F1-4442-85ED-3A04D148860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9" name="直線コネクタ 808">
          <a:extLst>
            <a:ext uri="{FF2B5EF4-FFF2-40B4-BE49-F238E27FC236}">
              <a16:creationId xmlns:a16="http://schemas.microsoft.com/office/drawing/2014/main" id="{5188823D-370F-4725-BD82-D17CA4AB76B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0" name="テキスト ボックス 809">
          <a:extLst>
            <a:ext uri="{FF2B5EF4-FFF2-40B4-BE49-F238E27FC236}">
              <a16:creationId xmlns:a16="http://schemas.microsoft.com/office/drawing/2014/main" id="{2D8109A8-0DB3-484E-A66F-EEB5D14921A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1" name="直線コネクタ 810">
          <a:extLst>
            <a:ext uri="{FF2B5EF4-FFF2-40B4-BE49-F238E27FC236}">
              <a16:creationId xmlns:a16="http://schemas.microsoft.com/office/drawing/2014/main" id="{961D32FD-60F0-4A01-8A4A-E451F74808B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2" name="テキスト ボックス 811">
          <a:extLst>
            <a:ext uri="{FF2B5EF4-FFF2-40B4-BE49-F238E27FC236}">
              <a16:creationId xmlns:a16="http://schemas.microsoft.com/office/drawing/2014/main" id="{6A0BC929-59E0-4E93-A8AF-1295B49AF2B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138691D7-925E-435A-8114-1A47C1F5268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2F617E15-E972-415D-80BE-EFCCDC4DB7B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庁舎】&#10;一人当たり面積グラフ枠">
          <a:extLst>
            <a:ext uri="{FF2B5EF4-FFF2-40B4-BE49-F238E27FC236}">
              <a16:creationId xmlns:a16="http://schemas.microsoft.com/office/drawing/2014/main" id="{34250CD4-074A-4FF5-8FA7-31EEB7CFD10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108</xdr:row>
      <xdr:rowOff>53339</xdr:rowOff>
    </xdr:to>
    <xdr:cxnSp macro="">
      <xdr:nvCxnSpPr>
        <xdr:cNvPr id="816" name="直線コネクタ 815">
          <a:extLst>
            <a:ext uri="{FF2B5EF4-FFF2-40B4-BE49-F238E27FC236}">
              <a16:creationId xmlns:a16="http://schemas.microsoft.com/office/drawing/2014/main" id="{8E790103-DFCE-4C65-AC3F-8272CE653C78}"/>
            </a:ext>
          </a:extLst>
        </xdr:cNvPr>
        <xdr:cNvCxnSpPr/>
      </xdr:nvCxnSpPr>
      <xdr:spPr>
        <a:xfrm flipV="1">
          <a:off x="22160864" y="1728978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17" name="【庁舎】&#10;一人当たり面積最小値テキスト">
          <a:extLst>
            <a:ext uri="{FF2B5EF4-FFF2-40B4-BE49-F238E27FC236}">
              <a16:creationId xmlns:a16="http://schemas.microsoft.com/office/drawing/2014/main" id="{01CFA5C3-BA9E-4BEA-A80E-1E1363907816}"/>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18" name="直線コネクタ 817">
          <a:extLst>
            <a:ext uri="{FF2B5EF4-FFF2-40B4-BE49-F238E27FC236}">
              <a16:creationId xmlns:a16="http://schemas.microsoft.com/office/drawing/2014/main" id="{D1E84554-1AED-4F2D-884E-55DDB43F48C3}"/>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819" name="【庁舎】&#10;一人当たり面積最大値テキスト">
          <a:extLst>
            <a:ext uri="{FF2B5EF4-FFF2-40B4-BE49-F238E27FC236}">
              <a16:creationId xmlns:a16="http://schemas.microsoft.com/office/drawing/2014/main" id="{3A224DC5-8E75-4818-8A4E-6C0918C12F53}"/>
            </a:ext>
          </a:extLst>
        </xdr:cNvPr>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820" name="直線コネクタ 819">
          <a:extLst>
            <a:ext uri="{FF2B5EF4-FFF2-40B4-BE49-F238E27FC236}">
              <a16:creationId xmlns:a16="http://schemas.microsoft.com/office/drawing/2014/main" id="{0460602A-3D6F-4273-A7A3-FD2169162F86}"/>
            </a:ext>
          </a:extLst>
        </xdr:cNvPr>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102161</xdr:rowOff>
    </xdr:from>
    <xdr:ext cx="469744" cy="259045"/>
    <xdr:sp macro="" textlink="">
      <xdr:nvSpPr>
        <xdr:cNvPr id="821" name="【庁舎】&#10;一人当たり面積平均値テキスト">
          <a:extLst>
            <a:ext uri="{FF2B5EF4-FFF2-40B4-BE49-F238E27FC236}">
              <a16:creationId xmlns:a16="http://schemas.microsoft.com/office/drawing/2014/main" id="{FDB62EF1-8523-483E-A2BD-80703EBAF16E}"/>
            </a:ext>
          </a:extLst>
        </xdr:cNvPr>
        <xdr:cNvSpPr txBox="1"/>
      </xdr:nvSpPr>
      <xdr:spPr>
        <a:xfrm>
          <a:off x="22199600" y="18104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79284</xdr:rowOff>
    </xdr:from>
    <xdr:to>
      <xdr:col>116</xdr:col>
      <xdr:colOff>114300</xdr:colOff>
      <xdr:row>107</xdr:row>
      <xdr:rowOff>9434</xdr:rowOff>
    </xdr:to>
    <xdr:sp macro="" textlink="">
      <xdr:nvSpPr>
        <xdr:cNvPr id="822" name="フローチャート: 判断 821">
          <a:extLst>
            <a:ext uri="{FF2B5EF4-FFF2-40B4-BE49-F238E27FC236}">
              <a16:creationId xmlns:a16="http://schemas.microsoft.com/office/drawing/2014/main" id="{3299D73F-FC51-4AC3-A4F0-BBD87B9B02D1}"/>
            </a:ext>
          </a:extLst>
        </xdr:cNvPr>
        <xdr:cNvSpPr/>
      </xdr:nvSpPr>
      <xdr:spPr>
        <a:xfrm>
          <a:off x="221107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102144</xdr:rowOff>
    </xdr:from>
    <xdr:to>
      <xdr:col>112</xdr:col>
      <xdr:colOff>38100</xdr:colOff>
      <xdr:row>107</xdr:row>
      <xdr:rowOff>32294</xdr:rowOff>
    </xdr:to>
    <xdr:sp macro="" textlink="">
      <xdr:nvSpPr>
        <xdr:cNvPr id="823" name="フローチャート: 判断 822">
          <a:extLst>
            <a:ext uri="{FF2B5EF4-FFF2-40B4-BE49-F238E27FC236}">
              <a16:creationId xmlns:a16="http://schemas.microsoft.com/office/drawing/2014/main" id="{AC0295AF-C498-4645-908F-363EE265114A}"/>
            </a:ext>
          </a:extLst>
        </xdr:cNvPr>
        <xdr:cNvSpPr/>
      </xdr:nvSpPr>
      <xdr:spPr>
        <a:xfrm>
          <a:off x="21272500" y="182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59689</xdr:rowOff>
    </xdr:from>
    <xdr:to>
      <xdr:col>107</xdr:col>
      <xdr:colOff>101600</xdr:colOff>
      <xdr:row>106</xdr:row>
      <xdr:rowOff>161289</xdr:rowOff>
    </xdr:to>
    <xdr:sp macro="" textlink="">
      <xdr:nvSpPr>
        <xdr:cNvPr id="824" name="フローチャート: 判断 823">
          <a:extLst>
            <a:ext uri="{FF2B5EF4-FFF2-40B4-BE49-F238E27FC236}">
              <a16:creationId xmlns:a16="http://schemas.microsoft.com/office/drawing/2014/main" id="{B37EFB42-9EAF-43BD-85C7-7BEC1B43017E}"/>
            </a:ext>
          </a:extLst>
        </xdr:cNvPr>
        <xdr:cNvSpPr/>
      </xdr:nvSpPr>
      <xdr:spPr>
        <a:xfrm>
          <a:off x="20383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58057</xdr:rowOff>
    </xdr:from>
    <xdr:to>
      <xdr:col>102</xdr:col>
      <xdr:colOff>165100</xdr:colOff>
      <xdr:row>106</xdr:row>
      <xdr:rowOff>159657</xdr:rowOff>
    </xdr:to>
    <xdr:sp macro="" textlink="">
      <xdr:nvSpPr>
        <xdr:cNvPr id="825" name="フローチャート: 判断 824">
          <a:extLst>
            <a:ext uri="{FF2B5EF4-FFF2-40B4-BE49-F238E27FC236}">
              <a16:creationId xmlns:a16="http://schemas.microsoft.com/office/drawing/2014/main" id="{B16B3026-9312-4BE4-AC6D-1DE2640CC86C}"/>
            </a:ext>
          </a:extLst>
        </xdr:cNvPr>
        <xdr:cNvSpPr/>
      </xdr:nvSpPr>
      <xdr:spPr>
        <a:xfrm>
          <a:off x="19494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69487</xdr:rowOff>
    </xdr:from>
    <xdr:to>
      <xdr:col>98</xdr:col>
      <xdr:colOff>38100</xdr:colOff>
      <xdr:row>106</xdr:row>
      <xdr:rowOff>171087</xdr:rowOff>
    </xdr:to>
    <xdr:sp macro="" textlink="">
      <xdr:nvSpPr>
        <xdr:cNvPr id="826" name="フローチャート: 判断 825">
          <a:extLst>
            <a:ext uri="{FF2B5EF4-FFF2-40B4-BE49-F238E27FC236}">
              <a16:creationId xmlns:a16="http://schemas.microsoft.com/office/drawing/2014/main" id="{9CA5DC79-0845-43A8-8304-D0A4F0485491}"/>
            </a:ext>
          </a:extLst>
        </xdr:cNvPr>
        <xdr:cNvSpPr/>
      </xdr:nvSpPr>
      <xdr:spPr>
        <a:xfrm>
          <a:off x="18605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696D4DD3-333A-45D7-B636-4F75F5F0F09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93C3AA4C-ABD9-48F1-9098-9F102E67912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EF588D57-0335-43ED-B736-DA70CB33053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76495CA9-1288-4F40-9F18-89A8BCA70A4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6E0F60AC-B3BA-45ED-B174-50241825EE4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126637</xdr:rowOff>
    </xdr:from>
    <xdr:to>
      <xdr:col>116</xdr:col>
      <xdr:colOff>114300</xdr:colOff>
      <xdr:row>107</xdr:row>
      <xdr:rowOff>56787</xdr:rowOff>
    </xdr:to>
    <xdr:sp macro="" textlink="">
      <xdr:nvSpPr>
        <xdr:cNvPr id="832" name="楕円 831">
          <a:extLst>
            <a:ext uri="{FF2B5EF4-FFF2-40B4-BE49-F238E27FC236}">
              <a16:creationId xmlns:a16="http://schemas.microsoft.com/office/drawing/2014/main" id="{E8FF45DA-6093-47C1-A6A3-461F1B885603}"/>
            </a:ext>
          </a:extLst>
        </xdr:cNvPr>
        <xdr:cNvSpPr/>
      </xdr:nvSpPr>
      <xdr:spPr>
        <a:xfrm>
          <a:off x="221107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105064</xdr:rowOff>
    </xdr:from>
    <xdr:ext cx="469744" cy="259045"/>
    <xdr:sp macro="" textlink="">
      <xdr:nvSpPr>
        <xdr:cNvPr id="833" name="【庁舎】&#10;一人当たり面積該当値テキスト">
          <a:extLst>
            <a:ext uri="{FF2B5EF4-FFF2-40B4-BE49-F238E27FC236}">
              <a16:creationId xmlns:a16="http://schemas.microsoft.com/office/drawing/2014/main" id="{D28B5D48-51A5-493F-91E9-2A065C7209CA}"/>
            </a:ext>
          </a:extLst>
        </xdr:cNvPr>
        <xdr:cNvSpPr txBox="1"/>
      </xdr:nvSpPr>
      <xdr:spPr>
        <a:xfrm>
          <a:off x="22199600" y="1827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128270</xdr:rowOff>
    </xdr:from>
    <xdr:to>
      <xdr:col>112</xdr:col>
      <xdr:colOff>38100</xdr:colOff>
      <xdr:row>107</xdr:row>
      <xdr:rowOff>58420</xdr:rowOff>
    </xdr:to>
    <xdr:sp macro="" textlink="">
      <xdr:nvSpPr>
        <xdr:cNvPr id="834" name="楕円 833">
          <a:extLst>
            <a:ext uri="{FF2B5EF4-FFF2-40B4-BE49-F238E27FC236}">
              <a16:creationId xmlns:a16="http://schemas.microsoft.com/office/drawing/2014/main" id="{EBF7ED0C-3330-4536-A9F0-CA199FBDC693}"/>
            </a:ext>
          </a:extLst>
        </xdr:cNvPr>
        <xdr:cNvSpPr/>
      </xdr:nvSpPr>
      <xdr:spPr>
        <a:xfrm>
          <a:off x="21272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5987</xdr:rowOff>
    </xdr:from>
    <xdr:to>
      <xdr:col>116</xdr:col>
      <xdr:colOff>63500</xdr:colOff>
      <xdr:row>107</xdr:row>
      <xdr:rowOff>7620</xdr:rowOff>
    </xdr:to>
    <xdr:cxnSp macro="">
      <xdr:nvCxnSpPr>
        <xdr:cNvPr id="835" name="直線コネクタ 834">
          <a:extLst>
            <a:ext uri="{FF2B5EF4-FFF2-40B4-BE49-F238E27FC236}">
              <a16:creationId xmlns:a16="http://schemas.microsoft.com/office/drawing/2014/main" id="{4139200A-D2BA-4C5F-B975-31E2A95C0CA6}"/>
            </a:ext>
          </a:extLst>
        </xdr:cNvPr>
        <xdr:cNvCxnSpPr/>
      </xdr:nvCxnSpPr>
      <xdr:spPr>
        <a:xfrm flipV="1">
          <a:off x="21323300" y="1835113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126637</xdr:rowOff>
    </xdr:from>
    <xdr:to>
      <xdr:col>107</xdr:col>
      <xdr:colOff>101600</xdr:colOff>
      <xdr:row>107</xdr:row>
      <xdr:rowOff>56787</xdr:rowOff>
    </xdr:to>
    <xdr:sp macro="" textlink="">
      <xdr:nvSpPr>
        <xdr:cNvPr id="836" name="楕円 835">
          <a:extLst>
            <a:ext uri="{FF2B5EF4-FFF2-40B4-BE49-F238E27FC236}">
              <a16:creationId xmlns:a16="http://schemas.microsoft.com/office/drawing/2014/main" id="{57564B70-9FAE-482E-A9A3-EF1C75CDA389}"/>
            </a:ext>
          </a:extLst>
        </xdr:cNvPr>
        <xdr:cNvSpPr/>
      </xdr:nvSpPr>
      <xdr:spPr>
        <a:xfrm>
          <a:off x="20383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5987</xdr:rowOff>
    </xdr:from>
    <xdr:to>
      <xdr:col>111</xdr:col>
      <xdr:colOff>177800</xdr:colOff>
      <xdr:row>107</xdr:row>
      <xdr:rowOff>7620</xdr:rowOff>
    </xdr:to>
    <xdr:cxnSp macro="">
      <xdr:nvCxnSpPr>
        <xdr:cNvPr id="837" name="直線コネクタ 836">
          <a:extLst>
            <a:ext uri="{FF2B5EF4-FFF2-40B4-BE49-F238E27FC236}">
              <a16:creationId xmlns:a16="http://schemas.microsoft.com/office/drawing/2014/main" id="{677FA082-2620-4DCF-A21E-5317D3403909}"/>
            </a:ext>
          </a:extLst>
        </xdr:cNvPr>
        <xdr:cNvCxnSpPr/>
      </xdr:nvCxnSpPr>
      <xdr:spPr>
        <a:xfrm>
          <a:off x="20434300" y="1835113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125005</xdr:rowOff>
    </xdr:from>
    <xdr:to>
      <xdr:col>102</xdr:col>
      <xdr:colOff>165100</xdr:colOff>
      <xdr:row>107</xdr:row>
      <xdr:rowOff>55155</xdr:rowOff>
    </xdr:to>
    <xdr:sp macro="" textlink="">
      <xdr:nvSpPr>
        <xdr:cNvPr id="838" name="楕円 837">
          <a:extLst>
            <a:ext uri="{FF2B5EF4-FFF2-40B4-BE49-F238E27FC236}">
              <a16:creationId xmlns:a16="http://schemas.microsoft.com/office/drawing/2014/main" id="{E48BA456-2D86-4B41-8197-AC8E6A62E881}"/>
            </a:ext>
          </a:extLst>
        </xdr:cNvPr>
        <xdr:cNvSpPr/>
      </xdr:nvSpPr>
      <xdr:spPr>
        <a:xfrm>
          <a:off x="19494500" y="182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4355</xdr:rowOff>
    </xdr:from>
    <xdr:to>
      <xdr:col>107</xdr:col>
      <xdr:colOff>50800</xdr:colOff>
      <xdr:row>107</xdr:row>
      <xdr:rowOff>5987</xdr:rowOff>
    </xdr:to>
    <xdr:cxnSp macro="">
      <xdr:nvCxnSpPr>
        <xdr:cNvPr id="839" name="直線コネクタ 838">
          <a:extLst>
            <a:ext uri="{FF2B5EF4-FFF2-40B4-BE49-F238E27FC236}">
              <a16:creationId xmlns:a16="http://schemas.microsoft.com/office/drawing/2014/main" id="{AB53E6D6-E7F1-4536-AC05-B3310D37AC10}"/>
            </a:ext>
          </a:extLst>
        </xdr:cNvPr>
        <xdr:cNvCxnSpPr/>
      </xdr:nvCxnSpPr>
      <xdr:spPr>
        <a:xfrm>
          <a:off x="19545300" y="18349505"/>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133169</xdr:rowOff>
    </xdr:from>
    <xdr:to>
      <xdr:col>98</xdr:col>
      <xdr:colOff>38100</xdr:colOff>
      <xdr:row>107</xdr:row>
      <xdr:rowOff>63319</xdr:rowOff>
    </xdr:to>
    <xdr:sp macro="" textlink="">
      <xdr:nvSpPr>
        <xdr:cNvPr id="840" name="楕円 839">
          <a:extLst>
            <a:ext uri="{FF2B5EF4-FFF2-40B4-BE49-F238E27FC236}">
              <a16:creationId xmlns:a16="http://schemas.microsoft.com/office/drawing/2014/main" id="{6D53279D-4119-4F64-A7E7-EA2E4A332927}"/>
            </a:ext>
          </a:extLst>
        </xdr:cNvPr>
        <xdr:cNvSpPr/>
      </xdr:nvSpPr>
      <xdr:spPr>
        <a:xfrm>
          <a:off x="18605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4355</xdr:rowOff>
    </xdr:from>
    <xdr:to>
      <xdr:col>102</xdr:col>
      <xdr:colOff>114300</xdr:colOff>
      <xdr:row>107</xdr:row>
      <xdr:rowOff>12519</xdr:rowOff>
    </xdr:to>
    <xdr:cxnSp macro="">
      <xdr:nvCxnSpPr>
        <xdr:cNvPr id="841" name="直線コネクタ 840">
          <a:extLst>
            <a:ext uri="{FF2B5EF4-FFF2-40B4-BE49-F238E27FC236}">
              <a16:creationId xmlns:a16="http://schemas.microsoft.com/office/drawing/2014/main" id="{1E9EE73C-FFA0-47F9-80B2-45B643097ABA}"/>
            </a:ext>
          </a:extLst>
        </xdr:cNvPr>
        <xdr:cNvCxnSpPr/>
      </xdr:nvCxnSpPr>
      <xdr:spPr>
        <a:xfrm flipV="1">
          <a:off x="18656300" y="18349505"/>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48821</xdr:rowOff>
    </xdr:from>
    <xdr:ext cx="469744" cy="259045"/>
    <xdr:sp macro="" textlink="">
      <xdr:nvSpPr>
        <xdr:cNvPr id="842" name="n_1aveValue【庁舎】&#10;一人当たり面積">
          <a:extLst>
            <a:ext uri="{FF2B5EF4-FFF2-40B4-BE49-F238E27FC236}">
              <a16:creationId xmlns:a16="http://schemas.microsoft.com/office/drawing/2014/main" id="{59CB3938-55C4-46E6-B334-BF542559E996}"/>
            </a:ext>
          </a:extLst>
        </xdr:cNvPr>
        <xdr:cNvSpPr txBox="1"/>
      </xdr:nvSpPr>
      <xdr:spPr>
        <a:xfrm>
          <a:off x="21075727" y="1805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6366</xdr:rowOff>
    </xdr:from>
    <xdr:ext cx="469744" cy="259045"/>
    <xdr:sp macro="" textlink="">
      <xdr:nvSpPr>
        <xdr:cNvPr id="843" name="n_2aveValue【庁舎】&#10;一人当たり面積">
          <a:extLst>
            <a:ext uri="{FF2B5EF4-FFF2-40B4-BE49-F238E27FC236}">
              <a16:creationId xmlns:a16="http://schemas.microsoft.com/office/drawing/2014/main" id="{AAA7F114-8D80-4493-9985-FEC3FDDBFE8E}"/>
            </a:ext>
          </a:extLst>
        </xdr:cNvPr>
        <xdr:cNvSpPr txBox="1"/>
      </xdr:nvSpPr>
      <xdr:spPr>
        <a:xfrm>
          <a:off x="20199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4734</xdr:rowOff>
    </xdr:from>
    <xdr:ext cx="469744" cy="259045"/>
    <xdr:sp macro="" textlink="">
      <xdr:nvSpPr>
        <xdr:cNvPr id="844" name="n_3aveValue【庁舎】&#10;一人当たり面積">
          <a:extLst>
            <a:ext uri="{FF2B5EF4-FFF2-40B4-BE49-F238E27FC236}">
              <a16:creationId xmlns:a16="http://schemas.microsoft.com/office/drawing/2014/main" id="{E4D2FCF4-6194-4E5A-9FA1-E40083B3BA8E}"/>
            </a:ext>
          </a:extLst>
        </xdr:cNvPr>
        <xdr:cNvSpPr txBox="1"/>
      </xdr:nvSpPr>
      <xdr:spPr>
        <a:xfrm>
          <a:off x="19310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16164</xdr:rowOff>
    </xdr:from>
    <xdr:ext cx="469744" cy="259045"/>
    <xdr:sp macro="" textlink="">
      <xdr:nvSpPr>
        <xdr:cNvPr id="845" name="n_4aveValue【庁舎】&#10;一人当たり面積">
          <a:extLst>
            <a:ext uri="{FF2B5EF4-FFF2-40B4-BE49-F238E27FC236}">
              <a16:creationId xmlns:a16="http://schemas.microsoft.com/office/drawing/2014/main" id="{F4772E81-4908-4997-95F7-1B16338A808D}"/>
            </a:ext>
          </a:extLst>
        </xdr:cNvPr>
        <xdr:cNvSpPr txBox="1"/>
      </xdr:nvSpPr>
      <xdr:spPr>
        <a:xfrm>
          <a:off x="18421427" y="1801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49547</xdr:rowOff>
    </xdr:from>
    <xdr:ext cx="469744" cy="259045"/>
    <xdr:sp macro="" textlink="">
      <xdr:nvSpPr>
        <xdr:cNvPr id="846" name="n_1mainValue【庁舎】&#10;一人当たり面積">
          <a:extLst>
            <a:ext uri="{FF2B5EF4-FFF2-40B4-BE49-F238E27FC236}">
              <a16:creationId xmlns:a16="http://schemas.microsoft.com/office/drawing/2014/main" id="{F71FCA12-6DB9-45C4-B441-A381EFFFC80E}"/>
            </a:ext>
          </a:extLst>
        </xdr:cNvPr>
        <xdr:cNvSpPr txBox="1"/>
      </xdr:nvSpPr>
      <xdr:spPr>
        <a:xfrm>
          <a:off x="210757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47914</xdr:rowOff>
    </xdr:from>
    <xdr:ext cx="469744" cy="259045"/>
    <xdr:sp macro="" textlink="">
      <xdr:nvSpPr>
        <xdr:cNvPr id="847" name="n_2mainValue【庁舎】&#10;一人当たり面積">
          <a:extLst>
            <a:ext uri="{FF2B5EF4-FFF2-40B4-BE49-F238E27FC236}">
              <a16:creationId xmlns:a16="http://schemas.microsoft.com/office/drawing/2014/main" id="{B93FD046-50D6-42A7-9815-524B4A73D1E6}"/>
            </a:ext>
          </a:extLst>
        </xdr:cNvPr>
        <xdr:cNvSpPr txBox="1"/>
      </xdr:nvSpPr>
      <xdr:spPr>
        <a:xfrm>
          <a:off x="201994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46282</xdr:rowOff>
    </xdr:from>
    <xdr:ext cx="469744" cy="259045"/>
    <xdr:sp macro="" textlink="">
      <xdr:nvSpPr>
        <xdr:cNvPr id="848" name="n_3mainValue【庁舎】&#10;一人当たり面積">
          <a:extLst>
            <a:ext uri="{FF2B5EF4-FFF2-40B4-BE49-F238E27FC236}">
              <a16:creationId xmlns:a16="http://schemas.microsoft.com/office/drawing/2014/main" id="{0891C160-83E3-4F5F-8AAC-B440B0FEEEED}"/>
            </a:ext>
          </a:extLst>
        </xdr:cNvPr>
        <xdr:cNvSpPr txBox="1"/>
      </xdr:nvSpPr>
      <xdr:spPr>
        <a:xfrm>
          <a:off x="19310427" y="1839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54446</xdr:rowOff>
    </xdr:from>
    <xdr:ext cx="469744" cy="259045"/>
    <xdr:sp macro="" textlink="">
      <xdr:nvSpPr>
        <xdr:cNvPr id="849" name="n_4mainValue【庁舎】&#10;一人当たり面積">
          <a:extLst>
            <a:ext uri="{FF2B5EF4-FFF2-40B4-BE49-F238E27FC236}">
              <a16:creationId xmlns:a16="http://schemas.microsoft.com/office/drawing/2014/main" id="{53C9FD05-A43C-4DD0-8F9D-7B521D5D2B5E}"/>
            </a:ext>
          </a:extLst>
        </xdr:cNvPr>
        <xdr:cNvSpPr txBox="1"/>
      </xdr:nvSpPr>
      <xdr:spPr>
        <a:xfrm>
          <a:off x="18421427" y="1839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34C2E100-930D-4AE3-821C-C4AF5D7F6F7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E5B0018F-B331-4E9A-B247-075F9BA0028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2D665714-4415-40CA-8600-88021C6020D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全体的に、類似団体平均を上回る水準となっています。</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年代から昭和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年代にかけて、人口の増加や行政需要の拡大等を背景に、多くの公共施設等の建設・整備が行われており、これら施設の老朽化が進んでいることが要因と考えられます。</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今後も、施設の点検・診断等により現状把握を行い、計画的な維持管理・更新等に取り組みます。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25,891
25,232
22.68
10,989,019
9,472,235
1,487,067
6,543,339
6,865,704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高齢者人口の増加などの影響から、基準財政需要額が増加し前年度から</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減少の</a:t>
          </a:r>
          <a:r>
            <a:rPr kumimoji="1" lang="en-US" altLang="ja-JP" sz="1300">
              <a:latin typeface="ＭＳ Ｐゴシック" panose="020B0600070205080204" pitchFamily="50" charset="-128"/>
              <a:ea typeface="ＭＳ Ｐゴシック" panose="020B0600070205080204" pitchFamily="50" charset="-128"/>
            </a:rPr>
            <a:t>0.75</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類似団体平均を上回っており、引き続き、徴収業務の強化や企業誘致等による税収増加等による歳入確保に努める。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54272"/>
          <a:ext cx="0" cy="1620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160565</xdr:rowOff>
    </xdr:from>
    <xdr:to>
      <xdr:col>23</xdr:col>
      <xdr:colOff>133350</xdr:colOff>
      <xdr:row>40</xdr:row>
      <xdr:rowOff>40822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847115"/>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31042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89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58965</xdr:rowOff>
    </xdr:from>
    <xdr:to>
      <xdr:col>23</xdr:col>
      <xdr:colOff>184150</xdr:colOff>
      <xdr:row>40</xdr:row>
      <xdr:rowOff>160565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143328</xdr:rowOff>
    </xdr:from>
    <xdr:to>
      <xdr:col>19</xdr:col>
      <xdr:colOff>133350</xdr:colOff>
      <xdr:row>39</xdr:row>
      <xdr:rowOff>160565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298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161472</xdr:rowOff>
    </xdr:from>
    <xdr:to>
      <xdr:col>19</xdr:col>
      <xdr:colOff>184150</xdr:colOff>
      <xdr:row>40</xdr:row>
      <xdr:rowOff>91622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76399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34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126093</xdr:rowOff>
    </xdr:from>
    <xdr:to>
      <xdr:col>15</xdr:col>
      <xdr:colOff>82550</xdr:colOff>
      <xdr:row>39</xdr:row>
      <xdr:rowOff>143328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126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145342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108857</xdr:rowOff>
    </xdr:from>
    <xdr:to>
      <xdr:col>11</xdr:col>
      <xdr:colOff>31750</xdr:colOff>
      <xdr:row>39</xdr:row>
      <xdr:rowOff>126093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7954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93435</xdr:rowOff>
    </xdr:from>
    <xdr:to>
      <xdr:col>7</xdr:col>
      <xdr:colOff>31750</xdr:colOff>
      <xdr:row>41</xdr:row>
      <xdr:rowOff>23585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8362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3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161472</xdr:rowOff>
    </xdr:from>
    <xdr:to>
      <xdr:col>23</xdr:col>
      <xdr:colOff>184150</xdr:colOff>
      <xdr:row>40</xdr:row>
      <xdr:rowOff>91622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6549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69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109765</xdr:rowOff>
    </xdr:from>
    <xdr:to>
      <xdr:col>19</xdr:col>
      <xdr:colOff>184150</xdr:colOff>
      <xdr:row>40</xdr:row>
      <xdr:rowOff>39915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50092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565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92528</xdr:rowOff>
    </xdr:from>
    <xdr:to>
      <xdr:col>15</xdr:col>
      <xdr:colOff>133350</xdr:colOff>
      <xdr:row>40</xdr:row>
      <xdr:rowOff>22678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77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32855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54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75293</xdr:rowOff>
    </xdr:from>
    <xdr:to>
      <xdr:col>11</xdr:col>
      <xdr:colOff>82550</xdr:colOff>
      <xdr:row>40</xdr:row>
      <xdr:rowOff>5443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15620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58057</xdr:rowOff>
    </xdr:from>
    <xdr:to>
      <xdr:col>7</xdr:col>
      <xdr:colOff>31750</xdr:colOff>
      <xdr:row>39</xdr:row>
      <xdr:rowOff>159657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169834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1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地方交付税の増加に伴って経常的経費の比率は前年度より</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類似団体平均値を下回っているが、引き続き、事務事業の見直しを進め、優先度の低い事業については計画的に廃止、縮小を進め、経常的経費の削減を図る。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153416</xdr:rowOff>
    </xdr:from>
    <xdr:to>
      <xdr:col>23</xdr:col>
      <xdr:colOff>133350</xdr:colOff>
      <xdr:row>65</xdr:row>
      <xdr:rowOff>138176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8966"/>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110253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54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138176</xdr:rowOff>
    </xdr:from>
    <xdr:to>
      <xdr:col>24</xdr:col>
      <xdr:colOff>12700</xdr:colOff>
      <xdr:row>65</xdr:row>
      <xdr:rowOff>138176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8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68343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1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153416</xdr:rowOff>
    </xdr:from>
    <xdr:to>
      <xdr:col>24</xdr:col>
      <xdr:colOff>12700</xdr:colOff>
      <xdr:row>59</xdr:row>
      <xdr:rowOff>153416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1016</xdr:rowOff>
    </xdr:from>
    <xdr:to>
      <xdr:col>23</xdr:col>
      <xdr:colOff>133350</xdr:colOff>
      <xdr:row>64</xdr:row>
      <xdr:rowOff>20066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630916"/>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28465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58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56388</xdr:rowOff>
    </xdr:from>
    <xdr:to>
      <xdr:col>23</xdr:col>
      <xdr:colOff>184150</xdr:colOff>
      <xdr:row>62</xdr:row>
      <xdr:rowOff>157988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99822</xdr:rowOff>
    </xdr:from>
    <xdr:to>
      <xdr:col>19</xdr:col>
      <xdr:colOff>133350</xdr:colOff>
      <xdr:row>64</xdr:row>
      <xdr:rowOff>20066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90117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102108</xdr:rowOff>
    </xdr:from>
    <xdr:to>
      <xdr:col>19</xdr:col>
      <xdr:colOff>184150</xdr:colOff>
      <xdr:row>64</xdr:row>
      <xdr:rowOff>32258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42435</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46736</xdr:rowOff>
    </xdr:from>
    <xdr:to>
      <xdr:col>15</xdr:col>
      <xdr:colOff>82550</xdr:colOff>
      <xdr:row>63</xdr:row>
      <xdr:rowOff>99822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84808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106934</xdr:rowOff>
    </xdr:from>
    <xdr:to>
      <xdr:col>15</xdr:col>
      <xdr:colOff>133350</xdr:colOff>
      <xdr:row>64</xdr:row>
      <xdr:rowOff>37084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21861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46736</xdr:rowOff>
    </xdr:from>
    <xdr:to>
      <xdr:col>11</xdr:col>
      <xdr:colOff>31750</xdr:colOff>
      <xdr:row>63</xdr:row>
      <xdr:rowOff>94996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84808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169181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169181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121666</xdr:rowOff>
    </xdr:from>
    <xdr:to>
      <xdr:col>23</xdr:col>
      <xdr:colOff>184150</xdr:colOff>
      <xdr:row>62</xdr:row>
      <xdr:rowOff>51816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138193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140716</xdr:rowOff>
    </xdr:from>
    <xdr:to>
      <xdr:col>19</xdr:col>
      <xdr:colOff>184150</xdr:colOff>
      <xdr:row>64</xdr:row>
      <xdr:rowOff>70866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55643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28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49022</xdr:rowOff>
    </xdr:from>
    <xdr:to>
      <xdr:col>15</xdr:col>
      <xdr:colOff>133350</xdr:colOff>
      <xdr:row>63</xdr:row>
      <xdr:rowOff>150622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160799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167386</xdr:rowOff>
    </xdr:from>
    <xdr:to>
      <xdr:col>11</xdr:col>
      <xdr:colOff>82550</xdr:colOff>
      <xdr:row>63</xdr:row>
      <xdr:rowOff>97536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107713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6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44196</xdr:rowOff>
    </xdr:from>
    <xdr:to>
      <xdr:col>7</xdr:col>
      <xdr:colOff>31750</xdr:colOff>
      <xdr:row>63</xdr:row>
      <xdr:rowOff>145796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155973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1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[147,516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2,734</a:t>
          </a:r>
          <a:r>
            <a:rPr kumimoji="1" lang="ja-JP" altLang="en-US" sz="1300">
              <a:latin typeface="ＭＳ Ｐゴシック" panose="020B0600070205080204" pitchFamily="50" charset="-128"/>
              <a:ea typeface="ＭＳ Ｐゴシック" panose="020B0600070205080204" pitchFamily="50" charset="-128"/>
            </a:rPr>
            <a:t>円増加しているが、類似団体内平均値より</a:t>
          </a:r>
          <a:r>
            <a:rPr kumimoji="1" lang="en-US" altLang="ja-JP" sz="1300">
              <a:latin typeface="ＭＳ Ｐゴシック" panose="020B0600070205080204" pitchFamily="50" charset="-128"/>
              <a:ea typeface="ＭＳ Ｐゴシック" panose="020B0600070205080204" pitchFamily="50" charset="-128"/>
            </a:rPr>
            <a:t>454</a:t>
          </a:r>
          <a:r>
            <a:rPr kumimoji="1" lang="ja-JP" altLang="en-US" sz="1300">
              <a:latin typeface="ＭＳ Ｐゴシック" panose="020B0600070205080204" pitchFamily="50" charset="-128"/>
              <a:ea typeface="ＭＳ Ｐゴシック" panose="020B0600070205080204" pitchFamily="50" charset="-128"/>
            </a:rPr>
            <a:t>円下回っている。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今後も更なる事務事業の合理化を推進するとともに、物件費の縮減を図り、適正化に努める。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105648</xdr:rowOff>
    </xdr:from>
    <xdr:to>
      <xdr:col>23</xdr:col>
      <xdr:colOff>133350</xdr:colOff>
      <xdr:row>89</xdr:row>
      <xdr:rowOff>67368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21648"/>
          <a:ext cx="0" cy="15047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39445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98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67368</xdr:rowOff>
    </xdr:from>
    <xdr:to>
      <xdr:col>24</xdr:col>
      <xdr:colOff>12700</xdr:colOff>
      <xdr:row>89</xdr:row>
      <xdr:rowOff>67368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2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20575</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6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105648</xdr:rowOff>
    </xdr:from>
    <xdr:to>
      <xdr:col>24</xdr:col>
      <xdr:colOff>12700</xdr:colOff>
      <xdr:row>80</xdr:row>
      <xdr:rowOff>105648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2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142335</xdr:rowOff>
    </xdr:from>
    <xdr:to>
      <xdr:col>23</xdr:col>
      <xdr:colOff>133350</xdr:colOff>
      <xdr:row>84</xdr:row>
      <xdr:rowOff>2301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72685"/>
          <a:ext cx="838200" cy="3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100244</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30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128167</xdr:rowOff>
    </xdr:from>
    <xdr:to>
      <xdr:col>23</xdr:col>
      <xdr:colOff>184150</xdr:colOff>
      <xdr:row>84</xdr:row>
      <xdr:rowOff>58317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5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137522</xdr:rowOff>
    </xdr:from>
    <xdr:to>
      <xdr:col>19</xdr:col>
      <xdr:colOff>133350</xdr:colOff>
      <xdr:row>83</xdr:row>
      <xdr:rowOff>142335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96422"/>
          <a:ext cx="889000" cy="17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18800</xdr:rowOff>
    </xdr:from>
    <xdr:to>
      <xdr:col>19</xdr:col>
      <xdr:colOff>184150</xdr:colOff>
      <xdr:row>83</xdr:row>
      <xdr:rowOff>120400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4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130577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1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118952</xdr:rowOff>
    </xdr:from>
    <xdr:to>
      <xdr:col>15</xdr:col>
      <xdr:colOff>82550</xdr:colOff>
      <xdr:row>82</xdr:row>
      <xdr:rowOff>137522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77852"/>
          <a:ext cx="889000" cy="1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114746</xdr:rowOff>
    </xdr:from>
    <xdr:to>
      <xdr:col>15</xdr:col>
      <xdr:colOff>133350</xdr:colOff>
      <xdr:row>83</xdr:row>
      <xdr:rowOff>44896</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7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29673</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0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118952</xdr:rowOff>
    </xdr:from>
    <xdr:to>
      <xdr:col>11</xdr:col>
      <xdr:colOff>31750</xdr:colOff>
      <xdr:row>82</xdr:row>
      <xdr:rowOff>123182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177852"/>
          <a:ext cx="889000" cy="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107979</xdr:rowOff>
    </xdr:from>
    <xdr:to>
      <xdr:col>11</xdr:col>
      <xdr:colOff>82550</xdr:colOff>
      <xdr:row>83</xdr:row>
      <xdr:rowOff>38129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22906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5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130938</xdr:rowOff>
    </xdr:from>
    <xdr:to>
      <xdr:col>7</xdr:col>
      <xdr:colOff>31750</xdr:colOff>
      <xdr:row>83</xdr:row>
      <xdr:rowOff>61088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8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45865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7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122951</xdr:rowOff>
    </xdr:from>
    <xdr:to>
      <xdr:col>23</xdr:col>
      <xdr:colOff>184150</xdr:colOff>
      <xdr:row>84</xdr:row>
      <xdr:rowOff>53101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5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139478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9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91535</xdr:rowOff>
    </xdr:from>
    <xdr:to>
      <xdr:col>19</xdr:col>
      <xdr:colOff>184150</xdr:colOff>
      <xdr:row>84</xdr:row>
      <xdr:rowOff>21685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2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6462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08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86722</xdr:rowOff>
    </xdr:from>
    <xdr:to>
      <xdr:col>15</xdr:col>
      <xdr:colOff>133350</xdr:colOff>
      <xdr:row>83</xdr:row>
      <xdr:rowOff>16872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4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27049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14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68152</xdr:rowOff>
    </xdr:from>
    <xdr:to>
      <xdr:col>11</xdr:col>
      <xdr:colOff>82550</xdr:colOff>
      <xdr:row>82</xdr:row>
      <xdr:rowOff>169752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2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8479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9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72382</xdr:rowOff>
    </xdr:from>
    <xdr:to>
      <xdr:col>7</xdr:col>
      <xdr:colOff>31750</xdr:colOff>
      <xdr:row>83</xdr:row>
      <xdr:rowOff>2532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3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12709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90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ラスパイレス指数を挙げる原因となる経験年数の長い職員の割合が高くなっているため、類似団体内平均を上回っている。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今後も民間準拠の基本理念に基づき、人事院勧告に準じた給与改定を行うとともに、国の給与制度に準拠するよう給与水準の適正化を図る。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90</xdr:row>
      <xdr:rowOff>36286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63864"/>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155121</xdr:rowOff>
    </xdr:from>
    <xdr:to>
      <xdr:col>81</xdr:col>
      <xdr:colOff>44450</xdr:colOff>
      <xdr:row>88</xdr:row>
      <xdr:rowOff>155121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52427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155121</xdr:rowOff>
    </xdr:from>
    <xdr:to>
      <xdr:col>77</xdr:col>
      <xdr:colOff>44450</xdr:colOff>
      <xdr:row>89</xdr:row>
      <xdr:rowOff>52614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52427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103414</xdr:rowOff>
    </xdr:from>
    <xdr:to>
      <xdr:col>72</xdr:col>
      <xdr:colOff>203200</xdr:colOff>
      <xdr:row>89</xdr:row>
      <xdr:rowOff>52614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19101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17236</xdr:rowOff>
    </xdr:from>
    <xdr:to>
      <xdr:col>68</xdr:col>
      <xdr:colOff>152400</xdr:colOff>
      <xdr:row>88</xdr:row>
      <xdr:rowOff>103414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510483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104321</xdr:rowOff>
    </xdr:from>
    <xdr:to>
      <xdr:col>81</xdr:col>
      <xdr:colOff>95250</xdr:colOff>
      <xdr:row>89</xdr:row>
      <xdr:rowOff>34471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76398</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5163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104321</xdr:rowOff>
    </xdr:from>
    <xdr:to>
      <xdr:col>77</xdr:col>
      <xdr:colOff>95250</xdr:colOff>
      <xdr:row>89</xdr:row>
      <xdr:rowOff>34471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19248</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278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1814</xdr:rowOff>
    </xdr:from>
    <xdr:to>
      <xdr:col>73</xdr:col>
      <xdr:colOff>44450</xdr:colOff>
      <xdr:row>89</xdr:row>
      <xdr:rowOff>103414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88191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34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52614</xdr:rowOff>
    </xdr:from>
    <xdr:to>
      <xdr:col>68</xdr:col>
      <xdr:colOff>203200</xdr:colOff>
      <xdr:row>88</xdr:row>
      <xdr:rowOff>154214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138991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137886</xdr:rowOff>
    </xdr:from>
    <xdr:to>
      <xdr:col>64</xdr:col>
      <xdr:colOff>152400</xdr:colOff>
      <xdr:row>88</xdr:row>
      <xdr:rowOff>68036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52813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子育て支援の充実のため保育園及び幼稚園の職員の配置に重点を置くなど、行政需要や行政サービスの現状を見ながら、適切な定員管理に努めている。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人増加しており、今年度も類似団体内平均を上回っているため、今後も住民サービスの向上を図りつつ、適切な定員管理に努める。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138612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02124"/>
          <a:ext cx="0" cy="1523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110689</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9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138612</xdr:rowOff>
    </xdr:from>
    <xdr:to>
      <xdr:col>81</xdr:col>
      <xdr:colOff>133350</xdr:colOff>
      <xdr:row>67</xdr:row>
      <xdr:rowOff>138612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2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8255</xdr:rowOff>
    </xdr:from>
    <xdr:to>
      <xdr:col>81</xdr:col>
      <xdr:colOff>44450</xdr:colOff>
      <xdr:row>62</xdr:row>
      <xdr:rowOff>11702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638155"/>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86830</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738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70303</xdr:rowOff>
    </xdr:from>
    <xdr:to>
      <xdr:col>81</xdr:col>
      <xdr:colOff>95250</xdr:colOff>
      <xdr:row>62</xdr:row>
      <xdr:rowOff>453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155575</xdr:rowOff>
    </xdr:from>
    <xdr:to>
      <xdr:col>77</xdr:col>
      <xdr:colOff>44450</xdr:colOff>
      <xdr:row>62</xdr:row>
      <xdr:rowOff>8255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61402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25491</xdr:rowOff>
    </xdr:from>
    <xdr:to>
      <xdr:col>77</xdr:col>
      <xdr:colOff>95250</xdr:colOff>
      <xdr:row>61</xdr:row>
      <xdr:rowOff>127091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137268</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252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133169</xdr:rowOff>
    </xdr:from>
    <xdr:to>
      <xdr:col>72</xdr:col>
      <xdr:colOff>203200</xdr:colOff>
      <xdr:row>61</xdr:row>
      <xdr:rowOff>155575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591619"/>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144162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109038</xdr:rowOff>
    </xdr:from>
    <xdr:to>
      <xdr:col>68</xdr:col>
      <xdr:colOff>152400</xdr:colOff>
      <xdr:row>61</xdr:row>
      <xdr:rowOff>133169</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567488"/>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28938</xdr:rowOff>
    </xdr:from>
    <xdr:to>
      <xdr:col>68</xdr:col>
      <xdr:colOff>203200</xdr:colOff>
      <xdr:row>61</xdr:row>
      <xdr:rowOff>130538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140715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5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46174</xdr:rowOff>
    </xdr:from>
    <xdr:to>
      <xdr:col>64</xdr:col>
      <xdr:colOff>152400</xdr:colOff>
      <xdr:row>61</xdr:row>
      <xdr:rowOff>147774</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157951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7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132352</xdr:rowOff>
    </xdr:from>
    <xdr:to>
      <xdr:col>81</xdr:col>
      <xdr:colOff>95250</xdr:colOff>
      <xdr:row>62</xdr:row>
      <xdr:rowOff>62502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59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104429</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56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128905</xdr:rowOff>
    </xdr:from>
    <xdr:to>
      <xdr:col>77</xdr:col>
      <xdr:colOff>95250</xdr:colOff>
      <xdr:row>62</xdr:row>
      <xdr:rowOff>59055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43832</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673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104775</xdr:rowOff>
    </xdr:from>
    <xdr:to>
      <xdr:col>73</xdr:col>
      <xdr:colOff>44450</xdr:colOff>
      <xdr:row>62</xdr:row>
      <xdr:rowOff>34925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19702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82369</xdr:rowOff>
    </xdr:from>
    <xdr:to>
      <xdr:col>68</xdr:col>
      <xdr:colOff>203200</xdr:colOff>
      <xdr:row>62</xdr:row>
      <xdr:rowOff>12519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168746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62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5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144615</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地方債の発行額が増加してきており、前年度の比率から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％増加しているが、類似団体内平均値を下回っている。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公共施設の老朽化が進んでおり、施設改修のため起債をする必要があり、今後も値の増加が見込まれるが、的確な事業の選択により、起債に大きく依存することのない財政運営に努める。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44</xdr:row>
      <xdr:rowOff>165100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97367</xdr:rowOff>
    </xdr:from>
    <xdr:to>
      <xdr:col>81</xdr:col>
      <xdr:colOff>44450</xdr:colOff>
      <xdr:row>39</xdr:row>
      <xdr:rowOff>113454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78391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120667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7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73237</xdr:rowOff>
    </xdr:from>
    <xdr:to>
      <xdr:col>77</xdr:col>
      <xdr:colOff>44450</xdr:colOff>
      <xdr:row>39</xdr:row>
      <xdr:rowOff>97367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675978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148590</xdr:rowOff>
    </xdr:from>
    <xdr:to>
      <xdr:col>77</xdr:col>
      <xdr:colOff>95250</xdr:colOff>
      <xdr:row>41</xdr:row>
      <xdr:rowOff>78740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63517</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73237</xdr:rowOff>
    </xdr:from>
    <xdr:to>
      <xdr:col>72</xdr:col>
      <xdr:colOff>203200</xdr:colOff>
      <xdr:row>39</xdr:row>
      <xdr:rowOff>105410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675978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105410</xdr:rowOff>
    </xdr:from>
    <xdr:to>
      <xdr:col>68</xdr:col>
      <xdr:colOff>152400</xdr:colOff>
      <xdr:row>39</xdr:row>
      <xdr:rowOff>137583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679196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41487</xdr:rowOff>
    </xdr:from>
    <xdr:to>
      <xdr:col>68</xdr:col>
      <xdr:colOff>203200</xdr:colOff>
      <xdr:row>41</xdr:row>
      <xdr:rowOff>143087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127864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62654</xdr:rowOff>
    </xdr:from>
    <xdr:to>
      <xdr:col>81</xdr:col>
      <xdr:colOff>95250</xdr:colOff>
      <xdr:row>39</xdr:row>
      <xdr:rowOff>164254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79181</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59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46567</xdr:rowOff>
    </xdr:from>
    <xdr:to>
      <xdr:col>77</xdr:col>
      <xdr:colOff>95250</xdr:colOff>
      <xdr:row>39</xdr:row>
      <xdr:rowOff>148167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158344</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22437</xdr:rowOff>
    </xdr:from>
    <xdr:to>
      <xdr:col>73</xdr:col>
      <xdr:colOff>44450</xdr:colOff>
      <xdr:row>39</xdr:row>
      <xdr:rowOff>124037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134214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54610</xdr:rowOff>
    </xdr:from>
    <xdr:to>
      <xdr:col>68</xdr:col>
      <xdr:colOff>203200</xdr:colOff>
      <xdr:row>39</xdr:row>
      <xdr:rowOff>156210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166387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負債の償還に充てることができる基金等が、将来負担すべき実質的な負債を上回るため比率が生じない。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今後も将来世代への負担を抑えるような適切な事業の選択を行い、財政の健全化を図る。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65871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70667"/>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37948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65871</xdr:rowOff>
    </xdr:from>
    <xdr:to>
      <xdr:col>81</xdr:col>
      <xdr:colOff>133350</xdr:colOff>
      <xdr:row>22</xdr:row>
      <xdr:rowOff>65871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3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115375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44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143298</xdr:rowOff>
    </xdr:from>
    <xdr:to>
      <xdr:col>81</xdr:col>
      <xdr:colOff>95250</xdr:colOff>
      <xdr:row>14</xdr:row>
      <xdr:rowOff>73448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7239</xdr:rowOff>
    </xdr:from>
    <xdr:to>
      <xdr:col>77</xdr:col>
      <xdr:colOff>95250</xdr:colOff>
      <xdr:row>14</xdr:row>
      <xdr:rowOff>108839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119016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176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3217</xdr:rowOff>
    </xdr:from>
    <xdr:to>
      <xdr:col>73</xdr:col>
      <xdr:colOff>44450</xdr:colOff>
      <xdr:row>14</xdr:row>
      <xdr:rowOff>104817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114994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11261</xdr:rowOff>
    </xdr:from>
    <xdr:to>
      <xdr:col>68</xdr:col>
      <xdr:colOff>203200</xdr:colOff>
      <xdr:row>14</xdr:row>
      <xdr:rowOff>112861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1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123038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8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32173</xdr:rowOff>
    </xdr:from>
    <xdr:to>
      <xdr:col>64</xdr:col>
      <xdr:colOff>152400</xdr:colOff>
      <xdr:row>14</xdr:row>
      <xdr:rowOff>133773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32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143950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0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47625</xdr:rowOff>
    </xdr:from>
    <xdr:ext cx="9099176" cy="425758"/>
    <xdr:sp macro="" textlink="">
      <xdr:nvSpPr>
        <xdr:cNvPr id="464" name="テキスト ボックス 463">
          <a:extLst>
            <a:ext uri="{FF2B5EF4-FFF2-40B4-BE49-F238E27FC236}">
              <a16:creationId xmlns:a16="http://schemas.microsoft.com/office/drawing/2014/main" id="{B7833EC5-7802-49C9-93AF-5F55205E114C}"/>
            </a:ext>
          </a:extLst>
        </xdr:cNvPr>
        <xdr:cNvSpPr txBox="1"/>
      </xdr:nvSpPr>
      <xdr:spPr>
        <a:xfrm>
          <a:off x="762000" y="4505325"/>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25,891
25,232
22.68
10,989,019
9,472,235
1,487,067
6,543,339
6,865,704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％減少したものの、類似団体内平均を</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％上回っており、以前として類似団体内平均値を大きく上回っている。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主な要因としては、町内の保育園及び幼稚園が公立のみであることや経験年数の長い職員が多数在籍していることが考えられる。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今後も事務事業に合わせた適正な定員管理に努める。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92710</xdr:rowOff>
    </xdr:from>
    <xdr:to>
      <xdr:col>24</xdr:col>
      <xdr:colOff>25400</xdr:colOff>
      <xdr:row>41</xdr:row>
      <xdr:rowOff>100330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05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72407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100330</xdr:rowOff>
    </xdr:from>
    <xdr:to>
      <xdr:col>24</xdr:col>
      <xdr:colOff>114300</xdr:colOff>
      <xdr:row>41</xdr:row>
      <xdr:rowOff>100330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92710</xdr:rowOff>
    </xdr:from>
    <xdr:to>
      <xdr:col>24</xdr:col>
      <xdr:colOff>114300</xdr:colOff>
      <xdr:row>33</xdr:row>
      <xdr:rowOff>92710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100330</xdr:rowOff>
    </xdr:from>
    <xdr:to>
      <xdr:col>24</xdr:col>
      <xdr:colOff>25400</xdr:colOff>
      <xdr:row>40</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8688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165100</xdr:rowOff>
    </xdr:from>
    <xdr:to>
      <xdr:col>19</xdr:col>
      <xdr:colOff>187325</xdr:colOff>
      <xdr:row>40</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802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153687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5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165100</xdr:rowOff>
    </xdr:from>
    <xdr:to>
      <xdr:col>15</xdr:col>
      <xdr:colOff>98425</xdr:colOff>
      <xdr:row>38</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8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125730</xdr:rowOff>
    </xdr:from>
    <xdr:to>
      <xdr:col>15</xdr:col>
      <xdr:colOff>149225</xdr:colOff>
      <xdr:row>36</xdr:row>
      <xdr:rowOff>55880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165100</xdr:rowOff>
    </xdr:from>
    <xdr:to>
      <xdr:col>11</xdr:col>
      <xdr:colOff>9525</xdr:colOff>
      <xdr:row>39</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802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118110</xdr:rowOff>
    </xdr:from>
    <xdr:to>
      <xdr:col>11</xdr:col>
      <xdr:colOff>60325</xdr:colOff>
      <xdr:row>36</xdr:row>
      <xdr:rowOff>48260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58437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49530</xdr:rowOff>
    </xdr:from>
    <xdr:to>
      <xdr:col>24</xdr:col>
      <xdr:colOff>76200</xdr:colOff>
      <xdr:row>39</xdr:row>
      <xdr:rowOff>151130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21607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76200</xdr:rowOff>
    </xdr:from>
    <xdr:to>
      <xdr:col>20</xdr:col>
      <xdr:colOff>38100</xdr:colOff>
      <xdr:row>41</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162577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114300</xdr:rowOff>
    </xdr:from>
    <xdr:to>
      <xdr:col>15</xdr:col>
      <xdr:colOff>149225</xdr:colOff>
      <xdr:row>39</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29227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114300</xdr:rowOff>
    </xdr:from>
    <xdr:to>
      <xdr:col>11</xdr:col>
      <xdr:colOff>60325</xdr:colOff>
      <xdr:row>39</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29227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41910</xdr:rowOff>
    </xdr:from>
    <xdr:to>
      <xdr:col>6</xdr:col>
      <xdr:colOff>171450</xdr:colOff>
      <xdr:row>39</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128287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前年度の比率から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％増加しており、類似団体内平均値を</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委託料が増加してきているが、今後も事務事業の合理化を推進するとともに、物件費の縮減を図り適正化に努める。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114300</xdr:rowOff>
    </xdr:from>
    <xdr:to>
      <xdr:col>82</xdr:col>
      <xdr:colOff>107950</xdr:colOff>
      <xdr:row>22</xdr:row>
      <xdr:rowOff>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17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143527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4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0</xdr:rowOff>
    </xdr:from>
    <xdr:to>
      <xdr:col>82</xdr:col>
      <xdr:colOff>196850</xdr:colOff>
      <xdr:row>22</xdr:row>
      <xdr:rowOff>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7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29227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114300</xdr:rowOff>
    </xdr:from>
    <xdr:to>
      <xdr:col>82</xdr:col>
      <xdr:colOff>196850</xdr:colOff>
      <xdr:row>12</xdr:row>
      <xdr:rowOff>114300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57150</xdr:rowOff>
    </xdr:from>
    <xdr:to>
      <xdr:col>82</xdr:col>
      <xdr:colOff>107950</xdr:colOff>
      <xdr:row>19</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314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57150</xdr:rowOff>
    </xdr:from>
    <xdr:to>
      <xdr:col>78</xdr:col>
      <xdr:colOff>69850</xdr:colOff>
      <xdr:row>19</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314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57150</xdr:rowOff>
    </xdr:from>
    <xdr:to>
      <xdr:col>78</xdr:col>
      <xdr:colOff>120650</xdr:colOff>
      <xdr:row>17</xdr:row>
      <xdr:rowOff>158750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168927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31750</xdr:rowOff>
    </xdr:from>
    <xdr:to>
      <xdr:col>73</xdr:col>
      <xdr:colOff>180975</xdr:colOff>
      <xdr:row>19</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289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19050</xdr:rowOff>
    </xdr:from>
    <xdr:to>
      <xdr:col>69</xdr:col>
      <xdr:colOff>92075</xdr:colOff>
      <xdr:row>19</xdr:row>
      <xdr:rowOff>31750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276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63500</xdr:rowOff>
    </xdr:from>
    <xdr:to>
      <xdr:col>69</xdr:col>
      <xdr:colOff>142875</xdr:colOff>
      <xdr:row>18</xdr:row>
      <xdr:rowOff>165100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4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3827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19050</xdr:rowOff>
    </xdr:from>
    <xdr:to>
      <xdr:col>82</xdr:col>
      <xdr:colOff>158750</xdr:colOff>
      <xdr:row>19</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162577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6350</xdr:rowOff>
    </xdr:from>
    <xdr:to>
      <xdr:col>78</xdr:col>
      <xdr:colOff>120650</xdr:colOff>
      <xdr:row>19</xdr:row>
      <xdr:rowOff>107950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6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92727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5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19050</xdr:rowOff>
    </xdr:from>
    <xdr:to>
      <xdr:col>74</xdr:col>
      <xdr:colOff>31750</xdr:colOff>
      <xdr:row>19</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105427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152400</xdr:rowOff>
    </xdr:from>
    <xdr:to>
      <xdr:col>69</xdr:col>
      <xdr:colOff>142875</xdr:colOff>
      <xdr:row>19</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67327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139700</xdr:rowOff>
    </xdr:from>
    <xdr:to>
      <xdr:col>65</xdr:col>
      <xdr:colOff>53975</xdr:colOff>
      <xdr:row>19</xdr:row>
      <xdr:rowOff>69850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2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54627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1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％減少となり、引き続き類似団体内平均値を下回っている。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令和３年度は普通交付税増により経常収支比率が減少したが、自立支援給付費が年々増加してきており、社会福祉費の増加傾向が見込まれる。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424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105427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146050</xdr:rowOff>
    </xdr:from>
    <xdr:to>
      <xdr:col>15</xdr:col>
      <xdr:colOff>98425</xdr:colOff>
      <xdr:row>55</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043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76200</xdr:rowOff>
    </xdr:from>
    <xdr:to>
      <xdr:col>15</xdr:col>
      <xdr:colOff>149225</xdr:colOff>
      <xdr:row>58</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146050</xdr:rowOff>
    </xdr:from>
    <xdr:to>
      <xdr:col>11</xdr:col>
      <xdr:colOff>9525</xdr:colOff>
      <xdr:row>55</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043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124477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95250</xdr:rowOff>
    </xdr:from>
    <xdr:to>
      <xdr:col>11</xdr:col>
      <xdr:colOff>60325</xdr:colOff>
      <xdr:row>55</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特別会計への繰出金が減少したこと等により、前年度の比率から</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％減少しており、類似団体内平均値を下回っている。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38985"/>
          <a:ext cx="0" cy="1578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148772</xdr:rowOff>
    </xdr:from>
    <xdr:to>
      <xdr:col>82</xdr:col>
      <xdr:colOff>107950</xdr:colOff>
      <xdr:row>56</xdr:row>
      <xdr:rowOff>56243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407072"/>
          <a:ext cx="8382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159855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97065</xdr:rowOff>
    </xdr:from>
    <xdr:to>
      <xdr:col>78</xdr:col>
      <xdr:colOff>69850</xdr:colOff>
      <xdr:row>56</xdr:row>
      <xdr:rowOff>56243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268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20865</xdr:rowOff>
    </xdr:from>
    <xdr:to>
      <xdr:col>73</xdr:col>
      <xdr:colOff>180975</xdr:colOff>
      <xdr:row>55</xdr:row>
      <xdr:rowOff>97065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4506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40822</xdr:rowOff>
    </xdr:from>
    <xdr:to>
      <xdr:col>74</xdr:col>
      <xdr:colOff>31750</xdr:colOff>
      <xdr:row>57</xdr:row>
      <xdr:rowOff>142422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127199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20865</xdr:rowOff>
    </xdr:from>
    <xdr:to>
      <xdr:col>69</xdr:col>
      <xdr:colOff>92075</xdr:colOff>
      <xdr:row>55</xdr:row>
      <xdr:rowOff>42635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4506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31949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97972</xdr:rowOff>
    </xdr:from>
    <xdr:to>
      <xdr:col>82</xdr:col>
      <xdr:colOff>158750</xdr:colOff>
      <xdr:row>55</xdr:row>
      <xdr:rowOff>28122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114499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5443</xdr:rowOff>
    </xdr:from>
    <xdr:to>
      <xdr:col>78</xdr:col>
      <xdr:colOff>120650</xdr:colOff>
      <xdr:row>56</xdr:row>
      <xdr:rowOff>107043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117220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46265</xdr:rowOff>
    </xdr:from>
    <xdr:to>
      <xdr:col>74</xdr:col>
      <xdr:colOff>31750</xdr:colOff>
      <xdr:row>55</xdr:row>
      <xdr:rowOff>147865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158042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141515</xdr:rowOff>
    </xdr:from>
    <xdr:to>
      <xdr:col>69</xdr:col>
      <xdr:colOff>142875</xdr:colOff>
      <xdr:row>55</xdr:row>
      <xdr:rowOff>71665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81842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163285</xdr:rowOff>
    </xdr:from>
    <xdr:to>
      <xdr:col>65</xdr:col>
      <xdr:colOff>53975</xdr:colOff>
      <xdr:row>55</xdr:row>
      <xdr:rowOff>93435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103612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％減少し、変わらず類似団体内平均値を下回っている。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今後も事務事業の見直しを進め、補助費等の適正化に努める。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113284</xdr:rowOff>
    </xdr:from>
    <xdr:to>
      <xdr:col>82</xdr:col>
      <xdr:colOff>107950</xdr:colOff>
      <xdr:row>40</xdr:row>
      <xdr:rowOff>108712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42584"/>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80789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108712</xdr:rowOff>
    </xdr:from>
    <xdr:to>
      <xdr:col>82</xdr:col>
      <xdr:colOff>196850</xdr:colOff>
      <xdr:row>40</xdr:row>
      <xdr:rowOff>108712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28211</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113284</xdr:rowOff>
    </xdr:from>
    <xdr:to>
      <xdr:col>82</xdr:col>
      <xdr:colOff>196850</xdr:colOff>
      <xdr:row>34</xdr:row>
      <xdr:rowOff>113284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30988</xdr:rowOff>
    </xdr:from>
    <xdr:to>
      <xdr:col>82</xdr:col>
      <xdr:colOff>107950</xdr:colOff>
      <xdr:row>36</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20318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93997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37</xdr:row>
      <xdr:rowOff>65278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27634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65278</xdr:rowOff>
    </xdr:from>
    <xdr:to>
      <xdr:col>73</xdr:col>
      <xdr:colOff>180975</xdr:colOff>
      <xdr:row>37</xdr:row>
      <xdr:rowOff>69850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4089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112539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37846</xdr:rowOff>
    </xdr:from>
    <xdr:to>
      <xdr:col>69</xdr:col>
      <xdr:colOff>92075</xdr:colOff>
      <xdr:row>37</xdr:row>
      <xdr:rowOff>69850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814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151638</xdr:rowOff>
    </xdr:from>
    <xdr:to>
      <xdr:col>82</xdr:col>
      <xdr:colOff>158750</xdr:colOff>
      <xdr:row>36</xdr:row>
      <xdr:rowOff>81788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168165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165117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14478</xdr:rowOff>
    </xdr:from>
    <xdr:to>
      <xdr:col>74</xdr:col>
      <xdr:colOff>31750</xdr:colOff>
      <xdr:row>37</xdr:row>
      <xdr:rowOff>116078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前年度の比率から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％減少し、類似団体内平均値を下回っている。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今後も、老朽化が進んでいる公共施設の改修費用増加に伴い、公債費の増加が見込まれるが、急激に公債費が上昇することのない財政運営に努める。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113284</xdr:rowOff>
    </xdr:from>
    <xdr:to>
      <xdr:col>24</xdr:col>
      <xdr:colOff>25400</xdr:colOff>
      <xdr:row>81</xdr:row>
      <xdr:rowOff>88137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57684"/>
          <a:ext cx="0" cy="1517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60214</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88137</xdr:rowOff>
    </xdr:from>
    <xdr:to>
      <xdr:col>24</xdr:col>
      <xdr:colOff>114300</xdr:colOff>
      <xdr:row>81</xdr:row>
      <xdr:rowOff>88137</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28211</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0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113284</xdr:rowOff>
    </xdr:from>
    <xdr:to>
      <xdr:col>24</xdr:col>
      <xdr:colOff>114300</xdr:colOff>
      <xdr:row>72</xdr:row>
      <xdr:rowOff>113284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5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19558</xdr:rowOff>
    </xdr:from>
    <xdr:to>
      <xdr:col>24</xdr:col>
      <xdr:colOff>25400</xdr:colOff>
      <xdr:row>75</xdr:row>
      <xdr:rowOff>74422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287830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74422</xdr:rowOff>
    </xdr:from>
    <xdr:to>
      <xdr:col>19</xdr:col>
      <xdr:colOff>187325</xdr:colOff>
      <xdr:row>75</xdr:row>
      <xdr:rowOff>110998</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29331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68851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110998</xdr:rowOff>
    </xdr:from>
    <xdr:to>
      <xdr:col>15</xdr:col>
      <xdr:colOff>98425</xdr:colOff>
      <xdr:row>75</xdr:row>
      <xdr:rowOff>147574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29697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129286</xdr:rowOff>
    </xdr:from>
    <xdr:to>
      <xdr:col>11</xdr:col>
      <xdr:colOff>9525</xdr:colOff>
      <xdr:row>75</xdr:row>
      <xdr:rowOff>147574</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29880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16273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140208</xdr:rowOff>
    </xdr:from>
    <xdr:to>
      <xdr:col>24</xdr:col>
      <xdr:colOff>76200</xdr:colOff>
      <xdr:row>75</xdr:row>
      <xdr:rowOff>70358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156735</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67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23622</xdr:rowOff>
    </xdr:from>
    <xdr:to>
      <xdr:col>20</xdr:col>
      <xdr:colOff>38100</xdr:colOff>
      <xdr:row>75</xdr:row>
      <xdr:rowOff>125222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135399</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651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60198</xdr:rowOff>
    </xdr:from>
    <xdr:to>
      <xdr:col>15</xdr:col>
      <xdr:colOff>149225</xdr:colOff>
      <xdr:row>75</xdr:row>
      <xdr:rowOff>161798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525</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96774</xdr:rowOff>
    </xdr:from>
    <xdr:to>
      <xdr:col>11</xdr:col>
      <xdr:colOff>60325</xdr:colOff>
      <xdr:row>76</xdr:row>
      <xdr:rowOff>26924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37101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78486</xdr:rowOff>
    </xdr:from>
    <xdr:to>
      <xdr:col>6</xdr:col>
      <xdr:colOff>171450</xdr:colOff>
      <xdr:row>76</xdr:row>
      <xdr:rowOff>8635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18813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前年度の比率から</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％減少しているが、類似団体内平均値を上回っている。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減少の主な要因としては、補助費等、繰出金の減少が影響しているものと考えられる。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今後も財政の健全化に努め、経常収支比率の改善に努める。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79</xdr:row>
      <xdr:rowOff>152146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727432"/>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168148</xdr:rowOff>
    </xdr:from>
    <xdr:to>
      <xdr:col>82</xdr:col>
      <xdr:colOff>107950</xdr:colOff>
      <xdr:row>78</xdr:row>
      <xdr:rowOff>140715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198348"/>
          <a:ext cx="838200" cy="31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60723</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919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35561</xdr:rowOff>
    </xdr:from>
    <xdr:to>
      <xdr:col>78</xdr:col>
      <xdr:colOff>69850</xdr:colOff>
      <xdr:row>78</xdr:row>
      <xdr:rowOff>140715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408661"/>
          <a:ext cx="889000" cy="10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73913</xdr:rowOff>
    </xdr:from>
    <xdr:to>
      <xdr:col>78</xdr:col>
      <xdr:colOff>120650</xdr:colOff>
      <xdr:row>78</xdr:row>
      <xdr:rowOff>4063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14240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78</xdr:row>
      <xdr:rowOff>35561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3400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149114</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138430</xdr:rowOff>
    </xdr:from>
    <xdr:to>
      <xdr:col>69</xdr:col>
      <xdr:colOff>92075</xdr:colOff>
      <xdr:row>78</xdr:row>
      <xdr:rowOff>21844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3400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xdr:rowOff>
    </xdr:from>
    <xdr:to>
      <xdr:col>69</xdr:col>
      <xdr:colOff>142875</xdr:colOff>
      <xdr:row>77</xdr:row>
      <xdr:rowOff>111506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121683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89425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11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89915</xdr:rowOff>
    </xdr:from>
    <xdr:to>
      <xdr:col>78</xdr:col>
      <xdr:colOff>120650</xdr:colOff>
      <xdr:row>79</xdr:row>
      <xdr:rowOff>20065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4842</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549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156211</xdr:rowOff>
    </xdr:from>
    <xdr:to>
      <xdr:col>74</xdr:col>
      <xdr:colOff>31750</xdr:colOff>
      <xdr:row>78</xdr:row>
      <xdr:rowOff>86361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71138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87630</xdr:rowOff>
    </xdr:from>
    <xdr:to>
      <xdr:col>69</xdr:col>
      <xdr:colOff>142875</xdr:colOff>
      <xdr:row>78</xdr:row>
      <xdr:rowOff>17780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142494</xdr:rowOff>
    </xdr:from>
    <xdr:to>
      <xdr:col>65</xdr:col>
      <xdr:colOff>53975</xdr:colOff>
      <xdr:row>78</xdr:row>
      <xdr:rowOff>72644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57421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152108</xdr:rowOff>
    </xdr:from>
    <xdr:to>
      <xdr:col>29</xdr:col>
      <xdr:colOff>127000</xdr:colOff>
      <xdr:row>20</xdr:row>
      <xdr:rowOff>143669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85683"/>
          <a:ext cx="0" cy="15346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115746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143669</xdr:rowOff>
    </xdr:from>
    <xdr:to>
      <xdr:col>30</xdr:col>
      <xdr:colOff>25400</xdr:colOff>
      <xdr:row>20</xdr:row>
      <xdr:rowOff>143669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02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67035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9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152108</xdr:rowOff>
    </xdr:from>
    <xdr:to>
      <xdr:col>30</xdr:col>
      <xdr:colOff>25400</xdr:colOff>
      <xdr:row>11</xdr:row>
      <xdr:rowOff>152108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856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55391</xdr:rowOff>
    </xdr:from>
    <xdr:to>
      <xdr:col>29</xdr:col>
      <xdr:colOff>127000</xdr:colOff>
      <xdr:row>18</xdr:row>
      <xdr:rowOff>107360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89116"/>
          <a:ext cx="647700" cy="51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117816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101289</xdr:rowOff>
    </xdr:from>
    <xdr:to>
      <xdr:col>29</xdr:col>
      <xdr:colOff>177800</xdr:colOff>
      <xdr:row>18</xdr:row>
      <xdr:rowOff>31439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107360</xdr:rowOff>
    </xdr:from>
    <xdr:to>
      <xdr:col>26</xdr:col>
      <xdr:colOff>50800</xdr:colOff>
      <xdr:row>18</xdr:row>
      <xdr:rowOff>164224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41085"/>
          <a:ext cx="698500" cy="56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2915</xdr:rowOff>
    </xdr:from>
    <xdr:to>
      <xdr:col>26</xdr:col>
      <xdr:colOff>101600</xdr:colOff>
      <xdr:row>18</xdr:row>
      <xdr:rowOff>104515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114692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05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164224</xdr:rowOff>
    </xdr:from>
    <xdr:to>
      <xdr:col>22</xdr:col>
      <xdr:colOff>114300</xdr:colOff>
      <xdr:row>18</xdr:row>
      <xdr:rowOff>170662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97949"/>
          <a:ext cx="698500" cy="6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15545</xdr:rowOff>
    </xdr:from>
    <xdr:to>
      <xdr:col>22</xdr:col>
      <xdr:colOff>165100</xdr:colOff>
      <xdr:row>18</xdr:row>
      <xdr:rowOff>117145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127322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140507</xdr:rowOff>
    </xdr:from>
    <xdr:to>
      <xdr:col>18</xdr:col>
      <xdr:colOff>177800</xdr:colOff>
      <xdr:row>18</xdr:row>
      <xdr:rowOff>170662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74232"/>
          <a:ext cx="698500" cy="30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28518</xdr:rowOff>
    </xdr:from>
    <xdr:to>
      <xdr:col>19</xdr:col>
      <xdr:colOff>38100</xdr:colOff>
      <xdr:row>18</xdr:row>
      <xdr:rowOff>130118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62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140295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28423</xdr:rowOff>
    </xdr:from>
    <xdr:to>
      <xdr:col>15</xdr:col>
      <xdr:colOff>101600</xdr:colOff>
      <xdr:row>18</xdr:row>
      <xdr:rowOff>130023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6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140200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4591</xdr:rowOff>
    </xdr:from>
    <xdr:to>
      <xdr:col>29</xdr:col>
      <xdr:colOff>177800</xdr:colOff>
      <xdr:row>18</xdr:row>
      <xdr:rowOff>106191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38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148118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1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56560</xdr:rowOff>
    </xdr:from>
    <xdr:to>
      <xdr:col>26</xdr:col>
      <xdr:colOff>101600</xdr:colOff>
      <xdr:row>18</xdr:row>
      <xdr:rowOff>158159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90285"/>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142936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76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113424</xdr:rowOff>
    </xdr:from>
    <xdr:to>
      <xdr:col>22</xdr:col>
      <xdr:colOff>165100</xdr:colOff>
      <xdr:row>19</xdr:row>
      <xdr:rowOff>43574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47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28351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33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119862</xdr:rowOff>
    </xdr:from>
    <xdr:to>
      <xdr:col>19</xdr:col>
      <xdr:colOff>38100</xdr:colOff>
      <xdr:row>19</xdr:row>
      <xdr:rowOff>50012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53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34789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39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89707</xdr:rowOff>
    </xdr:from>
    <xdr:to>
      <xdr:col>15</xdr:col>
      <xdr:colOff>101600</xdr:colOff>
      <xdr:row>19</xdr:row>
      <xdr:rowOff>19857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23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4634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0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105381</xdr:rowOff>
    </xdr:from>
    <xdr:to>
      <xdr:col>29</xdr:col>
      <xdr:colOff>127000</xdr:colOff>
      <xdr:row>37</xdr:row>
      <xdr:rowOff>296164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29931"/>
          <a:ext cx="0" cy="13909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268241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9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296164</xdr:rowOff>
    </xdr:from>
    <xdr:to>
      <xdr:col>30</xdr:col>
      <xdr:colOff>25400</xdr:colOff>
      <xdr:row>37</xdr:row>
      <xdr:rowOff>296164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208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20308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105381</xdr:rowOff>
    </xdr:from>
    <xdr:to>
      <xdr:col>30</xdr:col>
      <xdr:colOff>25400</xdr:colOff>
      <xdr:row>33</xdr:row>
      <xdr:rowOff>105381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29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117725</xdr:rowOff>
    </xdr:from>
    <xdr:to>
      <xdr:col>29</xdr:col>
      <xdr:colOff>127000</xdr:colOff>
      <xdr:row>36</xdr:row>
      <xdr:rowOff>123637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70975"/>
          <a:ext cx="647700" cy="5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19281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296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174204</xdr:rowOff>
    </xdr:from>
    <xdr:to>
      <xdr:col>29</xdr:col>
      <xdr:colOff>177800</xdr:colOff>
      <xdr:row>35</xdr:row>
      <xdr:rowOff>275804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123637</xdr:rowOff>
    </xdr:from>
    <xdr:to>
      <xdr:col>26</xdr:col>
      <xdr:colOff>50800</xdr:colOff>
      <xdr:row>37</xdr:row>
      <xdr:rowOff>3752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76887"/>
          <a:ext cx="698500" cy="51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328827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3752</xdr:rowOff>
    </xdr:from>
    <xdr:to>
      <xdr:col>22</xdr:col>
      <xdr:colOff>114300</xdr:colOff>
      <xdr:row>37</xdr:row>
      <xdr:rowOff>15770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128452"/>
          <a:ext cx="698500" cy="12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157712</xdr:rowOff>
    </xdr:from>
    <xdr:to>
      <xdr:col>22</xdr:col>
      <xdr:colOff>165100</xdr:colOff>
      <xdr:row>35</xdr:row>
      <xdr:rowOff>259312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68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269489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3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15770</xdr:rowOff>
    </xdr:from>
    <xdr:to>
      <xdr:col>18</xdr:col>
      <xdr:colOff>177800</xdr:colOff>
      <xdr:row>37</xdr:row>
      <xdr:rowOff>38858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140470"/>
          <a:ext cx="698500" cy="23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141253</xdr:rowOff>
    </xdr:from>
    <xdr:to>
      <xdr:col>19</xdr:col>
      <xdr:colOff>38100</xdr:colOff>
      <xdr:row>35</xdr:row>
      <xdr:rowOff>242853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516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253030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153336</xdr:rowOff>
    </xdr:from>
    <xdr:to>
      <xdr:col>15</xdr:col>
      <xdr:colOff>101600</xdr:colOff>
      <xdr:row>35</xdr:row>
      <xdr:rowOff>254936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3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265113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3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66925</xdr:rowOff>
    </xdr:from>
    <xdr:to>
      <xdr:col>29</xdr:col>
      <xdr:colOff>177800</xdr:colOff>
      <xdr:row>36</xdr:row>
      <xdr:rowOff>168525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20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39002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9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72837</xdr:rowOff>
    </xdr:from>
    <xdr:to>
      <xdr:col>26</xdr:col>
      <xdr:colOff>101600</xdr:colOff>
      <xdr:row>37</xdr:row>
      <xdr:rowOff>2987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26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159214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12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124402</xdr:rowOff>
    </xdr:from>
    <xdr:to>
      <xdr:col>22</xdr:col>
      <xdr:colOff>165100</xdr:colOff>
      <xdr:row>37</xdr:row>
      <xdr:rowOff>54552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77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39329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136420</xdr:rowOff>
    </xdr:from>
    <xdr:to>
      <xdr:col>19</xdr:col>
      <xdr:colOff>38100</xdr:colOff>
      <xdr:row>37</xdr:row>
      <xdr:rowOff>66570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89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51347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76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159508</xdr:rowOff>
    </xdr:from>
    <xdr:to>
      <xdr:col>15</xdr:col>
      <xdr:colOff>101600</xdr:colOff>
      <xdr:row>37</xdr:row>
      <xdr:rowOff>89658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12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74435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99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25,891
25,232
22.68
10,989,019
9,472,235
1,487,067
6,543,339
6,865,704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106471</xdr:rowOff>
    </xdr:from>
    <xdr:to>
      <xdr:col>24</xdr:col>
      <xdr:colOff>62865</xdr:colOff>
      <xdr:row>38</xdr:row>
      <xdr:rowOff>141643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49971"/>
          <a:ext cx="1270" cy="140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145470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141643</xdr:rowOff>
    </xdr:from>
    <xdr:to>
      <xdr:col>24</xdr:col>
      <xdr:colOff>152400</xdr:colOff>
      <xdr:row>38</xdr:row>
      <xdr:rowOff>141643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53148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106471</xdr:rowOff>
    </xdr:from>
    <xdr:to>
      <xdr:col>24</xdr:col>
      <xdr:colOff>152400</xdr:colOff>
      <xdr:row>30</xdr:row>
      <xdr:rowOff>106471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4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106618</xdr:rowOff>
    </xdr:from>
    <xdr:to>
      <xdr:col>24</xdr:col>
      <xdr:colOff>63500</xdr:colOff>
      <xdr:row>36</xdr:row>
      <xdr:rowOff>6802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07368"/>
          <a:ext cx="838200" cy="7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127841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28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149414</xdr:rowOff>
    </xdr:from>
    <xdr:to>
      <xdr:col>24</xdr:col>
      <xdr:colOff>114300</xdr:colOff>
      <xdr:row>36</xdr:row>
      <xdr:rowOff>79564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6802</xdr:rowOff>
    </xdr:from>
    <xdr:to>
      <xdr:col>19</xdr:col>
      <xdr:colOff>177800</xdr:colOff>
      <xdr:row>36</xdr:row>
      <xdr:rowOff>149383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79002"/>
          <a:ext cx="889000" cy="14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54218</xdr:rowOff>
    </xdr:from>
    <xdr:to>
      <xdr:col>20</xdr:col>
      <xdr:colOff>38100</xdr:colOff>
      <xdr:row>36</xdr:row>
      <xdr:rowOff>155818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146945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149383</xdr:rowOff>
    </xdr:from>
    <xdr:to>
      <xdr:col>15</xdr:col>
      <xdr:colOff>50800</xdr:colOff>
      <xdr:row>36</xdr:row>
      <xdr:rowOff>159539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21583"/>
          <a:ext cx="889000" cy="1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16026</xdr:rowOff>
    </xdr:from>
    <xdr:to>
      <xdr:col>15</xdr:col>
      <xdr:colOff>101600</xdr:colOff>
      <xdr:row>37</xdr:row>
      <xdr:rowOff>117626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108753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139226</xdr:rowOff>
    </xdr:from>
    <xdr:to>
      <xdr:col>10</xdr:col>
      <xdr:colOff>114300</xdr:colOff>
      <xdr:row>36</xdr:row>
      <xdr:rowOff>159539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311426"/>
          <a:ext cx="889000" cy="2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14246</xdr:rowOff>
    </xdr:from>
    <xdr:to>
      <xdr:col>10</xdr:col>
      <xdr:colOff>165100</xdr:colOff>
      <xdr:row>37</xdr:row>
      <xdr:rowOff>115846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106973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3257</xdr:rowOff>
    </xdr:from>
    <xdr:to>
      <xdr:col>6</xdr:col>
      <xdr:colOff>38100</xdr:colOff>
      <xdr:row>37</xdr:row>
      <xdr:rowOff>104857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95984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55818</xdr:rowOff>
    </xdr:from>
    <xdr:to>
      <xdr:col>24</xdr:col>
      <xdr:colOff>114300</xdr:colOff>
      <xdr:row>35</xdr:row>
      <xdr:rowOff>157418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5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78695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0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127452</xdr:rowOff>
    </xdr:from>
    <xdr:to>
      <xdr:col>20</xdr:col>
      <xdr:colOff>38100</xdr:colOff>
      <xdr:row>36</xdr:row>
      <xdr:rowOff>57602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2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74129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0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98583</xdr:rowOff>
    </xdr:from>
    <xdr:to>
      <xdr:col>15</xdr:col>
      <xdr:colOff>101600</xdr:colOff>
      <xdr:row>37</xdr:row>
      <xdr:rowOff>28733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45260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4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108739</xdr:rowOff>
    </xdr:from>
    <xdr:to>
      <xdr:col>10</xdr:col>
      <xdr:colOff>165100</xdr:colOff>
      <xdr:row>37</xdr:row>
      <xdr:rowOff>38889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55416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88426</xdr:rowOff>
    </xdr:from>
    <xdr:to>
      <xdr:col>6</xdr:col>
      <xdr:colOff>38100</xdr:colOff>
      <xdr:row>37</xdr:row>
      <xdr:rowOff>18576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6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35103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3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169761</xdr:rowOff>
    </xdr:from>
    <xdr:to>
      <xdr:col>24</xdr:col>
      <xdr:colOff>62865</xdr:colOff>
      <xdr:row>58</xdr:row>
      <xdr:rowOff>152518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70811"/>
          <a:ext cx="1270" cy="1525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156345</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0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152518</xdr:rowOff>
    </xdr:from>
    <xdr:to>
      <xdr:col>24</xdr:col>
      <xdr:colOff>152400</xdr:colOff>
      <xdr:row>58</xdr:row>
      <xdr:rowOff>152518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9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116438</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4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169761</xdr:rowOff>
    </xdr:from>
    <xdr:to>
      <xdr:col>24</xdr:col>
      <xdr:colOff>152400</xdr:colOff>
      <xdr:row>49</xdr:row>
      <xdr:rowOff>169761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7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117901</xdr:rowOff>
    </xdr:from>
    <xdr:to>
      <xdr:col>24</xdr:col>
      <xdr:colOff>63500</xdr:colOff>
      <xdr:row>56</xdr:row>
      <xdr:rowOff>129903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719101"/>
          <a:ext cx="8382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78940</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8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56063</xdr:rowOff>
    </xdr:from>
    <xdr:to>
      <xdr:col>24</xdr:col>
      <xdr:colOff>114300</xdr:colOff>
      <xdr:row>56</xdr:row>
      <xdr:rowOff>157663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117901</xdr:rowOff>
    </xdr:from>
    <xdr:to>
      <xdr:col>19</xdr:col>
      <xdr:colOff>177800</xdr:colOff>
      <xdr:row>57</xdr:row>
      <xdr:rowOff>53518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719101"/>
          <a:ext cx="889000" cy="10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130914</xdr:rowOff>
    </xdr:from>
    <xdr:to>
      <xdr:col>20</xdr:col>
      <xdr:colOff>38100</xdr:colOff>
      <xdr:row>57</xdr:row>
      <xdr:rowOff>61064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52191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82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53518</xdr:rowOff>
    </xdr:from>
    <xdr:to>
      <xdr:col>15</xdr:col>
      <xdr:colOff>50800</xdr:colOff>
      <xdr:row>57</xdr:row>
      <xdr:rowOff>71186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26168"/>
          <a:ext cx="889000" cy="1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99791</xdr:rowOff>
    </xdr:from>
    <xdr:to>
      <xdr:col>15</xdr:col>
      <xdr:colOff>101600</xdr:colOff>
      <xdr:row>57</xdr:row>
      <xdr:rowOff>29941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0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46468</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7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71186</xdr:rowOff>
    </xdr:from>
    <xdr:to>
      <xdr:col>10</xdr:col>
      <xdr:colOff>114300</xdr:colOff>
      <xdr:row>57</xdr:row>
      <xdr:rowOff>75594</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43836"/>
          <a:ext cx="889000" cy="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110176</xdr:rowOff>
    </xdr:from>
    <xdr:to>
      <xdr:col>10</xdr:col>
      <xdr:colOff>165100</xdr:colOff>
      <xdr:row>57</xdr:row>
      <xdr:rowOff>40326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56853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48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85324</xdr:rowOff>
    </xdr:from>
    <xdr:to>
      <xdr:col>6</xdr:col>
      <xdr:colOff>38100</xdr:colOff>
      <xdr:row>57</xdr:row>
      <xdr:rowOff>15474</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8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32001</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6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79103</xdr:rowOff>
    </xdr:from>
    <xdr:to>
      <xdr:col>24</xdr:col>
      <xdr:colOff>114300</xdr:colOff>
      <xdr:row>57</xdr:row>
      <xdr:rowOff>9253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8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57530</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5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67101</xdr:rowOff>
    </xdr:from>
    <xdr:to>
      <xdr:col>20</xdr:col>
      <xdr:colOff>38100</xdr:colOff>
      <xdr:row>56</xdr:row>
      <xdr:rowOff>168701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66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13778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44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2718</xdr:rowOff>
    </xdr:from>
    <xdr:to>
      <xdr:col>15</xdr:col>
      <xdr:colOff>101600</xdr:colOff>
      <xdr:row>57</xdr:row>
      <xdr:rowOff>104318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7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95445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6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20386</xdr:rowOff>
    </xdr:from>
    <xdr:to>
      <xdr:col>10</xdr:col>
      <xdr:colOff>165100</xdr:colOff>
      <xdr:row>57</xdr:row>
      <xdr:rowOff>121986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9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113113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88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24794</xdr:rowOff>
    </xdr:from>
    <xdr:to>
      <xdr:col>6</xdr:col>
      <xdr:colOff>38100</xdr:colOff>
      <xdr:row>57</xdr:row>
      <xdr:rowOff>126394</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9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117521</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89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113091</xdr:rowOff>
    </xdr:from>
    <xdr:to>
      <xdr:col>24</xdr:col>
      <xdr:colOff>62865</xdr:colOff>
      <xdr:row>78</xdr:row>
      <xdr:rowOff>106049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14591"/>
          <a:ext cx="1270" cy="13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109876</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82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106049</xdr:rowOff>
    </xdr:from>
    <xdr:to>
      <xdr:col>24</xdr:col>
      <xdr:colOff>152400</xdr:colOff>
      <xdr:row>78</xdr:row>
      <xdr:rowOff>106049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7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59768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8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113091</xdr:rowOff>
    </xdr:from>
    <xdr:to>
      <xdr:col>24</xdr:col>
      <xdr:colOff>152400</xdr:colOff>
      <xdr:row>70</xdr:row>
      <xdr:rowOff>113091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1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19914</xdr:rowOff>
    </xdr:from>
    <xdr:to>
      <xdr:col>24</xdr:col>
      <xdr:colOff>63500</xdr:colOff>
      <xdr:row>78</xdr:row>
      <xdr:rowOff>33401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393014"/>
          <a:ext cx="8382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45711</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75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22834</xdr:rowOff>
    </xdr:from>
    <xdr:to>
      <xdr:col>24</xdr:col>
      <xdr:colOff>114300</xdr:colOff>
      <xdr:row>77</xdr:row>
      <xdr:rowOff>124434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2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19914</xdr:rowOff>
    </xdr:from>
    <xdr:to>
      <xdr:col>19</xdr:col>
      <xdr:colOff>177800</xdr:colOff>
      <xdr:row>78</xdr:row>
      <xdr:rowOff>21560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93014"/>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57217</xdr:rowOff>
    </xdr:from>
    <xdr:to>
      <xdr:col>20</xdr:col>
      <xdr:colOff>38100</xdr:colOff>
      <xdr:row>77</xdr:row>
      <xdr:rowOff>158817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3894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21560</xdr:rowOff>
    </xdr:from>
    <xdr:to>
      <xdr:col>15</xdr:col>
      <xdr:colOff>50800</xdr:colOff>
      <xdr:row>78</xdr:row>
      <xdr:rowOff>30612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94660"/>
          <a:ext cx="889000" cy="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68098</xdr:rowOff>
    </xdr:from>
    <xdr:to>
      <xdr:col>15</xdr:col>
      <xdr:colOff>101600</xdr:colOff>
      <xdr:row>77</xdr:row>
      <xdr:rowOff>169698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6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14775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4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30612</xdr:rowOff>
    </xdr:from>
    <xdr:to>
      <xdr:col>10</xdr:col>
      <xdr:colOff>114300</xdr:colOff>
      <xdr:row>78</xdr:row>
      <xdr:rowOff>58685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03712"/>
          <a:ext cx="889000" cy="2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50633</xdr:rowOff>
    </xdr:from>
    <xdr:to>
      <xdr:col>10</xdr:col>
      <xdr:colOff>165100</xdr:colOff>
      <xdr:row>77</xdr:row>
      <xdr:rowOff>152233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168760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27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41625</xdr:rowOff>
    </xdr:from>
    <xdr:to>
      <xdr:col>6</xdr:col>
      <xdr:colOff>38100</xdr:colOff>
      <xdr:row>77</xdr:row>
      <xdr:rowOff>143225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159752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1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154051</xdr:rowOff>
    </xdr:from>
    <xdr:to>
      <xdr:col>24</xdr:col>
      <xdr:colOff>114300</xdr:colOff>
      <xdr:row>78</xdr:row>
      <xdr:rowOff>84201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5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68978</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70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140564</xdr:rowOff>
    </xdr:from>
    <xdr:to>
      <xdr:col>20</xdr:col>
      <xdr:colOff>38100</xdr:colOff>
      <xdr:row>78</xdr:row>
      <xdr:rowOff>70714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61841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3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142210</xdr:rowOff>
    </xdr:from>
    <xdr:to>
      <xdr:col>15</xdr:col>
      <xdr:colOff>101600</xdr:colOff>
      <xdr:row>78</xdr:row>
      <xdr:rowOff>72360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4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63487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3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151262</xdr:rowOff>
    </xdr:from>
    <xdr:to>
      <xdr:col>10</xdr:col>
      <xdr:colOff>165100</xdr:colOff>
      <xdr:row>78</xdr:row>
      <xdr:rowOff>81412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5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72539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4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7885</xdr:rowOff>
    </xdr:from>
    <xdr:to>
      <xdr:col>6</xdr:col>
      <xdr:colOff>38100</xdr:colOff>
      <xdr:row>78</xdr:row>
      <xdr:rowOff>109485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8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100612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7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117934</xdr:rowOff>
    </xdr:from>
    <xdr:to>
      <xdr:col>24</xdr:col>
      <xdr:colOff>62865</xdr:colOff>
      <xdr:row>97</xdr:row>
      <xdr:rowOff>70662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76984"/>
          <a:ext cx="1270" cy="1324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74489</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70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70662</xdr:rowOff>
    </xdr:from>
    <xdr:to>
      <xdr:col>24</xdr:col>
      <xdr:colOff>152400</xdr:colOff>
      <xdr:row>97</xdr:row>
      <xdr:rowOff>70662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701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64611</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5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117934</xdr:rowOff>
    </xdr:from>
    <xdr:to>
      <xdr:col>24</xdr:col>
      <xdr:colOff>152400</xdr:colOff>
      <xdr:row>89</xdr:row>
      <xdr:rowOff>117934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7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156208</xdr:rowOff>
    </xdr:from>
    <xdr:to>
      <xdr:col>24</xdr:col>
      <xdr:colOff>63500</xdr:colOff>
      <xdr:row>98</xdr:row>
      <xdr:rowOff>65993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615408"/>
          <a:ext cx="838200" cy="25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111597</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56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88720</xdr:rowOff>
    </xdr:from>
    <xdr:to>
      <xdr:col>24</xdr:col>
      <xdr:colOff>114300</xdr:colOff>
      <xdr:row>95</xdr:row>
      <xdr:rowOff>18870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0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65993</xdr:rowOff>
    </xdr:from>
    <xdr:to>
      <xdr:col>19</xdr:col>
      <xdr:colOff>177800</xdr:colOff>
      <xdr:row>98</xdr:row>
      <xdr:rowOff>139847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868093"/>
          <a:ext cx="889000" cy="7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98126</xdr:rowOff>
    </xdr:from>
    <xdr:to>
      <xdr:col>20</xdr:col>
      <xdr:colOff>38100</xdr:colOff>
      <xdr:row>97</xdr:row>
      <xdr:rowOff>28276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5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44803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33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139847</xdr:rowOff>
    </xdr:from>
    <xdr:to>
      <xdr:col>15</xdr:col>
      <xdr:colOff>50800</xdr:colOff>
      <xdr:row>98</xdr:row>
      <xdr:rowOff>167687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941947"/>
          <a:ext cx="889000" cy="2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151471</xdr:rowOff>
    </xdr:from>
    <xdr:to>
      <xdr:col>15</xdr:col>
      <xdr:colOff>101600</xdr:colOff>
      <xdr:row>97</xdr:row>
      <xdr:rowOff>81621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61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98148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38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149676</xdr:rowOff>
    </xdr:from>
    <xdr:to>
      <xdr:col>10</xdr:col>
      <xdr:colOff>114300</xdr:colOff>
      <xdr:row>98</xdr:row>
      <xdr:rowOff>167687</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951776"/>
          <a:ext cx="889000" cy="1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24696</xdr:rowOff>
    </xdr:from>
    <xdr:to>
      <xdr:col>10</xdr:col>
      <xdr:colOff>165100</xdr:colOff>
      <xdr:row>97</xdr:row>
      <xdr:rowOff>126296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5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142823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3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24369</xdr:rowOff>
    </xdr:from>
    <xdr:to>
      <xdr:col>6</xdr:col>
      <xdr:colOff>38100</xdr:colOff>
      <xdr:row>97</xdr:row>
      <xdr:rowOff>125969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5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142496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3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105408</xdr:rowOff>
    </xdr:from>
    <xdr:to>
      <xdr:col>24</xdr:col>
      <xdr:colOff>114300</xdr:colOff>
      <xdr:row>97</xdr:row>
      <xdr:rowOff>35558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6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20335</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7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15193</xdr:rowOff>
    </xdr:from>
    <xdr:to>
      <xdr:col>20</xdr:col>
      <xdr:colOff>38100</xdr:colOff>
      <xdr:row>98</xdr:row>
      <xdr:rowOff>116793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81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107920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91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89047</xdr:rowOff>
    </xdr:from>
    <xdr:to>
      <xdr:col>15</xdr:col>
      <xdr:colOff>101600</xdr:colOff>
      <xdr:row>99</xdr:row>
      <xdr:rowOff>19197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89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10324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98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116887</xdr:rowOff>
    </xdr:from>
    <xdr:to>
      <xdr:col>10</xdr:col>
      <xdr:colOff>165100</xdr:colOff>
      <xdr:row>99</xdr:row>
      <xdr:rowOff>47037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9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38164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701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98876</xdr:rowOff>
    </xdr:from>
    <xdr:to>
      <xdr:col>6</xdr:col>
      <xdr:colOff>38100</xdr:colOff>
      <xdr:row>99</xdr:row>
      <xdr:rowOff>29026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9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20153</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9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147026</xdr:rowOff>
    </xdr:from>
    <xdr:to>
      <xdr:col>54</xdr:col>
      <xdr:colOff>189865</xdr:colOff>
      <xdr:row>39</xdr:row>
      <xdr:rowOff>98541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461976"/>
          <a:ext cx="1270" cy="13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102368</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98541</xdr:rowOff>
    </xdr:from>
    <xdr:to>
      <xdr:col>55</xdr:col>
      <xdr:colOff>88900</xdr:colOff>
      <xdr:row>39</xdr:row>
      <xdr:rowOff>98541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93703</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237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147026</xdr:rowOff>
    </xdr:from>
    <xdr:to>
      <xdr:col>55</xdr:col>
      <xdr:colOff>88900</xdr:colOff>
      <xdr:row>31</xdr:row>
      <xdr:rowOff>147026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461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154036</xdr:rowOff>
    </xdr:from>
    <xdr:to>
      <xdr:col>55</xdr:col>
      <xdr:colOff>0</xdr:colOff>
      <xdr:row>39</xdr:row>
      <xdr:rowOff>4042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5640436"/>
          <a:ext cx="838200" cy="105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32790</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04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9913</xdr:rowOff>
    </xdr:from>
    <xdr:to>
      <xdr:col>55</xdr:col>
      <xdr:colOff>50800</xdr:colOff>
      <xdr:row>37</xdr:row>
      <xdr:rowOff>111513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154036</xdr:rowOff>
    </xdr:from>
    <xdr:to>
      <xdr:col>50</xdr:col>
      <xdr:colOff>114300</xdr:colOff>
      <xdr:row>39</xdr:row>
      <xdr:rowOff>4228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5640436"/>
          <a:ext cx="889000" cy="105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114274</xdr:rowOff>
    </xdr:from>
    <xdr:to>
      <xdr:col>50</xdr:col>
      <xdr:colOff>165100</xdr:colOff>
      <xdr:row>31</xdr:row>
      <xdr:rowOff>44424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525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60951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39795" y="503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4228</xdr:rowOff>
    </xdr:from>
    <xdr:to>
      <xdr:col>45</xdr:col>
      <xdr:colOff>177800</xdr:colOff>
      <xdr:row>39</xdr:row>
      <xdr:rowOff>13393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690778"/>
          <a:ext cx="889000" cy="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68468</xdr:rowOff>
    </xdr:from>
    <xdr:to>
      <xdr:col>46</xdr:col>
      <xdr:colOff>38100</xdr:colOff>
      <xdr:row>37</xdr:row>
      <xdr:rowOff>170067</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41211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15145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8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13393</xdr:rowOff>
    </xdr:from>
    <xdr:to>
      <xdr:col>41</xdr:col>
      <xdr:colOff>50800</xdr:colOff>
      <xdr:row>39</xdr:row>
      <xdr:rowOff>23898</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6699943"/>
          <a:ext cx="889000" cy="1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102518</xdr:rowOff>
    </xdr:from>
    <xdr:to>
      <xdr:col>41</xdr:col>
      <xdr:colOff>101600</xdr:colOff>
      <xdr:row>38</xdr:row>
      <xdr:rowOff>32668</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44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49195</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22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131245</xdr:rowOff>
    </xdr:from>
    <xdr:to>
      <xdr:col>36</xdr:col>
      <xdr:colOff>165100</xdr:colOff>
      <xdr:row>38</xdr:row>
      <xdr:rowOff>61395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47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77922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25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124692</xdr:rowOff>
    </xdr:from>
    <xdr:to>
      <xdr:col>55</xdr:col>
      <xdr:colOff>50800</xdr:colOff>
      <xdr:row>39</xdr:row>
      <xdr:rowOff>54842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63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39619</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55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103236</xdr:rowOff>
    </xdr:from>
    <xdr:to>
      <xdr:col>50</xdr:col>
      <xdr:colOff>165100</xdr:colOff>
      <xdr:row>33</xdr:row>
      <xdr:rowOff>33386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558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24513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39795" y="5682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124878</xdr:rowOff>
    </xdr:from>
    <xdr:to>
      <xdr:col>46</xdr:col>
      <xdr:colOff>38100</xdr:colOff>
      <xdr:row>39</xdr:row>
      <xdr:rowOff>55028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63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46155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73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134043</xdr:rowOff>
    </xdr:from>
    <xdr:to>
      <xdr:col>41</xdr:col>
      <xdr:colOff>101600</xdr:colOff>
      <xdr:row>39</xdr:row>
      <xdr:rowOff>64193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64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55320</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7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144548</xdr:rowOff>
    </xdr:from>
    <xdr:to>
      <xdr:col>36</xdr:col>
      <xdr:colOff>165100</xdr:colOff>
      <xdr:row>39</xdr:row>
      <xdr:rowOff>74698</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65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65825</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75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102690</xdr:rowOff>
    </xdr:from>
    <xdr:to>
      <xdr:col>54</xdr:col>
      <xdr:colOff>189865</xdr:colOff>
      <xdr:row>58</xdr:row>
      <xdr:rowOff>71654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75190"/>
          <a:ext cx="1270" cy="134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75481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0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71654</xdr:rowOff>
    </xdr:from>
    <xdr:to>
      <xdr:col>55</xdr:col>
      <xdr:colOff>88900</xdr:colOff>
      <xdr:row>58</xdr:row>
      <xdr:rowOff>71654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015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49367</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5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102690</xdr:rowOff>
    </xdr:from>
    <xdr:to>
      <xdr:col>55</xdr:col>
      <xdr:colOff>88900</xdr:colOff>
      <xdr:row>50</xdr:row>
      <xdr:rowOff>102690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7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116574</xdr:rowOff>
    </xdr:from>
    <xdr:to>
      <xdr:col>55</xdr:col>
      <xdr:colOff>0</xdr:colOff>
      <xdr:row>57</xdr:row>
      <xdr:rowOff>163863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889224"/>
          <a:ext cx="838200" cy="4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102778</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32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79901</xdr:rowOff>
    </xdr:from>
    <xdr:to>
      <xdr:col>55</xdr:col>
      <xdr:colOff>50800</xdr:colOff>
      <xdr:row>57</xdr:row>
      <xdr:rowOff>10051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163863</xdr:rowOff>
    </xdr:from>
    <xdr:to>
      <xdr:col>50</xdr:col>
      <xdr:colOff>114300</xdr:colOff>
      <xdr:row>58</xdr:row>
      <xdr:rowOff>59896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936513"/>
          <a:ext cx="889000" cy="6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97320</xdr:rowOff>
    </xdr:from>
    <xdr:to>
      <xdr:col>50</xdr:col>
      <xdr:colOff>165100</xdr:colOff>
      <xdr:row>57</xdr:row>
      <xdr:rowOff>27470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43997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59896</xdr:rowOff>
    </xdr:from>
    <xdr:to>
      <xdr:col>45</xdr:col>
      <xdr:colOff>177800</xdr:colOff>
      <xdr:row>58</xdr:row>
      <xdr:rowOff>109113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10003996"/>
          <a:ext cx="889000" cy="4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57514</xdr:rowOff>
    </xdr:from>
    <xdr:to>
      <xdr:col>46</xdr:col>
      <xdr:colOff>38100</xdr:colOff>
      <xdr:row>56</xdr:row>
      <xdr:rowOff>159114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3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55949</xdr:rowOff>
    </xdr:from>
    <xdr:to>
      <xdr:col>41</xdr:col>
      <xdr:colOff>50800</xdr:colOff>
      <xdr:row>58</xdr:row>
      <xdr:rowOff>109113</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10000049"/>
          <a:ext cx="889000" cy="5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97518</xdr:rowOff>
    </xdr:from>
    <xdr:to>
      <xdr:col>41</xdr:col>
      <xdr:colOff>101600</xdr:colOff>
      <xdr:row>57</xdr:row>
      <xdr:rowOff>27668</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9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44195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7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99149</xdr:rowOff>
    </xdr:from>
    <xdr:to>
      <xdr:col>36</xdr:col>
      <xdr:colOff>165100</xdr:colOff>
      <xdr:row>57</xdr:row>
      <xdr:rowOff>29299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7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45826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7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65774</xdr:rowOff>
    </xdr:from>
    <xdr:to>
      <xdr:col>55</xdr:col>
      <xdr:colOff>50800</xdr:colOff>
      <xdr:row>57</xdr:row>
      <xdr:rowOff>167374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83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152151</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5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113063</xdr:rowOff>
    </xdr:from>
    <xdr:to>
      <xdr:col>50</xdr:col>
      <xdr:colOff>165100</xdr:colOff>
      <xdr:row>58</xdr:row>
      <xdr:rowOff>43213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88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34340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97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9096</xdr:rowOff>
    </xdr:from>
    <xdr:to>
      <xdr:col>46</xdr:col>
      <xdr:colOff>38100</xdr:colOff>
      <xdr:row>58</xdr:row>
      <xdr:rowOff>110696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95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101823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04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58313</xdr:rowOff>
    </xdr:from>
    <xdr:to>
      <xdr:col>41</xdr:col>
      <xdr:colOff>101600</xdr:colOff>
      <xdr:row>58</xdr:row>
      <xdr:rowOff>159913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100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151040</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1009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5149</xdr:rowOff>
    </xdr:from>
    <xdr:to>
      <xdr:col>36</xdr:col>
      <xdr:colOff>165100</xdr:colOff>
      <xdr:row>58</xdr:row>
      <xdr:rowOff>106749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94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97876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04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35840</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208790"/>
          <a:ext cx="1270" cy="1380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153967</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98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35840</xdr:rowOff>
    </xdr:from>
    <xdr:to>
      <xdr:col>55</xdr:col>
      <xdr:colOff>88900</xdr:colOff>
      <xdr:row>71</xdr:row>
      <xdr:rowOff>35840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20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44450</xdr:rowOff>
    </xdr:from>
    <xdr:to>
      <xdr:col>55</xdr:col>
      <xdr:colOff>0</xdr:colOff>
      <xdr:row>79</xdr:row>
      <xdr:rowOff>44450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93299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3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70422</xdr:rowOff>
    </xdr:from>
    <xdr:to>
      <xdr:col>55</xdr:col>
      <xdr:colOff>50800</xdr:colOff>
      <xdr:row>78</xdr:row>
      <xdr:rowOff>572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21286</xdr:rowOff>
    </xdr:from>
    <xdr:to>
      <xdr:col>50</xdr:col>
      <xdr:colOff>114300</xdr:colOff>
      <xdr:row>79</xdr:row>
      <xdr:rowOff>44450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565836"/>
          <a:ext cx="889000" cy="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86919</xdr:rowOff>
    </xdr:from>
    <xdr:to>
      <xdr:col>50</xdr:col>
      <xdr:colOff>165100</xdr:colOff>
      <xdr:row>78</xdr:row>
      <xdr:rowOff>17069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33596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6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21286</xdr:rowOff>
    </xdr:from>
    <xdr:to>
      <xdr:col>45</xdr:col>
      <xdr:colOff>177800</xdr:colOff>
      <xdr:row>79</xdr:row>
      <xdr:rowOff>38012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565836"/>
          <a:ext cx="8890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32322</xdr:rowOff>
    </xdr:from>
    <xdr:to>
      <xdr:col>46</xdr:col>
      <xdr:colOff>38100</xdr:colOff>
      <xdr:row>77</xdr:row>
      <xdr:rowOff>133922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2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150449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00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25152</xdr:rowOff>
    </xdr:from>
    <xdr:to>
      <xdr:col>41</xdr:col>
      <xdr:colOff>50800</xdr:colOff>
      <xdr:row>79</xdr:row>
      <xdr:rowOff>38012</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569702"/>
          <a:ext cx="889000" cy="1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57449</xdr:rowOff>
    </xdr:from>
    <xdr:to>
      <xdr:col>41</xdr:col>
      <xdr:colOff>101600</xdr:colOff>
      <xdr:row>77</xdr:row>
      <xdr:rowOff>159049</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4126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53257</xdr:rowOff>
    </xdr:from>
    <xdr:to>
      <xdr:col>36</xdr:col>
      <xdr:colOff>165100</xdr:colOff>
      <xdr:row>77</xdr:row>
      <xdr:rowOff>154857</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54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171384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0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141936</xdr:rowOff>
    </xdr:from>
    <xdr:to>
      <xdr:col>46</xdr:col>
      <xdr:colOff>38100</xdr:colOff>
      <xdr:row>79</xdr:row>
      <xdr:rowOff>72086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1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63213</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60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158662</xdr:rowOff>
    </xdr:from>
    <xdr:to>
      <xdr:col>41</xdr:col>
      <xdr:colOff>101600</xdr:colOff>
      <xdr:row>79</xdr:row>
      <xdr:rowOff>88812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3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79939</xdr:rowOff>
    </xdr:from>
    <xdr:ext cx="378565"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72017" y="13624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145802</xdr:rowOff>
    </xdr:from>
    <xdr:to>
      <xdr:col>36</xdr:col>
      <xdr:colOff>165100</xdr:colOff>
      <xdr:row>79</xdr:row>
      <xdr:rowOff>75952</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1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67079</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61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160688</xdr:rowOff>
    </xdr:from>
    <xdr:to>
      <xdr:col>54</xdr:col>
      <xdr:colOff>189865</xdr:colOff>
      <xdr:row>98</xdr:row>
      <xdr:rowOff>155659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19738"/>
          <a:ext cx="1270" cy="1538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159486</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6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155659</xdr:rowOff>
    </xdr:from>
    <xdr:to>
      <xdr:col>55</xdr:col>
      <xdr:colOff>88900</xdr:colOff>
      <xdr:row>98</xdr:row>
      <xdr:rowOff>155659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57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107365</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194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160688</xdr:rowOff>
    </xdr:from>
    <xdr:to>
      <xdr:col>55</xdr:col>
      <xdr:colOff>88900</xdr:colOff>
      <xdr:row>89</xdr:row>
      <xdr:rowOff>160688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19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67996</xdr:rowOff>
    </xdr:from>
    <xdr:to>
      <xdr:col>55</xdr:col>
      <xdr:colOff>0</xdr:colOff>
      <xdr:row>97</xdr:row>
      <xdr:rowOff>149661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698646"/>
          <a:ext cx="838200" cy="8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11658</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642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33231</xdr:rowOff>
    </xdr:from>
    <xdr:to>
      <xdr:col>55</xdr:col>
      <xdr:colOff>50800</xdr:colOff>
      <xdr:row>97</xdr:row>
      <xdr:rowOff>134831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149661</xdr:rowOff>
    </xdr:from>
    <xdr:to>
      <xdr:col>50</xdr:col>
      <xdr:colOff>114300</xdr:colOff>
      <xdr:row>98</xdr:row>
      <xdr:rowOff>79513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780311"/>
          <a:ext cx="889000" cy="10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64047</xdr:rowOff>
    </xdr:from>
    <xdr:to>
      <xdr:col>50</xdr:col>
      <xdr:colOff>165100</xdr:colOff>
      <xdr:row>97</xdr:row>
      <xdr:rowOff>165647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10724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4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79513</xdr:rowOff>
    </xdr:from>
    <xdr:to>
      <xdr:col>45</xdr:col>
      <xdr:colOff>177800</xdr:colOff>
      <xdr:row>98</xdr:row>
      <xdr:rowOff>128389</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881613"/>
          <a:ext cx="889000" cy="4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37117</xdr:rowOff>
    </xdr:from>
    <xdr:to>
      <xdr:col>46</xdr:col>
      <xdr:colOff>38100</xdr:colOff>
      <xdr:row>97</xdr:row>
      <xdr:rowOff>138717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155244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4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92032</xdr:rowOff>
    </xdr:from>
    <xdr:to>
      <xdr:col>41</xdr:col>
      <xdr:colOff>50800</xdr:colOff>
      <xdr:row>98</xdr:row>
      <xdr:rowOff>128389</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894132"/>
          <a:ext cx="889000" cy="3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64429</xdr:rowOff>
    </xdr:from>
    <xdr:to>
      <xdr:col>41</xdr:col>
      <xdr:colOff>101600</xdr:colOff>
      <xdr:row>97</xdr:row>
      <xdr:rowOff>166029</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69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11106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47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66867</xdr:rowOff>
    </xdr:from>
    <xdr:to>
      <xdr:col>36</xdr:col>
      <xdr:colOff>165100</xdr:colOff>
      <xdr:row>97</xdr:row>
      <xdr:rowOff>168467</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6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13544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47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17196</xdr:rowOff>
    </xdr:from>
    <xdr:to>
      <xdr:col>55</xdr:col>
      <xdr:colOff>50800</xdr:colOff>
      <xdr:row>97</xdr:row>
      <xdr:rowOff>118796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64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40073</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49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98861</xdr:rowOff>
    </xdr:from>
    <xdr:to>
      <xdr:col>50</xdr:col>
      <xdr:colOff>165100</xdr:colOff>
      <xdr:row>98</xdr:row>
      <xdr:rowOff>29011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72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20138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82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28713</xdr:rowOff>
    </xdr:from>
    <xdr:to>
      <xdr:col>46</xdr:col>
      <xdr:colOff>38100</xdr:colOff>
      <xdr:row>98</xdr:row>
      <xdr:rowOff>130313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83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121440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92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77589</xdr:rowOff>
    </xdr:from>
    <xdr:to>
      <xdr:col>41</xdr:col>
      <xdr:colOff>101600</xdr:colOff>
      <xdr:row>99</xdr:row>
      <xdr:rowOff>7739</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87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170316</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97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41232</xdr:rowOff>
    </xdr:from>
    <xdr:to>
      <xdr:col>36</xdr:col>
      <xdr:colOff>165100</xdr:colOff>
      <xdr:row>98</xdr:row>
      <xdr:rowOff>142832</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84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133959</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93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161828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05328"/>
          <a:ext cx="1269" cy="1349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108505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08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161828</xdr:rowOff>
    </xdr:from>
    <xdr:to>
      <xdr:col>86</xdr:col>
      <xdr:colOff>25400</xdr:colOff>
      <xdr:row>30</xdr:row>
      <xdr:rowOff>161828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0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83556</xdr:rowOff>
    </xdr:from>
    <xdr:to>
      <xdr:col>85</xdr:col>
      <xdr:colOff>127000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598656"/>
          <a:ext cx="838200" cy="5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32110</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757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9233</xdr:rowOff>
    </xdr:from>
    <xdr:to>
      <xdr:col>85</xdr:col>
      <xdr:colOff>177800</xdr:colOff>
      <xdr:row>38</xdr:row>
      <xdr:rowOff>110833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24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24554</xdr:rowOff>
    </xdr:from>
    <xdr:to>
      <xdr:col>81</xdr:col>
      <xdr:colOff>50800</xdr:colOff>
      <xdr:row>38</xdr:row>
      <xdr:rowOff>83556</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539654"/>
          <a:ext cx="889000" cy="5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1552</xdr:rowOff>
    </xdr:from>
    <xdr:to>
      <xdr:col>81</xdr:col>
      <xdr:colOff>101600</xdr:colOff>
      <xdr:row>38</xdr:row>
      <xdr:rowOff>103152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1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119679</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29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24554</xdr:rowOff>
    </xdr:from>
    <xdr:to>
      <xdr:col>76</xdr:col>
      <xdr:colOff>114300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3703300" y="6539654"/>
          <a:ext cx="889000" cy="11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6284</xdr:rowOff>
    </xdr:from>
    <xdr:to>
      <xdr:col>76</xdr:col>
      <xdr:colOff>165100</xdr:colOff>
      <xdr:row>38</xdr:row>
      <xdr:rowOff>107884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99011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61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35682</xdr:rowOff>
    </xdr:from>
    <xdr:to>
      <xdr:col>72</xdr:col>
      <xdr:colOff>38100</xdr:colOff>
      <xdr:row>38</xdr:row>
      <xdr:rowOff>137282</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153809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32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49284</xdr:rowOff>
    </xdr:from>
    <xdr:to>
      <xdr:col>67</xdr:col>
      <xdr:colOff>101600</xdr:colOff>
      <xdr:row>38</xdr:row>
      <xdr:rowOff>150884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167411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3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32756</xdr:rowOff>
    </xdr:from>
    <xdr:to>
      <xdr:col>81</xdr:col>
      <xdr:colOff>101600</xdr:colOff>
      <xdr:row>38</xdr:row>
      <xdr:rowOff>134356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54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125483</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428" y="664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145204</xdr:rowOff>
    </xdr:from>
    <xdr:to>
      <xdr:col>76</xdr:col>
      <xdr:colOff>165100</xdr:colOff>
      <xdr:row>38</xdr:row>
      <xdr:rowOff>75354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48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91881</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57428" y="6264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101905</xdr:rowOff>
    </xdr:from>
    <xdr:to>
      <xdr:col>85</xdr:col>
      <xdr:colOff>126364</xdr:colOff>
      <xdr:row>78</xdr:row>
      <xdr:rowOff>32277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03405"/>
          <a:ext cx="1269" cy="130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36104</xdr:rowOff>
    </xdr:from>
    <xdr:ext cx="469744"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0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32277</xdr:rowOff>
    </xdr:from>
    <xdr:to>
      <xdr:col>86</xdr:col>
      <xdr:colOff>25400</xdr:colOff>
      <xdr:row>78</xdr:row>
      <xdr:rowOff>32277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0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48582</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101905</xdr:rowOff>
    </xdr:from>
    <xdr:to>
      <xdr:col>86</xdr:col>
      <xdr:colOff>25400</xdr:colOff>
      <xdr:row>70</xdr:row>
      <xdr:rowOff>101905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0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156141</xdr:rowOff>
    </xdr:from>
    <xdr:to>
      <xdr:col>85</xdr:col>
      <xdr:colOff>127000</xdr:colOff>
      <xdr:row>76</xdr:row>
      <xdr:rowOff>166484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186341"/>
          <a:ext cx="838200" cy="1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53846</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741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30969</xdr:rowOff>
    </xdr:from>
    <xdr:to>
      <xdr:col>85</xdr:col>
      <xdr:colOff>177800</xdr:colOff>
      <xdr:row>75</xdr:row>
      <xdr:rowOff>132569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161474</xdr:rowOff>
    </xdr:from>
    <xdr:to>
      <xdr:col>81</xdr:col>
      <xdr:colOff>50800</xdr:colOff>
      <xdr:row>76</xdr:row>
      <xdr:rowOff>166484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191674"/>
          <a:ext cx="889000" cy="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84709</xdr:rowOff>
    </xdr:from>
    <xdr:to>
      <xdr:col>81</xdr:col>
      <xdr:colOff>101600</xdr:colOff>
      <xdr:row>76</xdr:row>
      <xdr:rowOff>14858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31386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150730</xdr:rowOff>
    </xdr:from>
    <xdr:to>
      <xdr:col>76</xdr:col>
      <xdr:colOff>114300</xdr:colOff>
      <xdr:row>76</xdr:row>
      <xdr:rowOff>161474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180930"/>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13348</xdr:rowOff>
    </xdr:from>
    <xdr:to>
      <xdr:col>76</xdr:col>
      <xdr:colOff>165100</xdr:colOff>
      <xdr:row>75</xdr:row>
      <xdr:rowOff>114948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131475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150730</xdr:rowOff>
    </xdr:from>
    <xdr:to>
      <xdr:col>71</xdr:col>
      <xdr:colOff>177800</xdr:colOff>
      <xdr:row>76</xdr:row>
      <xdr:rowOff>166808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180930"/>
          <a:ext cx="8890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7385</xdr:rowOff>
    </xdr:from>
    <xdr:to>
      <xdr:col>72</xdr:col>
      <xdr:colOff>38100</xdr:colOff>
      <xdr:row>75</xdr:row>
      <xdr:rowOff>108985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125512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64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1118</xdr:rowOff>
    </xdr:from>
    <xdr:to>
      <xdr:col>67</xdr:col>
      <xdr:colOff>101600</xdr:colOff>
      <xdr:row>75</xdr:row>
      <xdr:rowOff>102718</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85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119245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63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105341</xdr:rowOff>
    </xdr:from>
    <xdr:to>
      <xdr:col>85</xdr:col>
      <xdr:colOff>177800</xdr:colOff>
      <xdr:row>77</xdr:row>
      <xdr:rowOff>35491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3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83768</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1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115684</xdr:rowOff>
    </xdr:from>
    <xdr:to>
      <xdr:col>81</xdr:col>
      <xdr:colOff>101600</xdr:colOff>
      <xdr:row>77</xdr:row>
      <xdr:rowOff>45834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4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36961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23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110674</xdr:rowOff>
    </xdr:from>
    <xdr:to>
      <xdr:col>76</xdr:col>
      <xdr:colOff>165100</xdr:colOff>
      <xdr:row>77</xdr:row>
      <xdr:rowOff>40824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4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31951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23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99930</xdr:rowOff>
    </xdr:from>
    <xdr:to>
      <xdr:col>72</xdr:col>
      <xdr:colOff>38100</xdr:colOff>
      <xdr:row>77</xdr:row>
      <xdr:rowOff>30080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3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21207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22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116008</xdr:rowOff>
    </xdr:from>
    <xdr:to>
      <xdr:col>67</xdr:col>
      <xdr:colOff>101600</xdr:colOff>
      <xdr:row>77</xdr:row>
      <xdr:rowOff>46158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14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37285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23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159068</xdr:rowOff>
    </xdr:from>
    <xdr:to>
      <xdr:col>85</xdr:col>
      <xdr:colOff>126364</xdr:colOff>
      <xdr:row>98</xdr:row>
      <xdr:rowOff>22583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89568"/>
          <a:ext cx="1269" cy="1235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26410</xdr:rowOff>
    </xdr:from>
    <xdr:ext cx="378565"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828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22583</xdr:rowOff>
    </xdr:from>
    <xdr:to>
      <xdr:col>86</xdr:col>
      <xdr:colOff>25400</xdr:colOff>
      <xdr:row>98</xdr:row>
      <xdr:rowOff>22583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8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105745</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6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159068</xdr:rowOff>
    </xdr:from>
    <xdr:to>
      <xdr:col>86</xdr:col>
      <xdr:colOff>25400</xdr:colOff>
      <xdr:row>90</xdr:row>
      <xdr:rowOff>159068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8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139964</xdr:rowOff>
    </xdr:from>
    <xdr:to>
      <xdr:col>85</xdr:col>
      <xdr:colOff>127000</xdr:colOff>
      <xdr:row>97</xdr:row>
      <xdr:rowOff>149782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770614"/>
          <a:ext cx="838200" cy="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381</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459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148954</xdr:rowOff>
    </xdr:from>
    <xdr:to>
      <xdr:col>85</xdr:col>
      <xdr:colOff>177800</xdr:colOff>
      <xdr:row>97</xdr:row>
      <xdr:rowOff>79104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0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149782</xdr:rowOff>
    </xdr:from>
    <xdr:to>
      <xdr:col>81</xdr:col>
      <xdr:colOff>50800</xdr:colOff>
      <xdr:row>98</xdr:row>
      <xdr:rowOff>23079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780432"/>
          <a:ext cx="889000" cy="4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50124</xdr:rowOff>
    </xdr:from>
    <xdr:to>
      <xdr:col>81</xdr:col>
      <xdr:colOff>101600</xdr:colOff>
      <xdr:row>97</xdr:row>
      <xdr:rowOff>151724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8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168251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5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129178</xdr:rowOff>
    </xdr:from>
    <xdr:to>
      <xdr:col>76</xdr:col>
      <xdr:colOff>114300</xdr:colOff>
      <xdr:row>98</xdr:row>
      <xdr:rowOff>23079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759828"/>
          <a:ext cx="889000" cy="6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63503</xdr:rowOff>
    </xdr:from>
    <xdr:to>
      <xdr:col>76</xdr:col>
      <xdr:colOff>165100</xdr:colOff>
      <xdr:row>97</xdr:row>
      <xdr:rowOff>165103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10180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6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129178</xdr:rowOff>
    </xdr:from>
    <xdr:to>
      <xdr:col>71</xdr:col>
      <xdr:colOff>177800</xdr:colOff>
      <xdr:row>97</xdr:row>
      <xdr:rowOff>148930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759828"/>
          <a:ext cx="889000" cy="1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43272</xdr:rowOff>
    </xdr:from>
    <xdr:to>
      <xdr:col>72</xdr:col>
      <xdr:colOff>38100</xdr:colOff>
      <xdr:row>97</xdr:row>
      <xdr:rowOff>144872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7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161399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44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60051</xdr:rowOff>
    </xdr:from>
    <xdr:to>
      <xdr:col>67</xdr:col>
      <xdr:colOff>101600</xdr:colOff>
      <xdr:row>97</xdr:row>
      <xdr:rowOff>161651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69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6728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46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89164</xdr:rowOff>
    </xdr:from>
    <xdr:to>
      <xdr:col>85</xdr:col>
      <xdr:colOff>177800</xdr:colOff>
      <xdr:row>98</xdr:row>
      <xdr:rowOff>19314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71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4091</xdr:rowOff>
    </xdr:from>
    <xdr:ext cx="469744"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63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98982</xdr:rowOff>
    </xdr:from>
    <xdr:to>
      <xdr:col>81</xdr:col>
      <xdr:colOff>101600</xdr:colOff>
      <xdr:row>98</xdr:row>
      <xdr:rowOff>29132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72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20259</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46428" y="16822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143729</xdr:rowOff>
    </xdr:from>
    <xdr:to>
      <xdr:col>76</xdr:col>
      <xdr:colOff>165100</xdr:colOff>
      <xdr:row>98</xdr:row>
      <xdr:rowOff>73879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77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98</xdr:row>
      <xdr:rowOff>65006</xdr:rowOff>
    </xdr:from>
    <xdr:ext cx="378565"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403017" y="16867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78378</xdr:rowOff>
    </xdr:from>
    <xdr:to>
      <xdr:col>72</xdr:col>
      <xdr:colOff>38100</xdr:colOff>
      <xdr:row>98</xdr:row>
      <xdr:rowOff>8528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70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171105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80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98130</xdr:rowOff>
    </xdr:from>
    <xdr:to>
      <xdr:col>67</xdr:col>
      <xdr:colOff>101600</xdr:colOff>
      <xdr:row>98</xdr:row>
      <xdr:rowOff>28280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72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19407</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682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103505</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47005"/>
          <a:ext cx="1269"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50182</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2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103505</xdr:rowOff>
    </xdr:from>
    <xdr:to>
      <xdr:col>116</xdr:col>
      <xdr:colOff>152400</xdr:colOff>
      <xdr:row>30</xdr:row>
      <xdr:rowOff>103505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4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166560</xdr:rowOff>
    </xdr:from>
    <xdr:to>
      <xdr:col>116</xdr:col>
      <xdr:colOff>63500</xdr:colOff>
      <xdr:row>35</xdr:row>
      <xdr:rowOff>1016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5995860"/>
          <a:ext cx="838200" cy="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125430</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97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147003</xdr:rowOff>
    </xdr:from>
    <xdr:to>
      <xdr:col>116</xdr:col>
      <xdr:colOff>114300</xdr:colOff>
      <xdr:row>37</xdr:row>
      <xdr:rowOff>77153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166560</xdr:rowOff>
    </xdr:from>
    <xdr:to>
      <xdr:col>111</xdr:col>
      <xdr:colOff>177800</xdr:colOff>
      <xdr:row>35</xdr:row>
      <xdr:rowOff>2540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5995860"/>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73470</xdr:rowOff>
    </xdr:from>
    <xdr:to>
      <xdr:col>112</xdr:col>
      <xdr:colOff>38100</xdr:colOff>
      <xdr:row>37</xdr:row>
      <xdr:rowOff>3620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166197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33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2540</xdr:rowOff>
    </xdr:from>
    <xdr:to>
      <xdr:col>107</xdr:col>
      <xdr:colOff>50800</xdr:colOff>
      <xdr:row>38</xdr:row>
      <xdr:rowOff>114744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003290"/>
          <a:ext cx="889000" cy="62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88138</xdr:rowOff>
    </xdr:from>
    <xdr:to>
      <xdr:col>107</xdr:col>
      <xdr:colOff>101600</xdr:colOff>
      <xdr:row>38</xdr:row>
      <xdr:rowOff>18288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9415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52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114744</xdr:rowOff>
    </xdr:from>
    <xdr:to>
      <xdr:col>102</xdr:col>
      <xdr:colOff>114300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629844"/>
          <a:ext cx="889000" cy="10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136144</xdr:rowOff>
    </xdr:from>
    <xdr:to>
      <xdr:col>102</xdr:col>
      <xdr:colOff>165100</xdr:colOff>
      <xdr:row>38</xdr:row>
      <xdr:rowOff>66294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82821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5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156528</xdr:rowOff>
    </xdr:from>
    <xdr:to>
      <xdr:col>98</xdr:col>
      <xdr:colOff>38100</xdr:colOff>
      <xdr:row>38</xdr:row>
      <xdr:rowOff>86678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0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103205</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7017" y="6275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121666</xdr:rowOff>
    </xdr:from>
    <xdr:to>
      <xdr:col>116</xdr:col>
      <xdr:colOff>114300</xdr:colOff>
      <xdr:row>35</xdr:row>
      <xdr:rowOff>51816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595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144543</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580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115760</xdr:rowOff>
    </xdr:from>
    <xdr:to>
      <xdr:col>112</xdr:col>
      <xdr:colOff>38100</xdr:colOff>
      <xdr:row>35</xdr:row>
      <xdr:rowOff>45910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594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62437</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5720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123190</xdr:rowOff>
    </xdr:from>
    <xdr:to>
      <xdr:col>107</xdr:col>
      <xdr:colOff>101600</xdr:colOff>
      <xdr:row>35</xdr:row>
      <xdr:rowOff>53340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595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69867</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572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63944</xdr:rowOff>
    </xdr:from>
    <xdr:to>
      <xdr:col>102</xdr:col>
      <xdr:colOff>165100</xdr:colOff>
      <xdr:row>38</xdr:row>
      <xdr:rowOff>165544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7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156671</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671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34671</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07171"/>
          <a:ext cx="1269" cy="155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152798</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38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34671</xdr:rowOff>
    </xdr:from>
    <xdr:to>
      <xdr:col>116</xdr:col>
      <xdr:colOff>152400</xdr:colOff>
      <xdr:row>50</xdr:row>
      <xdr:rowOff>34671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07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20337</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621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168910</xdr:rowOff>
    </xdr:from>
    <xdr:to>
      <xdr:col>116</xdr:col>
      <xdr:colOff>114300</xdr:colOff>
      <xdr:row>57</xdr:row>
      <xdr:rowOff>99060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168529</xdr:rowOff>
    </xdr:from>
    <xdr:to>
      <xdr:col>112</xdr:col>
      <xdr:colOff>38100</xdr:colOff>
      <xdr:row>57</xdr:row>
      <xdr:rowOff>98679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76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115206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54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64897</xdr:rowOff>
    </xdr:from>
    <xdr:to>
      <xdr:col>107</xdr:col>
      <xdr:colOff>101600</xdr:colOff>
      <xdr:row>57</xdr:row>
      <xdr:rowOff>166497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11574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1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28067</xdr:rowOff>
    </xdr:from>
    <xdr:to>
      <xdr:col>102</xdr:col>
      <xdr:colOff>165100</xdr:colOff>
      <xdr:row>57</xdr:row>
      <xdr:rowOff>129667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146194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5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7874</xdr:rowOff>
    </xdr:from>
    <xdr:to>
      <xdr:col>98</xdr:col>
      <xdr:colOff>38100</xdr:colOff>
      <xdr:row>57</xdr:row>
      <xdr:rowOff>109474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78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126001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55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68857</xdr:rowOff>
    </xdr:from>
    <xdr:to>
      <xdr:col>116</xdr:col>
      <xdr:colOff>62864</xdr:colOff>
      <xdr:row>79</xdr:row>
      <xdr:rowOff>15112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241807"/>
          <a:ext cx="1269" cy="131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18939</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6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15112</xdr:rowOff>
    </xdr:from>
    <xdr:to>
      <xdr:col>116</xdr:col>
      <xdr:colOff>152400</xdr:colOff>
      <xdr:row>79</xdr:row>
      <xdr:rowOff>15112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15534</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01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68857</xdr:rowOff>
    </xdr:from>
    <xdr:to>
      <xdr:col>116</xdr:col>
      <xdr:colOff>152400</xdr:colOff>
      <xdr:row>71</xdr:row>
      <xdr:rowOff>68857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24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88768</xdr:rowOff>
    </xdr:from>
    <xdr:to>
      <xdr:col>116</xdr:col>
      <xdr:colOff>63500</xdr:colOff>
      <xdr:row>76</xdr:row>
      <xdr:rowOff>134122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3118968"/>
          <a:ext cx="838200" cy="4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17456</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7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166030</xdr:rowOff>
    </xdr:from>
    <xdr:to>
      <xdr:col>116</xdr:col>
      <xdr:colOff>114300</xdr:colOff>
      <xdr:row>76</xdr:row>
      <xdr:rowOff>96180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88768</xdr:rowOff>
    </xdr:from>
    <xdr:to>
      <xdr:col>111</xdr:col>
      <xdr:colOff>177800</xdr:colOff>
      <xdr:row>76</xdr:row>
      <xdr:rowOff>156617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118968"/>
          <a:ext cx="889000" cy="6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6787</xdr:rowOff>
    </xdr:from>
    <xdr:to>
      <xdr:col>112</xdr:col>
      <xdr:colOff>38100</xdr:colOff>
      <xdr:row>76</xdr:row>
      <xdr:rowOff>108387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124914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156617</xdr:rowOff>
    </xdr:from>
    <xdr:to>
      <xdr:col>107</xdr:col>
      <xdr:colOff>50800</xdr:colOff>
      <xdr:row>77</xdr:row>
      <xdr:rowOff>25994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186817"/>
          <a:ext cx="889000" cy="4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58931</xdr:rowOff>
    </xdr:from>
    <xdr:to>
      <xdr:col>107</xdr:col>
      <xdr:colOff>101600</xdr:colOff>
      <xdr:row>75</xdr:row>
      <xdr:rowOff>160530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5608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117937</xdr:rowOff>
    </xdr:from>
    <xdr:to>
      <xdr:col>102</xdr:col>
      <xdr:colOff>114300</xdr:colOff>
      <xdr:row>77</xdr:row>
      <xdr:rowOff>25994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3148137"/>
          <a:ext cx="889000" cy="7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5095</xdr:rowOff>
    </xdr:from>
    <xdr:to>
      <xdr:col>102</xdr:col>
      <xdr:colOff>165100</xdr:colOff>
      <xdr:row>75</xdr:row>
      <xdr:rowOff>106695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123222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3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168887</xdr:rowOff>
    </xdr:from>
    <xdr:to>
      <xdr:col>98</xdr:col>
      <xdr:colOff>38100</xdr:colOff>
      <xdr:row>75</xdr:row>
      <xdr:rowOff>99037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85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115564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63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83322</xdr:rowOff>
    </xdr:from>
    <xdr:to>
      <xdr:col>116</xdr:col>
      <xdr:colOff>114300</xdr:colOff>
      <xdr:row>77</xdr:row>
      <xdr:rowOff>13472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11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61749</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09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37968</xdr:rowOff>
    </xdr:from>
    <xdr:to>
      <xdr:col>112</xdr:col>
      <xdr:colOff>38100</xdr:colOff>
      <xdr:row>76</xdr:row>
      <xdr:rowOff>139568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6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130695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16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105817</xdr:rowOff>
    </xdr:from>
    <xdr:to>
      <xdr:col>107</xdr:col>
      <xdr:colOff>101600</xdr:colOff>
      <xdr:row>77</xdr:row>
      <xdr:rowOff>35967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13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27094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22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146644</xdr:rowOff>
    </xdr:from>
    <xdr:to>
      <xdr:col>102</xdr:col>
      <xdr:colOff>165100</xdr:colOff>
      <xdr:row>77</xdr:row>
      <xdr:rowOff>76794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17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67921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26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67137</xdr:rowOff>
    </xdr:from>
    <xdr:to>
      <xdr:col>98</xdr:col>
      <xdr:colOff>38100</xdr:colOff>
      <xdr:row>76</xdr:row>
      <xdr:rowOff>168737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9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159864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9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歳出決算総額、住民一人当たり</a:t>
          </a:r>
          <a:r>
            <a:rPr kumimoji="1" lang="en-US" altLang="ja-JP" sz="1300">
              <a:latin typeface="ＭＳ Ｐゴシック" panose="020B0600070205080204" pitchFamily="50" charset="-128"/>
              <a:ea typeface="ＭＳ Ｐゴシック" panose="020B0600070205080204" pitchFamily="50" charset="-128"/>
            </a:rPr>
            <a:t>365,850</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81,526</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4,387</a:t>
          </a:r>
          <a:r>
            <a:rPr kumimoji="1" lang="ja-JP" altLang="en-US" sz="1300">
              <a:latin typeface="ＭＳ Ｐゴシック" panose="020B0600070205080204" pitchFamily="50" charset="-128"/>
              <a:ea typeface="ＭＳ Ｐゴシック" panose="020B0600070205080204" pitchFamily="50" charset="-128"/>
            </a:rPr>
            <a:t>円増加し、変わらず類似団体内平均値と比べて高い傾向にある。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また、臨時的な要因としては、子育て世帯への臨時特別給付金事業による扶助費の大幅増などがあげられる。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今後は、再任用や会計年度任用職員を考慮した「定員適正化計画」を作成し、計画に従って総人件費等の抑制に取り組んでいく。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三重県東員町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25,891
25,232
22.68
10,989,019
9,472,235
1,487,067
6,543,339
6,865,704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125984</xdr:rowOff>
    </xdr:from>
    <xdr:to>
      <xdr:col>24</xdr:col>
      <xdr:colOff>62865</xdr:colOff>
      <xdr:row>38</xdr:row>
      <xdr:rowOff>63500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9484"/>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67327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63500</xdr:rowOff>
    </xdr:from>
    <xdr:to>
      <xdr:col>24</xdr:col>
      <xdr:colOff>152400</xdr:colOff>
      <xdr:row>38</xdr:row>
      <xdr:rowOff>63500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72661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125984</xdr:rowOff>
    </xdr:from>
    <xdr:to>
      <xdr:col>24</xdr:col>
      <xdr:colOff>152400</xdr:colOff>
      <xdr:row>30</xdr:row>
      <xdr:rowOff>125984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90932</xdr:rowOff>
    </xdr:from>
    <xdr:to>
      <xdr:col>24</xdr:col>
      <xdr:colOff>63500</xdr:colOff>
      <xdr:row>33</xdr:row>
      <xdr:rowOff>121031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48782"/>
          <a:ext cx="8382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86758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6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108331</xdr:rowOff>
    </xdr:from>
    <xdr:to>
      <xdr:col>24</xdr:col>
      <xdr:colOff>114300</xdr:colOff>
      <xdr:row>35</xdr:row>
      <xdr:rowOff>38481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79502</xdr:rowOff>
    </xdr:from>
    <xdr:to>
      <xdr:col>19</xdr:col>
      <xdr:colOff>177800</xdr:colOff>
      <xdr:row>33</xdr:row>
      <xdr:rowOff>121031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37352"/>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125476</xdr:rowOff>
    </xdr:from>
    <xdr:to>
      <xdr:col>20</xdr:col>
      <xdr:colOff>38100</xdr:colOff>
      <xdr:row>35</xdr:row>
      <xdr:rowOff>55626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46753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33401</xdr:rowOff>
    </xdr:from>
    <xdr:to>
      <xdr:col>15</xdr:col>
      <xdr:colOff>50800</xdr:colOff>
      <xdr:row>33</xdr:row>
      <xdr:rowOff>79502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91251"/>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58420</xdr:rowOff>
    </xdr:from>
    <xdr:to>
      <xdr:col>15</xdr:col>
      <xdr:colOff>101600</xdr:colOff>
      <xdr:row>34</xdr:row>
      <xdr:rowOff>160020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151147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168656</xdr:rowOff>
    </xdr:from>
    <xdr:to>
      <xdr:col>10</xdr:col>
      <xdr:colOff>114300</xdr:colOff>
      <xdr:row>33</xdr:row>
      <xdr:rowOff>33401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55056"/>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24130</xdr:rowOff>
    </xdr:from>
    <xdr:to>
      <xdr:col>10</xdr:col>
      <xdr:colOff>165100</xdr:colOff>
      <xdr:row>34</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116857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42037</xdr:rowOff>
    </xdr:from>
    <xdr:to>
      <xdr:col>6</xdr:col>
      <xdr:colOff>38100</xdr:colOff>
      <xdr:row>34</xdr:row>
      <xdr:rowOff>143637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134764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6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40132</xdr:rowOff>
    </xdr:from>
    <xdr:to>
      <xdr:col>24</xdr:col>
      <xdr:colOff>114300</xdr:colOff>
      <xdr:row>33</xdr:row>
      <xdr:rowOff>141732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9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63009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49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70231</xdr:rowOff>
    </xdr:from>
    <xdr:to>
      <xdr:col>20</xdr:col>
      <xdr:colOff>38100</xdr:colOff>
      <xdr:row>34</xdr:row>
      <xdr:rowOff>381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2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16908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0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28702</xdr:rowOff>
    </xdr:from>
    <xdr:to>
      <xdr:col>15</xdr:col>
      <xdr:colOff>101600</xdr:colOff>
      <xdr:row>33</xdr:row>
      <xdr:rowOff>130302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146829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6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154051</xdr:rowOff>
    </xdr:from>
    <xdr:to>
      <xdr:col>10</xdr:col>
      <xdr:colOff>165100</xdr:colOff>
      <xdr:row>33</xdr:row>
      <xdr:rowOff>84201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4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100728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1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117856</xdr:rowOff>
    </xdr:from>
    <xdr:to>
      <xdr:col>6</xdr:col>
      <xdr:colOff>38100</xdr:colOff>
      <xdr:row>33</xdr:row>
      <xdr:rowOff>48006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64533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7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9699</xdr:rowOff>
    </xdr:from>
    <xdr:to>
      <xdr:col>24</xdr:col>
      <xdr:colOff>62865</xdr:colOff>
      <xdr:row>58</xdr:row>
      <xdr:rowOff>168232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649"/>
          <a:ext cx="1270" cy="1358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609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1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168232</xdr:rowOff>
    </xdr:from>
    <xdr:to>
      <xdr:col>24</xdr:col>
      <xdr:colOff>152400</xdr:colOff>
      <xdr:row>58</xdr:row>
      <xdr:rowOff>168232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127826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9699</xdr:rowOff>
    </xdr:from>
    <xdr:to>
      <xdr:col>24</xdr:col>
      <xdr:colOff>152400</xdr:colOff>
      <xdr:row>51</xdr:row>
      <xdr:rowOff>9699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135304</xdr:rowOff>
    </xdr:from>
    <xdr:to>
      <xdr:col>24</xdr:col>
      <xdr:colOff>63500</xdr:colOff>
      <xdr:row>58</xdr:row>
      <xdr:rowOff>112816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36504"/>
          <a:ext cx="838200" cy="32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135993</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37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113116</xdr:rowOff>
    </xdr:from>
    <xdr:to>
      <xdr:col>24</xdr:col>
      <xdr:colOff>114300</xdr:colOff>
      <xdr:row>58</xdr:row>
      <xdr:rowOff>43266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8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135304</xdr:rowOff>
    </xdr:from>
    <xdr:to>
      <xdr:col>19</xdr:col>
      <xdr:colOff>177800</xdr:colOff>
      <xdr:row>58</xdr:row>
      <xdr:rowOff>127868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36504"/>
          <a:ext cx="889000" cy="33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16855</xdr:rowOff>
    </xdr:from>
    <xdr:to>
      <xdr:col>20</xdr:col>
      <xdr:colOff>38100</xdr:colOff>
      <xdr:row>56</xdr:row>
      <xdr:rowOff>118455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1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134982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39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110541</xdr:rowOff>
    </xdr:from>
    <xdr:to>
      <xdr:col>15</xdr:col>
      <xdr:colOff>50800</xdr:colOff>
      <xdr:row>58</xdr:row>
      <xdr:rowOff>127868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54641"/>
          <a:ext cx="889000" cy="1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6366</xdr:rowOff>
    </xdr:from>
    <xdr:to>
      <xdr:col>15</xdr:col>
      <xdr:colOff>101600</xdr:colOff>
      <xdr:row>58</xdr:row>
      <xdr:rowOff>107966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5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124493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2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110541</xdr:rowOff>
    </xdr:from>
    <xdr:to>
      <xdr:col>10</xdr:col>
      <xdr:colOff>114300</xdr:colOff>
      <xdr:row>58</xdr:row>
      <xdr:rowOff>120037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54641"/>
          <a:ext cx="889000" cy="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159724</xdr:rowOff>
    </xdr:from>
    <xdr:to>
      <xdr:col>10</xdr:col>
      <xdr:colOff>165100</xdr:colOff>
      <xdr:row>58</xdr:row>
      <xdr:rowOff>89874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106401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70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17276</xdr:rowOff>
    </xdr:from>
    <xdr:to>
      <xdr:col>6</xdr:col>
      <xdr:colOff>38100</xdr:colOff>
      <xdr:row>58</xdr:row>
      <xdr:rowOff>118876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135403</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3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62016</xdr:rowOff>
    </xdr:from>
    <xdr:to>
      <xdr:col>24</xdr:col>
      <xdr:colOff>114300</xdr:colOff>
      <xdr:row>58</xdr:row>
      <xdr:rowOff>163616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0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148393</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2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84504</xdr:rowOff>
    </xdr:from>
    <xdr:to>
      <xdr:col>20</xdr:col>
      <xdr:colOff>38100</xdr:colOff>
      <xdr:row>57</xdr:row>
      <xdr:rowOff>14654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8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5781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78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77068</xdr:rowOff>
    </xdr:from>
    <xdr:to>
      <xdr:col>15</xdr:col>
      <xdr:colOff>101600</xdr:colOff>
      <xdr:row>59</xdr:row>
      <xdr:rowOff>7218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2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169795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1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59741</xdr:rowOff>
    </xdr:from>
    <xdr:to>
      <xdr:col>10</xdr:col>
      <xdr:colOff>165100</xdr:colOff>
      <xdr:row>58</xdr:row>
      <xdr:rowOff>161341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0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152468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9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69237</xdr:rowOff>
    </xdr:from>
    <xdr:to>
      <xdr:col>6</xdr:col>
      <xdr:colOff>38100</xdr:colOff>
      <xdr:row>58</xdr:row>
      <xdr:rowOff>170837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1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161964</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0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548</xdr:rowOff>
    </xdr:from>
    <xdr:to>
      <xdr:col>24</xdr:col>
      <xdr:colOff>62865</xdr:colOff>
      <xdr:row>77</xdr:row>
      <xdr:rowOff>51885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002048"/>
          <a:ext cx="1270" cy="125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55712</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257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51885</xdr:rowOff>
    </xdr:from>
    <xdr:to>
      <xdr:col>24</xdr:col>
      <xdr:colOff>152400</xdr:colOff>
      <xdr:row>77</xdr:row>
      <xdr:rowOff>51885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25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118675</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77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240,783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548</xdr:rowOff>
    </xdr:from>
    <xdr:to>
      <xdr:col>24</xdr:col>
      <xdr:colOff>152400</xdr:colOff>
      <xdr:row>70</xdr:row>
      <xdr:rowOff>548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00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99216</xdr:rowOff>
    </xdr:from>
    <xdr:to>
      <xdr:col>24</xdr:col>
      <xdr:colOff>63500</xdr:colOff>
      <xdr:row>77</xdr:row>
      <xdr:rowOff>115250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129416"/>
          <a:ext cx="838200" cy="18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21208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085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169781</xdr:rowOff>
    </xdr:from>
    <xdr:to>
      <xdr:col>24</xdr:col>
      <xdr:colOff>114300</xdr:colOff>
      <xdr:row>75</xdr:row>
      <xdr:rowOff>99931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85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115250</xdr:rowOff>
    </xdr:from>
    <xdr:to>
      <xdr:col>19</xdr:col>
      <xdr:colOff>177800</xdr:colOff>
      <xdr:row>78</xdr:row>
      <xdr:rowOff>74995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316900"/>
          <a:ext cx="889000" cy="13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92971</xdr:rowOff>
    </xdr:from>
    <xdr:to>
      <xdr:col>20</xdr:col>
      <xdr:colOff>38100</xdr:colOff>
      <xdr:row>77</xdr:row>
      <xdr:rowOff>23121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2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39648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89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74995</xdr:rowOff>
    </xdr:from>
    <xdr:to>
      <xdr:col>15</xdr:col>
      <xdr:colOff>50800</xdr:colOff>
      <xdr:row>78</xdr:row>
      <xdr:rowOff>160491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448095"/>
          <a:ext cx="889000" cy="8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128829</xdr:rowOff>
    </xdr:from>
    <xdr:to>
      <xdr:col>15</xdr:col>
      <xdr:colOff>101600</xdr:colOff>
      <xdr:row>77</xdr:row>
      <xdr:rowOff>58979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5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75506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3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52386</xdr:rowOff>
    </xdr:from>
    <xdr:to>
      <xdr:col>10</xdr:col>
      <xdr:colOff>114300</xdr:colOff>
      <xdr:row>78</xdr:row>
      <xdr:rowOff>160491</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3425486"/>
          <a:ext cx="889000" cy="10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11699</xdr:rowOff>
    </xdr:from>
    <xdr:to>
      <xdr:col>10</xdr:col>
      <xdr:colOff>165100</xdr:colOff>
      <xdr:row>77</xdr:row>
      <xdr:rowOff>113299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1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129826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988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135001</xdr:rowOff>
    </xdr:from>
    <xdr:to>
      <xdr:col>6</xdr:col>
      <xdr:colOff>38100</xdr:colOff>
      <xdr:row>77</xdr:row>
      <xdr:rowOff>65151</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1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81678</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94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48416</xdr:rowOff>
    </xdr:from>
    <xdr:to>
      <xdr:col>24</xdr:col>
      <xdr:colOff>114300</xdr:colOff>
      <xdr:row>76</xdr:row>
      <xdr:rowOff>150016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7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134793</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99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64450</xdr:rowOff>
    </xdr:from>
    <xdr:to>
      <xdr:col>20</xdr:col>
      <xdr:colOff>38100</xdr:colOff>
      <xdr:row>77</xdr:row>
      <xdr:rowOff>166050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6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157177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5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24195</xdr:rowOff>
    </xdr:from>
    <xdr:to>
      <xdr:col>15</xdr:col>
      <xdr:colOff>101600</xdr:colOff>
      <xdr:row>78</xdr:row>
      <xdr:rowOff>125795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9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116922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90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109691</xdr:rowOff>
    </xdr:from>
    <xdr:to>
      <xdr:col>10</xdr:col>
      <xdr:colOff>165100</xdr:colOff>
      <xdr:row>79</xdr:row>
      <xdr:rowOff>39841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48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30968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57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1586</xdr:rowOff>
    </xdr:from>
    <xdr:to>
      <xdr:col>6</xdr:col>
      <xdr:colOff>38100</xdr:colOff>
      <xdr:row>78</xdr:row>
      <xdr:rowOff>103186</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94313</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467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43524</xdr:rowOff>
    </xdr:from>
    <xdr:to>
      <xdr:col>24</xdr:col>
      <xdr:colOff>62865</xdr:colOff>
      <xdr:row>98</xdr:row>
      <xdr:rowOff>3683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645474"/>
          <a:ext cx="1270" cy="116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7510</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680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3683</xdr:rowOff>
    </xdr:from>
    <xdr:to>
      <xdr:col>24</xdr:col>
      <xdr:colOff>152400</xdr:colOff>
      <xdr:row>98</xdr:row>
      <xdr:rowOff>3683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680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161651</xdr:rowOff>
    </xdr:from>
    <xdr:ext cx="534377"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42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43524</xdr:rowOff>
    </xdr:from>
    <xdr:to>
      <xdr:col>24</xdr:col>
      <xdr:colOff>152400</xdr:colOff>
      <xdr:row>91</xdr:row>
      <xdr:rowOff>43524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645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110015</xdr:rowOff>
    </xdr:from>
    <xdr:to>
      <xdr:col>24</xdr:col>
      <xdr:colOff>63500</xdr:colOff>
      <xdr:row>97</xdr:row>
      <xdr:rowOff>139243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3797300" y="16569215"/>
          <a:ext cx="838200" cy="20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72458</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188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49581</xdr:rowOff>
    </xdr:from>
    <xdr:to>
      <xdr:col>24</xdr:col>
      <xdr:colOff>114300</xdr:colOff>
      <xdr:row>95</xdr:row>
      <xdr:rowOff>151181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69782</xdr:rowOff>
    </xdr:from>
    <xdr:to>
      <xdr:col>19</xdr:col>
      <xdr:colOff>177800</xdr:colOff>
      <xdr:row>97</xdr:row>
      <xdr:rowOff>139243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908300" y="16700432"/>
          <a:ext cx="889000" cy="6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168256</xdr:rowOff>
    </xdr:from>
    <xdr:to>
      <xdr:col>20</xdr:col>
      <xdr:colOff>38100</xdr:colOff>
      <xdr:row>96</xdr:row>
      <xdr:rowOff>98406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114933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2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69782</xdr:rowOff>
    </xdr:from>
    <xdr:to>
      <xdr:col>15</xdr:col>
      <xdr:colOff>50800</xdr:colOff>
      <xdr:row>98</xdr:row>
      <xdr:rowOff>18804</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2019300" y="16700432"/>
          <a:ext cx="889000" cy="12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2325</xdr:rowOff>
    </xdr:from>
    <xdr:to>
      <xdr:col>15</xdr:col>
      <xdr:colOff>101600</xdr:colOff>
      <xdr:row>96</xdr:row>
      <xdr:rowOff>103925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4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120452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2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18804</xdr:rowOff>
    </xdr:from>
    <xdr:to>
      <xdr:col>10</xdr:col>
      <xdr:colOff>114300</xdr:colOff>
      <xdr:row>98</xdr:row>
      <xdr:rowOff>97115</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1130300" y="16820904"/>
          <a:ext cx="889000" cy="7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61730</xdr:rowOff>
    </xdr:from>
    <xdr:to>
      <xdr:col>10</xdr:col>
      <xdr:colOff>165100</xdr:colOff>
      <xdr:row>96</xdr:row>
      <xdr:rowOff>163330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52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8407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29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49189</xdr:rowOff>
    </xdr:from>
    <xdr:to>
      <xdr:col>6</xdr:col>
      <xdr:colOff>38100</xdr:colOff>
      <xdr:row>96</xdr:row>
      <xdr:rowOff>150789</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50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167316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28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59215</xdr:rowOff>
    </xdr:from>
    <xdr:to>
      <xdr:col>24</xdr:col>
      <xdr:colOff>114300</xdr:colOff>
      <xdr:row>96</xdr:row>
      <xdr:rowOff>160815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51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37642</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49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88443</xdr:rowOff>
    </xdr:from>
    <xdr:to>
      <xdr:col>20</xdr:col>
      <xdr:colOff>38100</xdr:colOff>
      <xdr:row>98</xdr:row>
      <xdr:rowOff>18593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71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9720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681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18982</xdr:rowOff>
    </xdr:from>
    <xdr:to>
      <xdr:col>15</xdr:col>
      <xdr:colOff>101600</xdr:colOff>
      <xdr:row>97</xdr:row>
      <xdr:rowOff>120582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64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111709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674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139454</xdr:rowOff>
    </xdr:from>
    <xdr:to>
      <xdr:col>10</xdr:col>
      <xdr:colOff>165100</xdr:colOff>
      <xdr:row>98</xdr:row>
      <xdr:rowOff>69604</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77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60731</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686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46315</xdr:rowOff>
    </xdr:from>
    <xdr:to>
      <xdr:col>6</xdr:col>
      <xdr:colOff>38100</xdr:colOff>
      <xdr:row>98</xdr:row>
      <xdr:rowOff>147915</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84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139042</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694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26543</xdr:rowOff>
    </xdr:from>
    <xdr:to>
      <xdr:col>54</xdr:col>
      <xdr:colOff>189865</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1493"/>
          <a:ext cx="1270" cy="138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144670</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6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26543</xdr:rowOff>
    </xdr:from>
    <xdr:to>
      <xdr:col>55</xdr:col>
      <xdr:colOff>88900</xdr:colOff>
      <xdr:row>31</xdr:row>
      <xdr:rowOff>26543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169037</xdr:rowOff>
    </xdr:from>
    <xdr:to>
      <xdr:col>55</xdr:col>
      <xdr:colOff>0</xdr:colOff>
      <xdr:row>38</xdr:row>
      <xdr:rowOff>87503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9639300" y="6169787"/>
          <a:ext cx="838200" cy="43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88536</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2607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65659</xdr:rowOff>
    </xdr:from>
    <xdr:to>
      <xdr:col>55</xdr:col>
      <xdr:colOff>50800</xdr:colOff>
      <xdr:row>37</xdr:row>
      <xdr:rowOff>167260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60833</xdr:rowOff>
    </xdr:from>
    <xdr:to>
      <xdr:col>50</xdr:col>
      <xdr:colOff>114300</xdr:colOff>
      <xdr:row>35</xdr:row>
      <xdr:rowOff>169037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061583"/>
          <a:ext cx="889000" cy="10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161053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60833</xdr:rowOff>
    </xdr:from>
    <xdr:to>
      <xdr:col>45</xdr:col>
      <xdr:colOff>177800</xdr:colOff>
      <xdr:row>38</xdr:row>
      <xdr:rowOff>101981</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861300" y="6061583"/>
          <a:ext cx="889000" cy="55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33655</xdr:rowOff>
    </xdr:from>
    <xdr:to>
      <xdr:col>46</xdr:col>
      <xdr:colOff>38100</xdr:colOff>
      <xdr:row>37</xdr:row>
      <xdr:rowOff>135255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126382</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470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101981</xdr:rowOff>
    </xdr:from>
    <xdr:to>
      <xdr:col>41</xdr:col>
      <xdr:colOff>50800</xdr:colOff>
      <xdr:row>38</xdr:row>
      <xdr:rowOff>166370</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6972300" y="6617081"/>
          <a:ext cx="889000" cy="6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52705</xdr:rowOff>
    </xdr:from>
    <xdr:to>
      <xdr:col>41</xdr:col>
      <xdr:colOff>101600</xdr:colOff>
      <xdr:row>37</xdr:row>
      <xdr:rowOff>154305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170832</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17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28702</xdr:rowOff>
    </xdr:from>
    <xdr:to>
      <xdr:col>36</xdr:col>
      <xdr:colOff>165100</xdr:colOff>
      <xdr:row>37</xdr:row>
      <xdr:rowOff>130302</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146829</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147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36703</xdr:rowOff>
    </xdr:from>
    <xdr:to>
      <xdr:col>55</xdr:col>
      <xdr:colOff>50800</xdr:colOff>
      <xdr:row>38</xdr:row>
      <xdr:rowOff>138303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55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15130</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530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118237</xdr:rowOff>
    </xdr:from>
    <xdr:to>
      <xdr:col>50</xdr:col>
      <xdr:colOff>165100</xdr:colOff>
      <xdr:row>36</xdr:row>
      <xdr:rowOff>48387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1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64914</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04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10033</xdr:rowOff>
    </xdr:from>
    <xdr:to>
      <xdr:col>46</xdr:col>
      <xdr:colOff>38100</xdr:colOff>
      <xdr:row>35</xdr:row>
      <xdr:rowOff>111633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01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128160</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15428" y="578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51181</xdr:rowOff>
    </xdr:from>
    <xdr:to>
      <xdr:col>41</xdr:col>
      <xdr:colOff>101600</xdr:colOff>
      <xdr:row>38</xdr:row>
      <xdr:rowOff>152781</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56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143908</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659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115570</xdr:rowOff>
    </xdr:from>
    <xdr:to>
      <xdr:col>36</xdr:col>
      <xdr:colOff>165100</xdr:colOff>
      <xdr:row>39</xdr:row>
      <xdr:rowOff>45720</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63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36847</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723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9215</xdr:rowOff>
    </xdr:from>
    <xdr:to>
      <xdr:col>54</xdr:col>
      <xdr:colOff>189865</xdr:colOff>
      <xdr:row>58</xdr:row>
      <xdr:rowOff>75852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53165"/>
          <a:ext cx="1270" cy="126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79679</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02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75852</xdr:rowOff>
    </xdr:from>
    <xdr:to>
      <xdr:col>55</xdr:col>
      <xdr:colOff>88900</xdr:colOff>
      <xdr:row>58</xdr:row>
      <xdr:rowOff>75852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019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127342</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9215</xdr:rowOff>
    </xdr:from>
    <xdr:to>
      <xdr:col>55</xdr:col>
      <xdr:colOff>88900</xdr:colOff>
      <xdr:row>51</xdr:row>
      <xdr:rowOff>9215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5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64057</xdr:rowOff>
    </xdr:from>
    <xdr:to>
      <xdr:col>55</xdr:col>
      <xdr:colOff>0</xdr:colOff>
      <xdr:row>58</xdr:row>
      <xdr:rowOff>17993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836707"/>
          <a:ext cx="838200" cy="12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36544</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466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13667</xdr:rowOff>
    </xdr:from>
    <xdr:to>
      <xdr:col>55</xdr:col>
      <xdr:colOff>50800</xdr:colOff>
      <xdr:row>56</xdr:row>
      <xdr:rowOff>115267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1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16621</xdr:rowOff>
    </xdr:from>
    <xdr:to>
      <xdr:col>50</xdr:col>
      <xdr:colOff>114300</xdr:colOff>
      <xdr:row>58</xdr:row>
      <xdr:rowOff>17993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96072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57102</xdr:rowOff>
    </xdr:from>
    <xdr:to>
      <xdr:col>50</xdr:col>
      <xdr:colOff>165100</xdr:colOff>
      <xdr:row>56</xdr:row>
      <xdr:rowOff>158702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5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3779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3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142306</xdr:rowOff>
    </xdr:from>
    <xdr:to>
      <xdr:col>45</xdr:col>
      <xdr:colOff>177800</xdr:colOff>
      <xdr:row>58</xdr:row>
      <xdr:rowOff>16621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914956"/>
          <a:ext cx="889000" cy="4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148679</xdr:rowOff>
    </xdr:from>
    <xdr:to>
      <xdr:col>46</xdr:col>
      <xdr:colOff>38100</xdr:colOff>
      <xdr:row>56</xdr:row>
      <xdr:rowOff>78829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5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95356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35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130990</xdr:rowOff>
    </xdr:from>
    <xdr:to>
      <xdr:col>41</xdr:col>
      <xdr:colOff>50800</xdr:colOff>
      <xdr:row>57</xdr:row>
      <xdr:rowOff>142306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903640"/>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153982</xdr:rowOff>
    </xdr:from>
    <xdr:to>
      <xdr:col>41</xdr:col>
      <xdr:colOff>101600</xdr:colOff>
      <xdr:row>56</xdr:row>
      <xdr:rowOff>84132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58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100659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35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142758</xdr:rowOff>
    </xdr:from>
    <xdr:to>
      <xdr:col>36</xdr:col>
      <xdr:colOff>165100</xdr:colOff>
      <xdr:row>56</xdr:row>
      <xdr:rowOff>72908</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89435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34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13257</xdr:rowOff>
    </xdr:from>
    <xdr:to>
      <xdr:col>55</xdr:col>
      <xdr:colOff>50800</xdr:colOff>
      <xdr:row>57</xdr:row>
      <xdr:rowOff>114857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7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163134</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6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138643</xdr:rowOff>
    </xdr:from>
    <xdr:to>
      <xdr:col>50</xdr:col>
      <xdr:colOff>165100</xdr:colOff>
      <xdr:row>58</xdr:row>
      <xdr:rowOff>68793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1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59920</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00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137271</xdr:rowOff>
    </xdr:from>
    <xdr:to>
      <xdr:col>46</xdr:col>
      <xdr:colOff>38100</xdr:colOff>
      <xdr:row>58</xdr:row>
      <xdr:rowOff>67421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0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58548</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00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91506</xdr:rowOff>
    </xdr:from>
    <xdr:to>
      <xdr:col>41</xdr:col>
      <xdr:colOff>101600</xdr:colOff>
      <xdr:row>58</xdr:row>
      <xdr:rowOff>21656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6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12783</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9956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80190</xdr:rowOff>
    </xdr:from>
    <xdr:to>
      <xdr:col>36</xdr:col>
      <xdr:colOff>165100</xdr:colOff>
      <xdr:row>58</xdr:row>
      <xdr:rowOff>10340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5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1467</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994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16446</xdr:rowOff>
    </xdr:from>
    <xdr:to>
      <xdr:col>54</xdr:col>
      <xdr:colOff>189865</xdr:colOff>
      <xdr:row>78</xdr:row>
      <xdr:rowOff>146672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17946"/>
          <a:ext cx="1270" cy="1501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150499</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2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146672</xdr:rowOff>
    </xdr:from>
    <xdr:to>
      <xdr:col>55</xdr:col>
      <xdr:colOff>88900</xdr:colOff>
      <xdr:row>78</xdr:row>
      <xdr:rowOff>146672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19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134573</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9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16446</xdr:rowOff>
    </xdr:from>
    <xdr:to>
      <xdr:col>55</xdr:col>
      <xdr:colOff>88900</xdr:colOff>
      <xdr:row>70</xdr:row>
      <xdr:rowOff>16446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1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106248</xdr:rowOff>
    </xdr:from>
    <xdr:to>
      <xdr:col>55</xdr:col>
      <xdr:colOff>0</xdr:colOff>
      <xdr:row>78</xdr:row>
      <xdr:rowOff>146672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479348"/>
          <a:ext cx="838200" cy="4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26395</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885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3518</xdr:rowOff>
    </xdr:from>
    <xdr:to>
      <xdr:col>55</xdr:col>
      <xdr:colOff>50800</xdr:colOff>
      <xdr:row>76</xdr:row>
      <xdr:rowOff>105118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0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106248</xdr:rowOff>
    </xdr:from>
    <xdr:to>
      <xdr:col>50</xdr:col>
      <xdr:colOff>114300</xdr:colOff>
      <xdr:row>79</xdr:row>
      <xdr:rowOff>6122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479348"/>
          <a:ext cx="889000" cy="7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169024</xdr:rowOff>
    </xdr:from>
    <xdr:to>
      <xdr:col>50</xdr:col>
      <xdr:colOff>165100</xdr:colOff>
      <xdr:row>76</xdr:row>
      <xdr:rowOff>99174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02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115702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80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6122</xdr:rowOff>
    </xdr:from>
    <xdr:to>
      <xdr:col>45</xdr:col>
      <xdr:colOff>177800</xdr:colOff>
      <xdr:row>79</xdr:row>
      <xdr:rowOff>23152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550672"/>
          <a:ext cx="8890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91356</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23076</xdr:rowOff>
    </xdr:from>
    <xdr:to>
      <xdr:col>41</xdr:col>
      <xdr:colOff>50800</xdr:colOff>
      <xdr:row>79</xdr:row>
      <xdr:rowOff>23152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567626"/>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129439</xdr:rowOff>
    </xdr:from>
    <xdr:to>
      <xdr:col>41</xdr:col>
      <xdr:colOff>101600</xdr:colOff>
      <xdr:row>77</xdr:row>
      <xdr:rowOff>59589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76116</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293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134086</xdr:rowOff>
    </xdr:from>
    <xdr:to>
      <xdr:col>36</xdr:col>
      <xdr:colOff>165100</xdr:colOff>
      <xdr:row>77</xdr:row>
      <xdr:rowOff>64236</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80763</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293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95872</xdr:rowOff>
    </xdr:from>
    <xdr:to>
      <xdr:col>55</xdr:col>
      <xdr:colOff>50800</xdr:colOff>
      <xdr:row>79</xdr:row>
      <xdr:rowOff>26022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6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10799</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8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55448</xdr:rowOff>
    </xdr:from>
    <xdr:to>
      <xdr:col>50</xdr:col>
      <xdr:colOff>165100</xdr:colOff>
      <xdr:row>78</xdr:row>
      <xdr:rowOff>157048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42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148175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52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126772</xdr:rowOff>
    </xdr:from>
    <xdr:to>
      <xdr:col>46</xdr:col>
      <xdr:colOff>38100</xdr:colOff>
      <xdr:row>79</xdr:row>
      <xdr:rowOff>56922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9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48049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59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143802</xdr:rowOff>
    </xdr:from>
    <xdr:to>
      <xdr:col>41</xdr:col>
      <xdr:colOff>101600</xdr:colOff>
      <xdr:row>79</xdr:row>
      <xdr:rowOff>73952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51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65079</xdr:rowOff>
    </xdr:from>
    <xdr:ext cx="378565"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72017" y="13609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143726</xdr:rowOff>
    </xdr:from>
    <xdr:to>
      <xdr:col>36</xdr:col>
      <xdr:colOff>165100</xdr:colOff>
      <xdr:row>79</xdr:row>
      <xdr:rowOff>73876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51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65003</xdr:rowOff>
    </xdr:from>
    <xdr:ext cx="378565"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83017" y="13609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131927</xdr:rowOff>
    </xdr:from>
    <xdr:to>
      <xdr:col>54</xdr:col>
      <xdr:colOff>189865</xdr:colOff>
      <xdr:row>99</xdr:row>
      <xdr:rowOff>69881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733877"/>
          <a:ext cx="1270" cy="1309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73708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69881</xdr:rowOff>
    </xdr:from>
    <xdr:to>
      <xdr:col>55</xdr:col>
      <xdr:colOff>88900</xdr:colOff>
      <xdr:row>99</xdr:row>
      <xdr:rowOff>69881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4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78604</xdr:rowOff>
    </xdr:from>
    <xdr:ext cx="534377"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50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87,408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131927</xdr:rowOff>
    </xdr:from>
    <xdr:to>
      <xdr:col>55</xdr:col>
      <xdr:colOff>88900</xdr:colOff>
      <xdr:row>91</xdr:row>
      <xdr:rowOff>131927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73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131642</xdr:rowOff>
    </xdr:from>
    <xdr:to>
      <xdr:col>55</xdr:col>
      <xdr:colOff>0</xdr:colOff>
      <xdr:row>99</xdr:row>
      <xdr:rowOff>43307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933742"/>
          <a:ext cx="838200" cy="8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104728</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392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81851</xdr:rowOff>
    </xdr:from>
    <xdr:to>
      <xdr:col>55</xdr:col>
      <xdr:colOff>50800</xdr:colOff>
      <xdr:row>97</xdr:row>
      <xdr:rowOff>12001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43307</xdr:rowOff>
    </xdr:from>
    <xdr:to>
      <xdr:col>50</xdr:col>
      <xdr:colOff>114300</xdr:colOff>
      <xdr:row>99</xdr:row>
      <xdr:rowOff>48127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7016857"/>
          <a:ext cx="889000" cy="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94959</xdr:rowOff>
    </xdr:from>
    <xdr:to>
      <xdr:col>50</xdr:col>
      <xdr:colOff>165100</xdr:colOff>
      <xdr:row>97</xdr:row>
      <xdr:rowOff>25109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41636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20943</xdr:rowOff>
    </xdr:from>
    <xdr:to>
      <xdr:col>45</xdr:col>
      <xdr:colOff>177800</xdr:colOff>
      <xdr:row>99</xdr:row>
      <xdr:rowOff>48127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994493"/>
          <a:ext cx="889000" cy="2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81338</xdr:rowOff>
    </xdr:from>
    <xdr:to>
      <xdr:col>46</xdr:col>
      <xdr:colOff>38100</xdr:colOff>
      <xdr:row>97</xdr:row>
      <xdr:rowOff>11488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28015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157607</xdr:rowOff>
    </xdr:from>
    <xdr:to>
      <xdr:col>41</xdr:col>
      <xdr:colOff>50800</xdr:colOff>
      <xdr:row>99</xdr:row>
      <xdr:rowOff>20943</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959707"/>
          <a:ext cx="889000" cy="3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117360</xdr:rowOff>
    </xdr:from>
    <xdr:to>
      <xdr:col>41</xdr:col>
      <xdr:colOff>101600</xdr:colOff>
      <xdr:row>97</xdr:row>
      <xdr:rowOff>47510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64037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5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75564</xdr:rowOff>
    </xdr:from>
    <xdr:to>
      <xdr:col>36</xdr:col>
      <xdr:colOff>165100</xdr:colOff>
      <xdr:row>97</xdr:row>
      <xdr:rowOff>5714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22241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0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80842</xdr:rowOff>
    </xdr:from>
    <xdr:to>
      <xdr:col>55</xdr:col>
      <xdr:colOff>50800</xdr:colOff>
      <xdr:row>99</xdr:row>
      <xdr:rowOff>10992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88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167219</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79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163957</xdr:rowOff>
    </xdr:from>
    <xdr:to>
      <xdr:col>50</xdr:col>
      <xdr:colOff>165100</xdr:colOff>
      <xdr:row>99</xdr:row>
      <xdr:rowOff>94107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96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85234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705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168777</xdr:rowOff>
    </xdr:from>
    <xdr:to>
      <xdr:col>46</xdr:col>
      <xdr:colOff>38100</xdr:colOff>
      <xdr:row>99</xdr:row>
      <xdr:rowOff>98927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97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90054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706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141593</xdr:rowOff>
    </xdr:from>
    <xdr:to>
      <xdr:col>41</xdr:col>
      <xdr:colOff>101600</xdr:colOff>
      <xdr:row>99</xdr:row>
      <xdr:rowOff>71743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94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62870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703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106807</xdr:rowOff>
    </xdr:from>
    <xdr:to>
      <xdr:col>36</xdr:col>
      <xdr:colOff>165100</xdr:colOff>
      <xdr:row>99</xdr:row>
      <xdr:rowOff>36957</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90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28084</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700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121961</xdr:rowOff>
    </xdr:from>
    <xdr:to>
      <xdr:col>85</xdr:col>
      <xdr:colOff>126364</xdr:colOff>
      <xdr:row>38</xdr:row>
      <xdr:rowOff>16256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265461"/>
          <a:ext cx="1269" cy="126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20083</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53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16256</xdr:rowOff>
    </xdr:from>
    <xdr:to>
      <xdr:col>86</xdr:col>
      <xdr:colOff>25400</xdr:colOff>
      <xdr:row>38</xdr:row>
      <xdr:rowOff>16256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531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68638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04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121961</xdr:rowOff>
    </xdr:from>
    <xdr:to>
      <xdr:col>86</xdr:col>
      <xdr:colOff>25400</xdr:colOff>
      <xdr:row>30</xdr:row>
      <xdr:rowOff>121961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26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64857</xdr:rowOff>
    </xdr:from>
    <xdr:to>
      <xdr:col>85</xdr:col>
      <xdr:colOff>127000</xdr:colOff>
      <xdr:row>37</xdr:row>
      <xdr:rowOff>4963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065607"/>
          <a:ext cx="838200" cy="28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53255</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054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30378</xdr:rowOff>
    </xdr:from>
    <xdr:to>
      <xdr:col>85</xdr:col>
      <xdr:colOff>177800</xdr:colOff>
      <xdr:row>36</xdr:row>
      <xdr:rowOff>131978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64857</xdr:rowOff>
    </xdr:from>
    <xdr:to>
      <xdr:col>81</xdr:col>
      <xdr:colOff>50800</xdr:colOff>
      <xdr:row>37</xdr:row>
      <xdr:rowOff>25629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065607"/>
          <a:ext cx="889000" cy="30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130414</xdr:rowOff>
    </xdr:from>
    <xdr:to>
      <xdr:col>81</xdr:col>
      <xdr:colOff>101600</xdr:colOff>
      <xdr:row>36</xdr:row>
      <xdr:rowOff>60564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51691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22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16393</xdr:rowOff>
    </xdr:from>
    <xdr:to>
      <xdr:col>76</xdr:col>
      <xdr:colOff>114300</xdr:colOff>
      <xdr:row>37</xdr:row>
      <xdr:rowOff>25629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360043"/>
          <a:ext cx="889000" cy="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17028</xdr:rowOff>
    </xdr:from>
    <xdr:to>
      <xdr:col>76</xdr:col>
      <xdr:colOff>165100</xdr:colOff>
      <xdr:row>36</xdr:row>
      <xdr:rowOff>118628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135155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16393</xdr:rowOff>
    </xdr:from>
    <xdr:to>
      <xdr:col>71</xdr:col>
      <xdr:colOff>177800</xdr:colOff>
      <xdr:row>37</xdr:row>
      <xdr:rowOff>69200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360043"/>
          <a:ext cx="889000" cy="5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4867</xdr:rowOff>
    </xdr:from>
    <xdr:to>
      <xdr:col>72</xdr:col>
      <xdr:colOff>38100</xdr:colOff>
      <xdr:row>36</xdr:row>
      <xdr:rowOff>106467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122994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95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47295</xdr:rowOff>
    </xdr:from>
    <xdr:to>
      <xdr:col>67</xdr:col>
      <xdr:colOff>101600</xdr:colOff>
      <xdr:row>36</xdr:row>
      <xdr:rowOff>148895</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165422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599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125613</xdr:rowOff>
    </xdr:from>
    <xdr:to>
      <xdr:col>85</xdr:col>
      <xdr:colOff>177800</xdr:colOff>
      <xdr:row>37</xdr:row>
      <xdr:rowOff>55763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29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104040</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27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14057</xdr:rowOff>
    </xdr:from>
    <xdr:to>
      <xdr:col>81</xdr:col>
      <xdr:colOff>101600</xdr:colOff>
      <xdr:row>35</xdr:row>
      <xdr:rowOff>115657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01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132184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79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146279</xdr:rowOff>
    </xdr:from>
    <xdr:to>
      <xdr:col>76</xdr:col>
      <xdr:colOff>165100</xdr:colOff>
      <xdr:row>37</xdr:row>
      <xdr:rowOff>76429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31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67556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41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137043</xdr:rowOff>
    </xdr:from>
    <xdr:to>
      <xdr:col>72</xdr:col>
      <xdr:colOff>38100</xdr:colOff>
      <xdr:row>37</xdr:row>
      <xdr:rowOff>67193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30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58320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40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18400</xdr:rowOff>
    </xdr:from>
    <xdr:to>
      <xdr:col>67</xdr:col>
      <xdr:colOff>101600</xdr:colOff>
      <xdr:row>37</xdr:row>
      <xdr:rowOff>120000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36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111127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45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152254</xdr:rowOff>
    </xdr:from>
    <xdr:to>
      <xdr:col>85</xdr:col>
      <xdr:colOff>126364</xdr:colOff>
      <xdr:row>57</xdr:row>
      <xdr:rowOff>122403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53304"/>
          <a:ext cx="1269" cy="1341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126230</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8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122403</xdr:rowOff>
    </xdr:from>
    <xdr:to>
      <xdr:col>86</xdr:col>
      <xdr:colOff>25400</xdr:colOff>
      <xdr:row>57</xdr:row>
      <xdr:rowOff>122403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89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98931</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328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152254</xdr:rowOff>
    </xdr:from>
    <xdr:to>
      <xdr:col>86</xdr:col>
      <xdr:colOff>25400</xdr:colOff>
      <xdr:row>49</xdr:row>
      <xdr:rowOff>152254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53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40773</xdr:rowOff>
    </xdr:from>
    <xdr:to>
      <xdr:col>85</xdr:col>
      <xdr:colOff>127000</xdr:colOff>
      <xdr:row>54</xdr:row>
      <xdr:rowOff>68911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299073"/>
          <a:ext cx="838200" cy="2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154691</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412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4814</xdr:rowOff>
    </xdr:from>
    <xdr:to>
      <xdr:col>85</xdr:col>
      <xdr:colOff>177800</xdr:colOff>
      <xdr:row>55</xdr:row>
      <xdr:rowOff>106414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43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68911</xdr:rowOff>
    </xdr:from>
    <xdr:to>
      <xdr:col>81</xdr:col>
      <xdr:colOff>50800</xdr:colOff>
      <xdr:row>56</xdr:row>
      <xdr:rowOff>13036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327211"/>
          <a:ext cx="889000" cy="28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157594</xdr:rowOff>
    </xdr:from>
    <xdr:to>
      <xdr:col>81</xdr:col>
      <xdr:colOff>101600</xdr:colOff>
      <xdr:row>55</xdr:row>
      <xdr:rowOff>87744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41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78871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13036</xdr:rowOff>
    </xdr:from>
    <xdr:to>
      <xdr:col>76</xdr:col>
      <xdr:colOff>114300</xdr:colOff>
      <xdr:row>56</xdr:row>
      <xdr:rowOff>16008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614236"/>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49829</xdr:rowOff>
    </xdr:from>
    <xdr:to>
      <xdr:col>76</xdr:col>
      <xdr:colOff>165100</xdr:colOff>
      <xdr:row>55</xdr:row>
      <xdr:rowOff>151429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479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167956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25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163722</xdr:rowOff>
    </xdr:from>
    <xdr:to>
      <xdr:col>71</xdr:col>
      <xdr:colOff>177800</xdr:colOff>
      <xdr:row>56</xdr:row>
      <xdr:rowOff>16008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593472"/>
          <a:ext cx="889000" cy="2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99358</xdr:rowOff>
    </xdr:from>
    <xdr:to>
      <xdr:col>72</xdr:col>
      <xdr:colOff>38100</xdr:colOff>
      <xdr:row>56</xdr:row>
      <xdr:rowOff>29508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46035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30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110541</xdr:rowOff>
    </xdr:from>
    <xdr:to>
      <xdr:col>67</xdr:col>
      <xdr:colOff>101600</xdr:colOff>
      <xdr:row>56</xdr:row>
      <xdr:rowOff>40691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54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57218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31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161423</xdr:rowOff>
    </xdr:from>
    <xdr:to>
      <xdr:col>85</xdr:col>
      <xdr:colOff>177800</xdr:colOff>
      <xdr:row>54</xdr:row>
      <xdr:rowOff>91573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24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12850</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09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18111</xdr:rowOff>
    </xdr:from>
    <xdr:to>
      <xdr:col>81</xdr:col>
      <xdr:colOff>101600</xdr:colOff>
      <xdr:row>54</xdr:row>
      <xdr:rowOff>119711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27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136238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05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133686</xdr:rowOff>
    </xdr:from>
    <xdr:to>
      <xdr:col>76</xdr:col>
      <xdr:colOff>165100</xdr:colOff>
      <xdr:row>56</xdr:row>
      <xdr:rowOff>63836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56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54963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65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136658</xdr:rowOff>
    </xdr:from>
    <xdr:to>
      <xdr:col>72</xdr:col>
      <xdr:colOff>38100</xdr:colOff>
      <xdr:row>56</xdr:row>
      <xdr:rowOff>66808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56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57935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65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112922</xdr:rowOff>
    </xdr:from>
    <xdr:to>
      <xdr:col>67</xdr:col>
      <xdr:colOff>101600</xdr:colOff>
      <xdr:row>56</xdr:row>
      <xdr:rowOff>43072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54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34199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63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161828</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63328"/>
          <a:ext cx="1269" cy="1349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108505</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3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59,032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161828</xdr:rowOff>
    </xdr:from>
    <xdr:to>
      <xdr:col>86</xdr:col>
      <xdr:colOff>25400</xdr:colOff>
      <xdr:row>70</xdr:row>
      <xdr:rowOff>161828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6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83556</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456656"/>
          <a:ext cx="838200" cy="5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32111</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33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9234</xdr:rowOff>
    </xdr:from>
    <xdr:to>
      <xdr:col>85</xdr:col>
      <xdr:colOff>177800</xdr:colOff>
      <xdr:row>78</xdr:row>
      <xdr:rowOff>110834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38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24554</xdr:rowOff>
    </xdr:from>
    <xdr:to>
      <xdr:col>81</xdr:col>
      <xdr:colOff>50800</xdr:colOff>
      <xdr:row>78</xdr:row>
      <xdr:rowOff>83556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397654"/>
          <a:ext cx="889000" cy="5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1552</xdr:rowOff>
    </xdr:from>
    <xdr:to>
      <xdr:col>81</xdr:col>
      <xdr:colOff>101600</xdr:colOff>
      <xdr:row>78</xdr:row>
      <xdr:rowOff>103152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37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119679</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14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24554</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397654"/>
          <a:ext cx="889000" cy="11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6283</xdr:rowOff>
    </xdr:from>
    <xdr:to>
      <xdr:col>76</xdr:col>
      <xdr:colOff>165100</xdr:colOff>
      <xdr:row>78</xdr:row>
      <xdr:rowOff>107883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99010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47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35682</xdr:rowOff>
    </xdr:from>
    <xdr:to>
      <xdr:col>72</xdr:col>
      <xdr:colOff>38100</xdr:colOff>
      <xdr:row>78</xdr:row>
      <xdr:rowOff>137282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153809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18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49284</xdr:rowOff>
    </xdr:from>
    <xdr:to>
      <xdr:col>67</xdr:col>
      <xdr:colOff>101600</xdr:colOff>
      <xdr:row>78</xdr:row>
      <xdr:rowOff>150884</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167411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19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32756</xdr:rowOff>
    </xdr:from>
    <xdr:to>
      <xdr:col>81</xdr:col>
      <xdr:colOff>101600</xdr:colOff>
      <xdr:row>78</xdr:row>
      <xdr:rowOff>134356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0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125483</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49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145204</xdr:rowOff>
    </xdr:from>
    <xdr:to>
      <xdr:col>76</xdr:col>
      <xdr:colOff>165100</xdr:colOff>
      <xdr:row>78</xdr:row>
      <xdr:rowOff>75354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34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91881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12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101905</xdr:rowOff>
    </xdr:from>
    <xdr:to>
      <xdr:col>85</xdr:col>
      <xdr:colOff>126364</xdr:colOff>
      <xdr:row>98</xdr:row>
      <xdr:rowOff>32277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32405"/>
          <a:ext cx="1269" cy="130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36104</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3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32277</xdr:rowOff>
    </xdr:from>
    <xdr:to>
      <xdr:col>86</xdr:col>
      <xdr:colOff>25400</xdr:colOff>
      <xdr:row>98</xdr:row>
      <xdr:rowOff>32277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3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48582</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0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101905</xdr:rowOff>
    </xdr:from>
    <xdr:to>
      <xdr:col>86</xdr:col>
      <xdr:colOff>25400</xdr:colOff>
      <xdr:row>90</xdr:row>
      <xdr:rowOff>101905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3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156141</xdr:rowOff>
    </xdr:from>
    <xdr:to>
      <xdr:col>85</xdr:col>
      <xdr:colOff>127000</xdr:colOff>
      <xdr:row>96</xdr:row>
      <xdr:rowOff>166484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615341"/>
          <a:ext cx="838200" cy="1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53579</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169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30702</xdr:rowOff>
    </xdr:from>
    <xdr:to>
      <xdr:col>85</xdr:col>
      <xdr:colOff>177800</xdr:colOff>
      <xdr:row>95</xdr:row>
      <xdr:rowOff>132302</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161474</xdr:rowOff>
    </xdr:from>
    <xdr:to>
      <xdr:col>81</xdr:col>
      <xdr:colOff>50800</xdr:colOff>
      <xdr:row>96</xdr:row>
      <xdr:rowOff>166484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620674"/>
          <a:ext cx="889000" cy="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84710</xdr:rowOff>
    </xdr:from>
    <xdr:to>
      <xdr:col>81</xdr:col>
      <xdr:colOff>101600</xdr:colOff>
      <xdr:row>96</xdr:row>
      <xdr:rowOff>14860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31387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150730</xdr:rowOff>
    </xdr:from>
    <xdr:to>
      <xdr:col>76</xdr:col>
      <xdr:colOff>114300</xdr:colOff>
      <xdr:row>96</xdr:row>
      <xdr:rowOff>161474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609930"/>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13329</xdr:rowOff>
    </xdr:from>
    <xdr:to>
      <xdr:col>76</xdr:col>
      <xdr:colOff>165100</xdr:colOff>
      <xdr:row>95</xdr:row>
      <xdr:rowOff>114929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131456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150730</xdr:rowOff>
    </xdr:from>
    <xdr:to>
      <xdr:col>71</xdr:col>
      <xdr:colOff>177800</xdr:colOff>
      <xdr:row>96</xdr:row>
      <xdr:rowOff>166808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609930"/>
          <a:ext cx="8890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7386</xdr:rowOff>
    </xdr:from>
    <xdr:to>
      <xdr:col>72</xdr:col>
      <xdr:colOff>38100</xdr:colOff>
      <xdr:row>95</xdr:row>
      <xdr:rowOff>108986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29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125513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07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1118</xdr:rowOff>
    </xdr:from>
    <xdr:to>
      <xdr:col>67</xdr:col>
      <xdr:colOff>101600</xdr:colOff>
      <xdr:row>95</xdr:row>
      <xdr:rowOff>102718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2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119245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06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105341</xdr:rowOff>
    </xdr:from>
    <xdr:to>
      <xdr:col>85</xdr:col>
      <xdr:colOff>177800</xdr:colOff>
      <xdr:row>97</xdr:row>
      <xdr:rowOff>35491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6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83768</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4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115684</xdr:rowOff>
    </xdr:from>
    <xdr:to>
      <xdr:col>81</xdr:col>
      <xdr:colOff>101600</xdr:colOff>
      <xdr:row>97</xdr:row>
      <xdr:rowOff>45834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57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36961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66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110674</xdr:rowOff>
    </xdr:from>
    <xdr:to>
      <xdr:col>76</xdr:col>
      <xdr:colOff>165100</xdr:colOff>
      <xdr:row>97</xdr:row>
      <xdr:rowOff>40824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56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31951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66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99930</xdr:rowOff>
    </xdr:from>
    <xdr:to>
      <xdr:col>72</xdr:col>
      <xdr:colOff>38100</xdr:colOff>
      <xdr:row>97</xdr:row>
      <xdr:rowOff>30080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55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21207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65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116008</xdr:rowOff>
    </xdr:from>
    <xdr:to>
      <xdr:col>67</xdr:col>
      <xdr:colOff>101600</xdr:colOff>
      <xdr:row>97</xdr:row>
      <xdr:rowOff>46158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57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37285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66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63500</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207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10177</xdr:rowOff>
    </xdr:from>
    <xdr:ext cx="313932"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982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63500</xdr:rowOff>
    </xdr:from>
    <xdr:to>
      <xdr:col>116</xdr:col>
      <xdr:colOff>152400</xdr:colOff>
      <xdr:row>30</xdr:row>
      <xdr:rowOff>63500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20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30</xdr:row>
      <xdr:rowOff>50800</xdr:rowOff>
    </xdr:from>
    <xdr:to>
      <xdr:col>107</xdr:col>
      <xdr:colOff>101600</xdr:colOff>
      <xdr:row>30</xdr:row>
      <xdr:rowOff>152400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28</xdr:row>
      <xdr:rowOff>168927</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127000</xdr:rowOff>
    </xdr:from>
    <xdr:to>
      <xdr:col>102</xdr:col>
      <xdr:colOff>165100</xdr:colOff>
      <xdr:row>39</xdr:row>
      <xdr:rowOff>57150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73677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420650" y="64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127000</xdr:rowOff>
    </xdr:from>
    <xdr:to>
      <xdr:col>98</xdr:col>
      <xdr:colOff>38100</xdr:colOff>
      <xdr:row>35</xdr:row>
      <xdr:rowOff>57150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59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33</xdr:row>
      <xdr:rowOff>73677</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5731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総務費は特別定額給付金事業の終了に伴い大幅減、消防費は施設更新事業の完了に伴い減、民生費は子育て世帯への臨時特別給付金事業に伴い増となっている。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議会費及び教育費を除く目的の支出額については、類似団体内平均値を下回っており、中でも総務費、民生費、商工費、土木費、公債費が大きく下回っている。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今後とも、住民サービスの低下といったことがないように必要な事業は盛り込んだうえで、歳出の抑制に努める。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三重県東員町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財政調整基金残高は、前年度より</a:t>
          </a:r>
          <a:r>
            <a:rPr kumimoji="1" lang="en-US" altLang="ja-JP" sz="1300">
              <a:latin typeface="ＭＳ ゴシック" pitchFamily="49" charset="-128"/>
              <a:ea typeface="ＭＳ ゴシック" pitchFamily="49" charset="-128"/>
            </a:rPr>
            <a:t>254,593</a:t>
          </a:r>
          <a:r>
            <a:rPr kumimoji="1" lang="ja-JP" altLang="en-US" sz="1300">
              <a:latin typeface="ＭＳ ゴシック" pitchFamily="49" charset="-128"/>
              <a:ea typeface="ＭＳ ゴシック" pitchFamily="49" charset="-128"/>
            </a:rPr>
            <a:t>千円増加し、比率は</a:t>
          </a:r>
          <a:r>
            <a:rPr kumimoji="1" lang="en-US" altLang="ja-JP" sz="1300">
              <a:latin typeface="ＭＳ ゴシック" pitchFamily="49" charset="-128"/>
              <a:ea typeface="ＭＳ ゴシック" pitchFamily="49" charset="-128"/>
            </a:rPr>
            <a:t>1.33</a:t>
          </a:r>
          <a:r>
            <a:rPr kumimoji="1" lang="ja-JP" altLang="en-US" sz="1300">
              <a:latin typeface="ＭＳ ゴシック" pitchFamily="49" charset="-128"/>
              <a:ea typeface="ＭＳ ゴシック" pitchFamily="49" charset="-128"/>
            </a:rPr>
            <a:t>ポイント増加となっている。実質収支額は前年度より</a:t>
          </a:r>
          <a:r>
            <a:rPr kumimoji="1" lang="en-US" altLang="ja-JP" sz="1300">
              <a:latin typeface="ＭＳ ゴシック" pitchFamily="49" charset="-128"/>
              <a:ea typeface="ＭＳ ゴシック" pitchFamily="49" charset="-128"/>
            </a:rPr>
            <a:t>842,854</a:t>
          </a:r>
          <a:r>
            <a:rPr kumimoji="1" lang="ja-JP" altLang="en-US" sz="1300">
              <a:latin typeface="ＭＳ ゴシック" pitchFamily="49" charset="-128"/>
              <a:ea typeface="ＭＳ ゴシック" pitchFamily="49" charset="-128"/>
            </a:rPr>
            <a:t>千円増加し、比率は</a:t>
          </a:r>
          <a:r>
            <a:rPr kumimoji="1" lang="en-US" altLang="ja-JP" sz="1300">
              <a:latin typeface="ＭＳ ゴシック" pitchFamily="49" charset="-128"/>
              <a:ea typeface="ＭＳ ゴシック" pitchFamily="49" charset="-128"/>
            </a:rPr>
            <a:t>12.1</a:t>
          </a:r>
          <a:r>
            <a:rPr kumimoji="1" lang="ja-JP" altLang="en-US" sz="1300">
              <a:latin typeface="ＭＳ ゴシック" pitchFamily="49" charset="-128"/>
              <a:ea typeface="ＭＳ ゴシック" pitchFamily="49" charset="-128"/>
            </a:rPr>
            <a:t>ポイントの増加。実質単年度収支額は、</a:t>
          </a:r>
          <a:r>
            <a:rPr kumimoji="1" lang="en-US" altLang="ja-JP" sz="1300">
              <a:latin typeface="ＭＳ ゴシック" pitchFamily="49" charset="-128"/>
              <a:ea typeface="ＭＳ ゴシック" pitchFamily="49" charset="-128"/>
            </a:rPr>
            <a:t>722,180</a:t>
          </a:r>
          <a:r>
            <a:rPr kumimoji="1" lang="ja-JP" altLang="en-US" sz="1300">
              <a:latin typeface="ＭＳ ゴシック" pitchFamily="49" charset="-128"/>
              <a:ea typeface="ＭＳ ゴシック" pitchFamily="49" charset="-128"/>
            </a:rPr>
            <a:t>千円増加し、比率は</a:t>
          </a:r>
          <a:r>
            <a:rPr kumimoji="1" lang="en-US" altLang="ja-JP" sz="1300">
              <a:latin typeface="ＭＳ ゴシック" pitchFamily="49" charset="-128"/>
              <a:ea typeface="ＭＳ ゴシック" pitchFamily="49" charset="-128"/>
            </a:rPr>
            <a:t>10.58</a:t>
          </a:r>
          <a:r>
            <a:rPr kumimoji="1" lang="ja-JP" altLang="en-US" sz="1300">
              <a:latin typeface="ＭＳ ゴシック" pitchFamily="49" charset="-128"/>
              <a:ea typeface="ＭＳ ゴシック" pitchFamily="49" charset="-128"/>
            </a:rPr>
            <a:t>ポイントの増加となっている。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全項目で増加しているが、コロナ禍で税収が不確定であったことや事業を中止せざるを得なかった結果である。今後も一定の水準を維持するよう財政見通しを立て、健全な財政運営を図る。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三重県東員町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黒字額の構成割合を１番大きく占める一般会計では、前年度と比較すると</a:t>
          </a:r>
          <a:r>
            <a:rPr kumimoji="1" lang="en-US" altLang="ja-JP" sz="1400">
              <a:latin typeface="ＭＳ ゴシック" pitchFamily="49" charset="-128"/>
              <a:ea typeface="ＭＳ ゴシック" pitchFamily="49" charset="-128"/>
            </a:rPr>
            <a:t>842,854</a:t>
          </a:r>
          <a:r>
            <a:rPr kumimoji="1" lang="ja-JP" altLang="en-US" sz="1400">
              <a:latin typeface="ＭＳ ゴシック" pitchFamily="49" charset="-128"/>
              <a:ea typeface="ＭＳ ゴシック" pitchFamily="49" charset="-128"/>
            </a:rPr>
            <a:t>千円増額、標準財政規模比では</a:t>
          </a:r>
          <a:r>
            <a:rPr kumimoji="1" lang="en-US" altLang="ja-JP" sz="1400">
              <a:latin typeface="ＭＳ ゴシック" pitchFamily="49" charset="-128"/>
              <a:ea typeface="ＭＳ ゴシック" pitchFamily="49" charset="-128"/>
            </a:rPr>
            <a:t>12.1</a:t>
          </a:r>
          <a:r>
            <a:rPr kumimoji="1" lang="ja-JP" altLang="en-US" sz="1400">
              <a:latin typeface="ＭＳ ゴシック" pitchFamily="49" charset="-128"/>
              <a:ea typeface="ＭＳ ゴシック" pitchFamily="49" charset="-128"/>
            </a:rPr>
            <a:t>％増額している。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番目に黒字額の構成割合が大きい水道事業会計は、前年度と比較すると</a:t>
          </a:r>
          <a:r>
            <a:rPr kumimoji="1" lang="en-US" altLang="ja-JP" sz="1400">
              <a:latin typeface="ＭＳ ゴシック" pitchFamily="49" charset="-128"/>
              <a:ea typeface="ＭＳ ゴシック" pitchFamily="49" charset="-128"/>
            </a:rPr>
            <a:t>123,619</a:t>
          </a:r>
          <a:r>
            <a:rPr kumimoji="1" lang="ja-JP" altLang="en-US" sz="1400">
              <a:latin typeface="ＭＳ ゴシック" pitchFamily="49" charset="-128"/>
              <a:ea typeface="ＭＳ ゴシック" pitchFamily="49" charset="-128"/>
            </a:rPr>
            <a:t>千円増加し、標準財政規模比で</a:t>
          </a:r>
          <a:r>
            <a:rPr kumimoji="1" lang="en-US" altLang="ja-JP" sz="1400">
              <a:latin typeface="ＭＳ ゴシック" pitchFamily="49" charset="-128"/>
              <a:ea typeface="ＭＳ ゴシック" pitchFamily="49" charset="-128"/>
            </a:rPr>
            <a:t>1.12</a:t>
          </a:r>
          <a:r>
            <a:rPr kumimoji="1" lang="ja-JP" altLang="en-US" sz="1400">
              <a:latin typeface="ＭＳ ゴシック" pitchFamily="49" charset="-128"/>
              <a:ea typeface="ＭＳ ゴシック" pitchFamily="49" charset="-128"/>
            </a:rPr>
            <a:t>％増加している。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全会計で見ると、黒字額の合計は前年度より</a:t>
          </a:r>
          <a:r>
            <a:rPr kumimoji="1" lang="en-US" altLang="ja-JP" sz="1400">
              <a:latin typeface="ＭＳ ゴシック" pitchFamily="49" charset="-128"/>
              <a:ea typeface="ＭＳ ゴシック" pitchFamily="49" charset="-128"/>
            </a:rPr>
            <a:t>970,160</a:t>
          </a:r>
          <a:r>
            <a:rPr kumimoji="1" lang="ja-JP" altLang="en-US" sz="1400">
              <a:latin typeface="ＭＳ ゴシック" pitchFamily="49" charset="-128"/>
              <a:ea typeface="ＭＳ ゴシック" pitchFamily="49" charset="-128"/>
            </a:rPr>
            <a:t>千円増加し、標準財政規模比は</a:t>
          </a:r>
          <a:r>
            <a:rPr kumimoji="1" lang="en-US" altLang="ja-JP" sz="1400">
              <a:latin typeface="ＭＳ ゴシック" pitchFamily="49" charset="-128"/>
              <a:ea typeface="ＭＳ ゴシック" pitchFamily="49" charset="-128"/>
            </a:rPr>
            <a:t>12.62</a:t>
          </a:r>
          <a:r>
            <a:rPr kumimoji="1" lang="ja-JP" altLang="en-US" sz="1400">
              <a:latin typeface="ＭＳ ゴシック" pitchFamily="49" charset="-128"/>
              <a:ea typeface="ＭＳ ゴシック" pitchFamily="49" charset="-128"/>
            </a:rPr>
            <a:t>％増加している。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今後も現在の水準を維持するよう適切な事業の選択を行い、財政の健全化に努める。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 thickBot="1" x14ac:dyDescent="0.25">
      <c r="B2" s="179" t="s">
        <v>81</v>
      </c>
      <c r="C2" s="179"/>
      <c r="D2" s="180"/>
    </row>
    <row r="3" spans="1:119" ht="18.75" customHeight="1" thickBot="1" x14ac:dyDescent="0.25">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x14ac:dyDescent="0.2">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10989019</v>
      </c>
      <c r="BO4" s="488"/>
      <c r="BP4" s="488"/>
      <c r="BQ4" s="488"/>
      <c r="BR4" s="488"/>
      <c r="BS4" s="488"/>
      <c r="BT4" s="488"/>
      <c r="BU4" s="489"/>
      <c r="BV4" s="487">
        <v>12064542</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22.7</v>
      </c>
      <c r="CU4" s="628"/>
      <c r="CV4" s="628"/>
      <c r="CW4" s="628"/>
      <c r="CX4" s="628"/>
      <c r="CY4" s="628"/>
      <c r="CZ4" s="628"/>
      <c r="DA4" s="629"/>
      <c r="DB4" s="627">
        <v>10.6</v>
      </c>
      <c r="DC4" s="628"/>
      <c r="DD4" s="628"/>
      <c r="DE4" s="628"/>
      <c r="DF4" s="628"/>
      <c r="DG4" s="628"/>
      <c r="DH4" s="628"/>
      <c r="DI4" s="629"/>
    </row>
    <row r="5" spans="1:119" ht="18.75" customHeight="1" x14ac:dyDescent="0.2">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9472235</v>
      </c>
      <c r="BO5" s="459"/>
      <c r="BP5" s="459"/>
      <c r="BQ5" s="459"/>
      <c r="BR5" s="459"/>
      <c r="BS5" s="459"/>
      <c r="BT5" s="459"/>
      <c r="BU5" s="460"/>
      <c r="BV5" s="458">
        <v>11401319</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81.599999999999994</v>
      </c>
      <c r="CU5" s="456"/>
      <c r="CV5" s="456"/>
      <c r="CW5" s="456"/>
      <c r="CX5" s="456"/>
      <c r="CY5" s="456"/>
      <c r="CZ5" s="456"/>
      <c r="DA5" s="457"/>
      <c r="DB5" s="455">
        <v>89.1</v>
      </c>
      <c r="DC5" s="456"/>
      <c r="DD5" s="456"/>
      <c r="DE5" s="456"/>
      <c r="DF5" s="456"/>
      <c r="DG5" s="456"/>
      <c r="DH5" s="456"/>
      <c r="DI5" s="457"/>
    </row>
    <row r="6" spans="1:119" ht="18.75" customHeight="1" x14ac:dyDescent="0.2">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94</v>
      </c>
      <c r="AV6" s="517"/>
      <c r="AW6" s="517"/>
      <c r="AX6" s="517"/>
      <c r="AY6" s="472" t="s">
        <v>102</v>
      </c>
      <c r="AZ6" s="473"/>
      <c r="BA6" s="473"/>
      <c r="BB6" s="473"/>
      <c r="BC6" s="473"/>
      <c r="BD6" s="473"/>
      <c r="BE6" s="473"/>
      <c r="BF6" s="473"/>
      <c r="BG6" s="473"/>
      <c r="BH6" s="473"/>
      <c r="BI6" s="473"/>
      <c r="BJ6" s="473"/>
      <c r="BK6" s="473"/>
      <c r="BL6" s="473"/>
      <c r="BM6" s="474"/>
      <c r="BN6" s="458">
        <v>1516784</v>
      </c>
      <c r="BO6" s="459"/>
      <c r="BP6" s="459"/>
      <c r="BQ6" s="459"/>
      <c r="BR6" s="459"/>
      <c r="BS6" s="459"/>
      <c r="BT6" s="459"/>
      <c r="BU6" s="460"/>
      <c r="BV6" s="458">
        <v>663223</v>
      </c>
      <c r="BW6" s="459"/>
      <c r="BX6" s="459"/>
      <c r="BY6" s="459"/>
      <c r="BZ6" s="459"/>
      <c r="CA6" s="459"/>
      <c r="CB6" s="459"/>
      <c r="CC6" s="460"/>
      <c r="CD6" s="498" t="s">
        <v>103</v>
      </c>
      <c r="CE6" s="418"/>
      <c r="CF6" s="418"/>
      <c r="CG6" s="418"/>
      <c r="CH6" s="418"/>
      <c r="CI6" s="418"/>
      <c r="CJ6" s="418"/>
      <c r="CK6" s="418"/>
      <c r="CL6" s="418"/>
      <c r="CM6" s="418"/>
      <c r="CN6" s="418"/>
      <c r="CO6" s="418"/>
      <c r="CP6" s="418"/>
      <c r="CQ6" s="418"/>
      <c r="CR6" s="418"/>
      <c r="CS6" s="499"/>
      <c r="CT6" s="601">
        <v>87.6</v>
      </c>
      <c r="CU6" s="602"/>
      <c r="CV6" s="602"/>
      <c r="CW6" s="602"/>
      <c r="CX6" s="602"/>
      <c r="CY6" s="602"/>
      <c r="CZ6" s="602"/>
      <c r="DA6" s="603"/>
      <c r="DB6" s="601">
        <v>96</v>
      </c>
      <c r="DC6" s="602"/>
      <c r="DD6" s="602"/>
      <c r="DE6" s="602"/>
      <c r="DF6" s="602"/>
      <c r="DG6" s="602"/>
      <c r="DH6" s="602"/>
      <c r="DI6" s="603"/>
    </row>
    <row r="7" spans="1:119" ht="18.75" customHeight="1" x14ac:dyDescent="0.2">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104</v>
      </c>
      <c r="AN7" s="415"/>
      <c r="AO7" s="415"/>
      <c r="AP7" s="415"/>
      <c r="AQ7" s="415"/>
      <c r="AR7" s="415"/>
      <c r="AS7" s="415"/>
      <c r="AT7" s="416"/>
      <c r="AU7" s="516" t="s">
        <v>94</v>
      </c>
      <c r="AV7" s="517"/>
      <c r="AW7" s="517"/>
      <c r="AX7" s="517"/>
      <c r="AY7" s="472" t="s">
        <v>105</v>
      </c>
      <c r="AZ7" s="473"/>
      <c r="BA7" s="473"/>
      <c r="BB7" s="473"/>
      <c r="BC7" s="473"/>
      <c r="BD7" s="473"/>
      <c r="BE7" s="473"/>
      <c r="BF7" s="473"/>
      <c r="BG7" s="473"/>
      <c r="BH7" s="473"/>
      <c r="BI7" s="473"/>
      <c r="BJ7" s="473"/>
      <c r="BK7" s="473"/>
      <c r="BL7" s="473"/>
      <c r="BM7" s="474"/>
      <c r="BN7" s="458">
        <v>29717</v>
      </c>
      <c r="BO7" s="459"/>
      <c r="BP7" s="459"/>
      <c r="BQ7" s="459"/>
      <c r="BR7" s="459"/>
      <c r="BS7" s="459"/>
      <c r="BT7" s="459"/>
      <c r="BU7" s="460"/>
      <c r="BV7" s="458">
        <v>19010</v>
      </c>
      <c r="BW7" s="459"/>
      <c r="BX7" s="459"/>
      <c r="BY7" s="459"/>
      <c r="BZ7" s="459"/>
      <c r="CA7" s="459"/>
      <c r="CB7" s="459"/>
      <c r="CC7" s="460"/>
      <c r="CD7" s="498" t="s">
        <v>106</v>
      </c>
      <c r="CE7" s="418"/>
      <c r="CF7" s="418"/>
      <c r="CG7" s="418"/>
      <c r="CH7" s="418"/>
      <c r="CI7" s="418"/>
      <c r="CJ7" s="418"/>
      <c r="CK7" s="418"/>
      <c r="CL7" s="418"/>
      <c r="CM7" s="418"/>
      <c r="CN7" s="418"/>
      <c r="CO7" s="418"/>
      <c r="CP7" s="418"/>
      <c r="CQ7" s="418"/>
      <c r="CR7" s="418"/>
      <c r="CS7" s="499"/>
      <c r="CT7" s="458">
        <v>6543339</v>
      </c>
      <c r="CU7" s="459"/>
      <c r="CV7" s="459"/>
      <c r="CW7" s="459"/>
      <c r="CX7" s="459"/>
      <c r="CY7" s="459"/>
      <c r="CZ7" s="459"/>
      <c r="DA7" s="460"/>
      <c r="DB7" s="458">
        <v>6060557</v>
      </c>
      <c r="DC7" s="459"/>
      <c r="DD7" s="459"/>
      <c r="DE7" s="459"/>
      <c r="DF7" s="459"/>
      <c r="DG7" s="459"/>
      <c r="DH7" s="459"/>
      <c r="DI7" s="460"/>
    </row>
    <row r="8" spans="1:119" ht="18.75" customHeight="1" thickBot="1" x14ac:dyDescent="0.25">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107</v>
      </c>
      <c r="AN8" s="415"/>
      <c r="AO8" s="415"/>
      <c r="AP8" s="415"/>
      <c r="AQ8" s="415"/>
      <c r="AR8" s="415"/>
      <c r="AS8" s="415"/>
      <c r="AT8" s="416"/>
      <c r="AU8" s="516" t="s">
        <v>94</v>
      </c>
      <c r="AV8" s="517"/>
      <c r="AW8" s="517"/>
      <c r="AX8" s="517"/>
      <c r="AY8" s="472" t="s">
        <v>108</v>
      </c>
      <c r="AZ8" s="473"/>
      <c r="BA8" s="473"/>
      <c r="BB8" s="473"/>
      <c r="BC8" s="473"/>
      <c r="BD8" s="473"/>
      <c r="BE8" s="473"/>
      <c r="BF8" s="473"/>
      <c r="BG8" s="473"/>
      <c r="BH8" s="473"/>
      <c r="BI8" s="473"/>
      <c r="BJ8" s="473"/>
      <c r="BK8" s="473"/>
      <c r="BL8" s="473"/>
      <c r="BM8" s="474"/>
      <c r="BN8" s="458">
        <v>1487067</v>
      </c>
      <c r="BO8" s="459"/>
      <c r="BP8" s="459"/>
      <c r="BQ8" s="459"/>
      <c r="BR8" s="459"/>
      <c r="BS8" s="459"/>
      <c r="BT8" s="459"/>
      <c r="BU8" s="460"/>
      <c r="BV8" s="458">
        <v>644213</v>
      </c>
      <c r="BW8" s="459"/>
      <c r="BX8" s="459"/>
      <c r="BY8" s="459"/>
      <c r="BZ8" s="459"/>
      <c r="CA8" s="459"/>
      <c r="CB8" s="459"/>
      <c r="CC8" s="460"/>
      <c r="CD8" s="498" t="s">
        <v>109</v>
      </c>
      <c r="CE8" s="418"/>
      <c r="CF8" s="418"/>
      <c r="CG8" s="418"/>
      <c r="CH8" s="418"/>
      <c r="CI8" s="418"/>
      <c r="CJ8" s="418"/>
      <c r="CK8" s="418"/>
      <c r="CL8" s="418"/>
      <c r="CM8" s="418"/>
      <c r="CN8" s="418"/>
      <c r="CO8" s="418"/>
      <c r="CP8" s="418"/>
      <c r="CQ8" s="418"/>
      <c r="CR8" s="418"/>
      <c r="CS8" s="499"/>
      <c r="CT8" s="561">
        <v>0.75</v>
      </c>
      <c r="CU8" s="562"/>
      <c r="CV8" s="562"/>
      <c r="CW8" s="562"/>
      <c r="CX8" s="562"/>
      <c r="CY8" s="562"/>
      <c r="CZ8" s="562"/>
      <c r="DA8" s="563"/>
      <c r="DB8" s="561">
        <v>0.78</v>
      </c>
      <c r="DC8" s="562"/>
      <c r="DD8" s="562"/>
      <c r="DE8" s="562"/>
      <c r="DF8" s="562"/>
      <c r="DG8" s="562"/>
      <c r="DH8" s="562"/>
      <c r="DI8" s="563"/>
    </row>
    <row r="9" spans="1:119" ht="18.75" customHeight="1" thickBot="1" x14ac:dyDescent="0.25">
      <c r="A9" s="178"/>
      <c r="B9" s="590" t="s">
        <v>110</v>
      </c>
      <c r="C9" s="591"/>
      <c r="D9" s="591"/>
      <c r="E9" s="591"/>
      <c r="F9" s="591"/>
      <c r="G9" s="591"/>
      <c r="H9" s="591"/>
      <c r="I9" s="591"/>
      <c r="J9" s="591"/>
      <c r="K9" s="509"/>
      <c r="L9" s="592" t="s">
        <v>111</v>
      </c>
      <c r="M9" s="593"/>
      <c r="N9" s="593"/>
      <c r="O9" s="593"/>
      <c r="P9" s="593"/>
      <c r="Q9" s="594"/>
      <c r="R9" s="595">
        <v>25784</v>
      </c>
      <c r="S9" s="596"/>
      <c r="T9" s="596"/>
      <c r="U9" s="596"/>
      <c r="V9" s="597"/>
      <c r="W9" s="527" t="s">
        <v>112</v>
      </c>
      <c r="X9" s="528"/>
      <c r="Y9" s="528"/>
      <c r="Z9" s="528"/>
      <c r="AA9" s="528"/>
      <c r="AB9" s="528"/>
      <c r="AC9" s="528"/>
      <c r="AD9" s="528"/>
      <c r="AE9" s="528"/>
      <c r="AF9" s="528"/>
      <c r="AG9" s="528"/>
      <c r="AH9" s="528"/>
      <c r="AI9" s="528"/>
      <c r="AJ9" s="528"/>
      <c r="AK9" s="528"/>
      <c r="AL9" s="598"/>
      <c r="AM9" s="515" t="s">
        <v>113</v>
      </c>
      <c r="AN9" s="415"/>
      <c r="AO9" s="415"/>
      <c r="AP9" s="415"/>
      <c r="AQ9" s="415"/>
      <c r="AR9" s="415"/>
      <c r="AS9" s="415"/>
      <c r="AT9" s="416"/>
      <c r="AU9" s="516" t="s">
        <v>114</v>
      </c>
      <c r="AV9" s="517"/>
      <c r="AW9" s="517"/>
      <c r="AX9" s="517"/>
      <c r="AY9" s="472" t="s">
        <v>115</v>
      </c>
      <c r="AZ9" s="473"/>
      <c r="BA9" s="473"/>
      <c r="BB9" s="473"/>
      <c r="BC9" s="473"/>
      <c r="BD9" s="473"/>
      <c r="BE9" s="473"/>
      <c r="BF9" s="473"/>
      <c r="BG9" s="473"/>
      <c r="BH9" s="473"/>
      <c r="BI9" s="473"/>
      <c r="BJ9" s="473"/>
      <c r="BK9" s="473"/>
      <c r="BL9" s="473"/>
      <c r="BM9" s="474"/>
      <c r="BN9" s="458">
        <v>842854</v>
      </c>
      <c r="BO9" s="459"/>
      <c r="BP9" s="459"/>
      <c r="BQ9" s="459"/>
      <c r="BR9" s="459"/>
      <c r="BS9" s="459"/>
      <c r="BT9" s="459"/>
      <c r="BU9" s="460"/>
      <c r="BV9" s="458">
        <v>173473</v>
      </c>
      <c r="BW9" s="459"/>
      <c r="BX9" s="459"/>
      <c r="BY9" s="459"/>
      <c r="BZ9" s="459"/>
      <c r="CA9" s="459"/>
      <c r="CB9" s="459"/>
      <c r="CC9" s="460"/>
      <c r="CD9" s="498" t="s">
        <v>116</v>
      </c>
      <c r="CE9" s="418"/>
      <c r="CF9" s="418"/>
      <c r="CG9" s="418"/>
      <c r="CH9" s="418"/>
      <c r="CI9" s="418"/>
      <c r="CJ9" s="418"/>
      <c r="CK9" s="418"/>
      <c r="CL9" s="418"/>
      <c r="CM9" s="418"/>
      <c r="CN9" s="418"/>
      <c r="CO9" s="418"/>
      <c r="CP9" s="418"/>
      <c r="CQ9" s="418"/>
      <c r="CR9" s="418"/>
      <c r="CS9" s="499"/>
      <c r="CT9" s="455">
        <v>6.8</v>
      </c>
      <c r="CU9" s="456"/>
      <c r="CV9" s="456"/>
      <c r="CW9" s="456"/>
      <c r="CX9" s="456"/>
      <c r="CY9" s="456"/>
      <c r="CZ9" s="456"/>
      <c r="DA9" s="457"/>
      <c r="DB9" s="455">
        <v>7.4</v>
      </c>
      <c r="DC9" s="456"/>
      <c r="DD9" s="456"/>
      <c r="DE9" s="456"/>
      <c r="DF9" s="456"/>
      <c r="DG9" s="456"/>
      <c r="DH9" s="456"/>
      <c r="DI9" s="457"/>
    </row>
    <row r="10" spans="1:119" ht="18.75" customHeight="1" thickBot="1" x14ac:dyDescent="0.25">
      <c r="A10" s="178"/>
      <c r="B10" s="590"/>
      <c r="C10" s="591"/>
      <c r="D10" s="591"/>
      <c r="E10" s="591"/>
      <c r="F10" s="591"/>
      <c r="G10" s="591"/>
      <c r="H10" s="591"/>
      <c r="I10" s="591"/>
      <c r="J10" s="591"/>
      <c r="K10" s="509"/>
      <c r="L10" s="414" t="s">
        <v>117</v>
      </c>
      <c r="M10" s="415"/>
      <c r="N10" s="415"/>
      <c r="O10" s="415"/>
      <c r="P10" s="415"/>
      <c r="Q10" s="416"/>
      <c r="R10" s="411">
        <v>25344</v>
      </c>
      <c r="S10" s="412"/>
      <c r="T10" s="412"/>
      <c r="U10" s="412"/>
      <c r="V10" s="471"/>
      <c r="W10" s="599"/>
      <c r="X10" s="409"/>
      <c r="Y10" s="409"/>
      <c r="Z10" s="409"/>
      <c r="AA10" s="409"/>
      <c r="AB10" s="409"/>
      <c r="AC10" s="409"/>
      <c r="AD10" s="409"/>
      <c r="AE10" s="409"/>
      <c r="AF10" s="409"/>
      <c r="AG10" s="409"/>
      <c r="AH10" s="409"/>
      <c r="AI10" s="409"/>
      <c r="AJ10" s="409"/>
      <c r="AK10" s="409"/>
      <c r="AL10" s="600"/>
      <c r="AM10" s="515" t="s">
        <v>118</v>
      </c>
      <c r="AN10" s="415"/>
      <c r="AO10" s="415"/>
      <c r="AP10" s="415"/>
      <c r="AQ10" s="415"/>
      <c r="AR10" s="415"/>
      <c r="AS10" s="415"/>
      <c r="AT10" s="416"/>
      <c r="AU10" s="516" t="s">
        <v>94</v>
      </c>
      <c r="AV10" s="517"/>
      <c r="AW10" s="517"/>
      <c r="AX10" s="517"/>
      <c r="AY10" s="472" t="s">
        <v>119</v>
      </c>
      <c r="AZ10" s="473"/>
      <c r="BA10" s="473"/>
      <c r="BB10" s="473"/>
      <c r="BC10" s="473"/>
      <c r="BD10" s="473"/>
      <c r="BE10" s="473"/>
      <c r="BF10" s="473"/>
      <c r="BG10" s="473"/>
      <c r="BH10" s="473"/>
      <c r="BI10" s="473"/>
      <c r="BJ10" s="473"/>
      <c r="BK10" s="473"/>
      <c r="BL10" s="473"/>
      <c r="BM10" s="474"/>
      <c r="BN10" s="458">
        <v>254593</v>
      </c>
      <c r="BO10" s="459"/>
      <c r="BP10" s="459"/>
      <c r="BQ10" s="459"/>
      <c r="BR10" s="459"/>
      <c r="BS10" s="459"/>
      <c r="BT10" s="459"/>
      <c r="BU10" s="460"/>
      <c r="BV10" s="458">
        <v>201794</v>
      </c>
      <c r="BW10" s="459"/>
      <c r="BX10" s="459"/>
      <c r="BY10" s="459"/>
      <c r="BZ10" s="459"/>
      <c r="CA10" s="459"/>
      <c r="CB10" s="459"/>
      <c r="CC10" s="460"/>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0"/>
      <c r="C11" s="591"/>
      <c r="D11" s="591"/>
      <c r="E11" s="591"/>
      <c r="F11" s="591"/>
      <c r="G11" s="591"/>
      <c r="H11" s="591"/>
      <c r="I11" s="591"/>
      <c r="J11" s="591"/>
      <c r="K11" s="509"/>
      <c r="L11" s="419" t="s">
        <v>121</v>
      </c>
      <c r="M11" s="420"/>
      <c r="N11" s="420"/>
      <c r="O11" s="420"/>
      <c r="P11" s="420"/>
      <c r="Q11" s="421"/>
      <c r="R11" s="587" t="s">
        <v>122</v>
      </c>
      <c r="S11" s="588"/>
      <c r="T11" s="588"/>
      <c r="U11" s="588"/>
      <c r="V11" s="589"/>
      <c r="W11" s="599"/>
      <c r="X11" s="409"/>
      <c r="Y11" s="409"/>
      <c r="Z11" s="409"/>
      <c r="AA11" s="409"/>
      <c r="AB11" s="409"/>
      <c r="AC11" s="409"/>
      <c r="AD11" s="409"/>
      <c r="AE11" s="409"/>
      <c r="AF11" s="409"/>
      <c r="AG11" s="409"/>
      <c r="AH11" s="409"/>
      <c r="AI11" s="409"/>
      <c r="AJ11" s="409"/>
      <c r="AK11" s="409"/>
      <c r="AL11" s="600"/>
      <c r="AM11" s="515" t="s">
        <v>123</v>
      </c>
      <c r="AN11" s="415"/>
      <c r="AO11" s="415"/>
      <c r="AP11" s="415"/>
      <c r="AQ11" s="415"/>
      <c r="AR11" s="415"/>
      <c r="AS11" s="415"/>
      <c r="AT11" s="416"/>
      <c r="AU11" s="516" t="s">
        <v>94</v>
      </c>
      <c r="AV11" s="517"/>
      <c r="AW11" s="517"/>
      <c r="AX11" s="517"/>
      <c r="AY11" s="472" t="s">
        <v>124</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125</v>
      </c>
      <c r="CE11" s="418"/>
      <c r="CF11" s="418"/>
      <c r="CG11" s="418"/>
      <c r="CH11" s="418"/>
      <c r="CI11" s="418"/>
      <c r="CJ11" s="418"/>
      <c r="CK11" s="418"/>
      <c r="CL11" s="418"/>
      <c r="CM11" s="418"/>
      <c r="CN11" s="418"/>
      <c r="CO11" s="418"/>
      <c r="CP11" s="418"/>
      <c r="CQ11" s="418"/>
      <c r="CR11" s="418"/>
      <c r="CS11" s="499"/>
      <c r="CT11" s="561" t="s">
        <v>126</v>
      </c>
      <c r="CU11" s="562"/>
      <c r="CV11" s="562"/>
      <c r="CW11" s="562"/>
      <c r="CX11" s="562"/>
      <c r="CY11" s="562"/>
      <c r="CZ11" s="562"/>
      <c r="DA11" s="563"/>
      <c r="DB11" s="561" t="s">
        <v>127</v>
      </c>
      <c r="DC11" s="562"/>
      <c r="DD11" s="562"/>
      <c r="DE11" s="562"/>
      <c r="DF11" s="562"/>
      <c r="DG11" s="562"/>
      <c r="DH11" s="562"/>
      <c r="DI11" s="563"/>
    </row>
    <row r="12" spans="1:119" ht="18.75" customHeight="1" x14ac:dyDescent="0.2">
      <c r="A12" s="178"/>
      <c r="B12" s="564" t="s">
        <v>128</v>
      </c>
      <c r="C12" s="565"/>
      <c r="D12" s="565"/>
      <c r="E12" s="565"/>
      <c r="F12" s="565"/>
      <c r="G12" s="565"/>
      <c r="H12" s="565"/>
      <c r="I12" s="565"/>
      <c r="J12" s="565"/>
      <c r="K12" s="566"/>
      <c r="L12" s="573" t="s">
        <v>129</v>
      </c>
      <c r="M12" s="574"/>
      <c r="N12" s="574"/>
      <c r="O12" s="574"/>
      <c r="P12" s="574"/>
      <c r="Q12" s="575"/>
      <c r="R12" s="576">
        <v>25891</v>
      </c>
      <c r="S12" s="577"/>
      <c r="T12" s="577"/>
      <c r="U12" s="577"/>
      <c r="V12" s="578"/>
      <c r="W12" s="579" t="s">
        <v>1</v>
      </c>
      <c r="X12" s="517"/>
      <c r="Y12" s="517"/>
      <c r="Z12" s="517"/>
      <c r="AA12" s="517"/>
      <c r="AB12" s="580"/>
      <c r="AC12" s="581" t="s">
        <v>130</v>
      </c>
      <c r="AD12" s="582"/>
      <c r="AE12" s="582"/>
      <c r="AF12" s="582"/>
      <c r="AG12" s="583"/>
      <c r="AH12" s="581" t="s">
        <v>131</v>
      </c>
      <c r="AI12" s="582"/>
      <c r="AJ12" s="582"/>
      <c r="AK12" s="582"/>
      <c r="AL12" s="584"/>
      <c r="AM12" s="515" t="s">
        <v>132</v>
      </c>
      <c r="AN12" s="415"/>
      <c r="AO12" s="415"/>
      <c r="AP12" s="415"/>
      <c r="AQ12" s="415"/>
      <c r="AR12" s="415"/>
      <c r="AS12" s="415"/>
      <c r="AT12" s="416"/>
      <c r="AU12" s="516" t="s">
        <v>133</v>
      </c>
      <c r="AV12" s="517"/>
      <c r="AW12" s="517"/>
      <c r="AX12" s="517"/>
      <c r="AY12" s="472" t="s">
        <v>134</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0</v>
      </c>
      <c r="BW12" s="459"/>
      <c r="BX12" s="459"/>
      <c r="BY12" s="459"/>
      <c r="BZ12" s="459"/>
      <c r="CA12" s="459"/>
      <c r="CB12" s="459"/>
      <c r="CC12" s="460"/>
      <c r="CD12" s="498" t="s">
        <v>135</v>
      </c>
      <c r="CE12" s="418"/>
      <c r="CF12" s="418"/>
      <c r="CG12" s="418"/>
      <c r="CH12" s="418"/>
      <c r="CI12" s="418"/>
      <c r="CJ12" s="418"/>
      <c r="CK12" s="418"/>
      <c r="CL12" s="418"/>
      <c r="CM12" s="418"/>
      <c r="CN12" s="418"/>
      <c r="CO12" s="418"/>
      <c r="CP12" s="418"/>
      <c r="CQ12" s="418"/>
      <c r="CR12" s="418"/>
      <c r="CS12" s="499"/>
      <c r="CT12" s="561" t="s">
        <v>136</v>
      </c>
      <c r="CU12" s="562"/>
      <c r="CV12" s="562"/>
      <c r="CW12" s="562"/>
      <c r="CX12" s="562"/>
      <c r="CY12" s="562"/>
      <c r="CZ12" s="562"/>
      <c r="DA12" s="563"/>
      <c r="DB12" s="561" t="s">
        <v>126</v>
      </c>
      <c r="DC12" s="562"/>
      <c r="DD12" s="562"/>
      <c r="DE12" s="562"/>
      <c r="DF12" s="562"/>
      <c r="DG12" s="562"/>
      <c r="DH12" s="562"/>
      <c r="DI12" s="563"/>
    </row>
    <row r="13" spans="1:119" ht="18.75" customHeight="1" x14ac:dyDescent="0.2">
      <c r="A13" s="178"/>
      <c r="B13" s="567"/>
      <c r="C13" s="568"/>
      <c r="D13" s="568"/>
      <c r="E13" s="568"/>
      <c r="F13" s="568"/>
      <c r="G13" s="568"/>
      <c r="H13" s="568"/>
      <c r="I13" s="568"/>
      <c r="J13" s="568"/>
      <c r="K13" s="569"/>
      <c r="L13" s="187"/>
      <c r="M13" s="542" t="s">
        <v>137</v>
      </c>
      <c r="N13" s="543"/>
      <c r="O13" s="543"/>
      <c r="P13" s="543"/>
      <c r="Q13" s="544"/>
      <c r="R13" s="545">
        <v>25232</v>
      </c>
      <c r="S13" s="546"/>
      <c r="T13" s="546"/>
      <c r="U13" s="546"/>
      <c r="V13" s="547"/>
      <c r="W13" s="548" t="s">
        <v>138</v>
      </c>
      <c r="X13" s="444"/>
      <c r="Y13" s="444"/>
      <c r="Z13" s="444"/>
      <c r="AA13" s="444"/>
      <c r="AB13" s="445"/>
      <c r="AC13" s="411">
        <v>151</v>
      </c>
      <c r="AD13" s="412"/>
      <c r="AE13" s="412"/>
      <c r="AF13" s="412"/>
      <c r="AG13" s="413"/>
      <c r="AH13" s="411">
        <v>138</v>
      </c>
      <c r="AI13" s="412"/>
      <c r="AJ13" s="412"/>
      <c r="AK13" s="412"/>
      <c r="AL13" s="471"/>
      <c r="AM13" s="515" t="s">
        <v>139</v>
      </c>
      <c r="AN13" s="415"/>
      <c r="AO13" s="415"/>
      <c r="AP13" s="415"/>
      <c r="AQ13" s="415"/>
      <c r="AR13" s="415"/>
      <c r="AS13" s="415"/>
      <c r="AT13" s="416"/>
      <c r="AU13" s="516" t="s">
        <v>140</v>
      </c>
      <c r="AV13" s="517"/>
      <c r="AW13" s="517"/>
      <c r="AX13" s="517"/>
      <c r="AY13" s="472" t="s">
        <v>141</v>
      </c>
      <c r="AZ13" s="473"/>
      <c r="BA13" s="473"/>
      <c r="BB13" s="473"/>
      <c r="BC13" s="473"/>
      <c r="BD13" s="473"/>
      <c r="BE13" s="473"/>
      <c r="BF13" s="473"/>
      <c r="BG13" s="473"/>
      <c r="BH13" s="473"/>
      <c r="BI13" s="473"/>
      <c r="BJ13" s="473"/>
      <c r="BK13" s="473"/>
      <c r="BL13" s="473"/>
      <c r="BM13" s="474"/>
      <c r="BN13" s="458">
        <v>1097447</v>
      </c>
      <c r="BO13" s="459"/>
      <c r="BP13" s="459"/>
      <c r="BQ13" s="459"/>
      <c r="BR13" s="459"/>
      <c r="BS13" s="459"/>
      <c r="BT13" s="459"/>
      <c r="BU13" s="460"/>
      <c r="BV13" s="458">
        <v>375267</v>
      </c>
      <c r="BW13" s="459"/>
      <c r="BX13" s="459"/>
      <c r="BY13" s="459"/>
      <c r="BZ13" s="459"/>
      <c r="CA13" s="459"/>
      <c r="CB13" s="459"/>
      <c r="CC13" s="460"/>
      <c r="CD13" s="498" t="s">
        <v>142</v>
      </c>
      <c r="CE13" s="418"/>
      <c r="CF13" s="418"/>
      <c r="CG13" s="418"/>
      <c r="CH13" s="418"/>
      <c r="CI13" s="418"/>
      <c r="CJ13" s="418"/>
      <c r="CK13" s="418"/>
      <c r="CL13" s="418"/>
      <c r="CM13" s="418"/>
      <c r="CN13" s="418"/>
      <c r="CO13" s="418"/>
      <c r="CP13" s="418"/>
      <c r="CQ13" s="418"/>
      <c r="CR13" s="418"/>
      <c r="CS13" s="499"/>
      <c r="CT13" s="455">
        <v>2.7</v>
      </c>
      <c r="CU13" s="456"/>
      <c r="CV13" s="456"/>
      <c r="CW13" s="456"/>
      <c r="CX13" s="456"/>
      <c r="CY13" s="456"/>
      <c r="CZ13" s="456"/>
      <c r="DA13" s="457"/>
      <c r="DB13" s="455">
        <v>2.5</v>
      </c>
      <c r="DC13" s="456"/>
      <c r="DD13" s="456"/>
      <c r="DE13" s="456"/>
      <c r="DF13" s="456"/>
      <c r="DG13" s="456"/>
      <c r="DH13" s="456"/>
      <c r="DI13" s="457"/>
    </row>
    <row r="14" spans="1:119" ht="18.75" customHeight="1" thickBot="1" x14ac:dyDescent="0.25">
      <c r="A14" s="178"/>
      <c r="B14" s="567"/>
      <c r="C14" s="568"/>
      <c r="D14" s="568"/>
      <c r="E14" s="568"/>
      <c r="F14" s="568"/>
      <c r="G14" s="568"/>
      <c r="H14" s="568"/>
      <c r="I14" s="568"/>
      <c r="J14" s="568"/>
      <c r="K14" s="569"/>
      <c r="L14" s="532" t="s">
        <v>143</v>
      </c>
      <c r="M14" s="585"/>
      <c r="N14" s="585"/>
      <c r="O14" s="585"/>
      <c r="P14" s="585"/>
      <c r="Q14" s="586"/>
      <c r="R14" s="545">
        <v>25942</v>
      </c>
      <c r="S14" s="546"/>
      <c r="T14" s="546"/>
      <c r="U14" s="546"/>
      <c r="V14" s="547"/>
      <c r="W14" s="549"/>
      <c r="X14" s="447"/>
      <c r="Y14" s="447"/>
      <c r="Z14" s="447"/>
      <c r="AA14" s="447"/>
      <c r="AB14" s="448"/>
      <c r="AC14" s="538">
        <v>1.2</v>
      </c>
      <c r="AD14" s="539"/>
      <c r="AE14" s="539"/>
      <c r="AF14" s="539"/>
      <c r="AG14" s="540"/>
      <c r="AH14" s="538">
        <v>1.2</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144</v>
      </c>
      <c r="CE14" s="496"/>
      <c r="CF14" s="496"/>
      <c r="CG14" s="496"/>
      <c r="CH14" s="496"/>
      <c r="CI14" s="496"/>
      <c r="CJ14" s="496"/>
      <c r="CK14" s="496"/>
      <c r="CL14" s="496"/>
      <c r="CM14" s="496"/>
      <c r="CN14" s="496"/>
      <c r="CO14" s="496"/>
      <c r="CP14" s="496"/>
      <c r="CQ14" s="496"/>
      <c r="CR14" s="496"/>
      <c r="CS14" s="497"/>
      <c r="CT14" s="555" t="s">
        <v>127</v>
      </c>
      <c r="CU14" s="556"/>
      <c r="CV14" s="556"/>
      <c r="CW14" s="556"/>
      <c r="CX14" s="556"/>
      <c r="CY14" s="556"/>
      <c r="CZ14" s="556"/>
      <c r="DA14" s="557"/>
      <c r="DB14" s="555" t="s">
        <v>126</v>
      </c>
      <c r="DC14" s="556"/>
      <c r="DD14" s="556"/>
      <c r="DE14" s="556"/>
      <c r="DF14" s="556"/>
      <c r="DG14" s="556"/>
      <c r="DH14" s="556"/>
      <c r="DI14" s="557"/>
    </row>
    <row r="15" spans="1:119" ht="18.75" customHeight="1" x14ac:dyDescent="0.2">
      <c r="A15" s="178"/>
      <c r="B15" s="567"/>
      <c r="C15" s="568"/>
      <c r="D15" s="568"/>
      <c r="E15" s="568"/>
      <c r="F15" s="568"/>
      <c r="G15" s="568"/>
      <c r="H15" s="568"/>
      <c r="I15" s="568"/>
      <c r="J15" s="568"/>
      <c r="K15" s="569"/>
      <c r="L15" s="187"/>
      <c r="M15" s="542" t="s">
        <v>145</v>
      </c>
      <c r="N15" s="543"/>
      <c r="O15" s="543"/>
      <c r="P15" s="543"/>
      <c r="Q15" s="544"/>
      <c r="R15" s="545">
        <v>25268</v>
      </c>
      <c r="S15" s="546"/>
      <c r="T15" s="546"/>
      <c r="U15" s="546"/>
      <c r="V15" s="547"/>
      <c r="W15" s="548" t="s">
        <v>146</v>
      </c>
      <c r="X15" s="444"/>
      <c r="Y15" s="444"/>
      <c r="Z15" s="444"/>
      <c r="AA15" s="444"/>
      <c r="AB15" s="445"/>
      <c r="AC15" s="411">
        <v>4718</v>
      </c>
      <c r="AD15" s="412"/>
      <c r="AE15" s="412"/>
      <c r="AF15" s="412"/>
      <c r="AG15" s="413"/>
      <c r="AH15" s="411">
        <v>4651</v>
      </c>
      <c r="AI15" s="412"/>
      <c r="AJ15" s="412"/>
      <c r="AK15" s="412"/>
      <c r="AL15" s="471"/>
      <c r="AM15" s="515"/>
      <c r="AN15" s="415"/>
      <c r="AO15" s="415"/>
      <c r="AP15" s="415"/>
      <c r="AQ15" s="415"/>
      <c r="AR15" s="415"/>
      <c r="AS15" s="415"/>
      <c r="AT15" s="416"/>
      <c r="AU15" s="516"/>
      <c r="AV15" s="517"/>
      <c r="AW15" s="517"/>
      <c r="AX15" s="517"/>
      <c r="AY15" s="484" t="s">
        <v>147</v>
      </c>
      <c r="AZ15" s="485"/>
      <c r="BA15" s="485"/>
      <c r="BB15" s="485"/>
      <c r="BC15" s="485"/>
      <c r="BD15" s="485"/>
      <c r="BE15" s="485"/>
      <c r="BF15" s="485"/>
      <c r="BG15" s="485"/>
      <c r="BH15" s="485"/>
      <c r="BI15" s="485"/>
      <c r="BJ15" s="485"/>
      <c r="BK15" s="485"/>
      <c r="BL15" s="485"/>
      <c r="BM15" s="486"/>
      <c r="BN15" s="487">
        <v>3470790</v>
      </c>
      <c r="BO15" s="488"/>
      <c r="BP15" s="488"/>
      <c r="BQ15" s="488"/>
      <c r="BR15" s="488"/>
      <c r="BS15" s="488"/>
      <c r="BT15" s="488"/>
      <c r="BU15" s="489"/>
      <c r="BV15" s="487">
        <v>3560892</v>
      </c>
      <c r="BW15" s="488"/>
      <c r="BX15" s="488"/>
      <c r="BY15" s="488"/>
      <c r="BZ15" s="488"/>
      <c r="CA15" s="488"/>
      <c r="CB15" s="488"/>
      <c r="CC15" s="489"/>
      <c r="CD15" s="558" t="s">
        <v>148</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7"/>
      <c r="C16" s="568"/>
      <c r="D16" s="568"/>
      <c r="E16" s="568"/>
      <c r="F16" s="568"/>
      <c r="G16" s="568"/>
      <c r="H16" s="568"/>
      <c r="I16" s="568"/>
      <c r="J16" s="568"/>
      <c r="K16" s="569"/>
      <c r="L16" s="532" t="s">
        <v>149</v>
      </c>
      <c r="M16" s="533"/>
      <c r="N16" s="533"/>
      <c r="O16" s="533"/>
      <c r="P16" s="533"/>
      <c r="Q16" s="534"/>
      <c r="R16" s="535" t="s">
        <v>150</v>
      </c>
      <c r="S16" s="536"/>
      <c r="T16" s="536"/>
      <c r="U16" s="536"/>
      <c r="V16" s="537"/>
      <c r="W16" s="549"/>
      <c r="X16" s="447"/>
      <c r="Y16" s="447"/>
      <c r="Z16" s="447"/>
      <c r="AA16" s="447"/>
      <c r="AB16" s="448"/>
      <c r="AC16" s="538">
        <v>38.700000000000003</v>
      </c>
      <c r="AD16" s="539"/>
      <c r="AE16" s="539"/>
      <c r="AF16" s="539"/>
      <c r="AG16" s="540"/>
      <c r="AH16" s="538">
        <v>38.9</v>
      </c>
      <c r="AI16" s="539"/>
      <c r="AJ16" s="539"/>
      <c r="AK16" s="539"/>
      <c r="AL16" s="541"/>
      <c r="AM16" s="515"/>
      <c r="AN16" s="415"/>
      <c r="AO16" s="415"/>
      <c r="AP16" s="415"/>
      <c r="AQ16" s="415"/>
      <c r="AR16" s="415"/>
      <c r="AS16" s="415"/>
      <c r="AT16" s="416"/>
      <c r="AU16" s="516"/>
      <c r="AV16" s="517"/>
      <c r="AW16" s="517"/>
      <c r="AX16" s="517"/>
      <c r="AY16" s="472" t="s">
        <v>151</v>
      </c>
      <c r="AZ16" s="473"/>
      <c r="BA16" s="473"/>
      <c r="BB16" s="473"/>
      <c r="BC16" s="473"/>
      <c r="BD16" s="473"/>
      <c r="BE16" s="473"/>
      <c r="BF16" s="473"/>
      <c r="BG16" s="473"/>
      <c r="BH16" s="473"/>
      <c r="BI16" s="473"/>
      <c r="BJ16" s="473"/>
      <c r="BK16" s="473"/>
      <c r="BL16" s="473"/>
      <c r="BM16" s="474"/>
      <c r="BN16" s="458">
        <v>4992382</v>
      </c>
      <c r="BO16" s="459"/>
      <c r="BP16" s="459"/>
      <c r="BQ16" s="459"/>
      <c r="BR16" s="459"/>
      <c r="BS16" s="459"/>
      <c r="BT16" s="459"/>
      <c r="BU16" s="460"/>
      <c r="BV16" s="458">
        <v>4659363</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5">
      <c r="A17" s="178"/>
      <c r="B17" s="570"/>
      <c r="C17" s="571"/>
      <c r="D17" s="571"/>
      <c r="E17" s="571"/>
      <c r="F17" s="571"/>
      <c r="G17" s="571"/>
      <c r="H17" s="571"/>
      <c r="I17" s="571"/>
      <c r="J17" s="571"/>
      <c r="K17" s="572"/>
      <c r="L17" s="192"/>
      <c r="M17" s="551" t="s">
        <v>152</v>
      </c>
      <c r="N17" s="552"/>
      <c r="O17" s="552"/>
      <c r="P17" s="552"/>
      <c r="Q17" s="553"/>
      <c r="R17" s="535" t="s">
        <v>153</v>
      </c>
      <c r="S17" s="536"/>
      <c r="T17" s="536"/>
      <c r="U17" s="536"/>
      <c r="V17" s="537"/>
      <c r="W17" s="548" t="s">
        <v>154</v>
      </c>
      <c r="X17" s="444"/>
      <c r="Y17" s="444"/>
      <c r="Z17" s="444"/>
      <c r="AA17" s="444"/>
      <c r="AB17" s="445"/>
      <c r="AC17" s="411">
        <v>7331</v>
      </c>
      <c r="AD17" s="412"/>
      <c r="AE17" s="412"/>
      <c r="AF17" s="412"/>
      <c r="AG17" s="413"/>
      <c r="AH17" s="411">
        <v>7157</v>
      </c>
      <c r="AI17" s="412"/>
      <c r="AJ17" s="412"/>
      <c r="AK17" s="412"/>
      <c r="AL17" s="471"/>
      <c r="AM17" s="515"/>
      <c r="AN17" s="415"/>
      <c r="AO17" s="415"/>
      <c r="AP17" s="415"/>
      <c r="AQ17" s="415"/>
      <c r="AR17" s="415"/>
      <c r="AS17" s="415"/>
      <c r="AT17" s="416"/>
      <c r="AU17" s="516"/>
      <c r="AV17" s="517"/>
      <c r="AW17" s="517"/>
      <c r="AX17" s="517"/>
      <c r="AY17" s="472" t="s">
        <v>155</v>
      </c>
      <c r="AZ17" s="473"/>
      <c r="BA17" s="473"/>
      <c r="BB17" s="473"/>
      <c r="BC17" s="473"/>
      <c r="BD17" s="473"/>
      <c r="BE17" s="473"/>
      <c r="BF17" s="473"/>
      <c r="BG17" s="473"/>
      <c r="BH17" s="473"/>
      <c r="BI17" s="473"/>
      <c r="BJ17" s="473"/>
      <c r="BK17" s="473"/>
      <c r="BL17" s="473"/>
      <c r="BM17" s="474"/>
      <c r="BN17" s="458">
        <v>4400058</v>
      </c>
      <c r="BO17" s="459"/>
      <c r="BP17" s="459"/>
      <c r="BQ17" s="459"/>
      <c r="BR17" s="459"/>
      <c r="BS17" s="459"/>
      <c r="BT17" s="459"/>
      <c r="BU17" s="460"/>
      <c r="BV17" s="458">
        <v>4527948</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5">
      <c r="A18" s="178"/>
      <c r="B18" s="508" t="s">
        <v>156</v>
      </c>
      <c r="C18" s="509"/>
      <c r="D18" s="509"/>
      <c r="E18" s="510"/>
      <c r="F18" s="510"/>
      <c r="G18" s="510"/>
      <c r="H18" s="510"/>
      <c r="I18" s="510"/>
      <c r="J18" s="510"/>
      <c r="K18" s="510"/>
      <c r="L18" s="511">
        <v>22.68</v>
      </c>
      <c r="M18" s="511"/>
      <c r="N18" s="511"/>
      <c r="O18" s="511"/>
      <c r="P18" s="511"/>
      <c r="Q18" s="511"/>
      <c r="R18" s="512"/>
      <c r="S18" s="512"/>
      <c r="T18" s="512"/>
      <c r="U18" s="512"/>
      <c r="V18" s="513"/>
      <c r="W18" s="529"/>
      <c r="X18" s="530"/>
      <c r="Y18" s="530"/>
      <c r="Z18" s="530"/>
      <c r="AA18" s="530"/>
      <c r="AB18" s="554"/>
      <c r="AC18" s="428">
        <v>60.1</v>
      </c>
      <c r="AD18" s="429"/>
      <c r="AE18" s="429"/>
      <c r="AF18" s="429"/>
      <c r="AG18" s="514"/>
      <c r="AH18" s="428">
        <v>59.9</v>
      </c>
      <c r="AI18" s="429"/>
      <c r="AJ18" s="429"/>
      <c r="AK18" s="429"/>
      <c r="AL18" s="430"/>
      <c r="AM18" s="515"/>
      <c r="AN18" s="415"/>
      <c r="AO18" s="415"/>
      <c r="AP18" s="415"/>
      <c r="AQ18" s="415"/>
      <c r="AR18" s="415"/>
      <c r="AS18" s="415"/>
      <c r="AT18" s="416"/>
      <c r="AU18" s="516"/>
      <c r="AV18" s="517"/>
      <c r="AW18" s="517"/>
      <c r="AX18" s="517"/>
      <c r="AY18" s="472" t="s">
        <v>157</v>
      </c>
      <c r="AZ18" s="473"/>
      <c r="BA18" s="473"/>
      <c r="BB18" s="473"/>
      <c r="BC18" s="473"/>
      <c r="BD18" s="473"/>
      <c r="BE18" s="473"/>
      <c r="BF18" s="473"/>
      <c r="BG18" s="473"/>
      <c r="BH18" s="473"/>
      <c r="BI18" s="473"/>
      <c r="BJ18" s="473"/>
      <c r="BK18" s="473"/>
      <c r="BL18" s="473"/>
      <c r="BM18" s="474"/>
      <c r="BN18" s="458">
        <v>5402857</v>
      </c>
      <c r="BO18" s="459"/>
      <c r="BP18" s="459"/>
      <c r="BQ18" s="459"/>
      <c r="BR18" s="459"/>
      <c r="BS18" s="459"/>
      <c r="BT18" s="459"/>
      <c r="BU18" s="460"/>
      <c r="BV18" s="458">
        <v>5398277</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5">
      <c r="A19" s="178"/>
      <c r="B19" s="508" t="s">
        <v>158</v>
      </c>
      <c r="C19" s="509"/>
      <c r="D19" s="509"/>
      <c r="E19" s="510"/>
      <c r="F19" s="510"/>
      <c r="G19" s="510"/>
      <c r="H19" s="510"/>
      <c r="I19" s="510"/>
      <c r="J19" s="510"/>
      <c r="K19" s="510"/>
      <c r="L19" s="518">
        <v>1137</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159</v>
      </c>
      <c r="AZ19" s="473"/>
      <c r="BA19" s="473"/>
      <c r="BB19" s="473"/>
      <c r="BC19" s="473"/>
      <c r="BD19" s="473"/>
      <c r="BE19" s="473"/>
      <c r="BF19" s="473"/>
      <c r="BG19" s="473"/>
      <c r="BH19" s="473"/>
      <c r="BI19" s="473"/>
      <c r="BJ19" s="473"/>
      <c r="BK19" s="473"/>
      <c r="BL19" s="473"/>
      <c r="BM19" s="474"/>
      <c r="BN19" s="458">
        <v>7949214</v>
      </c>
      <c r="BO19" s="459"/>
      <c r="BP19" s="459"/>
      <c r="BQ19" s="459"/>
      <c r="BR19" s="459"/>
      <c r="BS19" s="459"/>
      <c r="BT19" s="459"/>
      <c r="BU19" s="460"/>
      <c r="BV19" s="458">
        <v>7173120</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5">
      <c r="A20" s="178"/>
      <c r="B20" s="508" t="s">
        <v>160</v>
      </c>
      <c r="C20" s="509"/>
      <c r="D20" s="509"/>
      <c r="E20" s="510"/>
      <c r="F20" s="510"/>
      <c r="G20" s="510"/>
      <c r="H20" s="510"/>
      <c r="I20" s="510"/>
      <c r="J20" s="510"/>
      <c r="K20" s="510"/>
      <c r="L20" s="518">
        <v>9539</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5">
      <c r="A21" s="178"/>
      <c r="B21" s="505" t="s">
        <v>161</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2">
      <c r="A22" s="178"/>
      <c r="B22" s="434" t="s">
        <v>162</v>
      </c>
      <c r="C22" s="435"/>
      <c r="D22" s="436"/>
      <c r="E22" s="443" t="s">
        <v>1</v>
      </c>
      <c r="F22" s="444"/>
      <c r="G22" s="444"/>
      <c r="H22" s="444"/>
      <c r="I22" s="444"/>
      <c r="J22" s="444"/>
      <c r="K22" s="445"/>
      <c r="L22" s="443" t="s">
        <v>163</v>
      </c>
      <c r="M22" s="444"/>
      <c r="N22" s="444"/>
      <c r="O22" s="444"/>
      <c r="P22" s="445"/>
      <c r="Q22" s="449" t="s">
        <v>164</v>
      </c>
      <c r="R22" s="450"/>
      <c r="S22" s="450"/>
      <c r="T22" s="450"/>
      <c r="U22" s="450"/>
      <c r="V22" s="451"/>
      <c r="W22" s="500" t="s">
        <v>165</v>
      </c>
      <c r="X22" s="435"/>
      <c r="Y22" s="436"/>
      <c r="Z22" s="443" t="s">
        <v>1</v>
      </c>
      <c r="AA22" s="444"/>
      <c r="AB22" s="444"/>
      <c r="AC22" s="444"/>
      <c r="AD22" s="444"/>
      <c r="AE22" s="444"/>
      <c r="AF22" s="444"/>
      <c r="AG22" s="445"/>
      <c r="AH22" s="461" t="s">
        <v>166</v>
      </c>
      <c r="AI22" s="444"/>
      <c r="AJ22" s="444"/>
      <c r="AK22" s="444"/>
      <c r="AL22" s="445"/>
      <c r="AM22" s="461" t="s">
        <v>167</v>
      </c>
      <c r="AN22" s="462"/>
      <c r="AO22" s="462"/>
      <c r="AP22" s="462"/>
      <c r="AQ22" s="462"/>
      <c r="AR22" s="463"/>
      <c r="AS22" s="449" t="s">
        <v>164</v>
      </c>
      <c r="AT22" s="450"/>
      <c r="AU22" s="450"/>
      <c r="AV22" s="450"/>
      <c r="AW22" s="450"/>
      <c r="AX22" s="467"/>
      <c r="AY22" s="484" t="s">
        <v>168</v>
      </c>
      <c r="AZ22" s="485"/>
      <c r="BA22" s="485"/>
      <c r="BB22" s="485"/>
      <c r="BC22" s="485"/>
      <c r="BD22" s="485"/>
      <c r="BE22" s="485"/>
      <c r="BF22" s="485"/>
      <c r="BG22" s="485"/>
      <c r="BH22" s="485"/>
      <c r="BI22" s="485"/>
      <c r="BJ22" s="485"/>
      <c r="BK22" s="485"/>
      <c r="BL22" s="485"/>
      <c r="BM22" s="486"/>
      <c r="BN22" s="487">
        <v>6865704</v>
      </c>
      <c r="BO22" s="488"/>
      <c r="BP22" s="488"/>
      <c r="BQ22" s="488"/>
      <c r="BR22" s="488"/>
      <c r="BS22" s="488"/>
      <c r="BT22" s="488"/>
      <c r="BU22" s="489"/>
      <c r="BV22" s="487">
        <v>6458261</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2">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169</v>
      </c>
      <c r="AZ23" s="473"/>
      <c r="BA23" s="473"/>
      <c r="BB23" s="473"/>
      <c r="BC23" s="473"/>
      <c r="BD23" s="473"/>
      <c r="BE23" s="473"/>
      <c r="BF23" s="473"/>
      <c r="BG23" s="473"/>
      <c r="BH23" s="473"/>
      <c r="BI23" s="473"/>
      <c r="BJ23" s="473"/>
      <c r="BK23" s="473"/>
      <c r="BL23" s="473"/>
      <c r="BM23" s="474"/>
      <c r="BN23" s="458">
        <v>5735202</v>
      </c>
      <c r="BO23" s="459"/>
      <c r="BP23" s="459"/>
      <c r="BQ23" s="459"/>
      <c r="BR23" s="459"/>
      <c r="BS23" s="459"/>
      <c r="BT23" s="459"/>
      <c r="BU23" s="460"/>
      <c r="BV23" s="458">
        <v>5341090</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5">
      <c r="A24" s="178"/>
      <c r="B24" s="437"/>
      <c r="C24" s="438"/>
      <c r="D24" s="439"/>
      <c r="E24" s="414" t="s">
        <v>170</v>
      </c>
      <c r="F24" s="415"/>
      <c r="G24" s="415"/>
      <c r="H24" s="415"/>
      <c r="I24" s="415"/>
      <c r="J24" s="415"/>
      <c r="K24" s="416"/>
      <c r="L24" s="411">
        <v>1</v>
      </c>
      <c r="M24" s="412"/>
      <c r="N24" s="412"/>
      <c r="O24" s="412"/>
      <c r="P24" s="413"/>
      <c r="Q24" s="411">
        <v>7800</v>
      </c>
      <c r="R24" s="412"/>
      <c r="S24" s="412"/>
      <c r="T24" s="412"/>
      <c r="U24" s="412"/>
      <c r="V24" s="413"/>
      <c r="W24" s="501"/>
      <c r="X24" s="438"/>
      <c r="Y24" s="439"/>
      <c r="Z24" s="414" t="s">
        <v>171</v>
      </c>
      <c r="AA24" s="415"/>
      <c r="AB24" s="415"/>
      <c r="AC24" s="415"/>
      <c r="AD24" s="415"/>
      <c r="AE24" s="415"/>
      <c r="AF24" s="415"/>
      <c r="AG24" s="416"/>
      <c r="AH24" s="411">
        <v>181</v>
      </c>
      <c r="AI24" s="412"/>
      <c r="AJ24" s="412"/>
      <c r="AK24" s="412"/>
      <c r="AL24" s="413"/>
      <c r="AM24" s="411">
        <v>522547</v>
      </c>
      <c r="AN24" s="412"/>
      <c r="AO24" s="412"/>
      <c r="AP24" s="412"/>
      <c r="AQ24" s="412"/>
      <c r="AR24" s="413"/>
      <c r="AS24" s="411">
        <v>2887</v>
      </c>
      <c r="AT24" s="412"/>
      <c r="AU24" s="412"/>
      <c r="AV24" s="412"/>
      <c r="AW24" s="412"/>
      <c r="AX24" s="471"/>
      <c r="AY24" s="431" t="s">
        <v>172</v>
      </c>
      <c r="AZ24" s="432"/>
      <c r="BA24" s="432"/>
      <c r="BB24" s="432"/>
      <c r="BC24" s="432"/>
      <c r="BD24" s="432"/>
      <c r="BE24" s="432"/>
      <c r="BF24" s="432"/>
      <c r="BG24" s="432"/>
      <c r="BH24" s="432"/>
      <c r="BI24" s="432"/>
      <c r="BJ24" s="432"/>
      <c r="BK24" s="432"/>
      <c r="BL24" s="432"/>
      <c r="BM24" s="433"/>
      <c r="BN24" s="458">
        <v>2150208</v>
      </c>
      <c r="BO24" s="459"/>
      <c r="BP24" s="459"/>
      <c r="BQ24" s="459"/>
      <c r="BR24" s="459"/>
      <c r="BS24" s="459"/>
      <c r="BT24" s="459"/>
      <c r="BU24" s="460"/>
      <c r="BV24" s="458">
        <v>1817458</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2">
      <c r="A25" s="178"/>
      <c r="B25" s="437"/>
      <c r="C25" s="438"/>
      <c r="D25" s="439"/>
      <c r="E25" s="414" t="s">
        <v>173</v>
      </c>
      <c r="F25" s="415"/>
      <c r="G25" s="415"/>
      <c r="H25" s="415"/>
      <c r="I25" s="415"/>
      <c r="J25" s="415"/>
      <c r="K25" s="416"/>
      <c r="L25" s="411">
        <v>1</v>
      </c>
      <c r="M25" s="412"/>
      <c r="N25" s="412"/>
      <c r="O25" s="412"/>
      <c r="P25" s="413"/>
      <c r="Q25" s="411">
        <v>6150</v>
      </c>
      <c r="R25" s="412"/>
      <c r="S25" s="412"/>
      <c r="T25" s="412"/>
      <c r="U25" s="412"/>
      <c r="V25" s="413"/>
      <c r="W25" s="501"/>
      <c r="X25" s="438"/>
      <c r="Y25" s="439"/>
      <c r="Z25" s="414" t="s">
        <v>174</v>
      </c>
      <c r="AA25" s="415"/>
      <c r="AB25" s="415"/>
      <c r="AC25" s="415"/>
      <c r="AD25" s="415"/>
      <c r="AE25" s="415"/>
      <c r="AF25" s="415"/>
      <c r="AG25" s="416"/>
      <c r="AH25" s="411" t="s">
        <v>127</v>
      </c>
      <c r="AI25" s="412"/>
      <c r="AJ25" s="412"/>
      <c r="AK25" s="412"/>
      <c r="AL25" s="413"/>
      <c r="AM25" s="411" t="s">
        <v>175</v>
      </c>
      <c r="AN25" s="412"/>
      <c r="AO25" s="412"/>
      <c r="AP25" s="412"/>
      <c r="AQ25" s="412"/>
      <c r="AR25" s="413"/>
      <c r="AS25" s="411" t="s">
        <v>175</v>
      </c>
      <c r="AT25" s="412"/>
      <c r="AU25" s="412"/>
      <c r="AV25" s="412"/>
      <c r="AW25" s="412"/>
      <c r="AX25" s="471"/>
      <c r="AY25" s="484" t="s">
        <v>176</v>
      </c>
      <c r="AZ25" s="485"/>
      <c r="BA25" s="485"/>
      <c r="BB25" s="485"/>
      <c r="BC25" s="485"/>
      <c r="BD25" s="485"/>
      <c r="BE25" s="485"/>
      <c r="BF25" s="485"/>
      <c r="BG25" s="485"/>
      <c r="BH25" s="485"/>
      <c r="BI25" s="485"/>
      <c r="BJ25" s="485"/>
      <c r="BK25" s="485"/>
      <c r="BL25" s="485"/>
      <c r="BM25" s="486"/>
      <c r="BN25" s="487">
        <v>2834772</v>
      </c>
      <c r="BO25" s="488"/>
      <c r="BP25" s="488"/>
      <c r="BQ25" s="488"/>
      <c r="BR25" s="488"/>
      <c r="BS25" s="488"/>
      <c r="BT25" s="488"/>
      <c r="BU25" s="489"/>
      <c r="BV25" s="487">
        <v>2531916</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2">
      <c r="A26" s="178"/>
      <c r="B26" s="437"/>
      <c r="C26" s="438"/>
      <c r="D26" s="439"/>
      <c r="E26" s="414" t="s">
        <v>177</v>
      </c>
      <c r="F26" s="415"/>
      <c r="G26" s="415"/>
      <c r="H26" s="415"/>
      <c r="I26" s="415"/>
      <c r="J26" s="415"/>
      <c r="K26" s="416"/>
      <c r="L26" s="411">
        <v>1</v>
      </c>
      <c r="M26" s="412"/>
      <c r="N26" s="412"/>
      <c r="O26" s="412"/>
      <c r="P26" s="413"/>
      <c r="Q26" s="411">
        <v>5690</v>
      </c>
      <c r="R26" s="412"/>
      <c r="S26" s="412"/>
      <c r="T26" s="412"/>
      <c r="U26" s="412"/>
      <c r="V26" s="413"/>
      <c r="W26" s="501"/>
      <c r="X26" s="438"/>
      <c r="Y26" s="439"/>
      <c r="Z26" s="414" t="s">
        <v>178</v>
      </c>
      <c r="AA26" s="469"/>
      <c r="AB26" s="469"/>
      <c r="AC26" s="469"/>
      <c r="AD26" s="469"/>
      <c r="AE26" s="469"/>
      <c r="AF26" s="469"/>
      <c r="AG26" s="470"/>
      <c r="AH26" s="411">
        <v>8</v>
      </c>
      <c r="AI26" s="412"/>
      <c r="AJ26" s="412"/>
      <c r="AK26" s="412"/>
      <c r="AL26" s="413"/>
      <c r="AM26" s="411">
        <v>17840</v>
      </c>
      <c r="AN26" s="412"/>
      <c r="AO26" s="412"/>
      <c r="AP26" s="412"/>
      <c r="AQ26" s="412"/>
      <c r="AR26" s="413"/>
      <c r="AS26" s="411">
        <v>2230</v>
      </c>
      <c r="AT26" s="412"/>
      <c r="AU26" s="412"/>
      <c r="AV26" s="412"/>
      <c r="AW26" s="412"/>
      <c r="AX26" s="471"/>
      <c r="AY26" s="498" t="s">
        <v>179</v>
      </c>
      <c r="AZ26" s="418"/>
      <c r="BA26" s="418"/>
      <c r="BB26" s="418"/>
      <c r="BC26" s="418"/>
      <c r="BD26" s="418"/>
      <c r="BE26" s="418"/>
      <c r="BF26" s="418"/>
      <c r="BG26" s="418"/>
      <c r="BH26" s="418"/>
      <c r="BI26" s="418"/>
      <c r="BJ26" s="418"/>
      <c r="BK26" s="418"/>
      <c r="BL26" s="418"/>
      <c r="BM26" s="499"/>
      <c r="BN26" s="458" t="s">
        <v>175</v>
      </c>
      <c r="BO26" s="459"/>
      <c r="BP26" s="459"/>
      <c r="BQ26" s="459"/>
      <c r="BR26" s="459"/>
      <c r="BS26" s="459"/>
      <c r="BT26" s="459"/>
      <c r="BU26" s="460"/>
      <c r="BV26" s="458" t="s">
        <v>175</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5">
      <c r="A27" s="178"/>
      <c r="B27" s="437"/>
      <c r="C27" s="438"/>
      <c r="D27" s="439"/>
      <c r="E27" s="414" t="s">
        <v>180</v>
      </c>
      <c r="F27" s="415"/>
      <c r="G27" s="415"/>
      <c r="H27" s="415"/>
      <c r="I27" s="415"/>
      <c r="J27" s="415"/>
      <c r="K27" s="416"/>
      <c r="L27" s="411">
        <v>1</v>
      </c>
      <c r="M27" s="412"/>
      <c r="N27" s="412"/>
      <c r="O27" s="412"/>
      <c r="P27" s="413"/>
      <c r="Q27" s="411">
        <v>3270</v>
      </c>
      <c r="R27" s="412"/>
      <c r="S27" s="412"/>
      <c r="T27" s="412"/>
      <c r="U27" s="412"/>
      <c r="V27" s="413"/>
      <c r="W27" s="501"/>
      <c r="X27" s="438"/>
      <c r="Y27" s="439"/>
      <c r="Z27" s="414" t="s">
        <v>181</v>
      </c>
      <c r="AA27" s="415"/>
      <c r="AB27" s="415"/>
      <c r="AC27" s="415"/>
      <c r="AD27" s="415"/>
      <c r="AE27" s="415"/>
      <c r="AF27" s="415"/>
      <c r="AG27" s="416"/>
      <c r="AH27" s="411">
        <v>29</v>
      </c>
      <c r="AI27" s="412"/>
      <c r="AJ27" s="412"/>
      <c r="AK27" s="412"/>
      <c r="AL27" s="413"/>
      <c r="AM27" s="411">
        <v>86362</v>
      </c>
      <c r="AN27" s="412"/>
      <c r="AO27" s="412"/>
      <c r="AP27" s="412"/>
      <c r="AQ27" s="412"/>
      <c r="AR27" s="413"/>
      <c r="AS27" s="411">
        <v>2978</v>
      </c>
      <c r="AT27" s="412"/>
      <c r="AU27" s="412"/>
      <c r="AV27" s="412"/>
      <c r="AW27" s="412"/>
      <c r="AX27" s="471"/>
      <c r="AY27" s="495" t="s">
        <v>182</v>
      </c>
      <c r="AZ27" s="496"/>
      <c r="BA27" s="496"/>
      <c r="BB27" s="496"/>
      <c r="BC27" s="496"/>
      <c r="BD27" s="496"/>
      <c r="BE27" s="496"/>
      <c r="BF27" s="496"/>
      <c r="BG27" s="496"/>
      <c r="BH27" s="496"/>
      <c r="BI27" s="496"/>
      <c r="BJ27" s="496"/>
      <c r="BK27" s="496"/>
      <c r="BL27" s="496"/>
      <c r="BM27" s="497"/>
      <c r="BN27" s="492">
        <v>409849</v>
      </c>
      <c r="BO27" s="493"/>
      <c r="BP27" s="493"/>
      <c r="BQ27" s="493"/>
      <c r="BR27" s="493"/>
      <c r="BS27" s="493"/>
      <c r="BT27" s="493"/>
      <c r="BU27" s="494"/>
      <c r="BV27" s="492">
        <v>403773</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2">
      <c r="A28" s="178"/>
      <c r="B28" s="437"/>
      <c r="C28" s="438"/>
      <c r="D28" s="439"/>
      <c r="E28" s="414" t="s">
        <v>183</v>
      </c>
      <c r="F28" s="415"/>
      <c r="G28" s="415"/>
      <c r="H28" s="415"/>
      <c r="I28" s="415"/>
      <c r="J28" s="415"/>
      <c r="K28" s="416"/>
      <c r="L28" s="411">
        <v>1</v>
      </c>
      <c r="M28" s="412"/>
      <c r="N28" s="412"/>
      <c r="O28" s="412"/>
      <c r="P28" s="413"/>
      <c r="Q28" s="411">
        <v>2650</v>
      </c>
      <c r="R28" s="412"/>
      <c r="S28" s="412"/>
      <c r="T28" s="412"/>
      <c r="U28" s="412"/>
      <c r="V28" s="413"/>
      <c r="W28" s="501"/>
      <c r="X28" s="438"/>
      <c r="Y28" s="439"/>
      <c r="Z28" s="414" t="s">
        <v>184</v>
      </c>
      <c r="AA28" s="415"/>
      <c r="AB28" s="415"/>
      <c r="AC28" s="415"/>
      <c r="AD28" s="415"/>
      <c r="AE28" s="415"/>
      <c r="AF28" s="415"/>
      <c r="AG28" s="416"/>
      <c r="AH28" s="411" t="s">
        <v>175</v>
      </c>
      <c r="AI28" s="412"/>
      <c r="AJ28" s="412"/>
      <c r="AK28" s="412"/>
      <c r="AL28" s="413"/>
      <c r="AM28" s="411" t="s">
        <v>175</v>
      </c>
      <c r="AN28" s="412"/>
      <c r="AO28" s="412"/>
      <c r="AP28" s="412"/>
      <c r="AQ28" s="412"/>
      <c r="AR28" s="413"/>
      <c r="AS28" s="411" t="s">
        <v>136</v>
      </c>
      <c r="AT28" s="412"/>
      <c r="AU28" s="412"/>
      <c r="AV28" s="412"/>
      <c r="AW28" s="412"/>
      <c r="AX28" s="471"/>
      <c r="AY28" s="475" t="s">
        <v>185</v>
      </c>
      <c r="AZ28" s="476"/>
      <c r="BA28" s="476"/>
      <c r="BB28" s="477"/>
      <c r="BC28" s="484" t="s">
        <v>48</v>
      </c>
      <c r="BD28" s="485"/>
      <c r="BE28" s="485"/>
      <c r="BF28" s="485"/>
      <c r="BG28" s="485"/>
      <c r="BH28" s="485"/>
      <c r="BI28" s="485"/>
      <c r="BJ28" s="485"/>
      <c r="BK28" s="485"/>
      <c r="BL28" s="485"/>
      <c r="BM28" s="486"/>
      <c r="BN28" s="487">
        <v>2356759</v>
      </c>
      <c r="BO28" s="488"/>
      <c r="BP28" s="488"/>
      <c r="BQ28" s="488"/>
      <c r="BR28" s="488"/>
      <c r="BS28" s="488"/>
      <c r="BT28" s="488"/>
      <c r="BU28" s="489"/>
      <c r="BV28" s="487">
        <v>2102166</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2">
      <c r="A29" s="178"/>
      <c r="B29" s="437"/>
      <c r="C29" s="438"/>
      <c r="D29" s="439"/>
      <c r="E29" s="414" t="s">
        <v>186</v>
      </c>
      <c r="F29" s="415"/>
      <c r="G29" s="415"/>
      <c r="H29" s="415"/>
      <c r="I29" s="415"/>
      <c r="J29" s="415"/>
      <c r="K29" s="416"/>
      <c r="L29" s="411">
        <v>12</v>
      </c>
      <c r="M29" s="412"/>
      <c r="N29" s="412"/>
      <c r="O29" s="412"/>
      <c r="P29" s="413"/>
      <c r="Q29" s="411">
        <v>2500</v>
      </c>
      <c r="R29" s="412"/>
      <c r="S29" s="412"/>
      <c r="T29" s="412"/>
      <c r="U29" s="412"/>
      <c r="V29" s="413"/>
      <c r="W29" s="502"/>
      <c r="X29" s="503"/>
      <c r="Y29" s="504"/>
      <c r="Z29" s="414" t="s">
        <v>187</v>
      </c>
      <c r="AA29" s="415"/>
      <c r="AB29" s="415"/>
      <c r="AC29" s="415"/>
      <c r="AD29" s="415"/>
      <c r="AE29" s="415"/>
      <c r="AF29" s="415"/>
      <c r="AG29" s="416"/>
      <c r="AH29" s="411">
        <v>210</v>
      </c>
      <c r="AI29" s="412"/>
      <c r="AJ29" s="412"/>
      <c r="AK29" s="412"/>
      <c r="AL29" s="413"/>
      <c r="AM29" s="411">
        <v>608909</v>
      </c>
      <c r="AN29" s="412"/>
      <c r="AO29" s="412"/>
      <c r="AP29" s="412"/>
      <c r="AQ29" s="412"/>
      <c r="AR29" s="413"/>
      <c r="AS29" s="411">
        <v>2900</v>
      </c>
      <c r="AT29" s="412"/>
      <c r="AU29" s="412"/>
      <c r="AV29" s="412"/>
      <c r="AW29" s="412"/>
      <c r="AX29" s="471"/>
      <c r="AY29" s="478"/>
      <c r="AZ29" s="479"/>
      <c r="BA29" s="479"/>
      <c r="BB29" s="480"/>
      <c r="BC29" s="472" t="s">
        <v>188</v>
      </c>
      <c r="BD29" s="473"/>
      <c r="BE29" s="473"/>
      <c r="BF29" s="473"/>
      <c r="BG29" s="473"/>
      <c r="BH29" s="473"/>
      <c r="BI29" s="473"/>
      <c r="BJ29" s="473"/>
      <c r="BK29" s="473"/>
      <c r="BL29" s="473"/>
      <c r="BM29" s="474"/>
      <c r="BN29" s="458">
        <v>147720</v>
      </c>
      <c r="BO29" s="459"/>
      <c r="BP29" s="459"/>
      <c r="BQ29" s="459"/>
      <c r="BR29" s="459"/>
      <c r="BS29" s="459"/>
      <c r="BT29" s="459"/>
      <c r="BU29" s="460"/>
      <c r="BV29" s="458">
        <v>147720</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5">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189</v>
      </c>
      <c r="X30" s="426"/>
      <c r="Y30" s="426"/>
      <c r="Z30" s="426"/>
      <c r="AA30" s="426"/>
      <c r="AB30" s="426"/>
      <c r="AC30" s="426"/>
      <c r="AD30" s="426"/>
      <c r="AE30" s="426"/>
      <c r="AF30" s="426"/>
      <c r="AG30" s="427"/>
      <c r="AH30" s="428">
        <v>100.7</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1973328</v>
      </c>
      <c r="BO30" s="493"/>
      <c r="BP30" s="493"/>
      <c r="BQ30" s="493"/>
      <c r="BR30" s="493"/>
      <c r="BS30" s="493"/>
      <c r="BT30" s="493"/>
      <c r="BU30" s="494"/>
      <c r="BV30" s="492">
        <v>1992451</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7" t="s">
        <v>190</v>
      </c>
      <c r="D32" s="417"/>
      <c r="E32" s="417"/>
      <c r="F32" s="417"/>
      <c r="G32" s="417"/>
      <c r="H32" s="417"/>
      <c r="I32" s="417"/>
      <c r="J32" s="417"/>
      <c r="K32" s="417"/>
      <c r="L32" s="417"/>
      <c r="M32" s="417"/>
      <c r="N32" s="417"/>
      <c r="O32" s="417"/>
      <c r="P32" s="417"/>
      <c r="Q32" s="417"/>
      <c r="R32" s="417"/>
      <c r="S32" s="417"/>
      <c r="U32" s="418" t="s">
        <v>191</v>
      </c>
      <c r="V32" s="418"/>
      <c r="W32" s="418"/>
      <c r="X32" s="418"/>
      <c r="Y32" s="418"/>
      <c r="Z32" s="418"/>
      <c r="AA32" s="418"/>
      <c r="AB32" s="418"/>
      <c r="AC32" s="418"/>
      <c r="AD32" s="418"/>
      <c r="AE32" s="418"/>
      <c r="AF32" s="418"/>
      <c r="AG32" s="418"/>
      <c r="AH32" s="418"/>
      <c r="AI32" s="418"/>
      <c r="AJ32" s="418"/>
      <c r="AK32" s="418"/>
      <c r="AM32" s="418" t="s">
        <v>192</v>
      </c>
      <c r="AN32" s="418"/>
      <c r="AO32" s="418"/>
      <c r="AP32" s="418"/>
      <c r="AQ32" s="418"/>
      <c r="AR32" s="418"/>
      <c r="AS32" s="418"/>
      <c r="AT32" s="418"/>
      <c r="AU32" s="418"/>
      <c r="AV32" s="418"/>
      <c r="AW32" s="418"/>
      <c r="AX32" s="418"/>
      <c r="AY32" s="418"/>
      <c r="AZ32" s="418"/>
      <c r="BA32" s="418"/>
      <c r="BB32" s="418"/>
      <c r="BC32" s="418"/>
      <c r="BE32" s="418" t="s">
        <v>193</v>
      </c>
      <c r="BF32" s="418"/>
      <c r="BG32" s="418"/>
      <c r="BH32" s="418"/>
      <c r="BI32" s="418"/>
      <c r="BJ32" s="418"/>
      <c r="BK32" s="418"/>
      <c r="BL32" s="418"/>
      <c r="BM32" s="418"/>
      <c r="BN32" s="418"/>
      <c r="BO32" s="418"/>
      <c r="BP32" s="418"/>
      <c r="BQ32" s="418"/>
      <c r="BR32" s="418"/>
      <c r="BS32" s="418"/>
      <c r="BT32" s="418"/>
      <c r="BU32" s="418"/>
      <c r="BW32" s="418" t="s">
        <v>194</v>
      </c>
      <c r="BX32" s="418"/>
      <c r="BY32" s="418"/>
      <c r="BZ32" s="418"/>
      <c r="CA32" s="418"/>
      <c r="CB32" s="418"/>
      <c r="CC32" s="418"/>
      <c r="CD32" s="418"/>
      <c r="CE32" s="418"/>
      <c r="CF32" s="418"/>
      <c r="CG32" s="418"/>
      <c r="CH32" s="418"/>
      <c r="CI32" s="418"/>
      <c r="CJ32" s="418"/>
      <c r="CK32" s="418"/>
      <c r="CL32" s="418"/>
      <c r="CM32" s="418"/>
      <c r="CO32" s="418" t="s">
        <v>195</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2">
      <c r="A33" s="178"/>
      <c r="B33" s="202"/>
      <c r="C33" s="410" t="s">
        <v>196</v>
      </c>
      <c r="D33" s="410"/>
      <c r="E33" s="409" t="s">
        <v>197</v>
      </c>
      <c r="F33" s="409"/>
      <c r="G33" s="409"/>
      <c r="H33" s="409"/>
      <c r="I33" s="409"/>
      <c r="J33" s="409"/>
      <c r="K33" s="409"/>
      <c r="L33" s="409"/>
      <c r="M33" s="409"/>
      <c r="N33" s="409"/>
      <c r="O33" s="409"/>
      <c r="P33" s="409"/>
      <c r="Q33" s="409"/>
      <c r="R33" s="409"/>
      <c r="S33" s="409"/>
      <c r="T33" s="203"/>
      <c r="U33" s="410" t="s">
        <v>196</v>
      </c>
      <c r="V33" s="410"/>
      <c r="W33" s="409" t="s">
        <v>197</v>
      </c>
      <c r="X33" s="409"/>
      <c r="Y33" s="409"/>
      <c r="Z33" s="409"/>
      <c r="AA33" s="409"/>
      <c r="AB33" s="409"/>
      <c r="AC33" s="409"/>
      <c r="AD33" s="409"/>
      <c r="AE33" s="409"/>
      <c r="AF33" s="409"/>
      <c r="AG33" s="409"/>
      <c r="AH33" s="409"/>
      <c r="AI33" s="409"/>
      <c r="AJ33" s="409"/>
      <c r="AK33" s="409"/>
      <c r="AL33" s="203"/>
      <c r="AM33" s="410" t="s">
        <v>196</v>
      </c>
      <c r="AN33" s="410"/>
      <c r="AO33" s="409" t="s">
        <v>197</v>
      </c>
      <c r="AP33" s="409"/>
      <c r="AQ33" s="409"/>
      <c r="AR33" s="409"/>
      <c r="AS33" s="409"/>
      <c r="AT33" s="409"/>
      <c r="AU33" s="409"/>
      <c r="AV33" s="409"/>
      <c r="AW33" s="409"/>
      <c r="AX33" s="409"/>
      <c r="AY33" s="409"/>
      <c r="AZ33" s="409"/>
      <c r="BA33" s="409"/>
      <c r="BB33" s="409"/>
      <c r="BC33" s="409"/>
      <c r="BD33" s="204"/>
      <c r="BE33" s="409" t="s">
        <v>198</v>
      </c>
      <c r="BF33" s="409"/>
      <c r="BG33" s="409" t="s">
        <v>199</v>
      </c>
      <c r="BH33" s="409"/>
      <c r="BI33" s="409"/>
      <c r="BJ33" s="409"/>
      <c r="BK33" s="409"/>
      <c r="BL33" s="409"/>
      <c r="BM33" s="409"/>
      <c r="BN33" s="409"/>
      <c r="BO33" s="409"/>
      <c r="BP33" s="409"/>
      <c r="BQ33" s="409"/>
      <c r="BR33" s="409"/>
      <c r="BS33" s="409"/>
      <c r="BT33" s="409"/>
      <c r="BU33" s="409"/>
      <c r="BV33" s="204"/>
      <c r="BW33" s="410" t="s">
        <v>198</v>
      </c>
      <c r="BX33" s="410"/>
      <c r="BY33" s="409" t="s">
        <v>200</v>
      </c>
      <c r="BZ33" s="409"/>
      <c r="CA33" s="409"/>
      <c r="CB33" s="409"/>
      <c r="CC33" s="409"/>
      <c r="CD33" s="409"/>
      <c r="CE33" s="409"/>
      <c r="CF33" s="409"/>
      <c r="CG33" s="409"/>
      <c r="CH33" s="409"/>
      <c r="CI33" s="409"/>
      <c r="CJ33" s="409"/>
      <c r="CK33" s="409"/>
      <c r="CL33" s="409"/>
      <c r="CM33" s="409"/>
      <c r="CN33" s="203"/>
      <c r="CO33" s="410" t="s">
        <v>196</v>
      </c>
      <c r="CP33" s="410"/>
      <c r="CQ33" s="409" t="s">
        <v>201</v>
      </c>
      <c r="CR33" s="409"/>
      <c r="CS33" s="409"/>
      <c r="CT33" s="409"/>
      <c r="CU33" s="409"/>
      <c r="CV33" s="409"/>
      <c r="CW33" s="409"/>
      <c r="CX33" s="409"/>
      <c r="CY33" s="409"/>
      <c r="CZ33" s="409"/>
      <c r="DA33" s="409"/>
      <c r="DB33" s="409"/>
      <c r="DC33" s="409"/>
      <c r="DD33" s="409"/>
      <c r="DE33" s="409"/>
      <c r="DF33" s="203"/>
      <c r="DG33" s="408" t="s">
        <v>202</v>
      </c>
      <c r="DH33" s="408"/>
      <c r="DI33" s="205"/>
    </row>
    <row r="34" spans="1:113" ht="32.25" customHeight="1" x14ac:dyDescent="0.2">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国民健康保険特別会計</v>
      </c>
      <c r="X34" s="407"/>
      <c r="Y34" s="407"/>
      <c r="Z34" s="407"/>
      <c r="AA34" s="407"/>
      <c r="AB34" s="407"/>
      <c r="AC34" s="407"/>
      <c r="AD34" s="407"/>
      <c r="AE34" s="407"/>
      <c r="AF34" s="407"/>
      <c r="AG34" s="407"/>
      <c r="AH34" s="407"/>
      <c r="AI34" s="407"/>
      <c r="AJ34" s="407"/>
      <c r="AK34" s="407"/>
      <c r="AL34" s="178"/>
      <c r="AM34" s="406">
        <f>IF(AO34="","",MAX(C34:D43,U34:V43)+1)</f>
        <v>5</v>
      </c>
      <c r="AN34" s="406"/>
      <c r="AO34" s="407" t="str">
        <f>IF('各会計、関係団体の財政状況及び健全化判断比率'!B31="","",'各会計、関係団体の財政状況及び健全化判断比率'!B31)</f>
        <v>水道事業会計</v>
      </c>
      <c r="AP34" s="407"/>
      <c r="AQ34" s="407"/>
      <c r="AR34" s="407"/>
      <c r="AS34" s="407"/>
      <c r="AT34" s="407"/>
      <c r="AU34" s="407"/>
      <c r="AV34" s="407"/>
      <c r="AW34" s="407"/>
      <c r="AX34" s="407"/>
      <c r="AY34" s="407"/>
      <c r="AZ34" s="407"/>
      <c r="BA34" s="407"/>
      <c r="BB34" s="407"/>
      <c r="BC34" s="407"/>
      <c r="BD34" s="178"/>
      <c r="BE34" s="406">
        <f>IF(BG34="","",MAX(C34:D43,U34:V43,AM34:AN43)+1)</f>
        <v>6</v>
      </c>
      <c r="BF34" s="406"/>
      <c r="BG34" s="407" t="str">
        <f>IF('各会計、関係団体の財政状況及び健全化判断比率'!B32="","",'各会計、関係団体の財政状況及び健全化判断比率'!B32)</f>
        <v>下水道事業特別会計</v>
      </c>
      <c r="BH34" s="407"/>
      <c r="BI34" s="407"/>
      <c r="BJ34" s="407"/>
      <c r="BK34" s="407"/>
      <c r="BL34" s="407"/>
      <c r="BM34" s="407"/>
      <c r="BN34" s="407"/>
      <c r="BO34" s="407"/>
      <c r="BP34" s="407"/>
      <c r="BQ34" s="407"/>
      <c r="BR34" s="407"/>
      <c r="BS34" s="407"/>
      <c r="BT34" s="407"/>
      <c r="BU34" s="407"/>
      <c r="BV34" s="178"/>
      <c r="BW34" s="406">
        <f>IF(BY34="","",MAX(C34:D43,U34:V43,AM34:AN43,BE34:BF43)+1)</f>
        <v>7</v>
      </c>
      <c r="BX34" s="406"/>
      <c r="BY34" s="407" t="str">
        <f>IF('各会計、関係団体の財政状況及び健全化判断比率'!B68="","",'各会計、関係団体の財政状況及び健全化判断比率'!B68)</f>
        <v>桑名広域清掃事業組合</v>
      </c>
      <c r="BZ34" s="407"/>
      <c r="CA34" s="407"/>
      <c r="CB34" s="407"/>
      <c r="CC34" s="407"/>
      <c r="CD34" s="407"/>
      <c r="CE34" s="407"/>
      <c r="CF34" s="407"/>
      <c r="CG34" s="407"/>
      <c r="CH34" s="407"/>
      <c r="CI34" s="407"/>
      <c r="CJ34" s="407"/>
      <c r="CK34" s="407"/>
      <c r="CL34" s="407"/>
      <c r="CM34" s="407"/>
      <c r="CN34" s="178"/>
      <c r="CO34" s="406" t="str">
        <f>IF(CQ34="","",MAX(C34:D43,U34:V43,AM34:AN43,BE34:BF43,BW34:BX43)+1)</f>
        <v/>
      </c>
      <c r="CP34" s="406"/>
      <c r="CQ34" s="407" t="str">
        <f>IF('各会計、関係団体の財政状況及び健全化判断比率'!BS7="","",'各会計、関係団体の財政状況及び健全化判断比率'!BS7)</f>
        <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2">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介護保険特別会計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8</v>
      </c>
      <c r="BX35" s="406"/>
      <c r="BY35" s="407" t="str">
        <f>IF('各会計、関係団体の財政状況及び健全化判断比率'!B69="","",'各会計、関係団体の財政状況及び健全化判断比率'!B69)</f>
        <v>（一般会計）</v>
      </c>
      <c r="BZ35" s="407"/>
      <c r="CA35" s="407"/>
      <c r="CB35" s="407"/>
      <c r="CC35" s="407"/>
      <c r="CD35" s="407"/>
      <c r="CE35" s="407"/>
      <c r="CF35" s="407"/>
      <c r="CG35" s="407"/>
      <c r="CH35" s="407"/>
      <c r="CI35" s="407"/>
      <c r="CJ35" s="407"/>
      <c r="CK35" s="407"/>
      <c r="CL35" s="407"/>
      <c r="CM35" s="407"/>
      <c r="CN35" s="178"/>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2">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4</v>
      </c>
      <c r="V36" s="406"/>
      <c r="W36" s="407" t="str">
        <f>IF('各会計、関係団体の財政状況及び健全化判断比率'!B30="","",'各会計、関係団体の財政状況及び健全化判断比率'!B30)</f>
        <v>後期高齢者医療特別会計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9</v>
      </c>
      <c r="BX36" s="406"/>
      <c r="BY36" s="407" t="str">
        <f>IF('各会計、関係団体の財政状況及び健全化判断比率'!B70="","",'各会計、関係団体の財政状況及び健全化判断比率'!B70)</f>
        <v>（ごみ処理施設整備事業特別会計）</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2">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10</v>
      </c>
      <c r="BX37" s="406"/>
      <c r="BY37" s="407" t="str">
        <f>IF('各会計、関係団体の財政状況及び健全化判断比率'!B71="","",'各会計、関係団体の財政状況及び健全化判断比率'!B71)</f>
        <v>三重県市町総合事務組合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2">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11</v>
      </c>
      <c r="BX38" s="406"/>
      <c r="BY38" s="407" t="str">
        <f>IF('各会計、関係団体の財政状況及び健全化判断比率'!B72="","",'各会計、関係団体の財政状況及び健全化判断比率'!B72)</f>
        <v>（一般会計）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2">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12</v>
      </c>
      <c r="BX39" s="406"/>
      <c r="BY39" s="407" t="str">
        <f>IF('各会計、関係団体の財政状況及び健全化判断比率'!B73="","",'各会計、関係団体の財政状況及び健全化判断比率'!B73)</f>
        <v>（共同研修特別会計）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2">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13</v>
      </c>
      <c r="BX40" s="406"/>
      <c r="BY40" s="407" t="str">
        <f>IF('各会計、関係団体の財政状況及び健全化判断比率'!B74="","",'各会計、関係団体の財政状況及び健全化判断比率'!B74)</f>
        <v>（デジタル地図特別会計）</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2">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14</v>
      </c>
      <c r="BX41" s="406"/>
      <c r="BY41" s="407" t="str">
        <f>IF('各会計、関係団体の財政状況及び健全化判断比率'!B75="","",'各会計、関係団体の財政状況及び健全化判断比率'!B75)</f>
        <v>（物品特別会計）</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2">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f t="shared" si="2"/>
        <v>15</v>
      </c>
      <c r="BX42" s="406"/>
      <c r="BY42" s="407" t="str">
        <f>IF('各会計、関係団体の財政状況及び健全化判断比率'!B76="","",'各会計、関係団体の財政状況及び健全化判断比率'!B76)</f>
        <v>（退職手当特別会計）</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2">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f t="shared" si="2"/>
        <v>16</v>
      </c>
      <c r="BX43" s="406"/>
      <c r="BY43" s="407" t="str">
        <f>IF('各会計、関係団体の財政状況及び健全化判断比率'!B77="","",'各会計、関係団体の財政状況及び健全化判断比率'!B77)</f>
        <v>（消防救急無線特別会計）</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203</v>
      </c>
      <c r="E46" s="403" t="s">
        <v>204</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
      <c r="E47" s="403" t="s">
        <v>205</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
      <c r="E48" s="403" t="s">
        <v>206</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
      <c r="E49" s="405" t="s">
        <v>207</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
      <c r="E50" s="403" t="s">
        <v>208</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
      <c r="E51" s="403" t="s">
        <v>209</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
      <c r="E52" s="403" t="s">
        <v>210</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
      <c r="E53" s="177" t="s">
        <v>584</v>
      </c>
    </row>
    <row r="54" spans="5:113" x14ac:dyDescent="0.2"/>
    <row r="55" spans="5:113" x14ac:dyDescent="0.2"/>
    <row r="56" spans="5:113" x14ac:dyDescent="0.2"/>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542</v>
      </c>
      <c r="G33" s="29" t="s">
        <v>543</v>
      </c>
      <c r="H33" s="29" t="s">
        <v>544</v>
      </c>
      <c r="I33" s="29" t="s">
        <v>545</v>
      </c>
      <c r="J33" s="30" t="s">
        <v>546</v>
      </c>
      <c r="K33" s="22"/>
      <c r="L33" s="22"/>
      <c r="M33" s="22"/>
      <c r="N33" s="22"/>
      <c r="O33" s="22"/>
      <c r="P33" s="22"/>
    </row>
    <row r="34" spans="1:16" ht="39" customHeight="1" x14ac:dyDescent="0.2">
      <c r="A34" s="22"/>
      <c r="B34" s="31"/>
      <c r="C34" s="1215" t="s">
        <v>548</v>
      </c>
      <c r="D34" s="1215"/>
      <c r="E34" s="1216"/>
      <c r="F34" s="32">
        <v>6.59</v>
      </c>
      <c r="G34" s="33">
        <v>7.27</v>
      </c>
      <c r="H34" s="33">
        <v>8.42</v>
      </c>
      <c r="I34" s="33">
        <v>10.62</v>
      </c>
      <c r="J34" s="34">
        <v>22.72</v>
      </c>
      <c r="K34" s="22"/>
      <c r="L34" s="22"/>
      <c r="M34" s="22"/>
      <c r="N34" s="22"/>
      <c r="O34" s="22"/>
      <c r="P34" s="22"/>
    </row>
    <row r="35" spans="1:16" ht="39" customHeight="1" x14ac:dyDescent="0.2">
      <c r="A35" s="22"/>
      <c r="B35" s="35"/>
      <c r="C35" s="1209" t="s">
        <v>549</v>
      </c>
      <c r="D35" s="1210"/>
      <c r="E35" s="1211"/>
      <c r="F35" s="36">
        <v>11.89</v>
      </c>
      <c r="G35" s="37">
        <v>11.72</v>
      </c>
      <c r="H35" s="37">
        <v>9.52</v>
      </c>
      <c r="I35" s="37">
        <v>10.38</v>
      </c>
      <c r="J35" s="38">
        <v>11.5</v>
      </c>
      <c r="K35" s="22"/>
      <c r="L35" s="22"/>
      <c r="M35" s="22"/>
      <c r="N35" s="22"/>
      <c r="O35" s="22"/>
      <c r="P35" s="22"/>
    </row>
    <row r="36" spans="1:16" ht="39" customHeight="1" x14ac:dyDescent="0.2">
      <c r="A36" s="22"/>
      <c r="B36" s="35"/>
      <c r="C36" s="1209" t="s">
        <v>550</v>
      </c>
      <c r="D36" s="1210"/>
      <c r="E36" s="1211"/>
      <c r="F36" s="36">
        <v>5.36</v>
      </c>
      <c r="G36" s="37">
        <v>5.17</v>
      </c>
      <c r="H36" s="37">
        <v>4.07</v>
      </c>
      <c r="I36" s="37">
        <v>3.82</v>
      </c>
      <c r="J36" s="38">
        <v>3.28</v>
      </c>
      <c r="K36" s="22"/>
      <c r="L36" s="22"/>
      <c r="M36" s="22"/>
      <c r="N36" s="22"/>
      <c r="O36" s="22"/>
      <c r="P36" s="22"/>
    </row>
    <row r="37" spans="1:16" ht="39" customHeight="1" x14ac:dyDescent="0.2">
      <c r="A37" s="22"/>
      <c r="B37" s="35"/>
      <c r="C37" s="1209" t="s">
        <v>551</v>
      </c>
      <c r="D37" s="1210"/>
      <c r="E37" s="1211"/>
      <c r="F37" s="36">
        <v>5.26</v>
      </c>
      <c r="G37" s="37">
        <v>3.28</v>
      </c>
      <c r="H37" s="37">
        <v>5.27</v>
      </c>
      <c r="I37" s="37">
        <v>3.44</v>
      </c>
      <c r="J37" s="38">
        <v>2.73</v>
      </c>
      <c r="K37" s="22"/>
      <c r="L37" s="22"/>
      <c r="M37" s="22"/>
      <c r="N37" s="22"/>
      <c r="O37" s="22"/>
      <c r="P37" s="22"/>
    </row>
    <row r="38" spans="1:16" ht="39" customHeight="1" x14ac:dyDescent="0.2">
      <c r="A38" s="22"/>
      <c r="B38" s="35"/>
      <c r="C38" s="1209" t="s">
        <v>552</v>
      </c>
      <c r="D38" s="1210"/>
      <c r="E38" s="1211"/>
      <c r="F38" s="36">
        <v>0</v>
      </c>
      <c r="G38" s="37">
        <v>1.79</v>
      </c>
      <c r="H38" s="37">
        <v>1.88</v>
      </c>
      <c r="I38" s="37">
        <v>1.61</v>
      </c>
      <c r="J38" s="38">
        <v>2.2400000000000002</v>
      </c>
      <c r="K38" s="22"/>
      <c r="L38" s="22"/>
      <c r="M38" s="22"/>
      <c r="N38" s="22"/>
      <c r="O38" s="22"/>
      <c r="P38" s="22"/>
    </row>
    <row r="39" spans="1:16" ht="39" customHeight="1" x14ac:dyDescent="0.2">
      <c r="A39" s="22"/>
      <c r="B39" s="35"/>
      <c r="C39" s="1209" t="s">
        <v>553</v>
      </c>
      <c r="D39" s="1210"/>
      <c r="E39" s="1211"/>
      <c r="F39" s="36">
        <v>0.11</v>
      </c>
      <c r="G39" s="37">
        <v>0.13</v>
      </c>
      <c r="H39" s="37">
        <v>0.01</v>
      </c>
      <c r="I39" s="37">
        <v>0</v>
      </c>
      <c r="J39" s="38">
        <v>0.01</v>
      </c>
      <c r="K39" s="22"/>
      <c r="L39" s="22"/>
      <c r="M39" s="22"/>
      <c r="N39" s="22"/>
      <c r="O39" s="22"/>
      <c r="P39" s="22"/>
    </row>
    <row r="40" spans="1:16" ht="39" customHeight="1" x14ac:dyDescent="0.2">
      <c r="A40" s="22"/>
      <c r="B40" s="35"/>
      <c r="C40" s="1209"/>
      <c r="D40" s="1210"/>
      <c r="E40" s="1211"/>
      <c r="F40" s="36"/>
      <c r="G40" s="37"/>
      <c r="H40" s="37"/>
      <c r="I40" s="37"/>
      <c r="J40" s="38"/>
      <c r="K40" s="22"/>
      <c r="L40" s="22"/>
      <c r="M40" s="22"/>
      <c r="N40" s="22"/>
      <c r="O40" s="22"/>
      <c r="P40" s="22"/>
    </row>
    <row r="41" spans="1:16" ht="39" customHeight="1" x14ac:dyDescent="0.2">
      <c r="A41" s="22"/>
      <c r="B41" s="35"/>
      <c r="C41" s="1209"/>
      <c r="D41" s="1210"/>
      <c r="E41" s="1211"/>
      <c r="F41" s="36"/>
      <c r="G41" s="37"/>
      <c r="H41" s="37"/>
      <c r="I41" s="37"/>
      <c r="J41" s="38"/>
      <c r="K41" s="22"/>
      <c r="L41" s="22"/>
      <c r="M41" s="22"/>
      <c r="N41" s="22"/>
      <c r="O41" s="22"/>
      <c r="P41" s="22"/>
    </row>
    <row r="42" spans="1:16" ht="39" customHeight="1" x14ac:dyDescent="0.2">
      <c r="A42" s="22"/>
      <c r="B42" s="39"/>
      <c r="C42" s="1209" t="s">
        <v>554</v>
      </c>
      <c r="D42" s="1210"/>
      <c r="E42" s="1211"/>
      <c r="F42" s="36" t="s">
        <v>500</v>
      </c>
      <c r="G42" s="37" t="s">
        <v>500</v>
      </c>
      <c r="H42" s="37" t="s">
        <v>500</v>
      </c>
      <c r="I42" s="37" t="s">
        <v>500</v>
      </c>
      <c r="J42" s="38" t="s">
        <v>500</v>
      </c>
      <c r="K42" s="22"/>
      <c r="L42" s="22"/>
      <c r="M42" s="22"/>
      <c r="N42" s="22"/>
      <c r="O42" s="22"/>
      <c r="P42" s="22"/>
    </row>
    <row r="43" spans="1:16" ht="39" customHeight="1" thickBot="1" x14ac:dyDescent="0.25">
      <c r="A43" s="22"/>
      <c r="B43" s="40"/>
      <c r="C43" s="1212" t="s">
        <v>555</v>
      </c>
      <c r="D43" s="1213"/>
      <c r="E43" s="1214"/>
      <c r="F43" s="41" t="s">
        <v>500</v>
      </c>
      <c r="G43" s="42" t="s">
        <v>500</v>
      </c>
      <c r="H43" s="42" t="s">
        <v>500</v>
      </c>
      <c r="I43" s="42" t="s">
        <v>500</v>
      </c>
      <c r="J43" s="43" t="s">
        <v>500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00BCCLKWkul19kxN2lGgFxwxw9HPgFnC9Rn49gq83Mp8smJzM8auKIgE5/+FzdhHBy+WeoM8G6imdEjQBHDnaQ==" saltValue="q1tmFhOSTjvTjrMbzijd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542</v>
      </c>
      <c r="L44" s="56" t="s">
        <v>543</v>
      </c>
      <c r="M44" s="56" t="s">
        <v>544</v>
      </c>
      <c r="N44" s="56" t="s">
        <v>545</v>
      </c>
      <c r="O44" s="57" t="s">
        <v>546</v>
      </c>
      <c r="P44" s="48"/>
      <c r="Q44" s="48"/>
      <c r="R44" s="48"/>
      <c r="S44" s="48"/>
      <c r="T44" s="48"/>
      <c r="U44" s="48"/>
    </row>
    <row r="45" spans="1:21" ht="30.75" customHeight="1" x14ac:dyDescent="0.2">
      <c r="A45" s="48"/>
      <c r="B45" s="1235" t="s">
        <v>11</v>
      </c>
      <c r="C45" s="1236"/>
      <c r="D45" s="58"/>
      <c r="E45" s="1241" t="s">
        <v>12</v>
      </c>
      <c r="F45" s="1241"/>
      <c r="G45" s="1241"/>
      <c r="H45" s="1241"/>
      <c r="I45" s="1241"/>
      <c r="J45" s="1242"/>
      <c r="K45" s="59">
        <v>528</v>
      </c>
      <c r="L45" s="60">
        <v>550</v>
      </c>
      <c r="M45" s="60">
        <v>541</v>
      </c>
      <c r="N45" s="60">
        <v>534</v>
      </c>
      <c r="O45" s="61">
        <v>547</v>
      </c>
      <c r="P45" s="48"/>
      <c r="Q45" s="48"/>
      <c r="R45" s="48"/>
      <c r="S45" s="48"/>
      <c r="T45" s="48"/>
      <c r="U45" s="48"/>
    </row>
    <row r="46" spans="1:21" ht="30.75" customHeight="1" x14ac:dyDescent="0.2">
      <c r="A46" s="48"/>
      <c r="B46" s="1237"/>
      <c r="C46" s="1238"/>
      <c r="D46" s="62"/>
      <c r="E46" s="1219" t="s">
        <v>13</v>
      </c>
      <c r="F46" s="1219"/>
      <c r="G46" s="1219"/>
      <c r="H46" s="1219"/>
      <c r="I46" s="1219"/>
      <c r="J46" s="1220"/>
      <c r="K46" s="63" t="s">
        <v>500</v>
      </c>
      <c r="L46" s="64" t="s">
        <v>500</v>
      </c>
      <c r="M46" s="64" t="s">
        <v>500</v>
      </c>
      <c r="N46" s="64" t="s">
        <v>500</v>
      </c>
      <c r="O46" s="65" t="s">
        <v>500</v>
      </c>
      <c r="P46" s="48"/>
      <c r="Q46" s="48"/>
      <c r="R46" s="48"/>
      <c r="S46" s="48"/>
      <c r="T46" s="48"/>
      <c r="U46" s="48"/>
    </row>
    <row r="47" spans="1:21" ht="30.75" customHeight="1" x14ac:dyDescent="0.2">
      <c r="A47" s="48"/>
      <c r="B47" s="1237"/>
      <c r="C47" s="1238"/>
      <c r="D47" s="62"/>
      <c r="E47" s="1219" t="s">
        <v>14</v>
      </c>
      <c r="F47" s="1219"/>
      <c r="G47" s="1219"/>
      <c r="H47" s="1219"/>
      <c r="I47" s="1219"/>
      <c r="J47" s="1220"/>
      <c r="K47" s="63" t="s">
        <v>500</v>
      </c>
      <c r="L47" s="64" t="s">
        <v>500</v>
      </c>
      <c r="M47" s="64" t="s">
        <v>500</v>
      </c>
      <c r="N47" s="64" t="s">
        <v>500</v>
      </c>
      <c r="O47" s="65" t="s">
        <v>500</v>
      </c>
      <c r="P47" s="48"/>
      <c r="Q47" s="48"/>
      <c r="R47" s="48"/>
      <c r="S47" s="48"/>
      <c r="T47" s="48"/>
      <c r="U47" s="48"/>
    </row>
    <row r="48" spans="1:21" ht="30.75" customHeight="1" x14ac:dyDescent="0.2">
      <c r="A48" s="48"/>
      <c r="B48" s="1237"/>
      <c r="C48" s="1238"/>
      <c r="D48" s="62"/>
      <c r="E48" s="1219" t="s">
        <v>15</v>
      </c>
      <c r="F48" s="1219"/>
      <c r="G48" s="1219"/>
      <c r="H48" s="1219"/>
      <c r="I48" s="1219"/>
      <c r="J48" s="1220"/>
      <c r="K48" s="63">
        <v>188</v>
      </c>
      <c r="L48" s="64">
        <v>179</v>
      </c>
      <c r="M48" s="64">
        <v>182</v>
      </c>
      <c r="N48" s="64">
        <v>189</v>
      </c>
      <c r="O48" s="65">
        <v>177</v>
      </c>
      <c r="P48" s="48"/>
      <c r="Q48" s="48"/>
      <c r="R48" s="48"/>
      <c r="S48" s="48"/>
      <c r="T48" s="48"/>
      <c r="U48" s="48"/>
    </row>
    <row r="49" spans="1:21" ht="30.75" customHeight="1" x14ac:dyDescent="0.2">
      <c r="A49" s="48"/>
      <c r="B49" s="1237"/>
      <c r="C49" s="1238"/>
      <c r="D49" s="62"/>
      <c r="E49" s="1219" t="s">
        <v>16</v>
      </c>
      <c r="F49" s="1219"/>
      <c r="G49" s="1219"/>
      <c r="H49" s="1219"/>
      <c r="I49" s="1219"/>
      <c r="J49" s="1220"/>
      <c r="K49" s="63">
        <v>28</v>
      </c>
      <c r="L49" s="64">
        <v>11</v>
      </c>
      <c r="M49" s="64">
        <v>3</v>
      </c>
      <c r="N49" s="64">
        <v>27</v>
      </c>
      <c r="O49" s="65">
        <v>29</v>
      </c>
      <c r="P49" s="48"/>
      <c r="Q49" s="48"/>
      <c r="R49" s="48"/>
      <c r="S49" s="48"/>
      <c r="T49" s="48"/>
      <c r="U49" s="48"/>
    </row>
    <row r="50" spans="1:21" ht="30.75" customHeight="1" x14ac:dyDescent="0.2">
      <c r="A50" s="48"/>
      <c r="B50" s="1237"/>
      <c r="C50" s="1238"/>
      <c r="D50" s="62"/>
      <c r="E50" s="1219" t="s">
        <v>17</v>
      </c>
      <c r="F50" s="1219"/>
      <c r="G50" s="1219"/>
      <c r="H50" s="1219"/>
      <c r="I50" s="1219"/>
      <c r="J50" s="1220"/>
      <c r="K50" s="63">
        <v>0</v>
      </c>
      <c r="L50" s="64" t="s">
        <v>500</v>
      </c>
      <c r="M50" s="64" t="s">
        <v>500</v>
      </c>
      <c r="N50" s="64" t="s">
        <v>500</v>
      </c>
      <c r="O50" s="65" t="s">
        <v>500</v>
      </c>
      <c r="P50" s="48"/>
      <c r="Q50" s="48"/>
      <c r="R50" s="48"/>
      <c r="S50" s="48"/>
      <c r="T50" s="48"/>
      <c r="U50" s="48"/>
    </row>
    <row r="51" spans="1:21" ht="30.75" customHeight="1" x14ac:dyDescent="0.2">
      <c r="A51" s="48"/>
      <c r="B51" s="1239"/>
      <c r="C51" s="1240"/>
      <c r="D51" s="66"/>
      <c r="E51" s="1219" t="s">
        <v>18</v>
      </c>
      <c r="F51" s="1219"/>
      <c r="G51" s="1219"/>
      <c r="H51" s="1219"/>
      <c r="I51" s="1219"/>
      <c r="J51" s="1220"/>
      <c r="K51" s="63" t="s">
        <v>500</v>
      </c>
      <c r="L51" s="64" t="s">
        <v>500</v>
      </c>
      <c r="M51" s="64" t="s">
        <v>500</v>
      </c>
      <c r="N51" s="64" t="s">
        <v>500</v>
      </c>
      <c r="O51" s="65" t="s">
        <v>500</v>
      </c>
      <c r="P51" s="48"/>
      <c r="Q51" s="48"/>
      <c r="R51" s="48"/>
      <c r="S51" s="48"/>
      <c r="T51" s="48"/>
      <c r="U51" s="48"/>
    </row>
    <row r="52" spans="1:21" ht="30.75" customHeight="1" x14ac:dyDescent="0.2">
      <c r="A52" s="48"/>
      <c r="B52" s="1217" t="s">
        <v>19</v>
      </c>
      <c r="C52" s="1218"/>
      <c r="D52" s="66"/>
      <c r="E52" s="1219" t="s">
        <v>20</v>
      </c>
      <c r="F52" s="1219"/>
      <c r="G52" s="1219"/>
      <c r="H52" s="1219"/>
      <c r="I52" s="1219"/>
      <c r="J52" s="1220"/>
      <c r="K52" s="63">
        <v>649</v>
      </c>
      <c r="L52" s="64">
        <v>628</v>
      </c>
      <c r="M52" s="64">
        <v>602</v>
      </c>
      <c r="N52" s="64">
        <v>585</v>
      </c>
      <c r="O52" s="65">
        <v>583</v>
      </c>
      <c r="P52" s="48"/>
      <c r="Q52" s="48"/>
      <c r="R52" s="48"/>
      <c r="S52" s="48"/>
      <c r="T52" s="48"/>
      <c r="U52" s="48"/>
    </row>
    <row r="53" spans="1:21" ht="30.75" customHeight="1" thickBot="1" x14ac:dyDescent="0.25">
      <c r="A53" s="48"/>
      <c r="B53" s="1221" t="s">
        <v>21</v>
      </c>
      <c r="C53" s="1222"/>
      <c r="D53" s="67"/>
      <c r="E53" s="1223" t="s">
        <v>22</v>
      </c>
      <c r="F53" s="1223"/>
      <c r="G53" s="1223"/>
      <c r="H53" s="1223"/>
      <c r="I53" s="1223"/>
      <c r="J53" s="1224"/>
      <c r="K53" s="68">
        <v>95</v>
      </c>
      <c r="L53" s="69">
        <v>112</v>
      </c>
      <c r="M53" s="69">
        <v>124</v>
      </c>
      <c r="N53" s="69">
        <v>165</v>
      </c>
      <c r="O53" s="70">
        <v>170</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556</v>
      </c>
      <c r="P55" s="48"/>
      <c r="Q55" s="48"/>
      <c r="R55" s="48"/>
      <c r="S55" s="48"/>
      <c r="T55" s="48"/>
      <c r="U55" s="48"/>
    </row>
    <row r="56" spans="1:21" ht="31.5" customHeight="1" thickBot="1" x14ac:dyDescent="0.25">
      <c r="A56" s="48"/>
      <c r="B56" s="76"/>
      <c r="C56" s="77"/>
      <c r="D56" s="77"/>
      <c r="E56" s="78"/>
      <c r="F56" s="78"/>
      <c r="G56" s="78"/>
      <c r="H56" s="78"/>
      <c r="I56" s="78"/>
      <c r="J56" s="79" t="s">
        <v>2</v>
      </c>
      <c r="K56" s="80" t="s">
        <v>557</v>
      </c>
      <c r="L56" s="81" t="s">
        <v>558</v>
      </c>
      <c r="M56" s="81" t="s">
        <v>559</v>
      </c>
      <c r="N56" s="81" t="s">
        <v>560</v>
      </c>
      <c r="O56" s="82" t="s">
        <v>561</v>
      </c>
      <c r="P56" s="48"/>
      <c r="Q56" s="48"/>
      <c r="R56" s="48"/>
      <c r="S56" s="48"/>
      <c r="T56" s="48"/>
      <c r="U56" s="48"/>
    </row>
    <row r="57" spans="1:21" ht="31.5" customHeight="1" x14ac:dyDescent="0.2">
      <c r="B57" s="1225" t="s">
        <v>25</v>
      </c>
      <c r="C57" s="1226"/>
      <c r="D57" s="1229" t="s">
        <v>26</v>
      </c>
      <c r="E57" s="1230"/>
      <c r="F57" s="1230"/>
      <c r="G57" s="1230"/>
      <c r="H57" s="1230"/>
      <c r="I57" s="1230"/>
      <c r="J57" s="1231"/>
      <c r="K57" s="83"/>
      <c r="L57" s="84"/>
      <c r="M57" s="84"/>
      <c r="N57" s="84"/>
      <c r="O57" s="85"/>
    </row>
    <row r="58" spans="1:21" ht="31.5" customHeight="1" thickBot="1" x14ac:dyDescent="0.25">
      <c r="B58" s="1227"/>
      <c r="C58" s="1228"/>
      <c r="D58" s="1232" t="s">
        <v>27</v>
      </c>
      <c r="E58" s="1233"/>
      <c r="F58" s="1233"/>
      <c r="G58" s="1233"/>
      <c r="H58" s="1233"/>
      <c r="I58" s="1233"/>
      <c r="J58" s="1234"/>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yo1w1Qp/WSz6M/gT35PFTkmNqvmfV2lXrOcJ+LHvr7Dq1dAzFzpFOaqMDmiRR0hnZsb045bxh2YewbPLAAOaw==" saltValue="m8CxCOHAuv7VNKcWRGFXL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542</v>
      </c>
      <c r="J40" s="100" t="s">
        <v>543</v>
      </c>
      <c r="K40" s="100" t="s">
        <v>544</v>
      </c>
      <c r="L40" s="100" t="s">
        <v>545</v>
      </c>
      <c r="M40" s="101" t="s">
        <v>546</v>
      </c>
    </row>
    <row r="41" spans="2:13" ht="27.75" customHeight="1" x14ac:dyDescent="0.2">
      <c r="B41" s="1255" t="s">
        <v>30</v>
      </c>
      <c r="C41" s="1256"/>
      <c r="D41" s="102"/>
      <c r="E41" s="1257" t="s">
        <v>31</v>
      </c>
      <c r="F41" s="1257"/>
      <c r="G41" s="1257"/>
      <c r="H41" s="1258"/>
      <c r="I41" s="351">
        <v>5568</v>
      </c>
      <c r="J41" s="352">
        <v>5689</v>
      </c>
      <c r="K41" s="352">
        <v>5962</v>
      </c>
      <c r="L41" s="352">
        <v>6458</v>
      </c>
      <c r="M41" s="353">
        <v>6866</v>
      </c>
    </row>
    <row r="42" spans="2:13" ht="27.75" customHeight="1" x14ac:dyDescent="0.2">
      <c r="B42" s="1245"/>
      <c r="C42" s="1246"/>
      <c r="D42" s="103"/>
      <c r="E42" s="1249" t="s">
        <v>32</v>
      </c>
      <c r="F42" s="1249"/>
      <c r="G42" s="1249"/>
      <c r="H42" s="1250"/>
      <c r="I42" s="354" t="s">
        <v>500</v>
      </c>
      <c r="J42" s="355" t="s">
        <v>500</v>
      </c>
      <c r="K42" s="355" t="s">
        <v>500</v>
      </c>
      <c r="L42" s="355" t="s">
        <v>500</v>
      </c>
      <c r="M42" s="356" t="s">
        <v>500</v>
      </c>
    </row>
    <row r="43" spans="2:13" ht="27.75" customHeight="1" x14ac:dyDescent="0.2">
      <c r="B43" s="1245"/>
      <c r="C43" s="1246"/>
      <c r="D43" s="103"/>
      <c r="E43" s="1249" t="s">
        <v>33</v>
      </c>
      <c r="F43" s="1249"/>
      <c r="G43" s="1249"/>
      <c r="H43" s="1250"/>
      <c r="I43" s="354">
        <v>2402</v>
      </c>
      <c r="J43" s="355">
        <v>2139</v>
      </c>
      <c r="K43" s="355">
        <v>2000</v>
      </c>
      <c r="L43" s="355">
        <v>2074</v>
      </c>
      <c r="M43" s="356">
        <v>2094</v>
      </c>
    </row>
    <row r="44" spans="2:13" ht="27.75" customHeight="1" x14ac:dyDescent="0.2">
      <c r="B44" s="1245"/>
      <c r="C44" s="1246"/>
      <c r="D44" s="103"/>
      <c r="E44" s="1249" t="s">
        <v>34</v>
      </c>
      <c r="F44" s="1249"/>
      <c r="G44" s="1249"/>
      <c r="H44" s="1250"/>
      <c r="I44" s="354">
        <v>184</v>
      </c>
      <c r="J44" s="355">
        <v>739</v>
      </c>
      <c r="K44" s="355">
        <v>1375</v>
      </c>
      <c r="L44" s="355">
        <v>1354</v>
      </c>
      <c r="M44" s="356">
        <v>1326</v>
      </c>
    </row>
    <row r="45" spans="2:13" ht="27.75" customHeight="1" x14ac:dyDescent="0.2">
      <c r="B45" s="1245"/>
      <c r="C45" s="1246"/>
      <c r="D45" s="103"/>
      <c r="E45" s="1249" t="s">
        <v>35</v>
      </c>
      <c r="F45" s="1249"/>
      <c r="G45" s="1249"/>
      <c r="H45" s="1250"/>
      <c r="I45" s="354" t="s">
        <v>500</v>
      </c>
      <c r="J45" s="355" t="s">
        <v>500</v>
      </c>
      <c r="K45" s="355" t="s">
        <v>500</v>
      </c>
      <c r="L45" s="355" t="s">
        <v>500</v>
      </c>
      <c r="M45" s="356" t="s">
        <v>500</v>
      </c>
    </row>
    <row r="46" spans="2:13" ht="27.75" customHeight="1" x14ac:dyDescent="0.2">
      <c r="B46" s="1245"/>
      <c r="C46" s="1246"/>
      <c r="D46" s="104"/>
      <c r="E46" s="1249" t="s">
        <v>36</v>
      </c>
      <c r="F46" s="1249"/>
      <c r="G46" s="1249"/>
      <c r="H46" s="1250"/>
      <c r="I46" s="354" t="s">
        <v>500</v>
      </c>
      <c r="J46" s="355" t="s">
        <v>500</v>
      </c>
      <c r="K46" s="355" t="s">
        <v>500</v>
      </c>
      <c r="L46" s="355" t="s">
        <v>500</v>
      </c>
      <c r="M46" s="356" t="s">
        <v>500</v>
      </c>
    </row>
    <row r="47" spans="2:13" ht="27.75" customHeight="1" x14ac:dyDescent="0.2">
      <c r="B47" s="1245"/>
      <c r="C47" s="1246"/>
      <c r="D47" s="105"/>
      <c r="E47" s="1259" t="s">
        <v>37</v>
      </c>
      <c r="F47" s="1260"/>
      <c r="G47" s="1260"/>
      <c r="H47" s="1261"/>
      <c r="I47" s="354" t="s">
        <v>500</v>
      </c>
      <c r="J47" s="355" t="s">
        <v>500</v>
      </c>
      <c r="K47" s="355" t="s">
        <v>500</v>
      </c>
      <c r="L47" s="355" t="s">
        <v>500</v>
      </c>
      <c r="M47" s="356" t="s">
        <v>500</v>
      </c>
    </row>
    <row r="48" spans="2:13" ht="27.75" customHeight="1" x14ac:dyDescent="0.2">
      <c r="B48" s="1245"/>
      <c r="C48" s="1246"/>
      <c r="D48" s="103"/>
      <c r="E48" s="1249" t="s">
        <v>38</v>
      </c>
      <c r="F48" s="1249"/>
      <c r="G48" s="1249"/>
      <c r="H48" s="1250"/>
      <c r="I48" s="354" t="s">
        <v>500</v>
      </c>
      <c r="J48" s="355" t="s">
        <v>500</v>
      </c>
      <c r="K48" s="355" t="s">
        <v>500</v>
      </c>
      <c r="L48" s="355" t="s">
        <v>500</v>
      </c>
      <c r="M48" s="356" t="s">
        <v>500</v>
      </c>
    </row>
    <row r="49" spans="2:13" ht="27.75" customHeight="1" x14ac:dyDescent="0.2">
      <c r="B49" s="1247"/>
      <c r="C49" s="1248"/>
      <c r="D49" s="103"/>
      <c r="E49" s="1249" t="s">
        <v>39</v>
      </c>
      <c r="F49" s="1249"/>
      <c r="G49" s="1249"/>
      <c r="H49" s="1250"/>
      <c r="I49" s="354" t="s">
        <v>500</v>
      </c>
      <c r="J49" s="355" t="s">
        <v>500</v>
      </c>
      <c r="K49" s="355" t="s">
        <v>500</v>
      </c>
      <c r="L49" s="355" t="s">
        <v>500</v>
      </c>
      <c r="M49" s="356" t="s">
        <v>500</v>
      </c>
    </row>
    <row r="50" spans="2:13" ht="27.75" customHeight="1" x14ac:dyDescent="0.2">
      <c r="B50" s="1243" t="s">
        <v>40</v>
      </c>
      <c r="C50" s="1244"/>
      <c r="D50" s="106"/>
      <c r="E50" s="1249" t="s">
        <v>41</v>
      </c>
      <c r="F50" s="1249"/>
      <c r="G50" s="1249"/>
      <c r="H50" s="1250"/>
      <c r="I50" s="354">
        <v>4333</v>
      </c>
      <c r="J50" s="355">
        <v>4785</v>
      </c>
      <c r="K50" s="355">
        <v>4763</v>
      </c>
      <c r="L50" s="355">
        <v>5091</v>
      </c>
      <c r="M50" s="356">
        <v>5363</v>
      </c>
    </row>
    <row r="51" spans="2:13" ht="27.75" customHeight="1" x14ac:dyDescent="0.2">
      <c r="B51" s="1245"/>
      <c r="C51" s="1246"/>
      <c r="D51" s="103"/>
      <c r="E51" s="1249" t="s">
        <v>42</v>
      </c>
      <c r="F51" s="1249"/>
      <c r="G51" s="1249"/>
      <c r="H51" s="1250"/>
      <c r="I51" s="354">
        <v>18</v>
      </c>
      <c r="J51" s="355">
        <v>16</v>
      </c>
      <c r="K51" s="355">
        <v>14</v>
      </c>
      <c r="L51" s="355">
        <v>11</v>
      </c>
      <c r="M51" s="356">
        <v>8</v>
      </c>
    </row>
    <row r="52" spans="2:13" ht="27.75" customHeight="1" x14ac:dyDescent="0.2">
      <c r="B52" s="1247"/>
      <c r="C52" s="1248"/>
      <c r="D52" s="103"/>
      <c r="E52" s="1249" t="s">
        <v>43</v>
      </c>
      <c r="F52" s="1249"/>
      <c r="G52" s="1249"/>
      <c r="H52" s="1250"/>
      <c r="I52" s="354">
        <v>7238</v>
      </c>
      <c r="J52" s="355">
        <v>7532</v>
      </c>
      <c r="K52" s="355">
        <v>7836</v>
      </c>
      <c r="L52" s="355">
        <v>8098</v>
      </c>
      <c r="M52" s="356">
        <v>8168</v>
      </c>
    </row>
    <row r="53" spans="2:13" ht="27.75" customHeight="1" thickBot="1" x14ac:dyDescent="0.25">
      <c r="B53" s="1251" t="s">
        <v>44</v>
      </c>
      <c r="C53" s="1252"/>
      <c r="D53" s="107"/>
      <c r="E53" s="1253" t="s">
        <v>45</v>
      </c>
      <c r="F53" s="1253"/>
      <c r="G53" s="1253"/>
      <c r="H53" s="1254"/>
      <c r="I53" s="357">
        <v>-3436</v>
      </c>
      <c r="J53" s="358">
        <v>-3767</v>
      </c>
      <c r="K53" s="358">
        <v>-3276</v>
      </c>
      <c r="L53" s="358">
        <v>-3314</v>
      </c>
      <c r="M53" s="359">
        <v>-3253</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NLPt+jW5W1+yNXQgSUg9aDzWfk91HYIVkSywM2TUills9TRVG6jVlMxucHm89eGPx6qLoR5oJm1ci8HuzQvBw==" saltValue="VOkaCaXxAS3ofoa/romwA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544</v>
      </c>
      <c r="G54" s="116" t="s">
        <v>545</v>
      </c>
      <c r="H54" s="117" t="s">
        <v>546</v>
      </c>
    </row>
    <row r="55" spans="2:8" ht="52.5" customHeight="1" x14ac:dyDescent="0.2">
      <c r="B55" s="118"/>
      <c r="C55" s="1270" t="s">
        <v>48</v>
      </c>
      <c r="D55" s="1270"/>
      <c r="E55" s="1271"/>
      <c r="F55" s="119">
        <v>1900</v>
      </c>
      <c r="G55" s="119">
        <v>2102</v>
      </c>
      <c r="H55" s="120">
        <v>2357</v>
      </c>
    </row>
    <row r="56" spans="2:8" ht="52.5" customHeight="1" x14ac:dyDescent="0.2">
      <c r="B56" s="121"/>
      <c r="C56" s="1272" t="s">
        <v>49</v>
      </c>
      <c r="D56" s="1272"/>
      <c r="E56" s="1273"/>
      <c r="F56" s="122">
        <v>148</v>
      </c>
      <c r="G56" s="122">
        <v>148</v>
      </c>
      <c r="H56" s="123">
        <v>148</v>
      </c>
    </row>
    <row r="57" spans="2:8" ht="53.25" customHeight="1" x14ac:dyDescent="0.2">
      <c r="B57" s="121"/>
      <c r="C57" s="1274" t="s">
        <v>50</v>
      </c>
      <c r="D57" s="1274"/>
      <c r="E57" s="1275"/>
      <c r="F57" s="124">
        <v>2026</v>
      </c>
      <c r="G57" s="124">
        <v>1992</v>
      </c>
      <c r="H57" s="125">
        <v>1973</v>
      </c>
    </row>
    <row r="58" spans="2:8" ht="45.75" customHeight="1" x14ac:dyDescent="0.2">
      <c r="B58" s="126"/>
      <c r="C58" s="1262" t="s">
        <v>579</v>
      </c>
      <c r="D58" s="1263"/>
      <c r="E58" s="1264"/>
      <c r="F58" s="127">
        <v>584</v>
      </c>
      <c r="G58" s="127">
        <v>1597</v>
      </c>
      <c r="H58" s="128">
        <v>1597</v>
      </c>
    </row>
    <row r="59" spans="2:8" ht="45.75" customHeight="1" x14ac:dyDescent="0.2">
      <c r="B59" s="126"/>
      <c r="C59" s="1262" t="s">
        <v>580</v>
      </c>
      <c r="D59" s="1263"/>
      <c r="E59" s="1264"/>
      <c r="F59" s="127">
        <v>0</v>
      </c>
      <c r="G59" s="127">
        <v>326</v>
      </c>
      <c r="H59" s="128">
        <v>326</v>
      </c>
    </row>
    <row r="60" spans="2:8" ht="45.75" customHeight="1" x14ac:dyDescent="0.2">
      <c r="B60" s="126"/>
      <c r="C60" s="1262" t="s">
        <v>581</v>
      </c>
      <c r="D60" s="1263"/>
      <c r="E60" s="1264"/>
      <c r="F60" s="127">
        <v>48</v>
      </c>
      <c r="G60" s="127">
        <v>47</v>
      </c>
      <c r="H60" s="128">
        <v>39</v>
      </c>
    </row>
    <row r="61" spans="2:8" ht="45.75" customHeight="1" x14ac:dyDescent="0.2">
      <c r="B61" s="126"/>
      <c r="C61" s="1262" t="s">
        <v>582</v>
      </c>
      <c r="D61" s="1263"/>
      <c r="E61" s="1264"/>
      <c r="F61" s="127">
        <v>1</v>
      </c>
      <c r="G61" s="127">
        <v>3</v>
      </c>
      <c r="H61" s="128">
        <v>6</v>
      </c>
    </row>
    <row r="62" spans="2:8" ht="45.75" customHeight="1" thickBot="1" x14ac:dyDescent="0.25">
      <c r="B62" s="129"/>
      <c r="C62" s="1265" t="s">
        <v>583</v>
      </c>
      <c r="D62" s="1266"/>
      <c r="E62" s="1267"/>
      <c r="F62" s="130">
        <v>5</v>
      </c>
      <c r="G62" s="130">
        <v>10</v>
      </c>
      <c r="H62" s="131">
        <v>5</v>
      </c>
    </row>
    <row r="63" spans="2:8" ht="52.5" customHeight="1" thickBot="1" x14ac:dyDescent="0.25">
      <c r="B63" s="132"/>
      <c r="C63" s="1268" t="s">
        <v>51</v>
      </c>
      <c r="D63" s="1268"/>
      <c r="E63" s="1269"/>
      <c r="F63" s="133">
        <v>4074</v>
      </c>
      <c r="G63" s="133">
        <v>4242</v>
      </c>
      <c r="H63" s="134">
        <v>4478</v>
      </c>
    </row>
    <row r="64" spans="2:8" ht="13.2" x14ac:dyDescent="0.2"/>
  </sheetData>
  <sheetProtection algorithmName="SHA-512" hashValue="5ApUC0L2xBpAHR8xrEYoJUtUY/towjE+ccRTeA13QdK5Rd2Rh5w8OuqHckRHPxFVlxpd80JCby5LHqontmJ0zQ==" saltValue="2gnvmqxEx2BciI3oISUk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585</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586</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3" t="s">
        <v>594</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ht="13.2" x14ac:dyDescent="0.2">
      <c r="B44" s="375"/>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ht="13.2" x14ac:dyDescent="0.2">
      <c r="B45" s="375"/>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ht="13.2" x14ac:dyDescent="0.2">
      <c r="B46" s="375"/>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ht="13.2" x14ac:dyDescent="0.2">
      <c r="B47" s="375"/>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587</v>
      </c>
    </row>
    <row r="50" spans="1:109" ht="13.2" x14ac:dyDescent="0.2">
      <c r="B50" s="375"/>
      <c r="G50" s="1276"/>
      <c r="H50" s="1276"/>
      <c r="I50" s="1276"/>
      <c r="J50" s="1276"/>
      <c r="K50" s="385"/>
      <c r="L50" s="385"/>
      <c r="M50" s="386"/>
      <c r="N50" s="386"/>
      <c r="AN50" s="1277"/>
      <c r="AO50" s="1278"/>
      <c r="AP50" s="1278"/>
      <c r="AQ50" s="1278"/>
      <c r="AR50" s="1278"/>
      <c r="AS50" s="1278"/>
      <c r="AT50" s="1278"/>
      <c r="AU50" s="1278"/>
      <c r="AV50" s="1278"/>
      <c r="AW50" s="1278"/>
      <c r="AX50" s="1278"/>
      <c r="AY50" s="1278"/>
      <c r="AZ50" s="1278"/>
      <c r="BA50" s="1278"/>
      <c r="BB50" s="1278"/>
      <c r="BC50" s="1278"/>
      <c r="BD50" s="1278"/>
      <c r="BE50" s="1278"/>
      <c r="BF50" s="1278"/>
      <c r="BG50" s="1278"/>
      <c r="BH50" s="1278"/>
      <c r="BI50" s="1278"/>
      <c r="BJ50" s="1278"/>
      <c r="BK50" s="1278"/>
      <c r="BL50" s="1278"/>
      <c r="BM50" s="1278"/>
      <c r="BN50" s="1278"/>
      <c r="BO50" s="1279"/>
      <c r="BP50" s="1280" t="s">
        <v>542</v>
      </c>
      <c r="BQ50" s="1280"/>
      <c r="BR50" s="1280"/>
      <c r="BS50" s="1280"/>
      <c r="BT50" s="1280"/>
      <c r="BU50" s="1280"/>
      <c r="BV50" s="1280"/>
      <c r="BW50" s="1280"/>
      <c r="BX50" s="1280" t="s">
        <v>543</v>
      </c>
      <c r="BY50" s="1280"/>
      <c r="BZ50" s="1280"/>
      <c r="CA50" s="1280"/>
      <c r="CB50" s="1280"/>
      <c r="CC50" s="1280"/>
      <c r="CD50" s="1280"/>
      <c r="CE50" s="1280"/>
      <c r="CF50" s="1280" t="s">
        <v>544</v>
      </c>
      <c r="CG50" s="1280"/>
      <c r="CH50" s="1280"/>
      <c r="CI50" s="1280"/>
      <c r="CJ50" s="1280"/>
      <c r="CK50" s="1280"/>
      <c r="CL50" s="1280"/>
      <c r="CM50" s="1280"/>
      <c r="CN50" s="1280" t="s">
        <v>545</v>
      </c>
      <c r="CO50" s="1280"/>
      <c r="CP50" s="1280"/>
      <c r="CQ50" s="1280"/>
      <c r="CR50" s="1280"/>
      <c r="CS50" s="1280"/>
      <c r="CT50" s="1280"/>
      <c r="CU50" s="1280"/>
      <c r="CV50" s="1280" t="s">
        <v>546</v>
      </c>
      <c r="CW50" s="1280"/>
      <c r="CX50" s="1280"/>
      <c r="CY50" s="1280"/>
      <c r="CZ50" s="1280"/>
      <c r="DA50" s="1280"/>
      <c r="DB50" s="1280"/>
      <c r="DC50" s="1280"/>
    </row>
    <row r="51" spans="1:109" ht="13.5" customHeight="1" x14ac:dyDescent="0.2">
      <c r="B51" s="375"/>
      <c r="G51" s="1293"/>
      <c r="H51" s="1293"/>
      <c r="I51" s="1294"/>
      <c r="J51" s="1294"/>
      <c r="K51" s="1292"/>
      <c r="L51" s="1292"/>
      <c r="M51" s="1292"/>
      <c r="N51" s="1292"/>
      <c r="AM51" s="384"/>
      <c r="AN51" s="1282" t="s">
        <v>588</v>
      </c>
      <c r="AO51" s="1282"/>
      <c r="AP51" s="1282"/>
      <c r="AQ51" s="1282"/>
      <c r="AR51" s="1282"/>
      <c r="AS51" s="1282"/>
      <c r="AT51" s="1282"/>
      <c r="AU51" s="1282"/>
      <c r="AV51" s="1282"/>
      <c r="AW51" s="1282"/>
      <c r="AX51" s="1282"/>
      <c r="AY51" s="1282"/>
      <c r="AZ51" s="1282"/>
      <c r="BA51" s="1282"/>
      <c r="BB51" s="1282" t="s">
        <v>589</v>
      </c>
      <c r="BC51" s="1282"/>
      <c r="BD51" s="1282"/>
      <c r="BE51" s="1282"/>
      <c r="BF51" s="1282"/>
      <c r="BG51" s="1282"/>
      <c r="BH51" s="1282"/>
      <c r="BI51" s="1282"/>
      <c r="BJ51" s="1282"/>
      <c r="BK51" s="1282"/>
      <c r="BL51" s="1282"/>
      <c r="BM51" s="1282"/>
      <c r="BN51" s="1282"/>
      <c r="BO51" s="1282"/>
      <c r="BP51" s="1281"/>
      <c r="BQ51" s="1281"/>
      <c r="BR51" s="1281"/>
      <c r="BS51" s="1281"/>
      <c r="BT51" s="1281"/>
      <c r="BU51" s="1281"/>
      <c r="BV51" s="1281"/>
      <c r="BW51" s="1281"/>
      <c r="BX51" s="1281"/>
      <c r="BY51" s="1281"/>
      <c r="BZ51" s="1281"/>
      <c r="CA51" s="1281"/>
      <c r="CB51" s="1281"/>
      <c r="CC51" s="1281"/>
      <c r="CD51" s="1281"/>
      <c r="CE51" s="1281"/>
      <c r="CF51" s="1281"/>
      <c r="CG51" s="1281"/>
      <c r="CH51" s="1281"/>
      <c r="CI51" s="1281"/>
      <c r="CJ51" s="1281"/>
      <c r="CK51" s="1281"/>
      <c r="CL51" s="1281"/>
      <c r="CM51" s="1281"/>
      <c r="CN51" s="1281"/>
      <c r="CO51" s="1281"/>
      <c r="CP51" s="1281"/>
      <c r="CQ51" s="1281"/>
      <c r="CR51" s="1281"/>
      <c r="CS51" s="1281"/>
      <c r="CT51" s="1281"/>
      <c r="CU51" s="1281"/>
      <c r="CV51" s="1281"/>
      <c r="CW51" s="1281"/>
      <c r="CX51" s="1281"/>
      <c r="CY51" s="1281"/>
      <c r="CZ51" s="1281"/>
      <c r="DA51" s="1281"/>
      <c r="DB51" s="1281"/>
      <c r="DC51" s="1281"/>
    </row>
    <row r="52" spans="1:109" ht="13.2" x14ac:dyDescent="0.2">
      <c r="B52" s="375"/>
      <c r="G52" s="1293"/>
      <c r="H52" s="1293"/>
      <c r="I52" s="1294"/>
      <c r="J52" s="1294"/>
      <c r="K52" s="1292"/>
      <c r="L52" s="1292"/>
      <c r="M52" s="1292"/>
      <c r="N52" s="1292"/>
      <c r="AM52" s="384"/>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ht="13.2" x14ac:dyDescent="0.2">
      <c r="A53" s="383"/>
      <c r="B53" s="375"/>
      <c r="G53" s="1293"/>
      <c r="H53" s="1293"/>
      <c r="I53" s="1276"/>
      <c r="J53" s="1276"/>
      <c r="K53" s="1292"/>
      <c r="L53" s="1292"/>
      <c r="M53" s="1292"/>
      <c r="N53" s="1292"/>
      <c r="AM53" s="384"/>
      <c r="AN53" s="1282"/>
      <c r="AO53" s="1282"/>
      <c r="AP53" s="1282"/>
      <c r="AQ53" s="1282"/>
      <c r="AR53" s="1282"/>
      <c r="AS53" s="1282"/>
      <c r="AT53" s="1282"/>
      <c r="AU53" s="1282"/>
      <c r="AV53" s="1282"/>
      <c r="AW53" s="1282"/>
      <c r="AX53" s="1282"/>
      <c r="AY53" s="1282"/>
      <c r="AZ53" s="1282"/>
      <c r="BA53" s="1282"/>
      <c r="BB53" s="1282" t="s">
        <v>590</v>
      </c>
      <c r="BC53" s="1282"/>
      <c r="BD53" s="1282"/>
      <c r="BE53" s="1282"/>
      <c r="BF53" s="1282"/>
      <c r="BG53" s="1282"/>
      <c r="BH53" s="1282"/>
      <c r="BI53" s="1282"/>
      <c r="BJ53" s="1282"/>
      <c r="BK53" s="1282"/>
      <c r="BL53" s="1282"/>
      <c r="BM53" s="1282"/>
      <c r="BN53" s="1282"/>
      <c r="BO53" s="1282"/>
      <c r="BP53" s="1281">
        <v>64.599999999999994</v>
      </c>
      <c r="BQ53" s="1281"/>
      <c r="BR53" s="1281"/>
      <c r="BS53" s="1281"/>
      <c r="BT53" s="1281"/>
      <c r="BU53" s="1281"/>
      <c r="BV53" s="1281"/>
      <c r="BW53" s="1281"/>
      <c r="BX53" s="1281">
        <v>66.599999999999994</v>
      </c>
      <c r="BY53" s="1281"/>
      <c r="BZ53" s="1281"/>
      <c r="CA53" s="1281"/>
      <c r="CB53" s="1281"/>
      <c r="CC53" s="1281"/>
      <c r="CD53" s="1281"/>
      <c r="CE53" s="1281"/>
      <c r="CF53" s="1281">
        <v>67.900000000000006</v>
      </c>
      <c r="CG53" s="1281"/>
      <c r="CH53" s="1281"/>
      <c r="CI53" s="1281"/>
      <c r="CJ53" s="1281"/>
      <c r="CK53" s="1281"/>
      <c r="CL53" s="1281"/>
      <c r="CM53" s="1281"/>
      <c r="CN53" s="1281">
        <v>69</v>
      </c>
      <c r="CO53" s="1281"/>
      <c r="CP53" s="1281"/>
      <c r="CQ53" s="1281"/>
      <c r="CR53" s="1281"/>
      <c r="CS53" s="1281"/>
      <c r="CT53" s="1281"/>
      <c r="CU53" s="1281"/>
      <c r="CV53" s="1281">
        <v>70.400000000000006</v>
      </c>
      <c r="CW53" s="1281"/>
      <c r="CX53" s="1281"/>
      <c r="CY53" s="1281"/>
      <c r="CZ53" s="1281"/>
      <c r="DA53" s="1281"/>
      <c r="DB53" s="1281"/>
      <c r="DC53" s="1281"/>
    </row>
    <row r="54" spans="1:109" ht="13.2" x14ac:dyDescent="0.2">
      <c r="A54" s="383"/>
      <c r="B54" s="375"/>
      <c r="G54" s="1293"/>
      <c r="H54" s="1293"/>
      <c r="I54" s="1276"/>
      <c r="J54" s="1276"/>
      <c r="K54" s="1292"/>
      <c r="L54" s="1292"/>
      <c r="M54" s="1292"/>
      <c r="N54" s="1292"/>
      <c r="AM54" s="384"/>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ht="13.2" x14ac:dyDescent="0.2">
      <c r="A55" s="383"/>
      <c r="B55" s="375"/>
      <c r="G55" s="1276"/>
      <c r="H55" s="1276"/>
      <c r="I55" s="1276"/>
      <c r="J55" s="1276"/>
      <c r="K55" s="1292"/>
      <c r="L55" s="1292"/>
      <c r="M55" s="1292"/>
      <c r="N55" s="1292"/>
      <c r="AN55" s="1280" t="s">
        <v>591</v>
      </c>
      <c r="AO55" s="1280"/>
      <c r="AP55" s="1280"/>
      <c r="AQ55" s="1280"/>
      <c r="AR55" s="1280"/>
      <c r="AS55" s="1280"/>
      <c r="AT55" s="1280"/>
      <c r="AU55" s="1280"/>
      <c r="AV55" s="1280"/>
      <c r="AW55" s="1280"/>
      <c r="AX55" s="1280"/>
      <c r="AY55" s="1280"/>
      <c r="AZ55" s="1280"/>
      <c r="BA55" s="1280"/>
      <c r="BB55" s="1282" t="s">
        <v>589</v>
      </c>
      <c r="BC55" s="1282"/>
      <c r="BD55" s="1282"/>
      <c r="BE55" s="1282"/>
      <c r="BF55" s="1282"/>
      <c r="BG55" s="1282"/>
      <c r="BH55" s="1282"/>
      <c r="BI55" s="1282"/>
      <c r="BJ55" s="1282"/>
      <c r="BK55" s="1282"/>
      <c r="BL55" s="1282"/>
      <c r="BM55" s="1282"/>
      <c r="BN55" s="1282"/>
      <c r="BO55" s="1282"/>
      <c r="BP55" s="1281">
        <v>14</v>
      </c>
      <c r="BQ55" s="1281"/>
      <c r="BR55" s="1281"/>
      <c r="BS55" s="1281"/>
      <c r="BT55" s="1281"/>
      <c r="BU55" s="1281"/>
      <c r="BV55" s="1281"/>
      <c r="BW55" s="1281"/>
      <c r="BX55" s="1281">
        <v>11.4</v>
      </c>
      <c r="BY55" s="1281"/>
      <c r="BZ55" s="1281"/>
      <c r="CA55" s="1281"/>
      <c r="CB55" s="1281"/>
      <c r="CC55" s="1281"/>
      <c r="CD55" s="1281"/>
      <c r="CE55" s="1281"/>
      <c r="CF55" s="1281">
        <v>10.4</v>
      </c>
      <c r="CG55" s="1281"/>
      <c r="CH55" s="1281"/>
      <c r="CI55" s="1281"/>
      <c r="CJ55" s="1281"/>
      <c r="CK55" s="1281"/>
      <c r="CL55" s="1281"/>
      <c r="CM55" s="1281"/>
      <c r="CN55" s="1281">
        <v>10.9</v>
      </c>
      <c r="CO55" s="1281"/>
      <c r="CP55" s="1281"/>
      <c r="CQ55" s="1281"/>
      <c r="CR55" s="1281"/>
      <c r="CS55" s="1281"/>
      <c r="CT55" s="1281"/>
      <c r="CU55" s="1281"/>
      <c r="CV55" s="1281">
        <v>6.5</v>
      </c>
      <c r="CW55" s="1281"/>
      <c r="CX55" s="1281"/>
      <c r="CY55" s="1281"/>
      <c r="CZ55" s="1281"/>
      <c r="DA55" s="1281"/>
      <c r="DB55" s="1281"/>
      <c r="DC55" s="1281"/>
    </row>
    <row r="56" spans="1:109" ht="13.2" x14ac:dyDescent="0.2">
      <c r="A56" s="383"/>
      <c r="B56" s="375"/>
      <c r="G56" s="1276"/>
      <c r="H56" s="1276"/>
      <c r="I56" s="1276"/>
      <c r="J56" s="1276"/>
      <c r="K56" s="1292"/>
      <c r="L56" s="1292"/>
      <c r="M56" s="1292"/>
      <c r="N56" s="1292"/>
      <c r="AN56" s="1280"/>
      <c r="AO56" s="1280"/>
      <c r="AP56" s="1280"/>
      <c r="AQ56" s="1280"/>
      <c r="AR56" s="1280"/>
      <c r="AS56" s="1280"/>
      <c r="AT56" s="1280"/>
      <c r="AU56" s="1280"/>
      <c r="AV56" s="1280"/>
      <c r="AW56" s="1280"/>
      <c r="AX56" s="1280"/>
      <c r="AY56" s="1280"/>
      <c r="AZ56" s="1280"/>
      <c r="BA56" s="1280"/>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383" customFormat="1" ht="13.2" x14ac:dyDescent="0.2">
      <c r="B57" s="387"/>
      <c r="G57" s="1276"/>
      <c r="H57" s="1276"/>
      <c r="I57" s="1295"/>
      <c r="J57" s="1295"/>
      <c r="K57" s="1292"/>
      <c r="L57" s="1292"/>
      <c r="M57" s="1292"/>
      <c r="N57" s="1292"/>
      <c r="AM57" s="369"/>
      <c r="AN57" s="1280"/>
      <c r="AO57" s="1280"/>
      <c r="AP57" s="1280"/>
      <c r="AQ57" s="1280"/>
      <c r="AR57" s="1280"/>
      <c r="AS57" s="1280"/>
      <c r="AT57" s="1280"/>
      <c r="AU57" s="1280"/>
      <c r="AV57" s="1280"/>
      <c r="AW57" s="1280"/>
      <c r="AX57" s="1280"/>
      <c r="AY57" s="1280"/>
      <c r="AZ57" s="1280"/>
      <c r="BA57" s="1280"/>
      <c r="BB57" s="1282" t="s">
        <v>590</v>
      </c>
      <c r="BC57" s="1282"/>
      <c r="BD57" s="1282"/>
      <c r="BE57" s="1282"/>
      <c r="BF57" s="1282"/>
      <c r="BG57" s="1282"/>
      <c r="BH57" s="1282"/>
      <c r="BI57" s="1282"/>
      <c r="BJ57" s="1282"/>
      <c r="BK57" s="1282"/>
      <c r="BL57" s="1282"/>
      <c r="BM57" s="1282"/>
      <c r="BN57" s="1282"/>
      <c r="BO57" s="1282"/>
      <c r="BP57" s="1281">
        <v>58</v>
      </c>
      <c r="BQ57" s="1281"/>
      <c r="BR57" s="1281"/>
      <c r="BS57" s="1281"/>
      <c r="BT57" s="1281"/>
      <c r="BU57" s="1281"/>
      <c r="BV57" s="1281"/>
      <c r="BW57" s="1281"/>
      <c r="BX57" s="1281">
        <v>60.2</v>
      </c>
      <c r="BY57" s="1281"/>
      <c r="BZ57" s="1281"/>
      <c r="CA57" s="1281"/>
      <c r="CB57" s="1281"/>
      <c r="CC57" s="1281"/>
      <c r="CD57" s="1281"/>
      <c r="CE57" s="1281"/>
      <c r="CF57" s="1281">
        <v>61.3</v>
      </c>
      <c r="CG57" s="1281"/>
      <c r="CH57" s="1281"/>
      <c r="CI57" s="1281"/>
      <c r="CJ57" s="1281"/>
      <c r="CK57" s="1281"/>
      <c r="CL57" s="1281"/>
      <c r="CM57" s="1281"/>
      <c r="CN57" s="1281">
        <v>62.2</v>
      </c>
      <c r="CO57" s="1281"/>
      <c r="CP57" s="1281"/>
      <c r="CQ57" s="1281"/>
      <c r="CR57" s="1281"/>
      <c r="CS57" s="1281"/>
      <c r="CT57" s="1281"/>
      <c r="CU57" s="1281"/>
      <c r="CV57" s="1281">
        <v>63.3</v>
      </c>
      <c r="CW57" s="1281"/>
      <c r="CX57" s="1281"/>
      <c r="CY57" s="1281"/>
      <c r="CZ57" s="1281"/>
      <c r="DA57" s="1281"/>
      <c r="DB57" s="1281"/>
      <c r="DC57" s="1281"/>
      <c r="DD57" s="388"/>
      <c r="DE57" s="387"/>
    </row>
    <row r="58" spans="1:109" s="383" customFormat="1" ht="13.2" x14ac:dyDescent="0.2">
      <c r="A58" s="369"/>
      <c r="B58" s="387"/>
      <c r="G58" s="1276"/>
      <c r="H58" s="1276"/>
      <c r="I58" s="1295"/>
      <c r="J58" s="1295"/>
      <c r="K58" s="1292"/>
      <c r="L58" s="1292"/>
      <c r="M58" s="1292"/>
      <c r="N58" s="1292"/>
      <c r="AM58" s="369"/>
      <c r="AN58" s="1280"/>
      <c r="AO58" s="1280"/>
      <c r="AP58" s="1280"/>
      <c r="AQ58" s="1280"/>
      <c r="AR58" s="1280"/>
      <c r="AS58" s="1280"/>
      <c r="AT58" s="1280"/>
      <c r="AU58" s="1280"/>
      <c r="AV58" s="1280"/>
      <c r="AW58" s="1280"/>
      <c r="AX58" s="1280"/>
      <c r="AY58" s="1280"/>
      <c r="AZ58" s="1280"/>
      <c r="BA58" s="1280"/>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592</v>
      </c>
    </row>
    <row r="64" spans="1:109" ht="13.2" x14ac:dyDescent="0.2">
      <c r="B64" s="375"/>
      <c r="G64" s="382"/>
      <c r="I64" s="395"/>
      <c r="J64" s="395"/>
      <c r="K64" s="395"/>
      <c r="L64" s="395"/>
      <c r="M64" s="395"/>
      <c r="N64" s="396"/>
      <c r="AM64" s="382"/>
      <c r="AN64" s="382" t="s">
        <v>586</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83" t="s">
        <v>595</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ht="13.2" x14ac:dyDescent="0.2">
      <c r="B66" s="375"/>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ht="13.2" x14ac:dyDescent="0.2">
      <c r="B67" s="375"/>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ht="13.2" x14ac:dyDescent="0.2">
      <c r="B68" s="375"/>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ht="13.2" x14ac:dyDescent="0.2">
      <c r="B69" s="375"/>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587</v>
      </c>
    </row>
    <row r="72" spans="2:107" ht="13.2" x14ac:dyDescent="0.2">
      <c r="B72" s="375"/>
      <c r="G72" s="1276"/>
      <c r="H72" s="1276"/>
      <c r="I72" s="1276"/>
      <c r="J72" s="1276"/>
      <c r="K72" s="385"/>
      <c r="L72" s="385"/>
      <c r="M72" s="386"/>
      <c r="N72" s="386"/>
      <c r="AN72" s="1277"/>
      <c r="AO72" s="1278"/>
      <c r="AP72" s="1278"/>
      <c r="AQ72" s="1278"/>
      <c r="AR72" s="1278"/>
      <c r="AS72" s="1278"/>
      <c r="AT72" s="1278"/>
      <c r="AU72" s="1278"/>
      <c r="AV72" s="1278"/>
      <c r="AW72" s="1278"/>
      <c r="AX72" s="1278"/>
      <c r="AY72" s="1278"/>
      <c r="AZ72" s="1278"/>
      <c r="BA72" s="1278"/>
      <c r="BB72" s="1278"/>
      <c r="BC72" s="1278"/>
      <c r="BD72" s="1278"/>
      <c r="BE72" s="1278"/>
      <c r="BF72" s="1278"/>
      <c r="BG72" s="1278"/>
      <c r="BH72" s="1278"/>
      <c r="BI72" s="1278"/>
      <c r="BJ72" s="1278"/>
      <c r="BK72" s="1278"/>
      <c r="BL72" s="1278"/>
      <c r="BM72" s="1278"/>
      <c r="BN72" s="1278"/>
      <c r="BO72" s="1279"/>
      <c r="BP72" s="1280" t="s">
        <v>542</v>
      </c>
      <c r="BQ72" s="1280"/>
      <c r="BR72" s="1280"/>
      <c r="BS72" s="1280"/>
      <c r="BT72" s="1280"/>
      <c r="BU72" s="1280"/>
      <c r="BV72" s="1280"/>
      <c r="BW72" s="1280"/>
      <c r="BX72" s="1280" t="s">
        <v>543</v>
      </c>
      <c r="BY72" s="1280"/>
      <c r="BZ72" s="1280"/>
      <c r="CA72" s="1280"/>
      <c r="CB72" s="1280"/>
      <c r="CC72" s="1280"/>
      <c r="CD72" s="1280"/>
      <c r="CE72" s="1280"/>
      <c r="CF72" s="1280" t="s">
        <v>544</v>
      </c>
      <c r="CG72" s="1280"/>
      <c r="CH72" s="1280"/>
      <c r="CI72" s="1280"/>
      <c r="CJ72" s="1280"/>
      <c r="CK72" s="1280"/>
      <c r="CL72" s="1280"/>
      <c r="CM72" s="1280"/>
      <c r="CN72" s="1280" t="s">
        <v>545</v>
      </c>
      <c r="CO72" s="1280"/>
      <c r="CP72" s="1280"/>
      <c r="CQ72" s="1280"/>
      <c r="CR72" s="1280"/>
      <c r="CS72" s="1280"/>
      <c r="CT72" s="1280"/>
      <c r="CU72" s="1280"/>
      <c r="CV72" s="1280" t="s">
        <v>546</v>
      </c>
      <c r="CW72" s="1280"/>
      <c r="CX72" s="1280"/>
      <c r="CY72" s="1280"/>
      <c r="CZ72" s="1280"/>
      <c r="DA72" s="1280"/>
      <c r="DB72" s="1280"/>
      <c r="DC72" s="1280"/>
    </row>
    <row r="73" spans="2:107" ht="13.2" x14ac:dyDescent="0.2">
      <c r="B73" s="375"/>
      <c r="G73" s="1293"/>
      <c r="H73" s="1293"/>
      <c r="I73" s="1293"/>
      <c r="J73" s="1293"/>
      <c r="K73" s="1296"/>
      <c r="L73" s="1296"/>
      <c r="M73" s="1296"/>
      <c r="N73" s="1296"/>
      <c r="AM73" s="384"/>
      <c r="AN73" s="1282" t="s">
        <v>588</v>
      </c>
      <c r="AO73" s="1282"/>
      <c r="AP73" s="1282"/>
      <c r="AQ73" s="1282"/>
      <c r="AR73" s="1282"/>
      <c r="AS73" s="1282"/>
      <c r="AT73" s="1282"/>
      <c r="AU73" s="1282"/>
      <c r="AV73" s="1282"/>
      <c r="AW73" s="1282"/>
      <c r="AX73" s="1282"/>
      <c r="AY73" s="1282"/>
      <c r="AZ73" s="1282"/>
      <c r="BA73" s="1282"/>
      <c r="BB73" s="1282" t="s">
        <v>589</v>
      </c>
      <c r="BC73" s="1282"/>
      <c r="BD73" s="1282"/>
      <c r="BE73" s="1282"/>
      <c r="BF73" s="1282"/>
      <c r="BG73" s="1282"/>
      <c r="BH73" s="1282"/>
      <c r="BI73" s="1282"/>
      <c r="BJ73" s="1282"/>
      <c r="BK73" s="1282"/>
      <c r="BL73" s="1282"/>
      <c r="BM73" s="1282"/>
      <c r="BN73" s="1282"/>
      <c r="BO73" s="1282"/>
      <c r="BP73" s="1281"/>
      <c r="BQ73" s="1281"/>
      <c r="BR73" s="1281"/>
      <c r="BS73" s="1281"/>
      <c r="BT73" s="1281"/>
      <c r="BU73" s="1281"/>
      <c r="BV73" s="1281"/>
      <c r="BW73" s="1281"/>
      <c r="BX73" s="1281"/>
      <c r="BY73" s="1281"/>
      <c r="BZ73" s="1281"/>
      <c r="CA73" s="1281"/>
      <c r="CB73" s="1281"/>
      <c r="CC73" s="1281"/>
      <c r="CD73" s="1281"/>
      <c r="CE73" s="1281"/>
      <c r="CF73" s="1281"/>
      <c r="CG73" s="1281"/>
      <c r="CH73" s="1281"/>
      <c r="CI73" s="1281"/>
      <c r="CJ73" s="1281"/>
      <c r="CK73" s="1281"/>
      <c r="CL73" s="1281"/>
      <c r="CM73" s="1281"/>
      <c r="CN73" s="1281"/>
      <c r="CO73" s="1281"/>
      <c r="CP73" s="1281"/>
      <c r="CQ73" s="1281"/>
      <c r="CR73" s="1281"/>
      <c r="CS73" s="1281"/>
      <c r="CT73" s="1281"/>
      <c r="CU73" s="1281"/>
      <c r="CV73" s="1281"/>
      <c r="CW73" s="1281"/>
      <c r="CX73" s="1281"/>
      <c r="CY73" s="1281"/>
      <c r="CZ73" s="1281"/>
      <c r="DA73" s="1281"/>
      <c r="DB73" s="1281"/>
      <c r="DC73" s="1281"/>
    </row>
    <row r="74" spans="2:107" ht="13.2" x14ac:dyDescent="0.2">
      <c r="B74" s="375"/>
      <c r="G74" s="1293"/>
      <c r="H74" s="1293"/>
      <c r="I74" s="1293"/>
      <c r="J74" s="1293"/>
      <c r="K74" s="1296"/>
      <c r="L74" s="1296"/>
      <c r="M74" s="1296"/>
      <c r="N74" s="1296"/>
      <c r="AM74" s="384"/>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ht="13.2" x14ac:dyDescent="0.2">
      <c r="B75" s="375"/>
      <c r="G75" s="1293"/>
      <c r="H75" s="1293"/>
      <c r="I75" s="1276"/>
      <c r="J75" s="1276"/>
      <c r="K75" s="1292"/>
      <c r="L75" s="1292"/>
      <c r="M75" s="1292"/>
      <c r="N75" s="1292"/>
      <c r="AM75" s="384"/>
      <c r="AN75" s="1282"/>
      <c r="AO75" s="1282"/>
      <c r="AP75" s="1282"/>
      <c r="AQ75" s="1282"/>
      <c r="AR75" s="1282"/>
      <c r="AS75" s="1282"/>
      <c r="AT75" s="1282"/>
      <c r="AU75" s="1282"/>
      <c r="AV75" s="1282"/>
      <c r="AW75" s="1282"/>
      <c r="AX75" s="1282"/>
      <c r="AY75" s="1282"/>
      <c r="AZ75" s="1282"/>
      <c r="BA75" s="1282"/>
      <c r="BB75" s="1282" t="s">
        <v>593</v>
      </c>
      <c r="BC75" s="1282"/>
      <c r="BD75" s="1282"/>
      <c r="BE75" s="1282"/>
      <c r="BF75" s="1282"/>
      <c r="BG75" s="1282"/>
      <c r="BH75" s="1282"/>
      <c r="BI75" s="1282"/>
      <c r="BJ75" s="1282"/>
      <c r="BK75" s="1282"/>
      <c r="BL75" s="1282"/>
      <c r="BM75" s="1282"/>
      <c r="BN75" s="1282"/>
      <c r="BO75" s="1282"/>
      <c r="BP75" s="1281">
        <v>3</v>
      </c>
      <c r="BQ75" s="1281"/>
      <c r="BR75" s="1281"/>
      <c r="BS75" s="1281"/>
      <c r="BT75" s="1281"/>
      <c r="BU75" s="1281"/>
      <c r="BV75" s="1281"/>
      <c r="BW75" s="1281"/>
      <c r="BX75" s="1281">
        <v>2.6</v>
      </c>
      <c r="BY75" s="1281"/>
      <c r="BZ75" s="1281"/>
      <c r="CA75" s="1281"/>
      <c r="CB75" s="1281"/>
      <c r="CC75" s="1281"/>
      <c r="CD75" s="1281"/>
      <c r="CE75" s="1281"/>
      <c r="CF75" s="1281">
        <v>2.2000000000000002</v>
      </c>
      <c r="CG75" s="1281"/>
      <c r="CH75" s="1281"/>
      <c r="CI75" s="1281"/>
      <c r="CJ75" s="1281"/>
      <c r="CK75" s="1281"/>
      <c r="CL75" s="1281"/>
      <c r="CM75" s="1281"/>
      <c r="CN75" s="1281">
        <v>2.5</v>
      </c>
      <c r="CO75" s="1281"/>
      <c r="CP75" s="1281"/>
      <c r="CQ75" s="1281"/>
      <c r="CR75" s="1281"/>
      <c r="CS75" s="1281"/>
      <c r="CT75" s="1281"/>
      <c r="CU75" s="1281"/>
      <c r="CV75" s="1281">
        <v>2.7</v>
      </c>
      <c r="CW75" s="1281"/>
      <c r="CX75" s="1281"/>
      <c r="CY75" s="1281"/>
      <c r="CZ75" s="1281"/>
      <c r="DA75" s="1281"/>
      <c r="DB75" s="1281"/>
      <c r="DC75" s="1281"/>
    </row>
    <row r="76" spans="2:107" ht="13.2" x14ac:dyDescent="0.2">
      <c r="B76" s="375"/>
      <c r="G76" s="1293"/>
      <c r="H76" s="1293"/>
      <c r="I76" s="1276"/>
      <c r="J76" s="1276"/>
      <c r="K76" s="1292"/>
      <c r="L76" s="1292"/>
      <c r="M76" s="1292"/>
      <c r="N76" s="1292"/>
      <c r="AM76" s="384"/>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ht="13.2" x14ac:dyDescent="0.2">
      <c r="B77" s="375"/>
      <c r="G77" s="1276"/>
      <c r="H77" s="1276"/>
      <c r="I77" s="1276"/>
      <c r="J77" s="1276"/>
      <c r="K77" s="1296"/>
      <c r="L77" s="1296"/>
      <c r="M77" s="1296"/>
      <c r="N77" s="1296"/>
      <c r="AN77" s="1280" t="s">
        <v>591</v>
      </c>
      <c r="AO77" s="1280"/>
      <c r="AP77" s="1280"/>
      <c r="AQ77" s="1280"/>
      <c r="AR77" s="1280"/>
      <c r="AS77" s="1280"/>
      <c r="AT77" s="1280"/>
      <c r="AU77" s="1280"/>
      <c r="AV77" s="1280"/>
      <c r="AW77" s="1280"/>
      <c r="AX77" s="1280"/>
      <c r="AY77" s="1280"/>
      <c r="AZ77" s="1280"/>
      <c r="BA77" s="1280"/>
      <c r="BB77" s="1282" t="s">
        <v>589</v>
      </c>
      <c r="BC77" s="1282"/>
      <c r="BD77" s="1282"/>
      <c r="BE77" s="1282"/>
      <c r="BF77" s="1282"/>
      <c r="BG77" s="1282"/>
      <c r="BH77" s="1282"/>
      <c r="BI77" s="1282"/>
      <c r="BJ77" s="1282"/>
      <c r="BK77" s="1282"/>
      <c r="BL77" s="1282"/>
      <c r="BM77" s="1282"/>
      <c r="BN77" s="1282"/>
      <c r="BO77" s="1282"/>
      <c r="BP77" s="1281">
        <v>14</v>
      </c>
      <c r="BQ77" s="1281"/>
      <c r="BR77" s="1281"/>
      <c r="BS77" s="1281"/>
      <c r="BT77" s="1281"/>
      <c r="BU77" s="1281"/>
      <c r="BV77" s="1281"/>
      <c r="BW77" s="1281"/>
      <c r="BX77" s="1281">
        <v>11.4</v>
      </c>
      <c r="BY77" s="1281"/>
      <c r="BZ77" s="1281"/>
      <c r="CA77" s="1281"/>
      <c r="CB77" s="1281"/>
      <c r="CC77" s="1281"/>
      <c r="CD77" s="1281"/>
      <c r="CE77" s="1281"/>
      <c r="CF77" s="1281">
        <v>10.4</v>
      </c>
      <c r="CG77" s="1281"/>
      <c r="CH77" s="1281"/>
      <c r="CI77" s="1281"/>
      <c r="CJ77" s="1281"/>
      <c r="CK77" s="1281"/>
      <c r="CL77" s="1281"/>
      <c r="CM77" s="1281"/>
      <c r="CN77" s="1281">
        <v>10.9</v>
      </c>
      <c r="CO77" s="1281"/>
      <c r="CP77" s="1281"/>
      <c r="CQ77" s="1281"/>
      <c r="CR77" s="1281"/>
      <c r="CS77" s="1281"/>
      <c r="CT77" s="1281"/>
      <c r="CU77" s="1281"/>
      <c r="CV77" s="1281">
        <v>6.5</v>
      </c>
      <c r="CW77" s="1281"/>
      <c r="CX77" s="1281"/>
      <c r="CY77" s="1281"/>
      <c r="CZ77" s="1281"/>
      <c r="DA77" s="1281"/>
      <c r="DB77" s="1281"/>
      <c r="DC77" s="1281"/>
    </row>
    <row r="78" spans="2:107" ht="13.2" x14ac:dyDescent="0.2">
      <c r="B78" s="375"/>
      <c r="G78" s="1276"/>
      <c r="H78" s="1276"/>
      <c r="I78" s="1276"/>
      <c r="J78" s="1276"/>
      <c r="K78" s="1296"/>
      <c r="L78" s="1296"/>
      <c r="M78" s="1296"/>
      <c r="N78" s="1296"/>
      <c r="AN78" s="1280"/>
      <c r="AO78" s="1280"/>
      <c r="AP78" s="1280"/>
      <c r="AQ78" s="1280"/>
      <c r="AR78" s="1280"/>
      <c r="AS78" s="1280"/>
      <c r="AT78" s="1280"/>
      <c r="AU78" s="1280"/>
      <c r="AV78" s="1280"/>
      <c r="AW78" s="1280"/>
      <c r="AX78" s="1280"/>
      <c r="AY78" s="1280"/>
      <c r="AZ78" s="1280"/>
      <c r="BA78" s="1280"/>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ht="13.2" x14ac:dyDescent="0.2">
      <c r="B79" s="375"/>
      <c r="G79" s="1276"/>
      <c r="H79" s="1276"/>
      <c r="I79" s="1295"/>
      <c r="J79" s="1295"/>
      <c r="K79" s="1297"/>
      <c r="L79" s="1297"/>
      <c r="M79" s="1297"/>
      <c r="N79" s="1297"/>
      <c r="AN79" s="1280"/>
      <c r="AO79" s="1280"/>
      <c r="AP79" s="1280"/>
      <c r="AQ79" s="1280"/>
      <c r="AR79" s="1280"/>
      <c r="AS79" s="1280"/>
      <c r="AT79" s="1280"/>
      <c r="AU79" s="1280"/>
      <c r="AV79" s="1280"/>
      <c r="AW79" s="1280"/>
      <c r="AX79" s="1280"/>
      <c r="AY79" s="1280"/>
      <c r="AZ79" s="1280"/>
      <c r="BA79" s="1280"/>
      <c r="BB79" s="1282" t="s">
        <v>593</v>
      </c>
      <c r="BC79" s="1282"/>
      <c r="BD79" s="1282"/>
      <c r="BE79" s="1282"/>
      <c r="BF79" s="1282"/>
      <c r="BG79" s="1282"/>
      <c r="BH79" s="1282"/>
      <c r="BI79" s="1282"/>
      <c r="BJ79" s="1282"/>
      <c r="BK79" s="1282"/>
      <c r="BL79" s="1282"/>
      <c r="BM79" s="1282"/>
      <c r="BN79" s="1282"/>
      <c r="BO79" s="1282"/>
      <c r="BP79" s="1281">
        <v>6.5</v>
      </c>
      <c r="BQ79" s="1281"/>
      <c r="BR79" s="1281"/>
      <c r="BS79" s="1281"/>
      <c r="BT79" s="1281"/>
      <c r="BU79" s="1281"/>
      <c r="BV79" s="1281"/>
      <c r="BW79" s="1281"/>
      <c r="BX79" s="1281">
        <v>6.7</v>
      </c>
      <c r="BY79" s="1281"/>
      <c r="BZ79" s="1281"/>
      <c r="CA79" s="1281"/>
      <c r="CB79" s="1281"/>
      <c r="CC79" s="1281"/>
      <c r="CD79" s="1281"/>
      <c r="CE79" s="1281"/>
      <c r="CF79" s="1281">
        <v>6.6</v>
      </c>
      <c r="CG79" s="1281"/>
      <c r="CH79" s="1281"/>
      <c r="CI79" s="1281"/>
      <c r="CJ79" s="1281"/>
      <c r="CK79" s="1281"/>
      <c r="CL79" s="1281"/>
      <c r="CM79" s="1281"/>
      <c r="CN79" s="1281">
        <v>5.9</v>
      </c>
      <c r="CO79" s="1281"/>
      <c r="CP79" s="1281"/>
      <c r="CQ79" s="1281"/>
      <c r="CR79" s="1281"/>
      <c r="CS79" s="1281"/>
      <c r="CT79" s="1281"/>
      <c r="CU79" s="1281"/>
      <c r="CV79" s="1281">
        <v>5.9</v>
      </c>
      <c r="CW79" s="1281"/>
      <c r="CX79" s="1281"/>
      <c r="CY79" s="1281"/>
      <c r="CZ79" s="1281"/>
      <c r="DA79" s="1281"/>
      <c r="DB79" s="1281"/>
      <c r="DC79" s="1281"/>
    </row>
    <row r="80" spans="2:107" ht="13.2" x14ac:dyDescent="0.2">
      <c r="B80" s="375"/>
      <c r="G80" s="1276"/>
      <c r="H80" s="1276"/>
      <c r="I80" s="1295"/>
      <c r="J80" s="1295"/>
      <c r="K80" s="1297"/>
      <c r="L80" s="1297"/>
      <c r="M80" s="1297"/>
      <c r="N80" s="1297"/>
      <c r="AN80" s="1280"/>
      <c r="AO80" s="1280"/>
      <c r="AP80" s="1280"/>
      <c r="AQ80" s="1280"/>
      <c r="AR80" s="1280"/>
      <c r="AS80" s="1280"/>
      <c r="AT80" s="1280"/>
      <c r="AU80" s="1280"/>
      <c r="AV80" s="1280"/>
      <c r="AW80" s="1280"/>
      <c r="AX80" s="1280"/>
      <c r="AY80" s="1280"/>
      <c r="AZ80" s="1280"/>
      <c r="BA80" s="1280"/>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uOsrHXLqqlnoB6i3EV8h5st7ayTA/xLsm3xwRITlTBJZ43+ZUieq1865MZEhmUKr9BmbSVKNL/2NJrraUfGRHw==" saltValue="3oG7RM7S7vthg9qpZL/ey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489</v>
      </c>
    </row>
  </sheetData>
  <sheetProtection algorithmName="SHA-512" hashValue="JA7NIU4TZewphYdSSv4UMGQ/AorFmnb2isVhVEkftIxC8AbFccXQy7HkIA/HJrPakgglTY+QkAQf/LjZYrA3SA==" saltValue="+o0aa2fRg8EFXP9D+5kTm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489</v>
      </c>
    </row>
  </sheetData>
  <sheetProtection algorithmName="SHA-512" hashValue="Bck7KmCwEyeHvhSZBtcf2IGdnr7+0dTlwon3jIlze0KGOzYgff8obPQhHRcfkN3uRBtPIZfUt/ZwFWnQL/D0uw==" saltValue="Vv1OVctToxH3tzH3ZaHD0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539</v>
      </c>
      <c r="G2" s="148"/>
      <c r="H2" s="149"/>
    </row>
    <row r="3" spans="1:8" x14ac:dyDescent="0.2">
      <c r="A3" s="145" t="s">
        <v>532</v>
      </c>
      <c r="B3" s="150"/>
      <c r="C3" s="151"/>
      <c r="D3" s="152">
        <v>20991</v>
      </c>
      <c r="E3" s="153"/>
      <c r="F3" s="154">
        <v>53655</v>
      </c>
      <c r="G3" s="155"/>
      <c r="H3" s="156"/>
    </row>
    <row r="4" spans="1:8" x14ac:dyDescent="0.2">
      <c r="A4" s="157"/>
      <c r="B4" s="158"/>
      <c r="C4" s="159"/>
      <c r="D4" s="160">
        <v>12305</v>
      </c>
      <c r="E4" s="161"/>
      <c r="F4" s="162">
        <v>32719</v>
      </c>
      <c r="G4" s="163"/>
      <c r="H4" s="164"/>
    </row>
    <row r="5" spans="1:8" x14ac:dyDescent="0.2">
      <c r="A5" s="145" t="s">
        <v>534</v>
      </c>
      <c r="B5" s="150"/>
      <c r="C5" s="151"/>
      <c r="D5" s="152">
        <v>14014</v>
      </c>
      <c r="E5" s="153"/>
      <c r="F5" s="154">
        <v>53869</v>
      </c>
      <c r="G5" s="155"/>
      <c r="H5" s="156"/>
    </row>
    <row r="6" spans="1:8" x14ac:dyDescent="0.2">
      <c r="A6" s="157"/>
      <c r="B6" s="158"/>
      <c r="C6" s="159"/>
      <c r="D6" s="160">
        <v>10375</v>
      </c>
      <c r="E6" s="161"/>
      <c r="F6" s="162">
        <v>35046</v>
      </c>
      <c r="G6" s="163"/>
      <c r="H6" s="164"/>
    </row>
    <row r="7" spans="1:8" x14ac:dyDescent="0.2">
      <c r="A7" s="145" t="s">
        <v>535</v>
      </c>
      <c r="B7" s="150"/>
      <c r="C7" s="151"/>
      <c r="D7" s="152">
        <v>20473</v>
      </c>
      <c r="E7" s="153"/>
      <c r="F7" s="154">
        <v>59119</v>
      </c>
      <c r="G7" s="155"/>
      <c r="H7" s="156"/>
    </row>
    <row r="8" spans="1:8" x14ac:dyDescent="0.2">
      <c r="A8" s="157"/>
      <c r="B8" s="158"/>
      <c r="C8" s="159"/>
      <c r="D8" s="160">
        <v>16080</v>
      </c>
      <c r="E8" s="161"/>
      <c r="F8" s="162">
        <v>29900</v>
      </c>
      <c r="G8" s="163"/>
      <c r="H8" s="164"/>
    </row>
    <row r="9" spans="1:8" x14ac:dyDescent="0.2">
      <c r="A9" s="145" t="s">
        <v>536</v>
      </c>
      <c r="B9" s="150"/>
      <c r="C9" s="151"/>
      <c r="D9" s="152">
        <v>29329</v>
      </c>
      <c r="E9" s="153"/>
      <c r="F9" s="154">
        <v>53895</v>
      </c>
      <c r="G9" s="155"/>
      <c r="H9" s="156"/>
    </row>
    <row r="10" spans="1:8" x14ac:dyDescent="0.2">
      <c r="A10" s="157"/>
      <c r="B10" s="158"/>
      <c r="C10" s="159"/>
      <c r="D10" s="160">
        <v>22244</v>
      </c>
      <c r="E10" s="161"/>
      <c r="F10" s="162">
        <v>31224</v>
      </c>
      <c r="G10" s="163"/>
      <c r="H10" s="164"/>
    </row>
    <row r="11" spans="1:8" x14ac:dyDescent="0.2">
      <c r="A11" s="145" t="s">
        <v>537</v>
      </c>
      <c r="B11" s="150"/>
      <c r="C11" s="151"/>
      <c r="D11" s="152">
        <v>35535</v>
      </c>
      <c r="E11" s="153"/>
      <c r="F11" s="154">
        <v>56181</v>
      </c>
      <c r="G11" s="155"/>
      <c r="H11" s="156"/>
    </row>
    <row r="12" spans="1:8" x14ac:dyDescent="0.2">
      <c r="A12" s="157"/>
      <c r="B12" s="158"/>
      <c r="C12" s="165"/>
      <c r="D12" s="160">
        <v>18225</v>
      </c>
      <c r="E12" s="161"/>
      <c r="F12" s="162">
        <v>32039</v>
      </c>
      <c r="G12" s="163"/>
      <c r="H12" s="164"/>
    </row>
    <row r="13" spans="1:8" x14ac:dyDescent="0.2">
      <c r="A13" s="145"/>
      <c r="B13" s="150"/>
      <c r="C13" s="166"/>
      <c r="D13" s="167">
        <v>24068</v>
      </c>
      <c r="E13" s="168"/>
      <c r="F13" s="169">
        <v>55344</v>
      </c>
      <c r="G13" s="170"/>
      <c r="H13" s="156"/>
    </row>
    <row r="14" spans="1:8" x14ac:dyDescent="0.2">
      <c r="A14" s="157"/>
      <c r="B14" s="158"/>
      <c r="C14" s="159"/>
      <c r="D14" s="160">
        <v>15846</v>
      </c>
      <c r="E14" s="161"/>
      <c r="F14" s="162">
        <v>32186</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6.6</v>
      </c>
      <c r="C19" s="171">
        <f>ROUND(VALUE(SUBSTITUTE(実質収支比率等に係る経年分析!G$48,"▲","-")),2)</f>
        <v>7.27</v>
      </c>
      <c r="D19" s="171">
        <f>ROUND(VALUE(SUBSTITUTE(実質収支比率等に係る経年分析!H$48,"▲","-")),2)</f>
        <v>8.43</v>
      </c>
      <c r="E19" s="171">
        <f>ROUND(VALUE(SUBSTITUTE(実質収支比率等に係る経年分析!I$48,"▲","-")),2)</f>
        <v>10.63</v>
      </c>
      <c r="F19" s="171">
        <f>ROUND(VALUE(SUBSTITUTE(実質収支比率等に係る経年分析!J$48,"▲","-")),2)</f>
        <v>22.73</v>
      </c>
    </row>
    <row r="20" spans="1:11" x14ac:dyDescent="0.2">
      <c r="A20" s="171" t="s">
        <v>55</v>
      </c>
      <c r="B20" s="171">
        <f>ROUND(VALUE(SUBSTITUTE(実質収支比率等に係る経年分析!F$47,"▲","-")),2)</f>
        <v>34.03</v>
      </c>
      <c r="C20" s="171">
        <f>ROUND(VALUE(SUBSTITUTE(実質収支比率等に係る経年分析!G$47,"▲","-")),2)</f>
        <v>33.94</v>
      </c>
      <c r="D20" s="171">
        <f>ROUND(VALUE(SUBSTITUTE(実質収支比率等に係る経年分析!H$47,"▲","-")),2)</f>
        <v>34.03</v>
      </c>
      <c r="E20" s="171">
        <f>ROUND(VALUE(SUBSTITUTE(実質収支比率等に係る経年分析!I$47,"▲","-")),2)</f>
        <v>34.69</v>
      </c>
      <c r="F20" s="171">
        <f>ROUND(VALUE(SUBSTITUTE(実質収支比率等に係る経年分析!J$47,"▲","-")),2)</f>
        <v>36.020000000000003</v>
      </c>
    </row>
    <row r="21" spans="1:11" x14ac:dyDescent="0.2">
      <c r="A21" s="171" t="s">
        <v>56</v>
      </c>
      <c r="B21" s="171">
        <f>IF(ISNUMBER(VALUE(SUBSTITUTE(実質収支比率等に係る経年分析!F$49,"▲","-"))),ROUND(VALUE(SUBSTITUTE(実質収支比率等に係る経年分析!F$49,"▲","-")),2),NA())</f>
        <v>-0.92</v>
      </c>
      <c r="C21" s="171">
        <f>IF(ISNUMBER(VALUE(SUBSTITUTE(実質収支比率等に係る経年分析!G$49,"▲","-"))),ROUND(VALUE(SUBSTITUTE(実質収支比率等に係る経年分析!G$49,"▲","-")),2),NA())</f>
        <v>0.71</v>
      </c>
      <c r="D21" s="171">
        <f>IF(ISNUMBER(VALUE(SUBSTITUTE(実質収支比率等に係る経年分析!H$49,"▲","-"))),ROUND(VALUE(SUBSTITUTE(実質収支比率等に係る経年分析!H$49,"▲","-")),2),NA())</f>
        <v>1.1599999999999999</v>
      </c>
      <c r="E21" s="171">
        <f>IF(ISNUMBER(VALUE(SUBSTITUTE(実質収支比率等に係る経年分析!I$49,"▲","-"))),ROUND(VALUE(SUBSTITUTE(実質収支比率等に係る経年分析!I$49,"▲","-")),2),NA())</f>
        <v>6.19</v>
      </c>
      <c r="F21" s="171">
        <f>IF(ISNUMBER(VALUE(SUBSTITUTE(実質収支比率等に係る経年分析!J$49,"▲","-"))),ROUND(VALUE(SUBSTITUTE(実質収支比率等に係る経年分析!J$49,"▲","-")),2),NA())</f>
        <v>16.77</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0.01</v>
      </c>
    </row>
    <row r="32" spans="1:11" x14ac:dyDescent="0.2">
      <c r="A32" s="172" t="str">
        <f>IF(連結実質赤字比率に係る赤字・黒字の構成分析!C$38="",NA(),連結実質赤字比率に係る赤字・黒字の構成分析!C$38)</f>
        <v>下水道事業特別会計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1.79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1.88</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1.61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2.2400000000000002</v>
      </c>
    </row>
    <row r="33" spans="1:16" x14ac:dyDescent="0.2">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5.26</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3.28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5.27</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3.44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2.73</v>
      </c>
    </row>
    <row r="34" spans="1:16" x14ac:dyDescent="0.2">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5.36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5.17</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4.07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3.82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3.28</v>
      </c>
    </row>
    <row r="35" spans="1:16" x14ac:dyDescent="0.2">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11.89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11.72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9.52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10.38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11.5</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6.59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7.27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8.42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10.62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22.72</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649</v>
      </c>
      <c r="E42" s="173"/>
      <c r="F42" s="173"/>
      <c r="G42" s="173">
        <f>'実質公債費比率（分子）の構造'!L$52</f>
        <v>628</v>
      </c>
      <c r="H42" s="173"/>
      <c r="I42" s="173"/>
      <c r="J42" s="173">
        <f>'実質公債費比率（分子）の構造'!M$52</f>
        <v>602</v>
      </c>
      <c r="K42" s="173"/>
      <c r="L42" s="173"/>
      <c r="M42" s="173">
        <f>'実質公債費比率（分子）の構造'!N$52</f>
        <v>585</v>
      </c>
      <c r="N42" s="173"/>
      <c r="O42" s="173"/>
      <c r="P42" s="173">
        <f>'実質公債費比率（分子）の構造'!O$52</f>
        <v>583</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0</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f>'実質公債費比率（分子）の構造'!K$49</f>
        <v>28</v>
      </c>
      <c r="C45" s="173"/>
      <c r="D45" s="173"/>
      <c r="E45" s="173">
        <f>'実質公債費比率（分子）の構造'!L$49</f>
        <v>11</v>
      </c>
      <c r="F45" s="173"/>
      <c r="G45" s="173"/>
      <c r="H45" s="173">
        <f>'実質公債費比率（分子）の構造'!M$49</f>
        <v>3</v>
      </c>
      <c r="I45" s="173"/>
      <c r="J45" s="173"/>
      <c r="K45" s="173">
        <f>'実質公債費比率（分子）の構造'!N$49</f>
        <v>27</v>
      </c>
      <c r="L45" s="173"/>
      <c r="M45" s="173"/>
      <c r="N45" s="173">
        <f>'実質公債費比率（分子）の構造'!O$49</f>
        <v>29</v>
      </c>
      <c r="O45" s="173"/>
      <c r="P45" s="173"/>
    </row>
    <row r="46" spans="1:16" x14ac:dyDescent="0.2">
      <c r="A46" s="173" t="s">
        <v>67</v>
      </c>
      <c r="B46" s="173">
        <f>'実質公債費比率（分子）の構造'!K$48</f>
        <v>188</v>
      </c>
      <c r="C46" s="173"/>
      <c r="D46" s="173"/>
      <c r="E46" s="173">
        <f>'実質公債費比率（分子）の構造'!L$48</f>
        <v>179</v>
      </c>
      <c r="F46" s="173"/>
      <c r="G46" s="173"/>
      <c r="H46" s="173">
        <f>'実質公債費比率（分子）の構造'!M$48</f>
        <v>182</v>
      </c>
      <c r="I46" s="173"/>
      <c r="J46" s="173"/>
      <c r="K46" s="173">
        <f>'実質公債費比率（分子）の構造'!N$48</f>
        <v>189</v>
      </c>
      <c r="L46" s="173"/>
      <c r="M46" s="173"/>
      <c r="N46" s="173">
        <f>'実質公債費比率（分子）の構造'!O$48</f>
        <v>177</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528</v>
      </c>
      <c r="C49" s="173"/>
      <c r="D49" s="173"/>
      <c r="E49" s="173">
        <f>'実質公債費比率（分子）の構造'!L$45</f>
        <v>550</v>
      </c>
      <c r="F49" s="173"/>
      <c r="G49" s="173"/>
      <c r="H49" s="173">
        <f>'実質公債費比率（分子）の構造'!M$45</f>
        <v>541</v>
      </c>
      <c r="I49" s="173"/>
      <c r="J49" s="173"/>
      <c r="K49" s="173">
        <f>'実質公債費比率（分子）の構造'!N$45</f>
        <v>534</v>
      </c>
      <c r="L49" s="173"/>
      <c r="M49" s="173"/>
      <c r="N49" s="173">
        <f>'実質公債費比率（分子）の構造'!O$45</f>
        <v>547</v>
      </c>
      <c r="O49" s="173"/>
      <c r="P49" s="173"/>
    </row>
    <row r="50" spans="1:16" x14ac:dyDescent="0.2">
      <c r="A50" s="173" t="s">
        <v>71</v>
      </c>
      <c r="B50" s="173" t="e">
        <f>NA()</f>
        <v>#N/A</v>
      </c>
      <c r="C50" s="173">
        <f>IF(ISNUMBER('実質公債費比率（分子）の構造'!K$53),'実質公債費比率（分子）の構造'!K$53,NA())</f>
        <v>95</v>
      </c>
      <c r="D50" s="173" t="e">
        <f>NA()</f>
        <v>#N/A</v>
      </c>
      <c r="E50" s="173" t="e">
        <f>NA()</f>
        <v>#N/A</v>
      </c>
      <c r="F50" s="173">
        <f>IF(ISNUMBER('実質公債費比率（分子）の構造'!L$53),'実質公債費比率（分子）の構造'!L$53,NA())</f>
        <v>112</v>
      </c>
      <c r="G50" s="173" t="e">
        <f>NA()</f>
        <v>#N/A</v>
      </c>
      <c r="H50" s="173" t="e">
        <f>NA()</f>
        <v>#N/A</v>
      </c>
      <c r="I50" s="173">
        <f>IF(ISNUMBER('実質公債費比率（分子）の構造'!M$53),'実質公債費比率（分子）の構造'!M$53,NA())</f>
        <v>124</v>
      </c>
      <c r="J50" s="173" t="e">
        <f>NA()</f>
        <v>#N/A</v>
      </c>
      <c r="K50" s="173" t="e">
        <f>NA()</f>
        <v>#N/A</v>
      </c>
      <c r="L50" s="173">
        <f>IF(ISNUMBER('実質公債費比率（分子）の構造'!N$53),'実質公債費比率（分子）の構造'!N$53,NA())</f>
        <v>165</v>
      </c>
      <c r="M50" s="173" t="e">
        <f>NA()</f>
        <v>#N/A</v>
      </c>
      <c r="N50" s="173" t="e">
        <f>NA()</f>
        <v>#N/A</v>
      </c>
      <c r="O50" s="173">
        <f>IF(ISNUMBER('実質公債費比率（分子）の構造'!O$53),'実質公債費比率（分子）の構造'!O$53,NA())</f>
        <v>170</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7238</v>
      </c>
      <c r="E56" s="172"/>
      <c r="F56" s="172"/>
      <c r="G56" s="172">
        <f>'将来負担比率（分子）の構造'!J$52</f>
        <v>7532</v>
      </c>
      <c r="H56" s="172"/>
      <c r="I56" s="172"/>
      <c r="J56" s="172">
        <f>'将来負担比率（分子）の構造'!K$52</f>
        <v>7836</v>
      </c>
      <c r="K56" s="172"/>
      <c r="L56" s="172"/>
      <c r="M56" s="172">
        <f>'将来負担比率（分子）の構造'!L$52</f>
        <v>8098</v>
      </c>
      <c r="N56" s="172"/>
      <c r="O56" s="172"/>
      <c r="P56" s="172">
        <f>'将来負担比率（分子）の構造'!M$52</f>
        <v>8168</v>
      </c>
    </row>
    <row r="57" spans="1:16" x14ac:dyDescent="0.2">
      <c r="A57" s="172" t="s">
        <v>42</v>
      </c>
      <c r="B57" s="172"/>
      <c r="C57" s="172"/>
      <c r="D57" s="172">
        <f>'将来負担比率（分子）の構造'!I$51</f>
        <v>18</v>
      </c>
      <c r="E57" s="172"/>
      <c r="F57" s="172"/>
      <c r="G57" s="172">
        <f>'将来負担比率（分子）の構造'!J$51</f>
        <v>16</v>
      </c>
      <c r="H57" s="172"/>
      <c r="I57" s="172"/>
      <c r="J57" s="172">
        <f>'将来負担比率（分子）の構造'!K$51</f>
        <v>14</v>
      </c>
      <c r="K57" s="172"/>
      <c r="L57" s="172"/>
      <c r="M57" s="172">
        <f>'将来負担比率（分子）の構造'!L$51</f>
        <v>11</v>
      </c>
      <c r="N57" s="172"/>
      <c r="O57" s="172"/>
      <c r="P57" s="172">
        <f>'将来負担比率（分子）の構造'!M$51</f>
        <v>8</v>
      </c>
    </row>
    <row r="58" spans="1:16" x14ac:dyDescent="0.2">
      <c r="A58" s="172" t="s">
        <v>41</v>
      </c>
      <c r="B58" s="172"/>
      <c r="C58" s="172"/>
      <c r="D58" s="172">
        <f>'将来負担比率（分子）の構造'!I$50</f>
        <v>4333</v>
      </c>
      <c r="E58" s="172"/>
      <c r="F58" s="172"/>
      <c r="G58" s="172">
        <f>'将来負担比率（分子）の構造'!J$50</f>
        <v>4785</v>
      </c>
      <c r="H58" s="172"/>
      <c r="I58" s="172"/>
      <c r="J58" s="172">
        <f>'将来負担比率（分子）の構造'!K$50</f>
        <v>4763</v>
      </c>
      <c r="K58" s="172"/>
      <c r="L58" s="172"/>
      <c r="M58" s="172">
        <f>'将来負担比率（分子）の構造'!L$50</f>
        <v>5091</v>
      </c>
      <c r="N58" s="172"/>
      <c r="O58" s="172"/>
      <c r="P58" s="172">
        <f>'将来負担比率（分子）の構造'!M$50</f>
        <v>5363</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t="str">
        <f>'将来負担比率（分子）の構造'!I$45</f>
        <v>-</v>
      </c>
      <c r="C62" s="172"/>
      <c r="D62" s="172"/>
      <c r="E62" s="172" t="str">
        <f>'将来負担比率（分子）の構造'!J$45</f>
        <v>-</v>
      </c>
      <c r="F62" s="172"/>
      <c r="G62" s="172"/>
      <c r="H62" s="172" t="str">
        <f>'将来負担比率（分子）の構造'!K$45</f>
        <v>-</v>
      </c>
      <c r="I62" s="172"/>
      <c r="J62" s="172"/>
      <c r="K62" s="172" t="str">
        <f>'将来負担比率（分子）の構造'!L$45</f>
        <v>-</v>
      </c>
      <c r="L62" s="172"/>
      <c r="M62" s="172"/>
      <c r="N62" s="172" t="str">
        <f>'将来負担比率（分子）の構造'!M$45</f>
        <v>-</v>
      </c>
      <c r="O62" s="172"/>
      <c r="P62" s="172"/>
    </row>
    <row r="63" spans="1:16" x14ac:dyDescent="0.2">
      <c r="A63" s="172" t="s">
        <v>34</v>
      </c>
      <c r="B63" s="172">
        <f>'将来負担比率（分子）の構造'!I$44</f>
        <v>184</v>
      </c>
      <c r="C63" s="172"/>
      <c r="D63" s="172"/>
      <c r="E63" s="172">
        <f>'将来負担比率（分子）の構造'!J$44</f>
        <v>739</v>
      </c>
      <c r="F63" s="172"/>
      <c r="G63" s="172"/>
      <c r="H63" s="172">
        <f>'将来負担比率（分子）の構造'!K$44</f>
        <v>1375</v>
      </c>
      <c r="I63" s="172"/>
      <c r="J63" s="172"/>
      <c r="K63" s="172">
        <f>'将来負担比率（分子）の構造'!L$44</f>
        <v>1354</v>
      </c>
      <c r="L63" s="172"/>
      <c r="M63" s="172"/>
      <c r="N63" s="172">
        <f>'将来負担比率（分子）の構造'!M$44</f>
        <v>1326</v>
      </c>
      <c r="O63" s="172"/>
      <c r="P63" s="172"/>
    </row>
    <row r="64" spans="1:16" x14ac:dyDescent="0.2">
      <c r="A64" s="172" t="s">
        <v>33</v>
      </c>
      <c r="B64" s="172">
        <f>'将来負担比率（分子）の構造'!I$43</f>
        <v>2402</v>
      </c>
      <c r="C64" s="172"/>
      <c r="D64" s="172"/>
      <c r="E64" s="172">
        <f>'将来負担比率（分子）の構造'!J$43</f>
        <v>2139</v>
      </c>
      <c r="F64" s="172"/>
      <c r="G64" s="172"/>
      <c r="H64" s="172">
        <f>'将来負担比率（分子）の構造'!K$43</f>
        <v>2000</v>
      </c>
      <c r="I64" s="172"/>
      <c r="J64" s="172"/>
      <c r="K64" s="172">
        <f>'将来負担比率（分子）の構造'!L$43</f>
        <v>2074</v>
      </c>
      <c r="L64" s="172"/>
      <c r="M64" s="172"/>
      <c r="N64" s="172">
        <f>'将来負担比率（分子）の構造'!M$43</f>
        <v>2094</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5568</v>
      </c>
      <c r="C66" s="172"/>
      <c r="D66" s="172"/>
      <c r="E66" s="172">
        <f>'将来負担比率（分子）の構造'!J$41</f>
        <v>5689</v>
      </c>
      <c r="F66" s="172"/>
      <c r="G66" s="172"/>
      <c r="H66" s="172">
        <f>'将来負担比率（分子）の構造'!K$41</f>
        <v>5962</v>
      </c>
      <c r="I66" s="172"/>
      <c r="J66" s="172"/>
      <c r="K66" s="172">
        <f>'将来負担比率（分子）の構造'!L$41</f>
        <v>6458</v>
      </c>
      <c r="L66" s="172"/>
      <c r="M66" s="172"/>
      <c r="N66" s="172">
        <f>'将来負担比率（分子）の構造'!M$41</f>
        <v>6866</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1900</v>
      </c>
      <c r="C72" s="176">
        <f>基金残高に係る経年分析!G55</f>
        <v>2102</v>
      </c>
      <c r="D72" s="176">
        <f>基金残高に係る経年分析!H55</f>
        <v>2357</v>
      </c>
    </row>
    <row r="73" spans="1:16" x14ac:dyDescent="0.2">
      <c r="A73" s="175" t="s">
        <v>78</v>
      </c>
      <c r="B73" s="176">
        <f>基金残高に係る経年分析!F56</f>
        <v>148</v>
      </c>
      <c r="C73" s="176">
        <f>基金残高に係る経年分析!G56</f>
        <v>148</v>
      </c>
      <c r="D73" s="176">
        <f>基金残高に係る経年分析!H56</f>
        <v>148</v>
      </c>
    </row>
    <row r="74" spans="1:16" x14ac:dyDescent="0.2">
      <c r="A74" s="175" t="s">
        <v>79</v>
      </c>
      <c r="B74" s="176">
        <f>基金残高に係る経年分析!F57</f>
        <v>2026</v>
      </c>
      <c r="C74" s="176">
        <f>基金残高に係る経年分析!G57</f>
        <v>1992</v>
      </c>
      <c r="D74" s="176">
        <f>基金残高に係る経年分析!H57</f>
        <v>1973</v>
      </c>
    </row>
  </sheetData>
  <sheetProtection algorithmName="SHA-512" hashValue="2ksRaDFy8V7fIOIaf7+NwmRd5TqGYJmXMlW36v4vfb5QyrYG0n58GIVUT7sN6d+aQiAvmr38kLvQVUjU7JTf9Q==" saltValue="/RraMmzbdnFSZGCjMcEw8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211</v>
      </c>
      <c r="DI1" s="782"/>
      <c r="DJ1" s="782"/>
      <c r="DK1" s="782"/>
      <c r="DL1" s="782"/>
      <c r="DM1" s="782"/>
      <c r="DN1" s="783"/>
      <c r="DO1" s="212"/>
      <c r="DP1" s="781" t="s">
        <v>212</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214</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215</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216</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217</v>
      </c>
      <c r="S4" s="724"/>
      <c r="T4" s="724"/>
      <c r="U4" s="724"/>
      <c r="V4" s="724"/>
      <c r="W4" s="724"/>
      <c r="X4" s="724"/>
      <c r="Y4" s="725"/>
      <c r="Z4" s="723" t="s">
        <v>218</v>
      </c>
      <c r="AA4" s="724"/>
      <c r="AB4" s="724"/>
      <c r="AC4" s="725"/>
      <c r="AD4" s="723" t="s">
        <v>219</v>
      </c>
      <c r="AE4" s="724"/>
      <c r="AF4" s="724"/>
      <c r="AG4" s="724"/>
      <c r="AH4" s="724"/>
      <c r="AI4" s="724"/>
      <c r="AJ4" s="724"/>
      <c r="AK4" s="725"/>
      <c r="AL4" s="723" t="s">
        <v>218</v>
      </c>
      <c r="AM4" s="724"/>
      <c r="AN4" s="724"/>
      <c r="AO4" s="725"/>
      <c r="AP4" s="784" t="s">
        <v>220</v>
      </c>
      <c r="AQ4" s="784"/>
      <c r="AR4" s="784"/>
      <c r="AS4" s="784"/>
      <c r="AT4" s="784"/>
      <c r="AU4" s="784"/>
      <c r="AV4" s="784"/>
      <c r="AW4" s="784"/>
      <c r="AX4" s="784"/>
      <c r="AY4" s="784"/>
      <c r="AZ4" s="784"/>
      <c r="BA4" s="784"/>
      <c r="BB4" s="784"/>
      <c r="BC4" s="784"/>
      <c r="BD4" s="784"/>
      <c r="BE4" s="784"/>
      <c r="BF4" s="784"/>
      <c r="BG4" s="784" t="s">
        <v>221</v>
      </c>
      <c r="BH4" s="784"/>
      <c r="BI4" s="784"/>
      <c r="BJ4" s="784"/>
      <c r="BK4" s="784"/>
      <c r="BL4" s="784"/>
      <c r="BM4" s="784"/>
      <c r="BN4" s="784"/>
      <c r="BO4" s="784" t="s">
        <v>218</v>
      </c>
      <c r="BP4" s="784"/>
      <c r="BQ4" s="784"/>
      <c r="BR4" s="784"/>
      <c r="BS4" s="784" t="s">
        <v>222</v>
      </c>
      <c r="BT4" s="784"/>
      <c r="BU4" s="784"/>
      <c r="BV4" s="784"/>
      <c r="BW4" s="784"/>
      <c r="BX4" s="784"/>
      <c r="BY4" s="784"/>
      <c r="BZ4" s="784"/>
      <c r="CA4" s="784"/>
      <c r="CB4" s="784"/>
      <c r="CD4" s="766" t="s">
        <v>223</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2" customFormat="1" ht="11.25" customHeight="1" x14ac:dyDescent="0.2">
      <c r="B5" s="730" t="s">
        <v>224</v>
      </c>
      <c r="C5" s="731"/>
      <c r="D5" s="731"/>
      <c r="E5" s="731"/>
      <c r="F5" s="731"/>
      <c r="G5" s="731"/>
      <c r="H5" s="731"/>
      <c r="I5" s="731"/>
      <c r="J5" s="731"/>
      <c r="K5" s="731"/>
      <c r="L5" s="731"/>
      <c r="M5" s="731"/>
      <c r="N5" s="731"/>
      <c r="O5" s="731"/>
      <c r="P5" s="731"/>
      <c r="Q5" s="732"/>
      <c r="R5" s="717">
        <v>3656814</v>
      </c>
      <c r="S5" s="718"/>
      <c r="T5" s="718"/>
      <c r="U5" s="718"/>
      <c r="V5" s="718"/>
      <c r="W5" s="718"/>
      <c r="X5" s="718"/>
      <c r="Y5" s="761"/>
      <c r="Z5" s="779">
        <v>33.299999999999997</v>
      </c>
      <c r="AA5" s="779"/>
      <c r="AB5" s="779"/>
      <c r="AC5" s="779"/>
      <c r="AD5" s="780">
        <v>3656814</v>
      </c>
      <c r="AE5" s="780"/>
      <c r="AF5" s="780"/>
      <c r="AG5" s="780"/>
      <c r="AH5" s="780"/>
      <c r="AI5" s="780"/>
      <c r="AJ5" s="780"/>
      <c r="AK5" s="780"/>
      <c r="AL5" s="762">
        <v>59.3</v>
      </c>
      <c r="AM5" s="735"/>
      <c r="AN5" s="735"/>
      <c r="AO5" s="763"/>
      <c r="AP5" s="730" t="s">
        <v>225</v>
      </c>
      <c r="AQ5" s="731"/>
      <c r="AR5" s="731"/>
      <c r="AS5" s="731"/>
      <c r="AT5" s="731"/>
      <c r="AU5" s="731"/>
      <c r="AV5" s="731"/>
      <c r="AW5" s="731"/>
      <c r="AX5" s="731"/>
      <c r="AY5" s="731"/>
      <c r="AZ5" s="731"/>
      <c r="BA5" s="731"/>
      <c r="BB5" s="731"/>
      <c r="BC5" s="731"/>
      <c r="BD5" s="731"/>
      <c r="BE5" s="731"/>
      <c r="BF5" s="732"/>
      <c r="BG5" s="664">
        <v>3656814</v>
      </c>
      <c r="BH5" s="665"/>
      <c r="BI5" s="665"/>
      <c r="BJ5" s="665"/>
      <c r="BK5" s="665"/>
      <c r="BL5" s="665"/>
      <c r="BM5" s="665"/>
      <c r="BN5" s="666"/>
      <c r="BO5" s="691">
        <v>100</v>
      </c>
      <c r="BP5" s="691"/>
      <c r="BQ5" s="691"/>
      <c r="BR5" s="691"/>
      <c r="BS5" s="692" t="s">
        <v>126</v>
      </c>
      <c r="BT5" s="692"/>
      <c r="BU5" s="692"/>
      <c r="BV5" s="692"/>
      <c r="BW5" s="692"/>
      <c r="BX5" s="692"/>
      <c r="BY5" s="692"/>
      <c r="BZ5" s="692"/>
      <c r="CA5" s="692"/>
      <c r="CB5" s="750"/>
      <c r="CD5" s="766" t="s">
        <v>220</v>
      </c>
      <c r="CE5" s="767"/>
      <c r="CF5" s="767"/>
      <c r="CG5" s="767"/>
      <c r="CH5" s="767"/>
      <c r="CI5" s="767"/>
      <c r="CJ5" s="767"/>
      <c r="CK5" s="767"/>
      <c r="CL5" s="767"/>
      <c r="CM5" s="767"/>
      <c r="CN5" s="767"/>
      <c r="CO5" s="767"/>
      <c r="CP5" s="767"/>
      <c r="CQ5" s="768"/>
      <c r="CR5" s="766" t="s">
        <v>226</v>
      </c>
      <c r="CS5" s="767"/>
      <c r="CT5" s="767"/>
      <c r="CU5" s="767"/>
      <c r="CV5" s="767"/>
      <c r="CW5" s="767"/>
      <c r="CX5" s="767"/>
      <c r="CY5" s="768"/>
      <c r="CZ5" s="766" t="s">
        <v>218</v>
      </c>
      <c r="DA5" s="767"/>
      <c r="DB5" s="767"/>
      <c r="DC5" s="768"/>
      <c r="DD5" s="766" t="s">
        <v>227</v>
      </c>
      <c r="DE5" s="767"/>
      <c r="DF5" s="767"/>
      <c r="DG5" s="767"/>
      <c r="DH5" s="767"/>
      <c r="DI5" s="767"/>
      <c r="DJ5" s="767"/>
      <c r="DK5" s="767"/>
      <c r="DL5" s="767"/>
      <c r="DM5" s="767"/>
      <c r="DN5" s="767"/>
      <c r="DO5" s="767"/>
      <c r="DP5" s="768"/>
      <c r="DQ5" s="766" t="s">
        <v>228</v>
      </c>
      <c r="DR5" s="767"/>
      <c r="DS5" s="767"/>
      <c r="DT5" s="767"/>
      <c r="DU5" s="767"/>
      <c r="DV5" s="767"/>
      <c r="DW5" s="767"/>
      <c r="DX5" s="767"/>
      <c r="DY5" s="767"/>
      <c r="DZ5" s="767"/>
      <c r="EA5" s="767"/>
      <c r="EB5" s="767"/>
      <c r="EC5" s="768"/>
    </row>
    <row r="6" spans="2:143" ht="11.25" customHeight="1" x14ac:dyDescent="0.2">
      <c r="B6" s="661" t="s">
        <v>229</v>
      </c>
      <c r="C6" s="662"/>
      <c r="D6" s="662"/>
      <c r="E6" s="662"/>
      <c r="F6" s="662"/>
      <c r="G6" s="662"/>
      <c r="H6" s="662"/>
      <c r="I6" s="662"/>
      <c r="J6" s="662"/>
      <c r="K6" s="662"/>
      <c r="L6" s="662"/>
      <c r="M6" s="662"/>
      <c r="N6" s="662"/>
      <c r="O6" s="662"/>
      <c r="P6" s="662"/>
      <c r="Q6" s="663"/>
      <c r="R6" s="664">
        <v>87947</v>
      </c>
      <c r="S6" s="665"/>
      <c r="T6" s="665"/>
      <c r="U6" s="665"/>
      <c r="V6" s="665"/>
      <c r="W6" s="665"/>
      <c r="X6" s="665"/>
      <c r="Y6" s="666"/>
      <c r="Z6" s="691">
        <v>0.8</v>
      </c>
      <c r="AA6" s="691"/>
      <c r="AB6" s="691"/>
      <c r="AC6" s="691"/>
      <c r="AD6" s="692">
        <v>87947</v>
      </c>
      <c r="AE6" s="692"/>
      <c r="AF6" s="692"/>
      <c r="AG6" s="692"/>
      <c r="AH6" s="692"/>
      <c r="AI6" s="692"/>
      <c r="AJ6" s="692"/>
      <c r="AK6" s="692"/>
      <c r="AL6" s="667">
        <v>1.4</v>
      </c>
      <c r="AM6" s="668"/>
      <c r="AN6" s="668"/>
      <c r="AO6" s="693"/>
      <c r="AP6" s="661" t="s">
        <v>230</v>
      </c>
      <c r="AQ6" s="662"/>
      <c r="AR6" s="662"/>
      <c r="AS6" s="662"/>
      <c r="AT6" s="662"/>
      <c r="AU6" s="662"/>
      <c r="AV6" s="662"/>
      <c r="AW6" s="662"/>
      <c r="AX6" s="662"/>
      <c r="AY6" s="662"/>
      <c r="AZ6" s="662"/>
      <c r="BA6" s="662"/>
      <c r="BB6" s="662"/>
      <c r="BC6" s="662"/>
      <c r="BD6" s="662"/>
      <c r="BE6" s="662"/>
      <c r="BF6" s="663"/>
      <c r="BG6" s="664">
        <v>3656814</v>
      </c>
      <c r="BH6" s="665"/>
      <c r="BI6" s="665"/>
      <c r="BJ6" s="665"/>
      <c r="BK6" s="665"/>
      <c r="BL6" s="665"/>
      <c r="BM6" s="665"/>
      <c r="BN6" s="666"/>
      <c r="BO6" s="691">
        <v>100</v>
      </c>
      <c r="BP6" s="691"/>
      <c r="BQ6" s="691"/>
      <c r="BR6" s="691"/>
      <c r="BS6" s="692" t="s">
        <v>126</v>
      </c>
      <c r="BT6" s="692"/>
      <c r="BU6" s="692"/>
      <c r="BV6" s="692"/>
      <c r="BW6" s="692"/>
      <c r="BX6" s="692"/>
      <c r="BY6" s="692"/>
      <c r="BZ6" s="692"/>
      <c r="CA6" s="692"/>
      <c r="CB6" s="750"/>
      <c r="CD6" s="720" t="s">
        <v>231</v>
      </c>
      <c r="CE6" s="721"/>
      <c r="CF6" s="721"/>
      <c r="CG6" s="721"/>
      <c r="CH6" s="721"/>
      <c r="CI6" s="721"/>
      <c r="CJ6" s="721"/>
      <c r="CK6" s="721"/>
      <c r="CL6" s="721"/>
      <c r="CM6" s="721"/>
      <c r="CN6" s="721"/>
      <c r="CO6" s="721"/>
      <c r="CP6" s="721"/>
      <c r="CQ6" s="722"/>
      <c r="CR6" s="664">
        <v>118532</v>
      </c>
      <c r="CS6" s="665"/>
      <c r="CT6" s="665"/>
      <c r="CU6" s="665"/>
      <c r="CV6" s="665"/>
      <c r="CW6" s="665"/>
      <c r="CX6" s="665"/>
      <c r="CY6" s="666"/>
      <c r="CZ6" s="762">
        <v>1.3</v>
      </c>
      <c r="DA6" s="735"/>
      <c r="DB6" s="735"/>
      <c r="DC6" s="765"/>
      <c r="DD6" s="670" t="s">
        <v>126</v>
      </c>
      <c r="DE6" s="665"/>
      <c r="DF6" s="665"/>
      <c r="DG6" s="665"/>
      <c r="DH6" s="665"/>
      <c r="DI6" s="665"/>
      <c r="DJ6" s="665"/>
      <c r="DK6" s="665"/>
      <c r="DL6" s="665"/>
      <c r="DM6" s="665"/>
      <c r="DN6" s="665"/>
      <c r="DO6" s="665"/>
      <c r="DP6" s="666"/>
      <c r="DQ6" s="670">
        <v>118532</v>
      </c>
      <c r="DR6" s="665"/>
      <c r="DS6" s="665"/>
      <c r="DT6" s="665"/>
      <c r="DU6" s="665"/>
      <c r="DV6" s="665"/>
      <c r="DW6" s="665"/>
      <c r="DX6" s="665"/>
      <c r="DY6" s="665"/>
      <c r="DZ6" s="665"/>
      <c r="EA6" s="665"/>
      <c r="EB6" s="665"/>
      <c r="EC6" s="705"/>
    </row>
    <row r="7" spans="2:143" ht="11.25" customHeight="1" x14ac:dyDescent="0.2">
      <c r="B7" s="661" t="s">
        <v>232</v>
      </c>
      <c r="C7" s="662"/>
      <c r="D7" s="662"/>
      <c r="E7" s="662"/>
      <c r="F7" s="662"/>
      <c r="G7" s="662"/>
      <c r="H7" s="662"/>
      <c r="I7" s="662"/>
      <c r="J7" s="662"/>
      <c r="K7" s="662"/>
      <c r="L7" s="662"/>
      <c r="M7" s="662"/>
      <c r="N7" s="662"/>
      <c r="O7" s="662"/>
      <c r="P7" s="662"/>
      <c r="Q7" s="663"/>
      <c r="R7" s="664">
        <v>2903</v>
      </c>
      <c r="S7" s="665"/>
      <c r="T7" s="665"/>
      <c r="U7" s="665"/>
      <c r="V7" s="665"/>
      <c r="W7" s="665"/>
      <c r="X7" s="665"/>
      <c r="Y7" s="666"/>
      <c r="Z7" s="691">
        <v>0</v>
      </c>
      <c r="AA7" s="691"/>
      <c r="AB7" s="691"/>
      <c r="AC7" s="691"/>
      <c r="AD7" s="692">
        <v>2903</v>
      </c>
      <c r="AE7" s="692"/>
      <c r="AF7" s="692"/>
      <c r="AG7" s="692"/>
      <c r="AH7" s="692"/>
      <c r="AI7" s="692"/>
      <c r="AJ7" s="692"/>
      <c r="AK7" s="692"/>
      <c r="AL7" s="667">
        <v>0</v>
      </c>
      <c r="AM7" s="668"/>
      <c r="AN7" s="668"/>
      <c r="AO7" s="693"/>
      <c r="AP7" s="661" t="s">
        <v>233</v>
      </c>
      <c r="AQ7" s="662"/>
      <c r="AR7" s="662"/>
      <c r="AS7" s="662"/>
      <c r="AT7" s="662"/>
      <c r="AU7" s="662"/>
      <c r="AV7" s="662"/>
      <c r="AW7" s="662"/>
      <c r="AX7" s="662"/>
      <c r="AY7" s="662"/>
      <c r="AZ7" s="662"/>
      <c r="BA7" s="662"/>
      <c r="BB7" s="662"/>
      <c r="BC7" s="662"/>
      <c r="BD7" s="662"/>
      <c r="BE7" s="662"/>
      <c r="BF7" s="663"/>
      <c r="BG7" s="664">
        <v>1634854</v>
      </c>
      <c r="BH7" s="665"/>
      <c r="BI7" s="665"/>
      <c r="BJ7" s="665"/>
      <c r="BK7" s="665"/>
      <c r="BL7" s="665"/>
      <c r="BM7" s="665"/>
      <c r="BN7" s="666"/>
      <c r="BO7" s="691">
        <v>44.7</v>
      </c>
      <c r="BP7" s="691"/>
      <c r="BQ7" s="691"/>
      <c r="BR7" s="691"/>
      <c r="BS7" s="692" t="s">
        <v>126</v>
      </c>
      <c r="BT7" s="692"/>
      <c r="BU7" s="692"/>
      <c r="BV7" s="692"/>
      <c r="BW7" s="692"/>
      <c r="BX7" s="692"/>
      <c r="BY7" s="692"/>
      <c r="BZ7" s="692"/>
      <c r="CA7" s="692"/>
      <c r="CB7" s="750"/>
      <c r="CD7" s="706" t="s">
        <v>234</v>
      </c>
      <c r="CE7" s="703"/>
      <c r="CF7" s="703"/>
      <c r="CG7" s="703"/>
      <c r="CH7" s="703"/>
      <c r="CI7" s="703"/>
      <c r="CJ7" s="703"/>
      <c r="CK7" s="703"/>
      <c r="CL7" s="703"/>
      <c r="CM7" s="703"/>
      <c r="CN7" s="703"/>
      <c r="CO7" s="703"/>
      <c r="CP7" s="703"/>
      <c r="CQ7" s="704"/>
      <c r="CR7" s="664">
        <v>1248762</v>
      </c>
      <c r="CS7" s="665"/>
      <c r="CT7" s="665"/>
      <c r="CU7" s="665"/>
      <c r="CV7" s="665"/>
      <c r="CW7" s="665"/>
      <c r="CX7" s="665"/>
      <c r="CY7" s="666"/>
      <c r="CZ7" s="691">
        <v>13.2</v>
      </c>
      <c r="DA7" s="691"/>
      <c r="DB7" s="691"/>
      <c r="DC7" s="691"/>
      <c r="DD7" s="670">
        <v>16483</v>
      </c>
      <c r="DE7" s="665"/>
      <c r="DF7" s="665"/>
      <c r="DG7" s="665"/>
      <c r="DH7" s="665"/>
      <c r="DI7" s="665"/>
      <c r="DJ7" s="665"/>
      <c r="DK7" s="665"/>
      <c r="DL7" s="665"/>
      <c r="DM7" s="665"/>
      <c r="DN7" s="665"/>
      <c r="DO7" s="665"/>
      <c r="DP7" s="666"/>
      <c r="DQ7" s="670">
        <v>1119406</v>
      </c>
      <c r="DR7" s="665"/>
      <c r="DS7" s="665"/>
      <c r="DT7" s="665"/>
      <c r="DU7" s="665"/>
      <c r="DV7" s="665"/>
      <c r="DW7" s="665"/>
      <c r="DX7" s="665"/>
      <c r="DY7" s="665"/>
      <c r="DZ7" s="665"/>
      <c r="EA7" s="665"/>
      <c r="EB7" s="665"/>
      <c r="EC7" s="705"/>
    </row>
    <row r="8" spans="2:143" ht="11.25" customHeight="1" x14ac:dyDescent="0.2">
      <c r="B8" s="661" t="s">
        <v>235</v>
      </c>
      <c r="C8" s="662"/>
      <c r="D8" s="662"/>
      <c r="E8" s="662"/>
      <c r="F8" s="662"/>
      <c r="G8" s="662"/>
      <c r="H8" s="662"/>
      <c r="I8" s="662"/>
      <c r="J8" s="662"/>
      <c r="K8" s="662"/>
      <c r="L8" s="662"/>
      <c r="M8" s="662"/>
      <c r="N8" s="662"/>
      <c r="O8" s="662"/>
      <c r="P8" s="662"/>
      <c r="Q8" s="663"/>
      <c r="R8" s="664">
        <v>28652</v>
      </c>
      <c r="S8" s="665"/>
      <c r="T8" s="665"/>
      <c r="U8" s="665"/>
      <c r="V8" s="665"/>
      <c r="W8" s="665"/>
      <c r="X8" s="665"/>
      <c r="Y8" s="666"/>
      <c r="Z8" s="691">
        <v>0.3</v>
      </c>
      <c r="AA8" s="691"/>
      <c r="AB8" s="691"/>
      <c r="AC8" s="691"/>
      <c r="AD8" s="692">
        <v>28652</v>
      </c>
      <c r="AE8" s="692"/>
      <c r="AF8" s="692"/>
      <c r="AG8" s="692"/>
      <c r="AH8" s="692"/>
      <c r="AI8" s="692"/>
      <c r="AJ8" s="692"/>
      <c r="AK8" s="692"/>
      <c r="AL8" s="667">
        <v>0.5</v>
      </c>
      <c r="AM8" s="668"/>
      <c r="AN8" s="668"/>
      <c r="AO8" s="693"/>
      <c r="AP8" s="661" t="s">
        <v>236</v>
      </c>
      <c r="AQ8" s="662"/>
      <c r="AR8" s="662"/>
      <c r="AS8" s="662"/>
      <c r="AT8" s="662"/>
      <c r="AU8" s="662"/>
      <c r="AV8" s="662"/>
      <c r="AW8" s="662"/>
      <c r="AX8" s="662"/>
      <c r="AY8" s="662"/>
      <c r="AZ8" s="662"/>
      <c r="BA8" s="662"/>
      <c r="BB8" s="662"/>
      <c r="BC8" s="662"/>
      <c r="BD8" s="662"/>
      <c r="BE8" s="662"/>
      <c r="BF8" s="663"/>
      <c r="BG8" s="664">
        <v>48159</v>
      </c>
      <c r="BH8" s="665"/>
      <c r="BI8" s="665"/>
      <c r="BJ8" s="665"/>
      <c r="BK8" s="665"/>
      <c r="BL8" s="665"/>
      <c r="BM8" s="665"/>
      <c r="BN8" s="666"/>
      <c r="BO8" s="691">
        <v>1.3</v>
      </c>
      <c r="BP8" s="691"/>
      <c r="BQ8" s="691"/>
      <c r="BR8" s="691"/>
      <c r="BS8" s="692" t="s">
        <v>126</v>
      </c>
      <c r="BT8" s="692"/>
      <c r="BU8" s="692"/>
      <c r="BV8" s="692"/>
      <c r="BW8" s="692"/>
      <c r="BX8" s="692"/>
      <c r="BY8" s="692"/>
      <c r="BZ8" s="692"/>
      <c r="CA8" s="692"/>
      <c r="CB8" s="750"/>
      <c r="CD8" s="706" t="s">
        <v>237</v>
      </c>
      <c r="CE8" s="703"/>
      <c r="CF8" s="703"/>
      <c r="CG8" s="703"/>
      <c r="CH8" s="703"/>
      <c r="CI8" s="703"/>
      <c r="CJ8" s="703"/>
      <c r="CK8" s="703"/>
      <c r="CL8" s="703"/>
      <c r="CM8" s="703"/>
      <c r="CN8" s="703"/>
      <c r="CO8" s="703"/>
      <c r="CP8" s="703"/>
      <c r="CQ8" s="704"/>
      <c r="CR8" s="664">
        <v>3552727</v>
      </c>
      <c r="CS8" s="665"/>
      <c r="CT8" s="665"/>
      <c r="CU8" s="665"/>
      <c r="CV8" s="665"/>
      <c r="CW8" s="665"/>
      <c r="CX8" s="665"/>
      <c r="CY8" s="666"/>
      <c r="CZ8" s="691">
        <v>37.5</v>
      </c>
      <c r="DA8" s="691"/>
      <c r="DB8" s="691"/>
      <c r="DC8" s="691"/>
      <c r="DD8" s="670">
        <v>12071</v>
      </c>
      <c r="DE8" s="665"/>
      <c r="DF8" s="665"/>
      <c r="DG8" s="665"/>
      <c r="DH8" s="665"/>
      <c r="DI8" s="665"/>
      <c r="DJ8" s="665"/>
      <c r="DK8" s="665"/>
      <c r="DL8" s="665"/>
      <c r="DM8" s="665"/>
      <c r="DN8" s="665"/>
      <c r="DO8" s="665"/>
      <c r="DP8" s="666"/>
      <c r="DQ8" s="670">
        <v>1812782</v>
      </c>
      <c r="DR8" s="665"/>
      <c r="DS8" s="665"/>
      <c r="DT8" s="665"/>
      <c r="DU8" s="665"/>
      <c r="DV8" s="665"/>
      <c r="DW8" s="665"/>
      <c r="DX8" s="665"/>
      <c r="DY8" s="665"/>
      <c r="DZ8" s="665"/>
      <c r="EA8" s="665"/>
      <c r="EB8" s="665"/>
      <c r="EC8" s="705"/>
    </row>
    <row r="9" spans="2:143" ht="11.25" customHeight="1" x14ac:dyDescent="0.2">
      <c r="B9" s="661" t="s">
        <v>238</v>
      </c>
      <c r="C9" s="662"/>
      <c r="D9" s="662"/>
      <c r="E9" s="662"/>
      <c r="F9" s="662"/>
      <c r="G9" s="662"/>
      <c r="H9" s="662"/>
      <c r="I9" s="662"/>
      <c r="J9" s="662"/>
      <c r="K9" s="662"/>
      <c r="L9" s="662"/>
      <c r="M9" s="662"/>
      <c r="N9" s="662"/>
      <c r="O9" s="662"/>
      <c r="P9" s="662"/>
      <c r="Q9" s="663"/>
      <c r="R9" s="664">
        <v>31121</v>
      </c>
      <c r="S9" s="665"/>
      <c r="T9" s="665"/>
      <c r="U9" s="665"/>
      <c r="V9" s="665"/>
      <c r="W9" s="665"/>
      <c r="X9" s="665"/>
      <c r="Y9" s="666"/>
      <c r="Z9" s="691">
        <v>0.3</v>
      </c>
      <c r="AA9" s="691"/>
      <c r="AB9" s="691"/>
      <c r="AC9" s="691"/>
      <c r="AD9" s="692">
        <v>31121</v>
      </c>
      <c r="AE9" s="692"/>
      <c r="AF9" s="692"/>
      <c r="AG9" s="692"/>
      <c r="AH9" s="692"/>
      <c r="AI9" s="692"/>
      <c r="AJ9" s="692"/>
      <c r="AK9" s="692"/>
      <c r="AL9" s="667">
        <v>0.5</v>
      </c>
      <c r="AM9" s="668"/>
      <c r="AN9" s="668"/>
      <c r="AO9" s="693"/>
      <c r="AP9" s="661" t="s">
        <v>239</v>
      </c>
      <c r="AQ9" s="662"/>
      <c r="AR9" s="662"/>
      <c r="AS9" s="662"/>
      <c r="AT9" s="662"/>
      <c r="AU9" s="662"/>
      <c r="AV9" s="662"/>
      <c r="AW9" s="662"/>
      <c r="AX9" s="662"/>
      <c r="AY9" s="662"/>
      <c r="AZ9" s="662"/>
      <c r="BA9" s="662"/>
      <c r="BB9" s="662"/>
      <c r="BC9" s="662"/>
      <c r="BD9" s="662"/>
      <c r="BE9" s="662"/>
      <c r="BF9" s="663"/>
      <c r="BG9" s="664">
        <v>1341441</v>
      </c>
      <c r="BH9" s="665"/>
      <c r="BI9" s="665"/>
      <c r="BJ9" s="665"/>
      <c r="BK9" s="665"/>
      <c r="BL9" s="665"/>
      <c r="BM9" s="665"/>
      <c r="BN9" s="666"/>
      <c r="BO9" s="691">
        <v>36.700000000000003</v>
      </c>
      <c r="BP9" s="691"/>
      <c r="BQ9" s="691"/>
      <c r="BR9" s="691"/>
      <c r="BS9" s="692" t="s">
        <v>126</v>
      </c>
      <c r="BT9" s="692"/>
      <c r="BU9" s="692"/>
      <c r="BV9" s="692"/>
      <c r="BW9" s="692"/>
      <c r="BX9" s="692"/>
      <c r="BY9" s="692"/>
      <c r="BZ9" s="692"/>
      <c r="CA9" s="692"/>
      <c r="CB9" s="750"/>
      <c r="CD9" s="706" t="s">
        <v>240</v>
      </c>
      <c r="CE9" s="703"/>
      <c r="CF9" s="703"/>
      <c r="CG9" s="703"/>
      <c r="CH9" s="703"/>
      <c r="CI9" s="703"/>
      <c r="CJ9" s="703"/>
      <c r="CK9" s="703"/>
      <c r="CL9" s="703"/>
      <c r="CM9" s="703"/>
      <c r="CN9" s="703"/>
      <c r="CO9" s="703"/>
      <c r="CP9" s="703"/>
      <c r="CQ9" s="704"/>
      <c r="CR9" s="664">
        <v>916771</v>
      </c>
      <c r="CS9" s="665"/>
      <c r="CT9" s="665"/>
      <c r="CU9" s="665"/>
      <c r="CV9" s="665"/>
      <c r="CW9" s="665"/>
      <c r="CX9" s="665"/>
      <c r="CY9" s="666"/>
      <c r="CZ9" s="691">
        <v>9.6999999999999993</v>
      </c>
      <c r="DA9" s="691"/>
      <c r="DB9" s="691"/>
      <c r="DC9" s="691"/>
      <c r="DD9" s="670">
        <v>28441</v>
      </c>
      <c r="DE9" s="665"/>
      <c r="DF9" s="665"/>
      <c r="DG9" s="665"/>
      <c r="DH9" s="665"/>
      <c r="DI9" s="665"/>
      <c r="DJ9" s="665"/>
      <c r="DK9" s="665"/>
      <c r="DL9" s="665"/>
      <c r="DM9" s="665"/>
      <c r="DN9" s="665"/>
      <c r="DO9" s="665"/>
      <c r="DP9" s="666"/>
      <c r="DQ9" s="670">
        <v>585481</v>
      </c>
      <c r="DR9" s="665"/>
      <c r="DS9" s="665"/>
      <c r="DT9" s="665"/>
      <c r="DU9" s="665"/>
      <c r="DV9" s="665"/>
      <c r="DW9" s="665"/>
      <c r="DX9" s="665"/>
      <c r="DY9" s="665"/>
      <c r="DZ9" s="665"/>
      <c r="EA9" s="665"/>
      <c r="EB9" s="665"/>
      <c r="EC9" s="705"/>
    </row>
    <row r="10" spans="2:143" ht="11.25" customHeight="1" x14ac:dyDescent="0.2">
      <c r="B10" s="661" t="s">
        <v>241</v>
      </c>
      <c r="C10" s="662"/>
      <c r="D10" s="662"/>
      <c r="E10" s="662"/>
      <c r="F10" s="662"/>
      <c r="G10" s="662"/>
      <c r="H10" s="662"/>
      <c r="I10" s="662"/>
      <c r="J10" s="662"/>
      <c r="K10" s="662"/>
      <c r="L10" s="662"/>
      <c r="M10" s="662"/>
      <c r="N10" s="662"/>
      <c r="O10" s="662"/>
      <c r="P10" s="662"/>
      <c r="Q10" s="663"/>
      <c r="R10" s="664" t="s">
        <v>126</v>
      </c>
      <c r="S10" s="665"/>
      <c r="T10" s="665"/>
      <c r="U10" s="665"/>
      <c r="V10" s="665"/>
      <c r="W10" s="665"/>
      <c r="X10" s="665"/>
      <c r="Y10" s="666"/>
      <c r="Z10" s="691" t="s">
        <v>126</v>
      </c>
      <c r="AA10" s="691"/>
      <c r="AB10" s="691"/>
      <c r="AC10" s="691"/>
      <c r="AD10" s="692" t="s">
        <v>126</v>
      </c>
      <c r="AE10" s="692"/>
      <c r="AF10" s="692"/>
      <c r="AG10" s="692"/>
      <c r="AH10" s="692"/>
      <c r="AI10" s="692"/>
      <c r="AJ10" s="692"/>
      <c r="AK10" s="692"/>
      <c r="AL10" s="667" t="s">
        <v>126</v>
      </c>
      <c r="AM10" s="668"/>
      <c r="AN10" s="668"/>
      <c r="AO10" s="693"/>
      <c r="AP10" s="661" t="s">
        <v>242</v>
      </c>
      <c r="AQ10" s="662"/>
      <c r="AR10" s="662"/>
      <c r="AS10" s="662"/>
      <c r="AT10" s="662"/>
      <c r="AU10" s="662"/>
      <c r="AV10" s="662"/>
      <c r="AW10" s="662"/>
      <c r="AX10" s="662"/>
      <c r="AY10" s="662"/>
      <c r="AZ10" s="662"/>
      <c r="BA10" s="662"/>
      <c r="BB10" s="662"/>
      <c r="BC10" s="662"/>
      <c r="BD10" s="662"/>
      <c r="BE10" s="662"/>
      <c r="BF10" s="663"/>
      <c r="BG10" s="664">
        <v>82083</v>
      </c>
      <c r="BH10" s="665"/>
      <c r="BI10" s="665"/>
      <c r="BJ10" s="665"/>
      <c r="BK10" s="665"/>
      <c r="BL10" s="665"/>
      <c r="BM10" s="665"/>
      <c r="BN10" s="666"/>
      <c r="BO10" s="691">
        <v>2.2000000000000002</v>
      </c>
      <c r="BP10" s="691"/>
      <c r="BQ10" s="691"/>
      <c r="BR10" s="691"/>
      <c r="BS10" s="692" t="s">
        <v>126</v>
      </c>
      <c r="BT10" s="692"/>
      <c r="BU10" s="692"/>
      <c r="BV10" s="692"/>
      <c r="BW10" s="692"/>
      <c r="BX10" s="692"/>
      <c r="BY10" s="692"/>
      <c r="BZ10" s="692"/>
      <c r="CA10" s="692"/>
      <c r="CB10" s="750"/>
      <c r="CD10" s="706" t="s">
        <v>243</v>
      </c>
      <c r="CE10" s="703"/>
      <c r="CF10" s="703"/>
      <c r="CG10" s="703"/>
      <c r="CH10" s="703"/>
      <c r="CI10" s="703"/>
      <c r="CJ10" s="703"/>
      <c r="CK10" s="703"/>
      <c r="CL10" s="703"/>
      <c r="CM10" s="703"/>
      <c r="CN10" s="703"/>
      <c r="CO10" s="703"/>
      <c r="CP10" s="703"/>
      <c r="CQ10" s="704"/>
      <c r="CR10" s="664">
        <v>8732</v>
      </c>
      <c r="CS10" s="665"/>
      <c r="CT10" s="665"/>
      <c r="CU10" s="665"/>
      <c r="CV10" s="665"/>
      <c r="CW10" s="665"/>
      <c r="CX10" s="665"/>
      <c r="CY10" s="666"/>
      <c r="CZ10" s="691">
        <v>0.1</v>
      </c>
      <c r="DA10" s="691"/>
      <c r="DB10" s="691"/>
      <c r="DC10" s="691"/>
      <c r="DD10" s="670">
        <v>5170</v>
      </c>
      <c r="DE10" s="665"/>
      <c r="DF10" s="665"/>
      <c r="DG10" s="665"/>
      <c r="DH10" s="665"/>
      <c r="DI10" s="665"/>
      <c r="DJ10" s="665"/>
      <c r="DK10" s="665"/>
      <c r="DL10" s="665"/>
      <c r="DM10" s="665"/>
      <c r="DN10" s="665"/>
      <c r="DO10" s="665"/>
      <c r="DP10" s="666"/>
      <c r="DQ10" s="670">
        <v>6726</v>
      </c>
      <c r="DR10" s="665"/>
      <c r="DS10" s="665"/>
      <c r="DT10" s="665"/>
      <c r="DU10" s="665"/>
      <c r="DV10" s="665"/>
      <c r="DW10" s="665"/>
      <c r="DX10" s="665"/>
      <c r="DY10" s="665"/>
      <c r="DZ10" s="665"/>
      <c r="EA10" s="665"/>
      <c r="EB10" s="665"/>
      <c r="EC10" s="705"/>
    </row>
    <row r="11" spans="2:143" ht="11.25" customHeight="1" x14ac:dyDescent="0.2">
      <c r="B11" s="661" t="s">
        <v>244</v>
      </c>
      <c r="C11" s="662"/>
      <c r="D11" s="662"/>
      <c r="E11" s="662"/>
      <c r="F11" s="662"/>
      <c r="G11" s="662"/>
      <c r="H11" s="662"/>
      <c r="I11" s="662"/>
      <c r="J11" s="662"/>
      <c r="K11" s="662"/>
      <c r="L11" s="662"/>
      <c r="M11" s="662"/>
      <c r="N11" s="662"/>
      <c r="O11" s="662"/>
      <c r="P11" s="662"/>
      <c r="Q11" s="663"/>
      <c r="R11" s="664">
        <v>606872</v>
      </c>
      <c r="S11" s="665"/>
      <c r="T11" s="665"/>
      <c r="U11" s="665"/>
      <c r="V11" s="665"/>
      <c r="W11" s="665"/>
      <c r="X11" s="665"/>
      <c r="Y11" s="666"/>
      <c r="Z11" s="667">
        <v>5.5</v>
      </c>
      <c r="AA11" s="668"/>
      <c r="AB11" s="668"/>
      <c r="AC11" s="669"/>
      <c r="AD11" s="670">
        <v>606872</v>
      </c>
      <c r="AE11" s="665"/>
      <c r="AF11" s="665"/>
      <c r="AG11" s="665"/>
      <c r="AH11" s="665"/>
      <c r="AI11" s="665"/>
      <c r="AJ11" s="665"/>
      <c r="AK11" s="666"/>
      <c r="AL11" s="667">
        <v>9.8000000000000007</v>
      </c>
      <c r="AM11" s="668"/>
      <c r="AN11" s="668"/>
      <c r="AO11" s="693"/>
      <c r="AP11" s="661" t="s">
        <v>245</v>
      </c>
      <c r="AQ11" s="662"/>
      <c r="AR11" s="662"/>
      <c r="AS11" s="662"/>
      <c r="AT11" s="662"/>
      <c r="AU11" s="662"/>
      <c r="AV11" s="662"/>
      <c r="AW11" s="662"/>
      <c r="AX11" s="662"/>
      <c r="AY11" s="662"/>
      <c r="AZ11" s="662"/>
      <c r="BA11" s="662"/>
      <c r="BB11" s="662"/>
      <c r="BC11" s="662"/>
      <c r="BD11" s="662"/>
      <c r="BE11" s="662"/>
      <c r="BF11" s="663"/>
      <c r="BG11" s="664">
        <v>163171</v>
      </c>
      <c r="BH11" s="665"/>
      <c r="BI11" s="665"/>
      <c r="BJ11" s="665"/>
      <c r="BK11" s="665"/>
      <c r="BL11" s="665"/>
      <c r="BM11" s="665"/>
      <c r="BN11" s="666"/>
      <c r="BO11" s="691">
        <v>4.5</v>
      </c>
      <c r="BP11" s="691"/>
      <c r="BQ11" s="691"/>
      <c r="BR11" s="691"/>
      <c r="BS11" s="692" t="s">
        <v>126</v>
      </c>
      <c r="BT11" s="692"/>
      <c r="BU11" s="692"/>
      <c r="BV11" s="692"/>
      <c r="BW11" s="692"/>
      <c r="BX11" s="692"/>
      <c r="BY11" s="692"/>
      <c r="BZ11" s="692"/>
      <c r="CA11" s="692"/>
      <c r="CB11" s="750"/>
      <c r="CD11" s="706" t="s">
        <v>246</v>
      </c>
      <c r="CE11" s="703"/>
      <c r="CF11" s="703"/>
      <c r="CG11" s="703"/>
      <c r="CH11" s="703"/>
      <c r="CI11" s="703"/>
      <c r="CJ11" s="703"/>
      <c r="CK11" s="703"/>
      <c r="CL11" s="703"/>
      <c r="CM11" s="703"/>
      <c r="CN11" s="703"/>
      <c r="CO11" s="703"/>
      <c r="CP11" s="703"/>
      <c r="CQ11" s="704"/>
      <c r="CR11" s="664">
        <v>279853</v>
      </c>
      <c r="CS11" s="665"/>
      <c r="CT11" s="665"/>
      <c r="CU11" s="665"/>
      <c r="CV11" s="665"/>
      <c r="CW11" s="665"/>
      <c r="CX11" s="665"/>
      <c r="CY11" s="666"/>
      <c r="CZ11" s="691">
        <v>3</v>
      </c>
      <c r="DA11" s="691"/>
      <c r="DB11" s="691"/>
      <c r="DC11" s="691"/>
      <c r="DD11" s="670">
        <v>123188</v>
      </c>
      <c r="DE11" s="665"/>
      <c r="DF11" s="665"/>
      <c r="DG11" s="665"/>
      <c r="DH11" s="665"/>
      <c r="DI11" s="665"/>
      <c r="DJ11" s="665"/>
      <c r="DK11" s="665"/>
      <c r="DL11" s="665"/>
      <c r="DM11" s="665"/>
      <c r="DN11" s="665"/>
      <c r="DO11" s="665"/>
      <c r="DP11" s="666"/>
      <c r="DQ11" s="670">
        <v>95582</v>
      </c>
      <c r="DR11" s="665"/>
      <c r="DS11" s="665"/>
      <c r="DT11" s="665"/>
      <c r="DU11" s="665"/>
      <c r="DV11" s="665"/>
      <c r="DW11" s="665"/>
      <c r="DX11" s="665"/>
      <c r="DY11" s="665"/>
      <c r="DZ11" s="665"/>
      <c r="EA11" s="665"/>
      <c r="EB11" s="665"/>
      <c r="EC11" s="705"/>
    </row>
    <row r="12" spans="2:143" ht="11.25" customHeight="1" x14ac:dyDescent="0.2">
      <c r="B12" s="661" t="s">
        <v>247</v>
      </c>
      <c r="C12" s="662"/>
      <c r="D12" s="662"/>
      <c r="E12" s="662"/>
      <c r="F12" s="662"/>
      <c r="G12" s="662"/>
      <c r="H12" s="662"/>
      <c r="I12" s="662"/>
      <c r="J12" s="662"/>
      <c r="K12" s="662"/>
      <c r="L12" s="662"/>
      <c r="M12" s="662"/>
      <c r="N12" s="662"/>
      <c r="O12" s="662"/>
      <c r="P12" s="662"/>
      <c r="Q12" s="663"/>
      <c r="R12" s="664">
        <v>42199</v>
      </c>
      <c r="S12" s="665"/>
      <c r="T12" s="665"/>
      <c r="U12" s="665"/>
      <c r="V12" s="665"/>
      <c r="W12" s="665"/>
      <c r="X12" s="665"/>
      <c r="Y12" s="666"/>
      <c r="Z12" s="691">
        <v>0.4</v>
      </c>
      <c r="AA12" s="691"/>
      <c r="AB12" s="691"/>
      <c r="AC12" s="691"/>
      <c r="AD12" s="692">
        <v>42199</v>
      </c>
      <c r="AE12" s="692"/>
      <c r="AF12" s="692"/>
      <c r="AG12" s="692"/>
      <c r="AH12" s="692"/>
      <c r="AI12" s="692"/>
      <c r="AJ12" s="692"/>
      <c r="AK12" s="692"/>
      <c r="AL12" s="667">
        <v>0.7</v>
      </c>
      <c r="AM12" s="668"/>
      <c r="AN12" s="668"/>
      <c r="AO12" s="693"/>
      <c r="AP12" s="661" t="s">
        <v>248</v>
      </c>
      <c r="AQ12" s="662"/>
      <c r="AR12" s="662"/>
      <c r="AS12" s="662"/>
      <c r="AT12" s="662"/>
      <c r="AU12" s="662"/>
      <c r="AV12" s="662"/>
      <c r="AW12" s="662"/>
      <c r="AX12" s="662"/>
      <c r="AY12" s="662"/>
      <c r="AZ12" s="662"/>
      <c r="BA12" s="662"/>
      <c r="BB12" s="662"/>
      <c r="BC12" s="662"/>
      <c r="BD12" s="662"/>
      <c r="BE12" s="662"/>
      <c r="BF12" s="663"/>
      <c r="BG12" s="664">
        <v>1781607</v>
      </c>
      <c r="BH12" s="665"/>
      <c r="BI12" s="665"/>
      <c r="BJ12" s="665"/>
      <c r="BK12" s="665"/>
      <c r="BL12" s="665"/>
      <c r="BM12" s="665"/>
      <c r="BN12" s="666"/>
      <c r="BO12" s="691">
        <v>48.7</v>
      </c>
      <c r="BP12" s="691"/>
      <c r="BQ12" s="691"/>
      <c r="BR12" s="691"/>
      <c r="BS12" s="692" t="s">
        <v>126</v>
      </c>
      <c r="BT12" s="692"/>
      <c r="BU12" s="692"/>
      <c r="BV12" s="692"/>
      <c r="BW12" s="692"/>
      <c r="BX12" s="692"/>
      <c r="BY12" s="692"/>
      <c r="BZ12" s="692"/>
      <c r="CA12" s="692"/>
      <c r="CB12" s="750"/>
      <c r="CD12" s="706" t="s">
        <v>249</v>
      </c>
      <c r="CE12" s="703"/>
      <c r="CF12" s="703"/>
      <c r="CG12" s="703"/>
      <c r="CH12" s="703"/>
      <c r="CI12" s="703"/>
      <c r="CJ12" s="703"/>
      <c r="CK12" s="703"/>
      <c r="CL12" s="703"/>
      <c r="CM12" s="703"/>
      <c r="CN12" s="703"/>
      <c r="CO12" s="703"/>
      <c r="CP12" s="703"/>
      <c r="CQ12" s="704"/>
      <c r="CR12" s="664">
        <v>47053</v>
      </c>
      <c r="CS12" s="665"/>
      <c r="CT12" s="665"/>
      <c r="CU12" s="665"/>
      <c r="CV12" s="665"/>
      <c r="CW12" s="665"/>
      <c r="CX12" s="665"/>
      <c r="CY12" s="666"/>
      <c r="CZ12" s="691">
        <v>0.5</v>
      </c>
      <c r="DA12" s="691"/>
      <c r="DB12" s="691"/>
      <c r="DC12" s="691"/>
      <c r="DD12" s="670" t="s">
        <v>126</v>
      </c>
      <c r="DE12" s="665"/>
      <c r="DF12" s="665"/>
      <c r="DG12" s="665"/>
      <c r="DH12" s="665"/>
      <c r="DI12" s="665"/>
      <c r="DJ12" s="665"/>
      <c r="DK12" s="665"/>
      <c r="DL12" s="665"/>
      <c r="DM12" s="665"/>
      <c r="DN12" s="665"/>
      <c r="DO12" s="665"/>
      <c r="DP12" s="666"/>
      <c r="DQ12" s="670">
        <v>47053</v>
      </c>
      <c r="DR12" s="665"/>
      <c r="DS12" s="665"/>
      <c r="DT12" s="665"/>
      <c r="DU12" s="665"/>
      <c r="DV12" s="665"/>
      <c r="DW12" s="665"/>
      <c r="DX12" s="665"/>
      <c r="DY12" s="665"/>
      <c r="DZ12" s="665"/>
      <c r="EA12" s="665"/>
      <c r="EB12" s="665"/>
      <c r="EC12" s="705"/>
    </row>
    <row r="13" spans="2:143" ht="11.25" customHeight="1" x14ac:dyDescent="0.2">
      <c r="B13" s="661" t="s">
        <v>250</v>
      </c>
      <c r="C13" s="662"/>
      <c r="D13" s="662"/>
      <c r="E13" s="662"/>
      <c r="F13" s="662"/>
      <c r="G13" s="662"/>
      <c r="H13" s="662"/>
      <c r="I13" s="662"/>
      <c r="J13" s="662"/>
      <c r="K13" s="662"/>
      <c r="L13" s="662"/>
      <c r="M13" s="662"/>
      <c r="N13" s="662"/>
      <c r="O13" s="662"/>
      <c r="P13" s="662"/>
      <c r="Q13" s="663"/>
      <c r="R13" s="664" t="s">
        <v>126</v>
      </c>
      <c r="S13" s="665"/>
      <c r="T13" s="665"/>
      <c r="U13" s="665"/>
      <c r="V13" s="665"/>
      <c r="W13" s="665"/>
      <c r="X13" s="665"/>
      <c r="Y13" s="666"/>
      <c r="Z13" s="691" t="s">
        <v>126</v>
      </c>
      <c r="AA13" s="691"/>
      <c r="AB13" s="691"/>
      <c r="AC13" s="691"/>
      <c r="AD13" s="692" t="s">
        <v>126</v>
      </c>
      <c r="AE13" s="692"/>
      <c r="AF13" s="692"/>
      <c r="AG13" s="692"/>
      <c r="AH13" s="692"/>
      <c r="AI13" s="692"/>
      <c r="AJ13" s="692"/>
      <c r="AK13" s="692"/>
      <c r="AL13" s="667" t="s">
        <v>126</v>
      </c>
      <c r="AM13" s="668"/>
      <c r="AN13" s="668"/>
      <c r="AO13" s="693"/>
      <c r="AP13" s="661" t="s">
        <v>251</v>
      </c>
      <c r="AQ13" s="662"/>
      <c r="AR13" s="662"/>
      <c r="AS13" s="662"/>
      <c r="AT13" s="662"/>
      <c r="AU13" s="662"/>
      <c r="AV13" s="662"/>
      <c r="AW13" s="662"/>
      <c r="AX13" s="662"/>
      <c r="AY13" s="662"/>
      <c r="AZ13" s="662"/>
      <c r="BA13" s="662"/>
      <c r="BB13" s="662"/>
      <c r="BC13" s="662"/>
      <c r="BD13" s="662"/>
      <c r="BE13" s="662"/>
      <c r="BF13" s="663"/>
      <c r="BG13" s="664">
        <v>1780201</v>
      </c>
      <c r="BH13" s="665"/>
      <c r="BI13" s="665"/>
      <c r="BJ13" s="665"/>
      <c r="BK13" s="665"/>
      <c r="BL13" s="665"/>
      <c r="BM13" s="665"/>
      <c r="BN13" s="666"/>
      <c r="BO13" s="691">
        <v>48.7</v>
      </c>
      <c r="BP13" s="691"/>
      <c r="BQ13" s="691"/>
      <c r="BR13" s="691"/>
      <c r="BS13" s="692" t="s">
        <v>126</v>
      </c>
      <c r="BT13" s="692"/>
      <c r="BU13" s="692"/>
      <c r="BV13" s="692"/>
      <c r="BW13" s="692"/>
      <c r="BX13" s="692"/>
      <c r="BY13" s="692"/>
      <c r="BZ13" s="692"/>
      <c r="CA13" s="692"/>
      <c r="CB13" s="750"/>
      <c r="CD13" s="706" t="s">
        <v>252</v>
      </c>
      <c r="CE13" s="703"/>
      <c r="CF13" s="703"/>
      <c r="CG13" s="703"/>
      <c r="CH13" s="703"/>
      <c r="CI13" s="703"/>
      <c r="CJ13" s="703"/>
      <c r="CK13" s="703"/>
      <c r="CL13" s="703"/>
      <c r="CM13" s="703"/>
      <c r="CN13" s="703"/>
      <c r="CO13" s="703"/>
      <c r="CP13" s="703"/>
      <c r="CQ13" s="704"/>
      <c r="CR13" s="664">
        <v>632343</v>
      </c>
      <c r="CS13" s="665"/>
      <c r="CT13" s="665"/>
      <c r="CU13" s="665"/>
      <c r="CV13" s="665"/>
      <c r="CW13" s="665"/>
      <c r="CX13" s="665"/>
      <c r="CY13" s="666"/>
      <c r="CZ13" s="691">
        <v>6.7</v>
      </c>
      <c r="DA13" s="691"/>
      <c r="DB13" s="691"/>
      <c r="DC13" s="691"/>
      <c r="DD13" s="670">
        <v>246297</v>
      </c>
      <c r="DE13" s="665"/>
      <c r="DF13" s="665"/>
      <c r="DG13" s="665"/>
      <c r="DH13" s="665"/>
      <c r="DI13" s="665"/>
      <c r="DJ13" s="665"/>
      <c r="DK13" s="665"/>
      <c r="DL13" s="665"/>
      <c r="DM13" s="665"/>
      <c r="DN13" s="665"/>
      <c r="DO13" s="665"/>
      <c r="DP13" s="666"/>
      <c r="DQ13" s="670">
        <v>429334</v>
      </c>
      <c r="DR13" s="665"/>
      <c r="DS13" s="665"/>
      <c r="DT13" s="665"/>
      <c r="DU13" s="665"/>
      <c r="DV13" s="665"/>
      <c r="DW13" s="665"/>
      <c r="DX13" s="665"/>
      <c r="DY13" s="665"/>
      <c r="DZ13" s="665"/>
      <c r="EA13" s="665"/>
      <c r="EB13" s="665"/>
      <c r="EC13" s="705"/>
    </row>
    <row r="14" spans="2:143" ht="11.25" customHeight="1" x14ac:dyDescent="0.2">
      <c r="B14" s="661" t="s">
        <v>253</v>
      </c>
      <c r="C14" s="662"/>
      <c r="D14" s="662"/>
      <c r="E14" s="662"/>
      <c r="F14" s="662"/>
      <c r="G14" s="662"/>
      <c r="H14" s="662"/>
      <c r="I14" s="662"/>
      <c r="J14" s="662"/>
      <c r="K14" s="662"/>
      <c r="L14" s="662"/>
      <c r="M14" s="662"/>
      <c r="N14" s="662"/>
      <c r="O14" s="662"/>
      <c r="P14" s="662"/>
      <c r="Q14" s="663"/>
      <c r="R14" s="664" t="s">
        <v>126</v>
      </c>
      <c r="S14" s="665"/>
      <c r="T14" s="665"/>
      <c r="U14" s="665"/>
      <c r="V14" s="665"/>
      <c r="W14" s="665"/>
      <c r="X14" s="665"/>
      <c r="Y14" s="666"/>
      <c r="Z14" s="691" t="s">
        <v>126</v>
      </c>
      <c r="AA14" s="691"/>
      <c r="AB14" s="691"/>
      <c r="AC14" s="691"/>
      <c r="AD14" s="692" t="s">
        <v>126</v>
      </c>
      <c r="AE14" s="692"/>
      <c r="AF14" s="692"/>
      <c r="AG14" s="692"/>
      <c r="AH14" s="692"/>
      <c r="AI14" s="692"/>
      <c r="AJ14" s="692"/>
      <c r="AK14" s="692"/>
      <c r="AL14" s="667" t="s">
        <v>126</v>
      </c>
      <c r="AM14" s="668"/>
      <c r="AN14" s="668"/>
      <c r="AO14" s="693"/>
      <c r="AP14" s="661" t="s">
        <v>254</v>
      </c>
      <c r="AQ14" s="662"/>
      <c r="AR14" s="662"/>
      <c r="AS14" s="662"/>
      <c r="AT14" s="662"/>
      <c r="AU14" s="662"/>
      <c r="AV14" s="662"/>
      <c r="AW14" s="662"/>
      <c r="AX14" s="662"/>
      <c r="AY14" s="662"/>
      <c r="AZ14" s="662"/>
      <c r="BA14" s="662"/>
      <c r="BB14" s="662"/>
      <c r="BC14" s="662"/>
      <c r="BD14" s="662"/>
      <c r="BE14" s="662"/>
      <c r="BF14" s="663"/>
      <c r="BG14" s="664">
        <v>76961</v>
      </c>
      <c r="BH14" s="665"/>
      <c r="BI14" s="665"/>
      <c r="BJ14" s="665"/>
      <c r="BK14" s="665"/>
      <c r="BL14" s="665"/>
      <c r="BM14" s="665"/>
      <c r="BN14" s="666"/>
      <c r="BO14" s="691">
        <v>2.1</v>
      </c>
      <c r="BP14" s="691"/>
      <c r="BQ14" s="691"/>
      <c r="BR14" s="691"/>
      <c r="BS14" s="692" t="s">
        <v>126</v>
      </c>
      <c r="BT14" s="692"/>
      <c r="BU14" s="692"/>
      <c r="BV14" s="692"/>
      <c r="BW14" s="692"/>
      <c r="BX14" s="692"/>
      <c r="BY14" s="692"/>
      <c r="BZ14" s="692"/>
      <c r="CA14" s="692"/>
      <c r="CB14" s="750"/>
      <c r="CD14" s="706" t="s">
        <v>255</v>
      </c>
      <c r="CE14" s="703"/>
      <c r="CF14" s="703"/>
      <c r="CG14" s="703"/>
      <c r="CH14" s="703"/>
      <c r="CI14" s="703"/>
      <c r="CJ14" s="703"/>
      <c r="CK14" s="703"/>
      <c r="CL14" s="703"/>
      <c r="CM14" s="703"/>
      <c r="CN14" s="703"/>
      <c r="CO14" s="703"/>
      <c r="CP14" s="703"/>
      <c r="CQ14" s="704"/>
      <c r="CR14" s="664">
        <v>432293</v>
      </c>
      <c r="CS14" s="665"/>
      <c r="CT14" s="665"/>
      <c r="CU14" s="665"/>
      <c r="CV14" s="665"/>
      <c r="CW14" s="665"/>
      <c r="CX14" s="665"/>
      <c r="CY14" s="666"/>
      <c r="CZ14" s="691">
        <v>4.5999999999999996</v>
      </c>
      <c r="DA14" s="691"/>
      <c r="DB14" s="691"/>
      <c r="DC14" s="691"/>
      <c r="DD14" s="670">
        <v>65609</v>
      </c>
      <c r="DE14" s="665"/>
      <c r="DF14" s="665"/>
      <c r="DG14" s="665"/>
      <c r="DH14" s="665"/>
      <c r="DI14" s="665"/>
      <c r="DJ14" s="665"/>
      <c r="DK14" s="665"/>
      <c r="DL14" s="665"/>
      <c r="DM14" s="665"/>
      <c r="DN14" s="665"/>
      <c r="DO14" s="665"/>
      <c r="DP14" s="666"/>
      <c r="DQ14" s="670">
        <v>371161</v>
      </c>
      <c r="DR14" s="665"/>
      <c r="DS14" s="665"/>
      <c r="DT14" s="665"/>
      <c r="DU14" s="665"/>
      <c r="DV14" s="665"/>
      <c r="DW14" s="665"/>
      <c r="DX14" s="665"/>
      <c r="DY14" s="665"/>
      <c r="DZ14" s="665"/>
      <c r="EA14" s="665"/>
      <c r="EB14" s="665"/>
      <c r="EC14" s="705"/>
    </row>
    <row r="15" spans="2:143" ht="11.25" customHeight="1" x14ac:dyDescent="0.2">
      <c r="B15" s="661" t="s">
        <v>256</v>
      </c>
      <c r="C15" s="662"/>
      <c r="D15" s="662"/>
      <c r="E15" s="662"/>
      <c r="F15" s="662"/>
      <c r="G15" s="662"/>
      <c r="H15" s="662"/>
      <c r="I15" s="662"/>
      <c r="J15" s="662"/>
      <c r="K15" s="662"/>
      <c r="L15" s="662"/>
      <c r="M15" s="662"/>
      <c r="N15" s="662"/>
      <c r="O15" s="662"/>
      <c r="P15" s="662"/>
      <c r="Q15" s="663"/>
      <c r="R15" s="664" t="s">
        <v>126</v>
      </c>
      <c r="S15" s="665"/>
      <c r="T15" s="665"/>
      <c r="U15" s="665"/>
      <c r="V15" s="665"/>
      <c r="W15" s="665"/>
      <c r="X15" s="665"/>
      <c r="Y15" s="666"/>
      <c r="Z15" s="691" t="s">
        <v>126</v>
      </c>
      <c r="AA15" s="691"/>
      <c r="AB15" s="691"/>
      <c r="AC15" s="691"/>
      <c r="AD15" s="692" t="s">
        <v>126</v>
      </c>
      <c r="AE15" s="692"/>
      <c r="AF15" s="692"/>
      <c r="AG15" s="692"/>
      <c r="AH15" s="692"/>
      <c r="AI15" s="692"/>
      <c r="AJ15" s="692"/>
      <c r="AK15" s="692"/>
      <c r="AL15" s="667" t="s">
        <v>126</v>
      </c>
      <c r="AM15" s="668"/>
      <c r="AN15" s="668"/>
      <c r="AO15" s="693"/>
      <c r="AP15" s="661" t="s">
        <v>257</v>
      </c>
      <c r="AQ15" s="662"/>
      <c r="AR15" s="662"/>
      <c r="AS15" s="662"/>
      <c r="AT15" s="662"/>
      <c r="AU15" s="662"/>
      <c r="AV15" s="662"/>
      <c r="AW15" s="662"/>
      <c r="AX15" s="662"/>
      <c r="AY15" s="662"/>
      <c r="AZ15" s="662"/>
      <c r="BA15" s="662"/>
      <c r="BB15" s="662"/>
      <c r="BC15" s="662"/>
      <c r="BD15" s="662"/>
      <c r="BE15" s="662"/>
      <c r="BF15" s="663"/>
      <c r="BG15" s="664">
        <v>163392</v>
      </c>
      <c r="BH15" s="665"/>
      <c r="BI15" s="665"/>
      <c r="BJ15" s="665"/>
      <c r="BK15" s="665"/>
      <c r="BL15" s="665"/>
      <c r="BM15" s="665"/>
      <c r="BN15" s="666"/>
      <c r="BO15" s="691">
        <v>4.5</v>
      </c>
      <c r="BP15" s="691"/>
      <c r="BQ15" s="691"/>
      <c r="BR15" s="691"/>
      <c r="BS15" s="692" t="s">
        <v>126</v>
      </c>
      <c r="BT15" s="692"/>
      <c r="BU15" s="692"/>
      <c r="BV15" s="692"/>
      <c r="BW15" s="692"/>
      <c r="BX15" s="692"/>
      <c r="BY15" s="692"/>
      <c r="BZ15" s="692"/>
      <c r="CA15" s="692"/>
      <c r="CB15" s="750"/>
      <c r="CD15" s="706" t="s">
        <v>258</v>
      </c>
      <c r="CE15" s="703"/>
      <c r="CF15" s="703"/>
      <c r="CG15" s="703"/>
      <c r="CH15" s="703"/>
      <c r="CI15" s="703"/>
      <c r="CJ15" s="703"/>
      <c r="CK15" s="703"/>
      <c r="CL15" s="703"/>
      <c r="CM15" s="703"/>
      <c r="CN15" s="703"/>
      <c r="CO15" s="703"/>
      <c r="CP15" s="703"/>
      <c r="CQ15" s="704"/>
      <c r="CR15" s="664">
        <v>1687919</v>
      </c>
      <c r="CS15" s="665"/>
      <c r="CT15" s="665"/>
      <c r="CU15" s="665"/>
      <c r="CV15" s="665"/>
      <c r="CW15" s="665"/>
      <c r="CX15" s="665"/>
      <c r="CY15" s="666"/>
      <c r="CZ15" s="691">
        <v>17.8</v>
      </c>
      <c r="DA15" s="691"/>
      <c r="DB15" s="691"/>
      <c r="DC15" s="691"/>
      <c r="DD15" s="670">
        <v>422790</v>
      </c>
      <c r="DE15" s="665"/>
      <c r="DF15" s="665"/>
      <c r="DG15" s="665"/>
      <c r="DH15" s="665"/>
      <c r="DI15" s="665"/>
      <c r="DJ15" s="665"/>
      <c r="DK15" s="665"/>
      <c r="DL15" s="665"/>
      <c r="DM15" s="665"/>
      <c r="DN15" s="665"/>
      <c r="DO15" s="665"/>
      <c r="DP15" s="666"/>
      <c r="DQ15" s="670">
        <v>1301944</v>
      </c>
      <c r="DR15" s="665"/>
      <c r="DS15" s="665"/>
      <c r="DT15" s="665"/>
      <c r="DU15" s="665"/>
      <c r="DV15" s="665"/>
      <c r="DW15" s="665"/>
      <c r="DX15" s="665"/>
      <c r="DY15" s="665"/>
      <c r="DZ15" s="665"/>
      <c r="EA15" s="665"/>
      <c r="EB15" s="665"/>
      <c r="EC15" s="705"/>
    </row>
    <row r="16" spans="2:143" ht="11.25" customHeight="1" x14ac:dyDescent="0.2">
      <c r="B16" s="661" t="s">
        <v>259</v>
      </c>
      <c r="C16" s="662"/>
      <c r="D16" s="662"/>
      <c r="E16" s="662"/>
      <c r="F16" s="662"/>
      <c r="G16" s="662"/>
      <c r="H16" s="662"/>
      <c r="I16" s="662"/>
      <c r="J16" s="662"/>
      <c r="K16" s="662"/>
      <c r="L16" s="662"/>
      <c r="M16" s="662"/>
      <c r="N16" s="662"/>
      <c r="O16" s="662"/>
      <c r="P16" s="662"/>
      <c r="Q16" s="663"/>
      <c r="R16" s="664">
        <v>10081</v>
      </c>
      <c r="S16" s="665"/>
      <c r="T16" s="665"/>
      <c r="U16" s="665"/>
      <c r="V16" s="665"/>
      <c r="W16" s="665"/>
      <c r="X16" s="665"/>
      <c r="Y16" s="666"/>
      <c r="Z16" s="691">
        <v>0.1</v>
      </c>
      <c r="AA16" s="691"/>
      <c r="AB16" s="691"/>
      <c r="AC16" s="691"/>
      <c r="AD16" s="692">
        <v>10081</v>
      </c>
      <c r="AE16" s="692"/>
      <c r="AF16" s="692"/>
      <c r="AG16" s="692"/>
      <c r="AH16" s="692"/>
      <c r="AI16" s="692"/>
      <c r="AJ16" s="692"/>
      <c r="AK16" s="692"/>
      <c r="AL16" s="667">
        <v>0.2</v>
      </c>
      <c r="AM16" s="668"/>
      <c r="AN16" s="668"/>
      <c r="AO16" s="693"/>
      <c r="AP16" s="661" t="s">
        <v>260</v>
      </c>
      <c r="AQ16" s="662"/>
      <c r="AR16" s="662"/>
      <c r="AS16" s="662"/>
      <c r="AT16" s="662"/>
      <c r="AU16" s="662"/>
      <c r="AV16" s="662"/>
      <c r="AW16" s="662"/>
      <c r="AX16" s="662"/>
      <c r="AY16" s="662"/>
      <c r="AZ16" s="662"/>
      <c r="BA16" s="662"/>
      <c r="BB16" s="662"/>
      <c r="BC16" s="662"/>
      <c r="BD16" s="662"/>
      <c r="BE16" s="662"/>
      <c r="BF16" s="663"/>
      <c r="BG16" s="664" t="s">
        <v>126</v>
      </c>
      <c r="BH16" s="665"/>
      <c r="BI16" s="665"/>
      <c r="BJ16" s="665"/>
      <c r="BK16" s="665"/>
      <c r="BL16" s="665"/>
      <c r="BM16" s="665"/>
      <c r="BN16" s="666"/>
      <c r="BO16" s="691" t="s">
        <v>126</v>
      </c>
      <c r="BP16" s="691"/>
      <c r="BQ16" s="691"/>
      <c r="BR16" s="691"/>
      <c r="BS16" s="692" t="s">
        <v>126</v>
      </c>
      <c r="BT16" s="692"/>
      <c r="BU16" s="692"/>
      <c r="BV16" s="692"/>
      <c r="BW16" s="692"/>
      <c r="BX16" s="692"/>
      <c r="BY16" s="692"/>
      <c r="BZ16" s="692"/>
      <c r="CA16" s="692"/>
      <c r="CB16" s="750"/>
      <c r="CD16" s="706" t="s">
        <v>261</v>
      </c>
      <c r="CE16" s="703"/>
      <c r="CF16" s="703"/>
      <c r="CG16" s="703"/>
      <c r="CH16" s="703"/>
      <c r="CI16" s="703"/>
      <c r="CJ16" s="703"/>
      <c r="CK16" s="703"/>
      <c r="CL16" s="703"/>
      <c r="CM16" s="703"/>
      <c r="CN16" s="703"/>
      <c r="CO16" s="703"/>
      <c r="CP16" s="703"/>
      <c r="CQ16" s="704"/>
      <c r="CR16" s="664" t="s">
        <v>126</v>
      </c>
      <c r="CS16" s="665"/>
      <c r="CT16" s="665"/>
      <c r="CU16" s="665"/>
      <c r="CV16" s="665"/>
      <c r="CW16" s="665"/>
      <c r="CX16" s="665"/>
      <c r="CY16" s="666"/>
      <c r="CZ16" s="691" t="s">
        <v>126</v>
      </c>
      <c r="DA16" s="691"/>
      <c r="DB16" s="691"/>
      <c r="DC16" s="691"/>
      <c r="DD16" s="670" t="s">
        <v>126</v>
      </c>
      <c r="DE16" s="665"/>
      <c r="DF16" s="665"/>
      <c r="DG16" s="665"/>
      <c r="DH16" s="665"/>
      <c r="DI16" s="665"/>
      <c r="DJ16" s="665"/>
      <c r="DK16" s="665"/>
      <c r="DL16" s="665"/>
      <c r="DM16" s="665"/>
      <c r="DN16" s="665"/>
      <c r="DO16" s="665"/>
      <c r="DP16" s="666"/>
      <c r="DQ16" s="670" t="s">
        <v>126</v>
      </c>
      <c r="DR16" s="665"/>
      <c r="DS16" s="665"/>
      <c r="DT16" s="665"/>
      <c r="DU16" s="665"/>
      <c r="DV16" s="665"/>
      <c r="DW16" s="665"/>
      <c r="DX16" s="665"/>
      <c r="DY16" s="665"/>
      <c r="DZ16" s="665"/>
      <c r="EA16" s="665"/>
      <c r="EB16" s="665"/>
      <c r="EC16" s="705"/>
    </row>
    <row r="17" spans="2:133" ht="11.25" customHeight="1" x14ac:dyDescent="0.2">
      <c r="B17" s="661" t="s">
        <v>262</v>
      </c>
      <c r="C17" s="662"/>
      <c r="D17" s="662"/>
      <c r="E17" s="662"/>
      <c r="F17" s="662"/>
      <c r="G17" s="662"/>
      <c r="H17" s="662"/>
      <c r="I17" s="662"/>
      <c r="J17" s="662"/>
      <c r="K17" s="662"/>
      <c r="L17" s="662"/>
      <c r="M17" s="662"/>
      <c r="N17" s="662"/>
      <c r="O17" s="662"/>
      <c r="P17" s="662"/>
      <c r="Q17" s="663"/>
      <c r="R17" s="664">
        <v>41022</v>
      </c>
      <c r="S17" s="665"/>
      <c r="T17" s="665"/>
      <c r="U17" s="665"/>
      <c r="V17" s="665"/>
      <c r="W17" s="665"/>
      <c r="X17" s="665"/>
      <c r="Y17" s="666"/>
      <c r="Z17" s="691">
        <v>0.4</v>
      </c>
      <c r="AA17" s="691"/>
      <c r="AB17" s="691"/>
      <c r="AC17" s="691"/>
      <c r="AD17" s="692">
        <v>41022</v>
      </c>
      <c r="AE17" s="692"/>
      <c r="AF17" s="692"/>
      <c r="AG17" s="692"/>
      <c r="AH17" s="692"/>
      <c r="AI17" s="692"/>
      <c r="AJ17" s="692"/>
      <c r="AK17" s="692"/>
      <c r="AL17" s="667">
        <v>0.7</v>
      </c>
      <c r="AM17" s="668"/>
      <c r="AN17" s="668"/>
      <c r="AO17" s="693"/>
      <c r="AP17" s="661" t="s">
        <v>263</v>
      </c>
      <c r="AQ17" s="662"/>
      <c r="AR17" s="662"/>
      <c r="AS17" s="662"/>
      <c r="AT17" s="662"/>
      <c r="AU17" s="662"/>
      <c r="AV17" s="662"/>
      <c r="AW17" s="662"/>
      <c r="AX17" s="662"/>
      <c r="AY17" s="662"/>
      <c r="AZ17" s="662"/>
      <c r="BA17" s="662"/>
      <c r="BB17" s="662"/>
      <c r="BC17" s="662"/>
      <c r="BD17" s="662"/>
      <c r="BE17" s="662"/>
      <c r="BF17" s="663"/>
      <c r="BG17" s="664" t="s">
        <v>126</v>
      </c>
      <c r="BH17" s="665"/>
      <c r="BI17" s="665"/>
      <c r="BJ17" s="665"/>
      <c r="BK17" s="665"/>
      <c r="BL17" s="665"/>
      <c r="BM17" s="665"/>
      <c r="BN17" s="666"/>
      <c r="BO17" s="691" t="s">
        <v>126</v>
      </c>
      <c r="BP17" s="691"/>
      <c r="BQ17" s="691"/>
      <c r="BR17" s="691"/>
      <c r="BS17" s="692" t="s">
        <v>126</v>
      </c>
      <c r="BT17" s="692"/>
      <c r="BU17" s="692"/>
      <c r="BV17" s="692"/>
      <c r="BW17" s="692"/>
      <c r="BX17" s="692"/>
      <c r="BY17" s="692"/>
      <c r="BZ17" s="692"/>
      <c r="CA17" s="692"/>
      <c r="CB17" s="750"/>
      <c r="CD17" s="706" t="s">
        <v>264</v>
      </c>
      <c r="CE17" s="703"/>
      <c r="CF17" s="703"/>
      <c r="CG17" s="703"/>
      <c r="CH17" s="703"/>
      <c r="CI17" s="703"/>
      <c r="CJ17" s="703"/>
      <c r="CK17" s="703"/>
      <c r="CL17" s="703"/>
      <c r="CM17" s="703"/>
      <c r="CN17" s="703"/>
      <c r="CO17" s="703"/>
      <c r="CP17" s="703"/>
      <c r="CQ17" s="704"/>
      <c r="CR17" s="664">
        <v>547250</v>
      </c>
      <c r="CS17" s="665"/>
      <c r="CT17" s="665"/>
      <c r="CU17" s="665"/>
      <c r="CV17" s="665"/>
      <c r="CW17" s="665"/>
      <c r="CX17" s="665"/>
      <c r="CY17" s="666"/>
      <c r="CZ17" s="691">
        <v>5.8</v>
      </c>
      <c r="DA17" s="691"/>
      <c r="DB17" s="691"/>
      <c r="DC17" s="691"/>
      <c r="DD17" s="670" t="s">
        <v>126</v>
      </c>
      <c r="DE17" s="665"/>
      <c r="DF17" s="665"/>
      <c r="DG17" s="665"/>
      <c r="DH17" s="665"/>
      <c r="DI17" s="665"/>
      <c r="DJ17" s="665"/>
      <c r="DK17" s="665"/>
      <c r="DL17" s="665"/>
      <c r="DM17" s="665"/>
      <c r="DN17" s="665"/>
      <c r="DO17" s="665"/>
      <c r="DP17" s="666"/>
      <c r="DQ17" s="670">
        <v>544429</v>
      </c>
      <c r="DR17" s="665"/>
      <c r="DS17" s="665"/>
      <c r="DT17" s="665"/>
      <c r="DU17" s="665"/>
      <c r="DV17" s="665"/>
      <c r="DW17" s="665"/>
      <c r="DX17" s="665"/>
      <c r="DY17" s="665"/>
      <c r="DZ17" s="665"/>
      <c r="EA17" s="665"/>
      <c r="EB17" s="665"/>
      <c r="EC17" s="705"/>
    </row>
    <row r="18" spans="2:133" ht="11.25" customHeight="1" x14ac:dyDescent="0.2">
      <c r="B18" s="661" t="s">
        <v>265</v>
      </c>
      <c r="C18" s="662"/>
      <c r="D18" s="662"/>
      <c r="E18" s="662"/>
      <c r="F18" s="662"/>
      <c r="G18" s="662"/>
      <c r="H18" s="662"/>
      <c r="I18" s="662"/>
      <c r="J18" s="662"/>
      <c r="K18" s="662"/>
      <c r="L18" s="662"/>
      <c r="M18" s="662"/>
      <c r="N18" s="662"/>
      <c r="O18" s="662"/>
      <c r="P18" s="662"/>
      <c r="Q18" s="663"/>
      <c r="R18" s="664">
        <v>130823</v>
      </c>
      <c r="S18" s="665"/>
      <c r="T18" s="665"/>
      <c r="U18" s="665"/>
      <c r="V18" s="665"/>
      <c r="W18" s="665"/>
      <c r="X18" s="665"/>
      <c r="Y18" s="666"/>
      <c r="Z18" s="691">
        <v>1.2</v>
      </c>
      <c r="AA18" s="691"/>
      <c r="AB18" s="691"/>
      <c r="AC18" s="691"/>
      <c r="AD18" s="692">
        <v>130823</v>
      </c>
      <c r="AE18" s="692"/>
      <c r="AF18" s="692"/>
      <c r="AG18" s="692"/>
      <c r="AH18" s="692"/>
      <c r="AI18" s="692"/>
      <c r="AJ18" s="692"/>
      <c r="AK18" s="692"/>
      <c r="AL18" s="667">
        <v>2.0999999046325684</v>
      </c>
      <c r="AM18" s="668"/>
      <c r="AN18" s="668"/>
      <c r="AO18" s="693"/>
      <c r="AP18" s="661" t="s">
        <v>266</v>
      </c>
      <c r="AQ18" s="662"/>
      <c r="AR18" s="662"/>
      <c r="AS18" s="662"/>
      <c r="AT18" s="662"/>
      <c r="AU18" s="662"/>
      <c r="AV18" s="662"/>
      <c r="AW18" s="662"/>
      <c r="AX18" s="662"/>
      <c r="AY18" s="662"/>
      <c r="AZ18" s="662"/>
      <c r="BA18" s="662"/>
      <c r="BB18" s="662"/>
      <c r="BC18" s="662"/>
      <c r="BD18" s="662"/>
      <c r="BE18" s="662"/>
      <c r="BF18" s="663"/>
      <c r="BG18" s="664" t="s">
        <v>126</v>
      </c>
      <c r="BH18" s="665"/>
      <c r="BI18" s="665"/>
      <c r="BJ18" s="665"/>
      <c r="BK18" s="665"/>
      <c r="BL18" s="665"/>
      <c r="BM18" s="665"/>
      <c r="BN18" s="666"/>
      <c r="BO18" s="691" t="s">
        <v>126</v>
      </c>
      <c r="BP18" s="691"/>
      <c r="BQ18" s="691"/>
      <c r="BR18" s="691"/>
      <c r="BS18" s="692" t="s">
        <v>126</v>
      </c>
      <c r="BT18" s="692"/>
      <c r="BU18" s="692"/>
      <c r="BV18" s="692"/>
      <c r="BW18" s="692"/>
      <c r="BX18" s="692"/>
      <c r="BY18" s="692"/>
      <c r="BZ18" s="692"/>
      <c r="CA18" s="692"/>
      <c r="CB18" s="750"/>
      <c r="CD18" s="706" t="s">
        <v>267</v>
      </c>
      <c r="CE18" s="703"/>
      <c r="CF18" s="703"/>
      <c r="CG18" s="703"/>
      <c r="CH18" s="703"/>
      <c r="CI18" s="703"/>
      <c r="CJ18" s="703"/>
      <c r="CK18" s="703"/>
      <c r="CL18" s="703"/>
      <c r="CM18" s="703"/>
      <c r="CN18" s="703"/>
      <c r="CO18" s="703"/>
      <c r="CP18" s="703"/>
      <c r="CQ18" s="704"/>
      <c r="CR18" s="664" t="s">
        <v>126</v>
      </c>
      <c r="CS18" s="665"/>
      <c r="CT18" s="665"/>
      <c r="CU18" s="665"/>
      <c r="CV18" s="665"/>
      <c r="CW18" s="665"/>
      <c r="CX18" s="665"/>
      <c r="CY18" s="666"/>
      <c r="CZ18" s="691" t="s">
        <v>126</v>
      </c>
      <c r="DA18" s="691"/>
      <c r="DB18" s="691"/>
      <c r="DC18" s="691"/>
      <c r="DD18" s="670" t="s">
        <v>126</v>
      </c>
      <c r="DE18" s="665"/>
      <c r="DF18" s="665"/>
      <c r="DG18" s="665"/>
      <c r="DH18" s="665"/>
      <c r="DI18" s="665"/>
      <c r="DJ18" s="665"/>
      <c r="DK18" s="665"/>
      <c r="DL18" s="665"/>
      <c r="DM18" s="665"/>
      <c r="DN18" s="665"/>
      <c r="DO18" s="665"/>
      <c r="DP18" s="666"/>
      <c r="DQ18" s="670" t="s">
        <v>126</v>
      </c>
      <c r="DR18" s="665"/>
      <c r="DS18" s="665"/>
      <c r="DT18" s="665"/>
      <c r="DU18" s="665"/>
      <c r="DV18" s="665"/>
      <c r="DW18" s="665"/>
      <c r="DX18" s="665"/>
      <c r="DY18" s="665"/>
      <c r="DZ18" s="665"/>
      <c r="EA18" s="665"/>
      <c r="EB18" s="665"/>
      <c r="EC18" s="705"/>
    </row>
    <row r="19" spans="2:133" ht="11.25" customHeight="1" x14ac:dyDescent="0.2">
      <c r="B19" s="661" t="s">
        <v>268</v>
      </c>
      <c r="C19" s="662"/>
      <c r="D19" s="662"/>
      <c r="E19" s="662"/>
      <c r="F19" s="662"/>
      <c r="G19" s="662"/>
      <c r="H19" s="662"/>
      <c r="I19" s="662"/>
      <c r="J19" s="662"/>
      <c r="K19" s="662"/>
      <c r="L19" s="662"/>
      <c r="M19" s="662"/>
      <c r="N19" s="662"/>
      <c r="O19" s="662"/>
      <c r="P19" s="662"/>
      <c r="Q19" s="663"/>
      <c r="R19" s="664">
        <v>40614</v>
      </c>
      <c r="S19" s="665"/>
      <c r="T19" s="665"/>
      <c r="U19" s="665"/>
      <c r="V19" s="665"/>
      <c r="W19" s="665"/>
      <c r="X19" s="665"/>
      <c r="Y19" s="666"/>
      <c r="Z19" s="691">
        <v>0.4</v>
      </c>
      <c r="AA19" s="691"/>
      <c r="AB19" s="691"/>
      <c r="AC19" s="691"/>
      <c r="AD19" s="692">
        <v>40614</v>
      </c>
      <c r="AE19" s="692"/>
      <c r="AF19" s="692"/>
      <c r="AG19" s="692"/>
      <c r="AH19" s="692"/>
      <c r="AI19" s="692"/>
      <c r="AJ19" s="692"/>
      <c r="AK19" s="692"/>
      <c r="AL19" s="667">
        <v>0.7</v>
      </c>
      <c r="AM19" s="668"/>
      <c r="AN19" s="668"/>
      <c r="AO19" s="693"/>
      <c r="AP19" s="661" t="s">
        <v>269</v>
      </c>
      <c r="AQ19" s="662"/>
      <c r="AR19" s="662"/>
      <c r="AS19" s="662"/>
      <c r="AT19" s="662"/>
      <c r="AU19" s="662"/>
      <c r="AV19" s="662"/>
      <c r="AW19" s="662"/>
      <c r="AX19" s="662"/>
      <c r="AY19" s="662"/>
      <c r="AZ19" s="662"/>
      <c r="BA19" s="662"/>
      <c r="BB19" s="662"/>
      <c r="BC19" s="662"/>
      <c r="BD19" s="662"/>
      <c r="BE19" s="662"/>
      <c r="BF19" s="663"/>
      <c r="BG19" s="664" t="s">
        <v>126</v>
      </c>
      <c r="BH19" s="665"/>
      <c r="BI19" s="665"/>
      <c r="BJ19" s="665"/>
      <c r="BK19" s="665"/>
      <c r="BL19" s="665"/>
      <c r="BM19" s="665"/>
      <c r="BN19" s="666"/>
      <c r="BO19" s="691" t="s">
        <v>126</v>
      </c>
      <c r="BP19" s="691"/>
      <c r="BQ19" s="691"/>
      <c r="BR19" s="691"/>
      <c r="BS19" s="692" t="s">
        <v>126</v>
      </c>
      <c r="BT19" s="692"/>
      <c r="BU19" s="692"/>
      <c r="BV19" s="692"/>
      <c r="BW19" s="692"/>
      <c r="BX19" s="692"/>
      <c r="BY19" s="692"/>
      <c r="BZ19" s="692"/>
      <c r="CA19" s="692"/>
      <c r="CB19" s="750"/>
      <c r="CD19" s="706" t="s">
        <v>270</v>
      </c>
      <c r="CE19" s="703"/>
      <c r="CF19" s="703"/>
      <c r="CG19" s="703"/>
      <c r="CH19" s="703"/>
      <c r="CI19" s="703"/>
      <c r="CJ19" s="703"/>
      <c r="CK19" s="703"/>
      <c r="CL19" s="703"/>
      <c r="CM19" s="703"/>
      <c r="CN19" s="703"/>
      <c r="CO19" s="703"/>
      <c r="CP19" s="703"/>
      <c r="CQ19" s="704"/>
      <c r="CR19" s="664" t="s">
        <v>126</v>
      </c>
      <c r="CS19" s="665"/>
      <c r="CT19" s="665"/>
      <c r="CU19" s="665"/>
      <c r="CV19" s="665"/>
      <c r="CW19" s="665"/>
      <c r="CX19" s="665"/>
      <c r="CY19" s="666"/>
      <c r="CZ19" s="691" t="s">
        <v>126</v>
      </c>
      <c r="DA19" s="691"/>
      <c r="DB19" s="691"/>
      <c r="DC19" s="691"/>
      <c r="DD19" s="670" t="s">
        <v>126</v>
      </c>
      <c r="DE19" s="665"/>
      <c r="DF19" s="665"/>
      <c r="DG19" s="665"/>
      <c r="DH19" s="665"/>
      <c r="DI19" s="665"/>
      <c r="DJ19" s="665"/>
      <c r="DK19" s="665"/>
      <c r="DL19" s="665"/>
      <c r="DM19" s="665"/>
      <c r="DN19" s="665"/>
      <c r="DO19" s="665"/>
      <c r="DP19" s="666"/>
      <c r="DQ19" s="670" t="s">
        <v>126</v>
      </c>
      <c r="DR19" s="665"/>
      <c r="DS19" s="665"/>
      <c r="DT19" s="665"/>
      <c r="DU19" s="665"/>
      <c r="DV19" s="665"/>
      <c r="DW19" s="665"/>
      <c r="DX19" s="665"/>
      <c r="DY19" s="665"/>
      <c r="DZ19" s="665"/>
      <c r="EA19" s="665"/>
      <c r="EB19" s="665"/>
      <c r="EC19" s="705"/>
    </row>
    <row r="20" spans="2:133" ht="11.25" customHeight="1" x14ac:dyDescent="0.2">
      <c r="B20" s="661" t="s">
        <v>271</v>
      </c>
      <c r="C20" s="662"/>
      <c r="D20" s="662"/>
      <c r="E20" s="662"/>
      <c r="F20" s="662"/>
      <c r="G20" s="662"/>
      <c r="H20" s="662"/>
      <c r="I20" s="662"/>
      <c r="J20" s="662"/>
      <c r="K20" s="662"/>
      <c r="L20" s="662"/>
      <c r="M20" s="662"/>
      <c r="N20" s="662"/>
      <c r="O20" s="662"/>
      <c r="P20" s="662"/>
      <c r="Q20" s="663"/>
      <c r="R20" s="664">
        <v>3758</v>
      </c>
      <c r="S20" s="665"/>
      <c r="T20" s="665"/>
      <c r="U20" s="665"/>
      <c r="V20" s="665"/>
      <c r="W20" s="665"/>
      <c r="X20" s="665"/>
      <c r="Y20" s="666"/>
      <c r="Z20" s="691">
        <v>0</v>
      </c>
      <c r="AA20" s="691"/>
      <c r="AB20" s="691"/>
      <c r="AC20" s="691"/>
      <c r="AD20" s="692">
        <v>3758</v>
      </c>
      <c r="AE20" s="692"/>
      <c r="AF20" s="692"/>
      <c r="AG20" s="692"/>
      <c r="AH20" s="692"/>
      <c r="AI20" s="692"/>
      <c r="AJ20" s="692"/>
      <c r="AK20" s="692"/>
      <c r="AL20" s="667">
        <v>0.1</v>
      </c>
      <c r="AM20" s="668"/>
      <c r="AN20" s="668"/>
      <c r="AO20" s="693"/>
      <c r="AP20" s="661" t="s">
        <v>272</v>
      </c>
      <c r="AQ20" s="662"/>
      <c r="AR20" s="662"/>
      <c r="AS20" s="662"/>
      <c r="AT20" s="662"/>
      <c r="AU20" s="662"/>
      <c r="AV20" s="662"/>
      <c r="AW20" s="662"/>
      <c r="AX20" s="662"/>
      <c r="AY20" s="662"/>
      <c r="AZ20" s="662"/>
      <c r="BA20" s="662"/>
      <c r="BB20" s="662"/>
      <c r="BC20" s="662"/>
      <c r="BD20" s="662"/>
      <c r="BE20" s="662"/>
      <c r="BF20" s="663"/>
      <c r="BG20" s="664" t="s">
        <v>126</v>
      </c>
      <c r="BH20" s="665"/>
      <c r="BI20" s="665"/>
      <c r="BJ20" s="665"/>
      <c r="BK20" s="665"/>
      <c r="BL20" s="665"/>
      <c r="BM20" s="665"/>
      <c r="BN20" s="666"/>
      <c r="BO20" s="691" t="s">
        <v>126</v>
      </c>
      <c r="BP20" s="691"/>
      <c r="BQ20" s="691"/>
      <c r="BR20" s="691"/>
      <c r="BS20" s="692" t="s">
        <v>126</v>
      </c>
      <c r="BT20" s="692"/>
      <c r="BU20" s="692"/>
      <c r="BV20" s="692"/>
      <c r="BW20" s="692"/>
      <c r="BX20" s="692"/>
      <c r="BY20" s="692"/>
      <c r="BZ20" s="692"/>
      <c r="CA20" s="692"/>
      <c r="CB20" s="750"/>
      <c r="CD20" s="706" t="s">
        <v>273</v>
      </c>
      <c r="CE20" s="703"/>
      <c r="CF20" s="703"/>
      <c r="CG20" s="703"/>
      <c r="CH20" s="703"/>
      <c r="CI20" s="703"/>
      <c r="CJ20" s="703"/>
      <c r="CK20" s="703"/>
      <c r="CL20" s="703"/>
      <c r="CM20" s="703"/>
      <c r="CN20" s="703"/>
      <c r="CO20" s="703"/>
      <c r="CP20" s="703"/>
      <c r="CQ20" s="704"/>
      <c r="CR20" s="664">
        <v>9472235</v>
      </c>
      <c r="CS20" s="665"/>
      <c r="CT20" s="665"/>
      <c r="CU20" s="665"/>
      <c r="CV20" s="665"/>
      <c r="CW20" s="665"/>
      <c r="CX20" s="665"/>
      <c r="CY20" s="666"/>
      <c r="CZ20" s="691">
        <v>100</v>
      </c>
      <c r="DA20" s="691"/>
      <c r="DB20" s="691"/>
      <c r="DC20" s="691"/>
      <c r="DD20" s="670">
        <v>920049</v>
      </c>
      <c r="DE20" s="665"/>
      <c r="DF20" s="665"/>
      <c r="DG20" s="665"/>
      <c r="DH20" s="665"/>
      <c r="DI20" s="665"/>
      <c r="DJ20" s="665"/>
      <c r="DK20" s="665"/>
      <c r="DL20" s="665"/>
      <c r="DM20" s="665"/>
      <c r="DN20" s="665"/>
      <c r="DO20" s="665"/>
      <c r="DP20" s="666"/>
      <c r="DQ20" s="670">
        <v>6432430</v>
      </c>
      <c r="DR20" s="665"/>
      <c r="DS20" s="665"/>
      <c r="DT20" s="665"/>
      <c r="DU20" s="665"/>
      <c r="DV20" s="665"/>
      <c r="DW20" s="665"/>
      <c r="DX20" s="665"/>
      <c r="DY20" s="665"/>
      <c r="DZ20" s="665"/>
      <c r="EA20" s="665"/>
      <c r="EB20" s="665"/>
      <c r="EC20" s="705"/>
    </row>
    <row r="21" spans="2:133" ht="11.25" customHeight="1" x14ac:dyDescent="0.2">
      <c r="B21" s="661" t="s">
        <v>274</v>
      </c>
      <c r="C21" s="662"/>
      <c r="D21" s="662"/>
      <c r="E21" s="662"/>
      <c r="F21" s="662"/>
      <c r="G21" s="662"/>
      <c r="H21" s="662"/>
      <c r="I21" s="662"/>
      <c r="J21" s="662"/>
      <c r="K21" s="662"/>
      <c r="L21" s="662"/>
      <c r="M21" s="662"/>
      <c r="N21" s="662"/>
      <c r="O21" s="662"/>
      <c r="P21" s="662"/>
      <c r="Q21" s="663"/>
      <c r="R21" s="664">
        <v>1474</v>
      </c>
      <c r="S21" s="665"/>
      <c r="T21" s="665"/>
      <c r="U21" s="665"/>
      <c r="V21" s="665"/>
      <c r="W21" s="665"/>
      <c r="X21" s="665"/>
      <c r="Y21" s="666"/>
      <c r="Z21" s="691">
        <v>0</v>
      </c>
      <c r="AA21" s="691"/>
      <c r="AB21" s="691"/>
      <c r="AC21" s="691"/>
      <c r="AD21" s="692">
        <v>1474</v>
      </c>
      <c r="AE21" s="692"/>
      <c r="AF21" s="692"/>
      <c r="AG21" s="692"/>
      <c r="AH21" s="692"/>
      <c r="AI21" s="692"/>
      <c r="AJ21" s="692"/>
      <c r="AK21" s="692"/>
      <c r="AL21" s="667">
        <v>0</v>
      </c>
      <c r="AM21" s="668"/>
      <c r="AN21" s="668"/>
      <c r="AO21" s="693"/>
      <c r="AP21" s="757" t="s">
        <v>275</v>
      </c>
      <c r="AQ21" s="764"/>
      <c r="AR21" s="764"/>
      <c r="AS21" s="764"/>
      <c r="AT21" s="764"/>
      <c r="AU21" s="764"/>
      <c r="AV21" s="764"/>
      <c r="AW21" s="764"/>
      <c r="AX21" s="764"/>
      <c r="AY21" s="764"/>
      <c r="AZ21" s="764"/>
      <c r="BA21" s="764"/>
      <c r="BB21" s="764"/>
      <c r="BC21" s="764"/>
      <c r="BD21" s="764"/>
      <c r="BE21" s="764"/>
      <c r="BF21" s="759"/>
      <c r="BG21" s="664" t="s">
        <v>126</v>
      </c>
      <c r="BH21" s="665"/>
      <c r="BI21" s="665"/>
      <c r="BJ21" s="665"/>
      <c r="BK21" s="665"/>
      <c r="BL21" s="665"/>
      <c r="BM21" s="665"/>
      <c r="BN21" s="666"/>
      <c r="BO21" s="691" t="s">
        <v>126</v>
      </c>
      <c r="BP21" s="691"/>
      <c r="BQ21" s="691"/>
      <c r="BR21" s="691"/>
      <c r="BS21" s="692" t="s">
        <v>126</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2">
      <c r="B22" s="727" t="s">
        <v>276</v>
      </c>
      <c r="C22" s="728"/>
      <c r="D22" s="728"/>
      <c r="E22" s="728"/>
      <c r="F22" s="728"/>
      <c r="G22" s="728"/>
      <c r="H22" s="728"/>
      <c r="I22" s="728"/>
      <c r="J22" s="728"/>
      <c r="K22" s="728"/>
      <c r="L22" s="728"/>
      <c r="M22" s="728"/>
      <c r="N22" s="728"/>
      <c r="O22" s="728"/>
      <c r="P22" s="728"/>
      <c r="Q22" s="729"/>
      <c r="R22" s="664">
        <v>84977</v>
      </c>
      <c r="S22" s="665"/>
      <c r="T22" s="665"/>
      <c r="U22" s="665"/>
      <c r="V22" s="665"/>
      <c r="W22" s="665"/>
      <c r="X22" s="665"/>
      <c r="Y22" s="666"/>
      <c r="Z22" s="691">
        <v>0.8</v>
      </c>
      <c r="AA22" s="691"/>
      <c r="AB22" s="691"/>
      <c r="AC22" s="691"/>
      <c r="AD22" s="692">
        <v>84977</v>
      </c>
      <c r="AE22" s="692"/>
      <c r="AF22" s="692"/>
      <c r="AG22" s="692"/>
      <c r="AH22" s="692"/>
      <c r="AI22" s="692"/>
      <c r="AJ22" s="692"/>
      <c r="AK22" s="692"/>
      <c r="AL22" s="667">
        <v>1.3999999761581421</v>
      </c>
      <c r="AM22" s="668"/>
      <c r="AN22" s="668"/>
      <c r="AO22" s="693"/>
      <c r="AP22" s="757" t="s">
        <v>277</v>
      </c>
      <c r="AQ22" s="764"/>
      <c r="AR22" s="764"/>
      <c r="AS22" s="764"/>
      <c r="AT22" s="764"/>
      <c r="AU22" s="764"/>
      <c r="AV22" s="764"/>
      <c r="AW22" s="764"/>
      <c r="AX22" s="764"/>
      <c r="AY22" s="764"/>
      <c r="AZ22" s="764"/>
      <c r="BA22" s="764"/>
      <c r="BB22" s="764"/>
      <c r="BC22" s="764"/>
      <c r="BD22" s="764"/>
      <c r="BE22" s="764"/>
      <c r="BF22" s="759"/>
      <c r="BG22" s="664" t="s">
        <v>126</v>
      </c>
      <c r="BH22" s="665"/>
      <c r="BI22" s="665"/>
      <c r="BJ22" s="665"/>
      <c r="BK22" s="665"/>
      <c r="BL22" s="665"/>
      <c r="BM22" s="665"/>
      <c r="BN22" s="666"/>
      <c r="BO22" s="691" t="s">
        <v>126</v>
      </c>
      <c r="BP22" s="691"/>
      <c r="BQ22" s="691"/>
      <c r="BR22" s="691"/>
      <c r="BS22" s="692" t="s">
        <v>126</v>
      </c>
      <c r="BT22" s="692"/>
      <c r="BU22" s="692"/>
      <c r="BV22" s="692"/>
      <c r="BW22" s="692"/>
      <c r="BX22" s="692"/>
      <c r="BY22" s="692"/>
      <c r="BZ22" s="692"/>
      <c r="CA22" s="692"/>
      <c r="CB22" s="750"/>
      <c r="CD22" s="766" t="s">
        <v>278</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61" t="s">
        <v>279</v>
      </c>
      <c r="C23" s="662"/>
      <c r="D23" s="662"/>
      <c r="E23" s="662"/>
      <c r="F23" s="662"/>
      <c r="G23" s="662"/>
      <c r="H23" s="662"/>
      <c r="I23" s="662"/>
      <c r="J23" s="662"/>
      <c r="K23" s="662"/>
      <c r="L23" s="662"/>
      <c r="M23" s="662"/>
      <c r="N23" s="662"/>
      <c r="O23" s="662"/>
      <c r="P23" s="662"/>
      <c r="Q23" s="663"/>
      <c r="R23" s="664">
        <v>1635735</v>
      </c>
      <c r="S23" s="665"/>
      <c r="T23" s="665"/>
      <c r="U23" s="665"/>
      <c r="V23" s="665"/>
      <c r="W23" s="665"/>
      <c r="X23" s="665"/>
      <c r="Y23" s="666"/>
      <c r="Z23" s="691">
        <v>14.9</v>
      </c>
      <c r="AA23" s="691"/>
      <c r="AB23" s="691"/>
      <c r="AC23" s="691"/>
      <c r="AD23" s="692">
        <v>1521442</v>
      </c>
      <c r="AE23" s="692"/>
      <c r="AF23" s="692"/>
      <c r="AG23" s="692"/>
      <c r="AH23" s="692"/>
      <c r="AI23" s="692"/>
      <c r="AJ23" s="692"/>
      <c r="AK23" s="692"/>
      <c r="AL23" s="667">
        <v>24.7</v>
      </c>
      <c r="AM23" s="668"/>
      <c r="AN23" s="668"/>
      <c r="AO23" s="693"/>
      <c r="AP23" s="757" t="s">
        <v>280</v>
      </c>
      <c r="AQ23" s="764"/>
      <c r="AR23" s="764"/>
      <c r="AS23" s="764"/>
      <c r="AT23" s="764"/>
      <c r="AU23" s="764"/>
      <c r="AV23" s="764"/>
      <c r="AW23" s="764"/>
      <c r="AX23" s="764"/>
      <c r="AY23" s="764"/>
      <c r="AZ23" s="764"/>
      <c r="BA23" s="764"/>
      <c r="BB23" s="764"/>
      <c r="BC23" s="764"/>
      <c r="BD23" s="764"/>
      <c r="BE23" s="764"/>
      <c r="BF23" s="759"/>
      <c r="BG23" s="664" t="s">
        <v>126</v>
      </c>
      <c r="BH23" s="665"/>
      <c r="BI23" s="665"/>
      <c r="BJ23" s="665"/>
      <c r="BK23" s="665"/>
      <c r="BL23" s="665"/>
      <c r="BM23" s="665"/>
      <c r="BN23" s="666"/>
      <c r="BO23" s="691" t="s">
        <v>126</v>
      </c>
      <c r="BP23" s="691"/>
      <c r="BQ23" s="691"/>
      <c r="BR23" s="691"/>
      <c r="BS23" s="692" t="s">
        <v>126</v>
      </c>
      <c r="BT23" s="692"/>
      <c r="BU23" s="692"/>
      <c r="BV23" s="692"/>
      <c r="BW23" s="692"/>
      <c r="BX23" s="692"/>
      <c r="BY23" s="692"/>
      <c r="BZ23" s="692"/>
      <c r="CA23" s="692"/>
      <c r="CB23" s="750"/>
      <c r="CD23" s="766" t="s">
        <v>220</v>
      </c>
      <c r="CE23" s="767"/>
      <c r="CF23" s="767"/>
      <c r="CG23" s="767"/>
      <c r="CH23" s="767"/>
      <c r="CI23" s="767"/>
      <c r="CJ23" s="767"/>
      <c r="CK23" s="767"/>
      <c r="CL23" s="767"/>
      <c r="CM23" s="767"/>
      <c r="CN23" s="767"/>
      <c r="CO23" s="767"/>
      <c r="CP23" s="767"/>
      <c r="CQ23" s="768"/>
      <c r="CR23" s="766" t="s">
        <v>281</v>
      </c>
      <c r="CS23" s="767"/>
      <c r="CT23" s="767"/>
      <c r="CU23" s="767"/>
      <c r="CV23" s="767"/>
      <c r="CW23" s="767"/>
      <c r="CX23" s="767"/>
      <c r="CY23" s="768"/>
      <c r="CZ23" s="766" t="s">
        <v>282</v>
      </c>
      <c r="DA23" s="767"/>
      <c r="DB23" s="767"/>
      <c r="DC23" s="768"/>
      <c r="DD23" s="766" t="s">
        <v>283</v>
      </c>
      <c r="DE23" s="767"/>
      <c r="DF23" s="767"/>
      <c r="DG23" s="767"/>
      <c r="DH23" s="767"/>
      <c r="DI23" s="767"/>
      <c r="DJ23" s="767"/>
      <c r="DK23" s="768"/>
      <c r="DL23" s="775" t="s">
        <v>284</v>
      </c>
      <c r="DM23" s="776"/>
      <c r="DN23" s="776"/>
      <c r="DO23" s="776"/>
      <c r="DP23" s="776"/>
      <c r="DQ23" s="776"/>
      <c r="DR23" s="776"/>
      <c r="DS23" s="776"/>
      <c r="DT23" s="776"/>
      <c r="DU23" s="776"/>
      <c r="DV23" s="777"/>
      <c r="DW23" s="766" t="s">
        <v>285</v>
      </c>
      <c r="DX23" s="767"/>
      <c r="DY23" s="767"/>
      <c r="DZ23" s="767"/>
      <c r="EA23" s="767"/>
      <c r="EB23" s="767"/>
      <c r="EC23" s="768"/>
    </row>
    <row r="24" spans="2:133" ht="11.25" customHeight="1" x14ac:dyDescent="0.2">
      <c r="B24" s="661" t="s">
        <v>286</v>
      </c>
      <c r="C24" s="662"/>
      <c r="D24" s="662"/>
      <c r="E24" s="662"/>
      <c r="F24" s="662"/>
      <c r="G24" s="662"/>
      <c r="H24" s="662"/>
      <c r="I24" s="662"/>
      <c r="J24" s="662"/>
      <c r="K24" s="662"/>
      <c r="L24" s="662"/>
      <c r="M24" s="662"/>
      <c r="N24" s="662"/>
      <c r="O24" s="662"/>
      <c r="P24" s="662"/>
      <c r="Q24" s="663"/>
      <c r="R24" s="664">
        <v>1521442</v>
      </c>
      <c r="S24" s="665"/>
      <c r="T24" s="665"/>
      <c r="U24" s="665"/>
      <c r="V24" s="665"/>
      <c r="W24" s="665"/>
      <c r="X24" s="665"/>
      <c r="Y24" s="666"/>
      <c r="Z24" s="691">
        <v>13.8</v>
      </c>
      <c r="AA24" s="691"/>
      <c r="AB24" s="691"/>
      <c r="AC24" s="691"/>
      <c r="AD24" s="692">
        <v>1521442</v>
      </c>
      <c r="AE24" s="692"/>
      <c r="AF24" s="692"/>
      <c r="AG24" s="692"/>
      <c r="AH24" s="692"/>
      <c r="AI24" s="692"/>
      <c r="AJ24" s="692"/>
      <c r="AK24" s="692"/>
      <c r="AL24" s="667">
        <v>24.7</v>
      </c>
      <c r="AM24" s="668"/>
      <c r="AN24" s="668"/>
      <c r="AO24" s="693"/>
      <c r="AP24" s="757" t="s">
        <v>287</v>
      </c>
      <c r="AQ24" s="764"/>
      <c r="AR24" s="764"/>
      <c r="AS24" s="764"/>
      <c r="AT24" s="764"/>
      <c r="AU24" s="764"/>
      <c r="AV24" s="764"/>
      <c r="AW24" s="764"/>
      <c r="AX24" s="764"/>
      <c r="AY24" s="764"/>
      <c r="AZ24" s="764"/>
      <c r="BA24" s="764"/>
      <c r="BB24" s="764"/>
      <c r="BC24" s="764"/>
      <c r="BD24" s="764"/>
      <c r="BE24" s="764"/>
      <c r="BF24" s="759"/>
      <c r="BG24" s="664" t="s">
        <v>126</v>
      </c>
      <c r="BH24" s="665"/>
      <c r="BI24" s="665"/>
      <c r="BJ24" s="665"/>
      <c r="BK24" s="665"/>
      <c r="BL24" s="665"/>
      <c r="BM24" s="665"/>
      <c r="BN24" s="666"/>
      <c r="BO24" s="691" t="s">
        <v>126</v>
      </c>
      <c r="BP24" s="691"/>
      <c r="BQ24" s="691"/>
      <c r="BR24" s="691"/>
      <c r="BS24" s="692" t="s">
        <v>126</v>
      </c>
      <c r="BT24" s="692"/>
      <c r="BU24" s="692"/>
      <c r="BV24" s="692"/>
      <c r="BW24" s="692"/>
      <c r="BX24" s="692"/>
      <c r="BY24" s="692"/>
      <c r="BZ24" s="692"/>
      <c r="CA24" s="692"/>
      <c r="CB24" s="750"/>
      <c r="CD24" s="720" t="s">
        <v>288</v>
      </c>
      <c r="CE24" s="721"/>
      <c r="CF24" s="721"/>
      <c r="CG24" s="721"/>
      <c r="CH24" s="721"/>
      <c r="CI24" s="721"/>
      <c r="CJ24" s="721"/>
      <c r="CK24" s="721"/>
      <c r="CL24" s="721"/>
      <c r="CM24" s="721"/>
      <c r="CN24" s="721"/>
      <c r="CO24" s="721"/>
      <c r="CP24" s="721"/>
      <c r="CQ24" s="722"/>
      <c r="CR24" s="717">
        <v>4418357</v>
      </c>
      <c r="CS24" s="718"/>
      <c r="CT24" s="718"/>
      <c r="CU24" s="718"/>
      <c r="CV24" s="718"/>
      <c r="CW24" s="718"/>
      <c r="CX24" s="718"/>
      <c r="CY24" s="761"/>
      <c r="CZ24" s="762">
        <v>46.6</v>
      </c>
      <c r="DA24" s="735"/>
      <c r="DB24" s="735"/>
      <c r="DC24" s="765"/>
      <c r="DD24" s="760">
        <v>2920416</v>
      </c>
      <c r="DE24" s="718"/>
      <c r="DF24" s="718"/>
      <c r="DG24" s="718"/>
      <c r="DH24" s="718"/>
      <c r="DI24" s="718"/>
      <c r="DJ24" s="718"/>
      <c r="DK24" s="761"/>
      <c r="DL24" s="760">
        <v>2917472</v>
      </c>
      <c r="DM24" s="718"/>
      <c r="DN24" s="718"/>
      <c r="DO24" s="718"/>
      <c r="DP24" s="718"/>
      <c r="DQ24" s="718"/>
      <c r="DR24" s="718"/>
      <c r="DS24" s="718"/>
      <c r="DT24" s="718"/>
      <c r="DU24" s="718"/>
      <c r="DV24" s="761"/>
      <c r="DW24" s="762">
        <v>44.1</v>
      </c>
      <c r="DX24" s="735"/>
      <c r="DY24" s="735"/>
      <c r="DZ24" s="735"/>
      <c r="EA24" s="735"/>
      <c r="EB24" s="735"/>
      <c r="EC24" s="763"/>
    </row>
    <row r="25" spans="2:133" ht="11.25" customHeight="1" x14ac:dyDescent="0.2">
      <c r="B25" s="661" t="s">
        <v>289</v>
      </c>
      <c r="C25" s="662"/>
      <c r="D25" s="662"/>
      <c r="E25" s="662"/>
      <c r="F25" s="662"/>
      <c r="G25" s="662"/>
      <c r="H25" s="662"/>
      <c r="I25" s="662"/>
      <c r="J25" s="662"/>
      <c r="K25" s="662"/>
      <c r="L25" s="662"/>
      <c r="M25" s="662"/>
      <c r="N25" s="662"/>
      <c r="O25" s="662"/>
      <c r="P25" s="662"/>
      <c r="Q25" s="663"/>
      <c r="R25" s="664">
        <v>114293</v>
      </c>
      <c r="S25" s="665"/>
      <c r="T25" s="665"/>
      <c r="U25" s="665"/>
      <c r="V25" s="665"/>
      <c r="W25" s="665"/>
      <c r="X25" s="665"/>
      <c r="Y25" s="666"/>
      <c r="Z25" s="691">
        <v>1</v>
      </c>
      <c r="AA25" s="691"/>
      <c r="AB25" s="691"/>
      <c r="AC25" s="691"/>
      <c r="AD25" s="692" t="s">
        <v>126</v>
      </c>
      <c r="AE25" s="692"/>
      <c r="AF25" s="692"/>
      <c r="AG25" s="692"/>
      <c r="AH25" s="692"/>
      <c r="AI25" s="692"/>
      <c r="AJ25" s="692"/>
      <c r="AK25" s="692"/>
      <c r="AL25" s="667" t="s">
        <v>126</v>
      </c>
      <c r="AM25" s="668"/>
      <c r="AN25" s="668"/>
      <c r="AO25" s="693"/>
      <c r="AP25" s="757" t="s">
        <v>290</v>
      </c>
      <c r="AQ25" s="764"/>
      <c r="AR25" s="764"/>
      <c r="AS25" s="764"/>
      <c r="AT25" s="764"/>
      <c r="AU25" s="764"/>
      <c r="AV25" s="764"/>
      <c r="AW25" s="764"/>
      <c r="AX25" s="764"/>
      <c r="AY25" s="764"/>
      <c r="AZ25" s="764"/>
      <c r="BA25" s="764"/>
      <c r="BB25" s="764"/>
      <c r="BC25" s="764"/>
      <c r="BD25" s="764"/>
      <c r="BE25" s="764"/>
      <c r="BF25" s="759"/>
      <c r="BG25" s="664" t="s">
        <v>126</v>
      </c>
      <c r="BH25" s="665"/>
      <c r="BI25" s="665"/>
      <c r="BJ25" s="665"/>
      <c r="BK25" s="665"/>
      <c r="BL25" s="665"/>
      <c r="BM25" s="665"/>
      <c r="BN25" s="666"/>
      <c r="BO25" s="691" t="s">
        <v>126</v>
      </c>
      <c r="BP25" s="691"/>
      <c r="BQ25" s="691"/>
      <c r="BR25" s="691"/>
      <c r="BS25" s="692" t="s">
        <v>126</v>
      </c>
      <c r="BT25" s="692"/>
      <c r="BU25" s="692"/>
      <c r="BV25" s="692"/>
      <c r="BW25" s="692"/>
      <c r="BX25" s="692"/>
      <c r="BY25" s="692"/>
      <c r="BZ25" s="692"/>
      <c r="CA25" s="692"/>
      <c r="CB25" s="750"/>
      <c r="CD25" s="706" t="s">
        <v>291</v>
      </c>
      <c r="CE25" s="703"/>
      <c r="CF25" s="703"/>
      <c r="CG25" s="703"/>
      <c r="CH25" s="703"/>
      <c r="CI25" s="703"/>
      <c r="CJ25" s="703"/>
      <c r="CK25" s="703"/>
      <c r="CL25" s="703"/>
      <c r="CM25" s="703"/>
      <c r="CN25" s="703"/>
      <c r="CO25" s="703"/>
      <c r="CP25" s="703"/>
      <c r="CQ25" s="704"/>
      <c r="CR25" s="664">
        <v>2110799</v>
      </c>
      <c r="CS25" s="675"/>
      <c r="CT25" s="675"/>
      <c r="CU25" s="675"/>
      <c r="CV25" s="675"/>
      <c r="CW25" s="675"/>
      <c r="CX25" s="675"/>
      <c r="CY25" s="676"/>
      <c r="CZ25" s="667">
        <v>22.3</v>
      </c>
      <c r="DA25" s="677"/>
      <c r="DB25" s="677"/>
      <c r="DC25" s="678"/>
      <c r="DD25" s="670">
        <v>1980963</v>
      </c>
      <c r="DE25" s="675"/>
      <c r="DF25" s="675"/>
      <c r="DG25" s="675"/>
      <c r="DH25" s="675"/>
      <c r="DI25" s="675"/>
      <c r="DJ25" s="675"/>
      <c r="DK25" s="676"/>
      <c r="DL25" s="670">
        <v>1979519</v>
      </c>
      <c r="DM25" s="675"/>
      <c r="DN25" s="675"/>
      <c r="DO25" s="675"/>
      <c r="DP25" s="675"/>
      <c r="DQ25" s="675"/>
      <c r="DR25" s="675"/>
      <c r="DS25" s="675"/>
      <c r="DT25" s="675"/>
      <c r="DU25" s="675"/>
      <c r="DV25" s="676"/>
      <c r="DW25" s="667">
        <v>29.9</v>
      </c>
      <c r="DX25" s="677"/>
      <c r="DY25" s="677"/>
      <c r="DZ25" s="677"/>
      <c r="EA25" s="677"/>
      <c r="EB25" s="677"/>
      <c r="EC25" s="698"/>
    </row>
    <row r="26" spans="2:133" ht="11.25" customHeight="1" x14ac:dyDescent="0.2">
      <c r="B26" s="661" t="s">
        <v>292</v>
      </c>
      <c r="C26" s="662"/>
      <c r="D26" s="662"/>
      <c r="E26" s="662"/>
      <c r="F26" s="662"/>
      <c r="G26" s="662"/>
      <c r="H26" s="662"/>
      <c r="I26" s="662"/>
      <c r="J26" s="662"/>
      <c r="K26" s="662"/>
      <c r="L26" s="662"/>
      <c r="M26" s="662"/>
      <c r="N26" s="662"/>
      <c r="O26" s="662"/>
      <c r="P26" s="662"/>
      <c r="Q26" s="663"/>
      <c r="R26" s="664" t="s">
        <v>126</v>
      </c>
      <c r="S26" s="665"/>
      <c r="T26" s="665"/>
      <c r="U26" s="665"/>
      <c r="V26" s="665"/>
      <c r="W26" s="665"/>
      <c r="X26" s="665"/>
      <c r="Y26" s="666"/>
      <c r="Z26" s="691" t="s">
        <v>126</v>
      </c>
      <c r="AA26" s="691"/>
      <c r="AB26" s="691"/>
      <c r="AC26" s="691"/>
      <c r="AD26" s="692" t="s">
        <v>126</v>
      </c>
      <c r="AE26" s="692"/>
      <c r="AF26" s="692"/>
      <c r="AG26" s="692"/>
      <c r="AH26" s="692"/>
      <c r="AI26" s="692"/>
      <c r="AJ26" s="692"/>
      <c r="AK26" s="692"/>
      <c r="AL26" s="667" t="s">
        <v>126</v>
      </c>
      <c r="AM26" s="668"/>
      <c r="AN26" s="668"/>
      <c r="AO26" s="693"/>
      <c r="AP26" s="757" t="s">
        <v>293</v>
      </c>
      <c r="AQ26" s="758"/>
      <c r="AR26" s="758"/>
      <c r="AS26" s="758"/>
      <c r="AT26" s="758"/>
      <c r="AU26" s="758"/>
      <c r="AV26" s="758"/>
      <c r="AW26" s="758"/>
      <c r="AX26" s="758"/>
      <c r="AY26" s="758"/>
      <c r="AZ26" s="758"/>
      <c r="BA26" s="758"/>
      <c r="BB26" s="758"/>
      <c r="BC26" s="758"/>
      <c r="BD26" s="758"/>
      <c r="BE26" s="758"/>
      <c r="BF26" s="759"/>
      <c r="BG26" s="664" t="s">
        <v>126</v>
      </c>
      <c r="BH26" s="665"/>
      <c r="BI26" s="665"/>
      <c r="BJ26" s="665"/>
      <c r="BK26" s="665"/>
      <c r="BL26" s="665"/>
      <c r="BM26" s="665"/>
      <c r="BN26" s="666"/>
      <c r="BO26" s="691" t="s">
        <v>126</v>
      </c>
      <c r="BP26" s="691"/>
      <c r="BQ26" s="691"/>
      <c r="BR26" s="691"/>
      <c r="BS26" s="692" t="s">
        <v>126</v>
      </c>
      <c r="BT26" s="692"/>
      <c r="BU26" s="692"/>
      <c r="BV26" s="692"/>
      <c r="BW26" s="692"/>
      <c r="BX26" s="692"/>
      <c r="BY26" s="692"/>
      <c r="BZ26" s="692"/>
      <c r="CA26" s="692"/>
      <c r="CB26" s="750"/>
      <c r="CD26" s="706" t="s">
        <v>294</v>
      </c>
      <c r="CE26" s="703"/>
      <c r="CF26" s="703"/>
      <c r="CG26" s="703"/>
      <c r="CH26" s="703"/>
      <c r="CI26" s="703"/>
      <c r="CJ26" s="703"/>
      <c r="CK26" s="703"/>
      <c r="CL26" s="703"/>
      <c r="CM26" s="703"/>
      <c r="CN26" s="703"/>
      <c r="CO26" s="703"/>
      <c r="CP26" s="703"/>
      <c r="CQ26" s="704"/>
      <c r="CR26" s="664">
        <v>1227157</v>
      </c>
      <c r="CS26" s="665"/>
      <c r="CT26" s="665"/>
      <c r="CU26" s="665"/>
      <c r="CV26" s="665"/>
      <c r="CW26" s="665"/>
      <c r="CX26" s="665"/>
      <c r="CY26" s="666"/>
      <c r="CZ26" s="667">
        <v>13</v>
      </c>
      <c r="DA26" s="677"/>
      <c r="DB26" s="677"/>
      <c r="DC26" s="678"/>
      <c r="DD26" s="670">
        <v>1097321</v>
      </c>
      <c r="DE26" s="665"/>
      <c r="DF26" s="665"/>
      <c r="DG26" s="665"/>
      <c r="DH26" s="665"/>
      <c r="DI26" s="665"/>
      <c r="DJ26" s="665"/>
      <c r="DK26" s="666"/>
      <c r="DL26" s="670" t="s">
        <v>126</v>
      </c>
      <c r="DM26" s="665"/>
      <c r="DN26" s="665"/>
      <c r="DO26" s="665"/>
      <c r="DP26" s="665"/>
      <c r="DQ26" s="665"/>
      <c r="DR26" s="665"/>
      <c r="DS26" s="665"/>
      <c r="DT26" s="665"/>
      <c r="DU26" s="665"/>
      <c r="DV26" s="666"/>
      <c r="DW26" s="667" t="s">
        <v>126</v>
      </c>
      <c r="DX26" s="677"/>
      <c r="DY26" s="677"/>
      <c r="DZ26" s="677"/>
      <c r="EA26" s="677"/>
      <c r="EB26" s="677"/>
      <c r="EC26" s="698"/>
    </row>
    <row r="27" spans="2:133" ht="11.25" customHeight="1" x14ac:dyDescent="0.2">
      <c r="B27" s="661" t="s">
        <v>295</v>
      </c>
      <c r="C27" s="662"/>
      <c r="D27" s="662"/>
      <c r="E27" s="662"/>
      <c r="F27" s="662"/>
      <c r="G27" s="662"/>
      <c r="H27" s="662"/>
      <c r="I27" s="662"/>
      <c r="J27" s="662"/>
      <c r="K27" s="662"/>
      <c r="L27" s="662"/>
      <c r="M27" s="662"/>
      <c r="N27" s="662"/>
      <c r="O27" s="662"/>
      <c r="P27" s="662"/>
      <c r="Q27" s="663"/>
      <c r="R27" s="664">
        <v>6274169</v>
      </c>
      <c r="S27" s="665"/>
      <c r="T27" s="665"/>
      <c r="U27" s="665"/>
      <c r="V27" s="665"/>
      <c r="W27" s="665"/>
      <c r="X27" s="665"/>
      <c r="Y27" s="666"/>
      <c r="Z27" s="691">
        <v>57.1</v>
      </c>
      <c r="AA27" s="691"/>
      <c r="AB27" s="691"/>
      <c r="AC27" s="691"/>
      <c r="AD27" s="692">
        <v>6159876</v>
      </c>
      <c r="AE27" s="692"/>
      <c r="AF27" s="692"/>
      <c r="AG27" s="692"/>
      <c r="AH27" s="692"/>
      <c r="AI27" s="692"/>
      <c r="AJ27" s="692"/>
      <c r="AK27" s="692"/>
      <c r="AL27" s="667">
        <v>99.900001525878906</v>
      </c>
      <c r="AM27" s="668"/>
      <c r="AN27" s="668"/>
      <c r="AO27" s="693"/>
      <c r="AP27" s="661" t="s">
        <v>296</v>
      </c>
      <c r="AQ27" s="662"/>
      <c r="AR27" s="662"/>
      <c r="AS27" s="662"/>
      <c r="AT27" s="662"/>
      <c r="AU27" s="662"/>
      <c r="AV27" s="662"/>
      <c r="AW27" s="662"/>
      <c r="AX27" s="662"/>
      <c r="AY27" s="662"/>
      <c r="AZ27" s="662"/>
      <c r="BA27" s="662"/>
      <c r="BB27" s="662"/>
      <c r="BC27" s="662"/>
      <c r="BD27" s="662"/>
      <c r="BE27" s="662"/>
      <c r="BF27" s="663"/>
      <c r="BG27" s="664">
        <v>3656814</v>
      </c>
      <c r="BH27" s="665"/>
      <c r="BI27" s="665"/>
      <c r="BJ27" s="665"/>
      <c r="BK27" s="665"/>
      <c r="BL27" s="665"/>
      <c r="BM27" s="665"/>
      <c r="BN27" s="666"/>
      <c r="BO27" s="691">
        <v>100</v>
      </c>
      <c r="BP27" s="691"/>
      <c r="BQ27" s="691"/>
      <c r="BR27" s="691"/>
      <c r="BS27" s="692" t="s">
        <v>126</v>
      </c>
      <c r="BT27" s="692"/>
      <c r="BU27" s="692"/>
      <c r="BV27" s="692"/>
      <c r="BW27" s="692"/>
      <c r="BX27" s="692"/>
      <c r="BY27" s="692"/>
      <c r="BZ27" s="692"/>
      <c r="CA27" s="692"/>
      <c r="CB27" s="750"/>
      <c r="CD27" s="706" t="s">
        <v>297</v>
      </c>
      <c r="CE27" s="703"/>
      <c r="CF27" s="703"/>
      <c r="CG27" s="703"/>
      <c r="CH27" s="703"/>
      <c r="CI27" s="703"/>
      <c r="CJ27" s="703"/>
      <c r="CK27" s="703"/>
      <c r="CL27" s="703"/>
      <c r="CM27" s="703"/>
      <c r="CN27" s="703"/>
      <c r="CO27" s="703"/>
      <c r="CP27" s="703"/>
      <c r="CQ27" s="704"/>
      <c r="CR27" s="664">
        <v>1760308</v>
      </c>
      <c r="CS27" s="675"/>
      <c r="CT27" s="675"/>
      <c r="CU27" s="675"/>
      <c r="CV27" s="675"/>
      <c r="CW27" s="675"/>
      <c r="CX27" s="675"/>
      <c r="CY27" s="676"/>
      <c r="CZ27" s="667">
        <v>18.600000000000001</v>
      </c>
      <c r="DA27" s="677"/>
      <c r="DB27" s="677"/>
      <c r="DC27" s="678"/>
      <c r="DD27" s="670">
        <v>395024</v>
      </c>
      <c r="DE27" s="675"/>
      <c r="DF27" s="675"/>
      <c r="DG27" s="675"/>
      <c r="DH27" s="675"/>
      <c r="DI27" s="675"/>
      <c r="DJ27" s="675"/>
      <c r="DK27" s="676"/>
      <c r="DL27" s="670">
        <v>393524</v>
      </c>
      <c r="DM27" s="675"/>
      <c r="DN27" s="675"/>
      <c r="DO27" s="675"/>
      <c r="DP27" s="675"/>
      <c r="DQ27" s="675"/>
      <c r="DR27" s="675"/>
      <c r="DS27" s="675"/>
      <c r="DT27" s="675"/>
      <c r="DU27" s="675"/>
      <c r="DV27" s="676"/>
      <c r="DW27" s="667">
        <v>5.9</v>
      </c>
      <c r="DX27" s="677"/>
      <c r="DY27" s="677"/>
      <c r="DZ27" s="677"/>
      <c r="EA27" s="677"/>
      <c r="EB27" s="677"/>
      <c r="EC27" s="698"/>
    </row>
    <row r="28" spans="2:133" ht="11.25" customHeight="1" x14ac:dyDescent="0.2">
      <c r="B28" s="661" t="s">
        <v>298</v>
      </c>
      <c r="C28" s="662"/>
      <c r="D28" s="662"/>
      <c r="E28" s="662"/>
      <c r="F28" s="662"/>
      <c r="G28" s="662"/>
      <c r="H28" s="662"/>
      <c r="I28" s="662"/>
      <c r="J28" s="662"/>
      <c r="K28" s="662"/>
      <c r="L28" s="662"/>
      <c r="M28" s="662"/>
      <c r="N28" s="662"/>
      <c r="O28" s="662"/>
      <c r="P28" s="662"/>
      <c r="Q28" s="663"/>
      <c r="R28" s="664">
        <v>2494</v>
      </c>
      <c r="S28" s="665"/>
      <c r="T28" s="665"/>
      <c r="U28" s="665"/>
      <c r="V28" s="665"/>
      <c r="W28" s="665"/>
      <c r="X28" s="665"/>
      <c r="Y28" s="666"/>
      <c r="Z28" s="691">
        <v>0</v>
      </c>
      <c r="AA28" s="691"/>
      <c r="AB28" s="691"/>
      <c r="AC28" s="691"/>
      <c r="AD28" s="692">
        <v>2494</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299</v>
      </c>
      <c r="CE28" s="703"/>
      <c r="CF28" s="703"/>
      <c r="CG28" s="703"/>
      <c r="CH28" s="703"/>
      <c r="CI28" s="703"/>
      <c r="CJ28" s="703"/>
      <c r="CK28" s="703"/>
      <c r="CL28" s="703"/>
      <c r="CM28" s="703"/>
      <c r="CN28" s="703"/>
      <c r="CO28" s="703"/>
      <c r="CP28" s="703"/>
      <c r="CQ28" s="704"/>
      <c r="CR28" s="664">
        <v>547250</v>
      </c>
      <c r="CS28" s="665"/>
      <c r="CT28" s="665"/>
      <c r="CU28" s="665"/>
      <c r="CV28" s="665"/>
      <c r="CW28" s="665"/>
      <c r="CX28" s="665"/>
      <c r="CY28" s="666"/>
      <c r="CZ28" s="667">
        <v>5.8</v>
      </c>
      <c r="DA28" s="677"/>
      <c r="DB28" s="677"/>
      <c r="DC28" s="678"/>
      <c r="DD28" s="670">
        <v>544429</v>
      </c>
      <c r="DE28" s="665"/>
      <c r="DF28" s="665"/>
      <c r="DG28" s="665"/>
      <c r="DH28" s="665"/>
      <c r="DI28" s="665"/>
      <c r="DJ28" s="665"/>
      <c r="DK28" s="666"/>
      <c r="DL28" s="670">
        <v>544429</v>
      </c>
      <c r="DM28" s="665"/>
      <c r="DN28" s="665"/>
      <c r="DO28" s="665"/>
      <c r="DP28" s="665"/>
      <c r="DQ28" s="665"/>
      <c r="DR28" s="665"/>
      <c r="DS28" s="665"/>
      <c r="DT28" s="665"/>
      <c r="DU28" s="665"/>
      <c r="DV28" s="666"/>
      <c r="DW28" s="667">
        <v>8.1999999999999993</v>
      </c>
      <c r="DX28" s="677"/>
      <c r="DY28" s="677"/>
      <c r="DZ28" s="677"/>
      <c r="EA28" s="677"/>
      <c r="EB28" s="677"/>
      <c r="EC28" s="698"/>
    </row>
    <row r="29" spans="2:133" ht="11.25" customHeight="1" x14ac:dyDescent="0.2">
      <c r="B29" s="661" t="s">
        <v>300</v>
      </c>
      <c r="C29" s="662"/>
      <c r="D29" s="662"/>
      <c r="E29" s="662"/>
      <c r="F29" s="662"/>
      <c r="G29" s="662"/>
      <c r="H29" s="662"/>
      <c r="I29" s="662"/>
      <c r="J29" s="662"/>
      <c r="K29" s="662"/>
      <c r="L29" s="662"/>
      <c r="M29" s="662"/>
      <c r="N29" s="662"/>
      <c r="O29" s="662"/>
      <c r="P29" s="662"/>
      <c r="Q29" s="663"/>
      <c r="R29" s="664">
        <v>10011</v>
      </c>
      <c r="S29" s="665"/>
      <c r="T29" s="665"/>
      <c r="U29" s="665"/>
      <c r="V29" s="665"/>
      <c r="W29" s="665"/>
      <c r="X29" s="665"/>
      <c r="Y29" s="666"/>
      <c r="Z29" s="691">
        <v>0.1</v>
      </c>
      <c r="AA29" s="691"/>
      <c r="AB29" s="691"/>
      <c r="AC29" s="691"/>
      <c r="AD29" s="692" t="s">
        <v>126</v>
      </c>
      <c r="AE29" s="692"/>
      <c r="AF29" s="692"/>
      <c r="AG29" s="692"/>
      <c r="AH29" s="692"/>
      <c r="AI29" s="692"/>
      <c r="AJ29" s="692"/>
      <c r="AK29" s="692"/>
      <c r="AL29" s="667" t="s">
        <v>126</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301</v>
      </c>
      <c r="CE29" s="752"/>
      <c r="CF29" s="706" t="s">
        <v>70</v>
      </c>
      <c r="CG29" s="703"/>
      <c r="CH29" s="703"/>
      <c r="CI29" s="703"/>
      <c r="CJ29" s="703"/>
      <c r="CK29" s="703"/>
      <c r="CL29" s="703"/>
      <c r="CM29" s="703"/>
      <c r="CN29" s="703"/>
      <c r="CO29" s="703"/>
      <c r="CP29" s="703"/>
      <c r="CQ29" s="704"/>
      <c r="CR29" s="664">
        <v>547250</v>
      </c>
      <c r="CS29" s="675"/>
      <c r="CT29" s="675"/>
      <c r="CU29" s="675"/>
      <c r="CV29" s="675"/>
      <c r="CW29" s="675"/>
      <c r="CX29" s="675"/>
      <c r="CY29" s="676"/>
      <c r="CZ29" s="667">
        <v>5.8</v>
      </c>
      <c r="DA29" s="677"/>
      <c r="DB29" s="677"/>
      <c r="DC29" s="678"/>
      <c r="DD29" s="670">
        <v>544429</v>
      </c>
      <c r="DE29" s="675"/>
      <c r="DF29" s="675"/>
      <c r="DG29" s="675"/>
      <c r="DH29" s="675"/>
      <c r="DI29" s="675"/>
      <c r="DJ29" s="675"/>
      <c r="DK29" s="676"/>
      <c r="DL29" s="670">
        <v>544429</v>
      </c>
      <c r="DM29" s="675"/>
      <c r="DN29" s="675"/>
      <c r="DO29" s="675"/>
      <c r="DP29" s="675"/>
      <c r="DQ29" s="675"/>
      <c r="DR29" s="675"/>
      <c r="DS29" s="675"/>
      <c r="DT29" s="675"/>
      <c r="DU29" s="675"/>
      <c r="DV29" s="676"/>
      <c r="DW29" s="667">
        <v>8.1999999999999993</v>
      </c>
      <c r="DX29" s="677"/>
      <c r="DY29" s="677"/>
      <c r="DZ29" s="677"/>
      <c r="EA29" s="677"/>
      <c r="EB29" s="677"/>
      <c r="EC29" s="698"/>
    </row>
    <row r="30" spans="2:133" ht="11.25" customHeight="1" x14ac:dyDescent="0.2">
      <c r="B30" s="661" t="s">
        <v>302</v>
      </c>
      <c r="C30" s="662"/>
      <c r="D30" s="662"/>
      <c r="E30" s="662"/>
      <c r="F30" s="662"/>
      <c r="G30" s="662"/>
      <c r="H30" s="662"/>
      <c r="I30" s="662"/>
      <c r="J30" s="662"/>
      <c r="K30" s="662"/>
      <c r="L30" s="662"/>
      <c r="M30" s="662"/>
      <c r="N30" s="662"/>
      <c r="O30" s="662"/>
      <c r="P30" s="662"/>
      <c r="Q30" s="663"/>
      <c r="R30" s="664">
        <v>123422</v>
      </c>
      <c r="S30" s="665"/>
      <c r="T30" s="665"/>
      <c r="U30" s="665"/>
      <c r="V30" s="665"/>
      <c r="W30" s="665"/>
      <c r="X30" s="665"/>
      <c r="Y30" s="666"/>
      <c r="Z30" s="691">
        <v>1.1000000000000001</v>
      </c>
      <c r="AA30" s="691"/>
      <c r="AB30" s="691"/>
      <c r="AC30" s="691"/>
      <c r="AD30" s="692" t="s">
        <v>126</v>
      </c>
      <c r="AE30" s="692"/>
      <c r="AF30" s="692"/>
      <c r="AG30" s="692"/>
      <c r="AH30" s="692"/>
      <c r="AI30" s="692"/>
      <c r="AJ30" s="692"/>
      <c r="AK30" s="692"/>
      <c r="AL30" s="667" t="s">
        <v>126</v>
      </c>
      <c r="AM30" s="668"/>
      <c r="AN30" s="668"/>
      <c r="AO30" s="693"/>
      <c r="AP30" s="723" t="s">
        <v>220</v>
      </c>
      <c r="AQ30" s="724"/>
      <c r="AR30" s="724"/>
      <c r="AS30" s="724"/>
      <c r="AT30" s="724"/>
      <c r="AU30" s="724"/>
      <c r="AV30" s="724"/>
      <c r="AW30" s="724"/>
      <c r="AX30" s="724"/>
      <c r="AY30" s="724"/>
      <c r="AZ30" s="724"/>
      <c r="BA30" s="724"/>
      <c r="BB30" s="724"/>
      <c r="BC30" s="724"/>
      <c r="BD30" s="724"/>
      <c r="BE30" s="724"/>
      <c r="BF30" s="725"/>
      <c r="BG30" s="723" t="s">
        <v>303</v>
      </c>
      <c r="BH30" s="748"/>
      <c r="BI30" s="748"/>
      <c r="BJ30" s="748"/>
      <c r="BK30" s="748"/>
      <c r="BL30" s="748"/>
      <c r="BM30" s="748"/>
      <c r="BN30" s="748"/>
      <c r="BO30" s="748"/>
      <c r="BP30" s="748"/>
      <c r="BQ30" s="749"/>
      <c r="BR30" s="723" t="s">
        <v>304</v>
      </c>
      <c r="BS30" s="748"/>
      <c r="BT30" s="748"/>
      <c r="BU30" s="748"/>
      <c r="BV30" s="748"/>
      <c r="BW30" s="748"/>
      <c r="BX30" s="748"/>
      <c r="BY30" s="748"/>
      <c r="BZ30" s="748"/>
      <c r="CA30" s="748"/>
      <c r="CB30" s="749"/>
      <c r="CD30" s="753"/>
      <c r="CE30" s="754"/>
      <c r="CF30" s="706" t="s">
        <v>305</v>
      </c>
      <c r="CG30" s="703"/>
      <c r="CH30" s="703"/>
      <c r="CI30" s="703"/>
      <c r="CJ30" s="703"/>
      <c r="CK30" s="703"/>
      <c r="CL30" s="703"/>
      <c r="CM30" s="703"/>
      <c r="CN30" s="703"/>
      <c r="CO30" s="703"/>
      <c r="CP30" s="703"/>
      <c r="CQ30" s="704"/>
      <c r="CR30" s="664">
        <v>528557</v>
      </c>
      <c r="CS30" s="665"/>
      <c r="CT30" s="665"/>
      <c r="CU30" s="665"/>
      <c r="CV30" s="665"/>
      <c r="CW30" s="665"/>
      <c r="CX30" s="665"/>
      <c r="CY30" s="666"/>
      <c r="CZ30" s="667">
        <v>5.6</v>
      </c>
      <c r="DA30" s="677"/>
      <c r="DB30" s="677"/>
      <c r="DC30" s="678"/>
      <c r="DD30" s="670">
        <v>525939</v>
      </c>
      <c r="DE30" s="665"/>
      <c r="DF30" s="665"/>
      <c r="DG30" s="665"/>
      <c r="DH30" s="665"/>
      <c r="DI30" s="665"/>
      <c r="DJ30" s="665"/>
      <c r="DK30" s="666"/>
      <c r="DL30" s="670">
        <v>525939</v>
      </c>
      <c r="DM30" s="665"/>
      <c r="DN30" s="665"/>
      <c r="DO30" s="665"/>
      <c r="DP30" s="665"/>
      <c r="DQ30" s="665"/>
      <c r="DR30" s="665"/>
      <c r="DS30" s="665"/>
      <c r="DT30" s="665"/>
      <c r="DU30" s="665"/>
      <c r="DV30" s="666"/>
      <c r="DW30" s="667">
        <v>7.9</v>
      </c>
      <c r="DX30" s="677"/>
      <c r="DY30" s="677"/>
      <c r="DZ30" s="677"/>
      <c r="EA30" s="677"/>
      <c r="EB30" s="677"/>
      <c r="EC30" s="698"/>
    </row>
    <row r="31" spans="2:133" ht="11.25" customHeight="1" x14ac:dyDescent="0.2">
      <c r="B31" s="661" t="s">
        <v>306</v>
      </c>
      <c r="C31" s="662"/>
      <c r="D31" s="662"/>
      <c r="E31" s="662"/>
      <c r="F31" s="662"/>
      <c r="G31" s="662"/>
      <c r="H31" s="662"/>
      <c r="I31" s="662"/>
      <c r="J31" s="662"/>
      <c r="K31" s="662"/>
      <c r="L31" s="662"/>
      <c r="M31" s="662"/>
      <c r="N31" s="662"/>
      <c r="O31" s="662"/>
      <c r="P31" s="662"/>
      <c r="Q31" s="663"/>
      <c r="R31" s="664">
        <v>33799</v>
      </c>
      <c r="S31" s="665"/>
      <c r="T31" s="665"/>
      <c r="U31" s="665"/>
      <c r="V31" s="665"/>
      <c r="W31" s="665"/>
      <c r="X31" s="665"/>
      <c r="Y31" s="666"/>
      <c r="Z31" s="691">
        <v>0.3</v>
      </c>
      <c r="AA31" s="691"/>
      <c r="AB31" s="691"/>
      <c r="AC31" s="691"/>
      <c r="AD31" s="692" t="s">
        <v>126</v>
      </c>
      <c r="AE31" s="692"/>
      <c r="AF31" s="692"/>
      <c r="AG31" s="692"/>
      <c r="AH31" s="692"/>
      <c r="AI31" s="692"/>
      <c r="AJ31" s="692"/>
      <c r="AK31" s="692"/>
      <c r="AL31" s="667" t="s">
        <v>126</v>
      </c>
      <c r="AM31" s="668"/>
      <c r="AN31" s="668"/>
      <c r="AO31" s="693"/>
      <c r="AP31" s="737" t="s">
        <v>307</v>
      </c>
      <c r="AQ31" s="738"/>
      <c r="AR31" s="738"/>
      <c r="AS31" s="738"/>
      <c r="AT31" s="743" t="s">
        <v>308</v>
      </c>
      <c r="AU31" s="366"/>
      <c r="AV31" s="366"/>
      <c r="AW31" s="366"/>
      <c r="AX31" s="730" t="s">
        <v>187</v>
      </c>
      <c r="AY31" s="731"/>
      <c r="AZ31" s="731"/>
      <c r="BA31" s="731"/>
      <c r="BB31" s="731"/>
      <c r="BC31" s="731"/>
      <c r="BD31" s="731"/>
      <c r="BE31" s="731"/>
      <c r="BF31" s="732"/>
      <c r="BG31" s="733">
        <v>99.7</v>
      </c>
      <c r="BH31" s="734"/>
      <c r="BI31" s="734"/>
      <c r="BJ31" s="734"/>
      <c r="BK31" s="734"/>
      <c r="BL31" s="734"/>
      <c r="BM31" s="735">
        <v>99.3</v>
      </c>
      <c r="BN31" s="734"/>
      <c r="BO31" s="734"/>
      <c r="BP31" s="734"/>
      <c r="BQ31" s="736"/>
      <c r="BR31" s="733">
        <v>99.5</v>
      </c>
      <c r="BS31" s="734"/>
      <c r="BT31" s="734"/>
      <c r="BU31" s="734"/>
      <c r="BV31" s="734"/>
      <c r="BW31" s="734"/>
      <c r="BX31" s="735">
        <v>99.1</v>
      </c>
      <c r="BY31" s="734"/>
      <c r="BZ31" s="734"/>
      <c r="CA31" s="734"/>
      <c r="CB31" s="736"/>
      <c r="CD31" s="753"/>
      <c r="CE31" s="754"/>
      <c r="CF31" s="706" t="s">
        <v>309</v>
      </c>
      <c r="CG31" s="703"/>
      <c r="CH31" s="703"/>
      <c r="CI31" s="703"/>
      <c r="CJ31" s="703"/>
      <c r="CK31" s="703"/>
      <c r="CL31" s="703"/>
      <c r="CM31" s="703"/>
      <c r="CN31" s="703"/>
      <c r="CO31" s="703"/>
      <c r="CP31" s="703"/>
      <c r="CQ31" s="704"/>
      <c r="CR31" s="664">
        <v>18693</v>
      </c>
      <c r="CS31" s="675"/>
      <c r="CT31" s="675"/>
      <c r="CU31" s="675"/>
      <c r="CV31" s="675"/>
      <c r="CW31" s="675"/>
      <c r="CX31" s="675"/>
      <c r="CY31" s="676"/>
      <c r="CZ31" s="667">
        <v>0.2</v>
      </c>
      <c r="DA31" s="677"/>
      <c r="DB31" s="677"/>
      <c r="DC31" s="678"/>
      <c r="DD31" s="670">
        <v>18490</v>
      </c>
      <c r="DE31" s="675"/>
      <c r="DF31" s="675"/>
      <c r="DG31" s="675"/>
      <c r="DH31" s="675"/>
      <c r="DI31" s="675"/>
      <c r="DJ31" s="675"/>
      <c r="DK31" s="676"/>
      <c r="DL31" s="670">
        <v>18490</v>
      </c>
      <c r="DM31" s="675"/>
      <c r="DN31" s="675"/>
      <c r="DO31" s="675"/>
      <c r="DP31" s="675"/>
      <c r="DQ31" s="675"/>
      <c r="DR31" s="675"/>
      <c r="DS31" s="675"/>
      <c r="DT31" s="675"/>
      <c r="DU31" s="675"/>
      <c r="DV31" s="676"/>
      <c r="DW31" s="667">
        <v>0.3</v>
      </c>
      <c r="DX31" s="677"/>
      <c r="DY31" s="677"/>
      <c r="DZ31" s="677"/>
      <c r="EA31" s="677"/>
      <c r="EB31" s="677"/>
      <c r="EC31" s="698"/>
    </row>
    <row r="32" spans="2:133" ht="11.25" customHeight="1" x14ac:dyDescent="0.2">
      <c r="B32" s="661" t="s">
        <v>310</v>
      </c>
      <c r="C32" s="662"/>
      <c r="D32" s="662"/>
      <c r="E32" s="662"/>
      <c r="F32" s="662"/>
      <c r="G32" s="662"/>
      <c r="H32" s="662"/>
      <c r="I32" s="662"/>
      <c r="J32" s="662"/>
      <c r="K32" s="662"/>
      <c r="L32" s="662"/>
      <c r="M32" s="662"/>
      <c r="N32" s="662"/>
      <c r="O32" s="662"/>
      <c r="P32" s="662"/>
      <c r="Q32" s="663"/>
      <c r="R32" s="664">
        <v>2022547</v>
      </c>
      <c r="S32" s="665"/>
      <c r="T32" s="665"/>
      <c r="U32" s="665"/>
      <c r="V32" s="665"/>
      <c r="W32" s="665"/>
      <c r="X32" s="665"/>
      <c r="Y32" s="666"/>
      <c r="Z32" s="691">
        <v>18.399999999999999</v>
      </c>
      <c r="AA32" s="691"/>
      <c r="AB32" s="691"/>
      <c r="AC32" s="691"/>
      <c r="AD32" s="692" t="s">
        <v>126</v>
      </c>
      <c r="AE32" s="692"/>
      <c r="AF32" s="692"/>
      <c r="AG32" s="692"/>
      <c r="AH32" s="692"/>
      <c r="AI32" s="692"/>
      <c r="AJ32" s="692"/>
      <c r="AK32" s="692"/>
      <c r="AL32" s="667" t="s">
        <v>126</v>
      </c>
      <c r="AM32" s="668"/>
      <c r="AN32" s="668"/>
      <c r="AO32" s="693"/>
      <c r="AP32" s="739"/>
      <c r="AQ32" s="740"/>
      <c r="AR32" s="740"/>
      <c r="AS32" s="740"/>
      <c r="AT32" s="744"/>
      <c r="AU32" s="362" t="s">
        <v>311</v>
      </c>
      <c r="AV32" s="362"/>
      <c r="AW32" s="362"/>
      <c r="AX32" s="661" t="s">
        <v>312</v>
      </c>
      <c r="AY32" s="662"/>
      <c r="AZ32" s="662"/>
      <c r="BA32" s="662"/>
      <c r="BB32" s="662"/>
      <c r="BC32" s="662"/>
      <c r="BD32" s="662"/>
      <c r="BE32" s="662"/>
      <c r="BF32" s="663"/>
      <c r="BG32" s="746">
        <v>99.5</v>
      </c>
      <c r="BH32" s="675"/>
      <c r="BI32" s="675"/>
      <c r="BJ32" s="675"/>
      <c r="BK32" s="675"/>
      <c r="BL32" s="675"/>
      <c r="BM32" s="668">
        <v>99.1</v>
      </c>
      <c r="BN32" s="747"/>
      <c r="BO32" s="747"/>
      <c r="BP32" s="747"/>
      <c r="BQ32" s="702"/>
      <c r="BR32" s="746">
        <v>99.4</v>
      </c>
      <c r="BS32" s="675"/>
      <c r="BT32" s="675"/>
      <c r="BU32" s="675"/>
      <c r="BV32" s="675"/>
      <c r="BW32" s="675"/>
      <c r="BX32" s="668">
        <v>98.8</v>
      </c>
      <c r="BY32" s="747"/>
      <c r="BZ32" s="747"/>
      <c r="CA32" s="747"/>
      <c r="CB32" s="702"/>
      <c r="CD32" s="755"/>
      <c r="CE32" s="756"/>
      <c r="CF32" s="706" t="s">
        <v>313</v>
      </c>
      <c r="CG32" s="703"/>
      <c r="CH32" s="703"/>
      <c r="CI32" s="703"/>
      <c r="CJ32" s="703"/>
      <c r="CK32" s="703"/>
      <c r="CL32" s="703"/>
      <c r="CM32" s="703"/>
      <c r="CN32" s="703"/>
      <c r="CO32" s="703"/>
      <c r="CP32" s="703"/>
      <c r="CQ32" s="704"/>
      <c r="CR32" s="664" t="s">
        <v>126</v>
      </c>
      <c r="CS32" s="665"/>
      <c r="CT32" s="665"/>
      <c r="CU32" s="665"/>
      <c r="CV32" s="665"/>
      <c r="CW32" s="665"/>
      <c r="CX32" s="665"/>
      <c r="CY32" s="666"/>
      <c r="CZ32" s="667" t="s">
        <v>126</v>
      </c>
      <c r="DA32" s="677"/>
      <c r="DB32" s="677"/>
      <c r="DC32" s="678"/>
      <c r="DD32" s="670" t="s">
        <v>126</v>
      </c>
      <c r="DE32" s="665"/>
      <c r="DF32" s="665"/>
      <c r="DG32" s="665"/>
      <c r="DH32" s="665"/>
      <c r="DI32" s="665"/>
      <c r="DJ32" s="665"/>
      <c r="DK32" s="666"/>
      <c r="DL32" s="670" t="s">
        <v>126</v>
      </c>
      <c r="DM32" s="665"/>
      <c r="DN32" s="665"/>
      <c r="DO32" s="665"/>
      <c r="DP32" s="665"/>
      <c r="DQ32" s="665"/>
      <c r="DR32" s="665"/>
      <c r="DS32" s="665"/>
      <c r="DT32" s="665"/>
      <c r="DU32" s="665"/>
      <c r="DV32" s="666"/>
      <c r="DW32" s="667" t="s">
        <v>126</v>
      </c>
      <c r="DX32" s="677"/>
      <c r="DY32" s="677"/>
      <c r="DZ32" s="677"/>
      <c r="EA32" s="677"/>
      <c r="EB32" s="677"/>
      <c r="EC32" s="698"/>
    </row>
    <row r="33" spans="2:133" ht="11.25" customHeight="1" x14ac:dyDescent="0.2">
      <c r="B33" s="727" t="s">
        <v>314</v>
      </c>
      <c r="C33" s="728"/>
      <c r="D33" s="728"/>
      <c r="E33" s="728"/>
      <c r="F33" s="728"/>
      <c r="G33" s="728"/>
      <c r="H33" s="728"/>
      <c r="I33" s="728"/>
      <c r="J33" s="728"/>
      <c r="K33" s="728"/>
      <c r="L33" s="728"/>
      <c r="M33" s="728"/>
      <c r="N33" s="728"/>
      <c r="O33" s="728"/>
      <c r="P33" s="728"/>
      <c r="Q33" s="729"/>
      <c r="R33" s="664" t="s">
        <v>126</v>
      </c>
      <c r="S33" s="665"/>
      <c r="T33" s="665"/>
      <c r="U33" s="665"/>
      <c r="V33" s="665"/>
      <c r="W33" s="665"/>
      <c r="X33" s="665"/>
      <c r="Y33" s="666"/>
      <c r="Z33" s="691" t="s">
        <v>126</v>
      </c>
      <c r="AA33" s="691"/>
      <c r="AB33" s="691"/>
      <c r="AC33" s="691"/>
      <c r="AD33" s="692" t="s">
        <v>126</v>
      </c>
      <c r="AE33" s="692"/>
      <c r="AF33" s="692"/>
      <c r="AG33" s="692"/>
      <c r="AH33" s="692"/>
      <c r="AI33" s="692"/>
      <c r="AJ33" s="692"/>
      <c r="AK33" s="692"/>
      <c r="AL33" s="667" t="s">
        <v>126</v>
      </c>
      <c r="AM33" s="668"/>
      <c r="AN33" s="668"/>
      <c r="AO33" s="693"/>
      <c r="AP33" s="741"/>
      <c r="AQ33" s="742"/>
      <c r="AR33" s="742"/>
      <c r="AS33" s="742"/>
      <c r="AT33" s="745"/>
      <c r="AU33" s="360"/>
      <c r="AV33" s="360"/>
      <c r="AW33" s="360"/>
      <c r="AX33" s="641" t="s">
        <v>315</v>
      </c>
      <c r="AY33" s="642"/>
      <c r="AZ33" s="642"/>
      <c r="BA33" s="642"/>
      <c r="BB33" s="642"/>
      <c r="BC33" s="642"/>
      <c r="BD33" s="642"/>
      <c r="BE33" s="642"/>
      <c r="BF33" s="643"/>
      <c r="BG33" s="726">
        <v>99.8</v>
      </c>
      <c r="BH33" s="645"/>
      <c r="BI33" s="645"/>
      <c r="BJ33" s="645"/>
      <c r="BK33" s="645"/>
      <c r="BL33" s="645"/>
      <c r="BM33" s="683">
        <v>99.5</v>
      </c>
      <c r="BN33" s="645"/>
      <c r="BO33" s="645"/>
      <c r="BP33" s="645"/>
      <c r="BQ33" s="694"/>
      <c r="BR33" s="726">
        <v>99.6</v>
      </c>
      <c r="BS33" s="645"/>
      <c r="BT33" s="645"/>
      <c r="BU33" s="645"/>
      <c r="BV33" s="645"/>
      <c r="BW33" s="645"/>
      <c r="BX33" s="683">
        <v>99.4</v>
      </c>
      <c r="BY33" s="645"/>
      <c r="BZ33" s="645"/>
      <c r="CA33" s="645"/>
      <c r="CB33" s="694"/>
      <c r="CD33" s="706" t="s">
        <v>316</v>
      </c>
      <c r="CE33" s="703"/>
      <c r="CF33" s="703"/>
      <c r="CG33" s="703"/>
      <c r="CH33" s="703"/>
      <c r="CI33" s="703"/>
      <c r="CJ33" s="703"/>
      <c r="CK33" s="703"/>
      <c r="CL33" s="703"/>
      <c r="CM33" s="703"/>
      <c r="CN33" s="703"/>
      <c r="CO33" s="703"/>
      <c r="CP33" s="703"/>
      <c r="CQ33" s="704"/>
      <c r="CR33" s="664">
        <v>4133829</v>
      </c>
      <c r="CS33" s="675"/>
      <c r="CT33" s="675"/>
      <c r="CU33" s="675"/>
      <c r="CV33" s="675"/>
      <c r="CW33" s="675"/>
      <c r="CX33" s="675"/>
      <c r="CY33" s="676"/>
      <c r="CZ33" s="667">
        <v>43.6</v>
      </c>
      <c r="DA33" s="677"/>
      <c r="DB33" s="677"/>
      <c r="DC33" s="678"/>
      <c r="DD33" s="670">
        <v>3178150</v>
      </c>
      <c r="DE33" s="675"/>
      <c r="DF33" s="675"/>
      <c r="DG33" s="675"/>
      <c r="DH33" s="675"/>
      <c r="DI33" s="675"/>
      <c r="DJ33" s="675"/>
      <c r="DK33" s="676"/>
      <c r="DL33" s="670">
        <v>2485385</v>
      </c>
      <c r="DM33" s="675"/>
      <c r="DN33" s="675"/>
      <c r="DO33" s="675"/>
      <c r="DP33" s="675"/>
      <c r="DQ33" s="675"/>
      <c r="DR33" s="675"/>
      <c r="DS33" s="675"/>
      <c r="DT33" s="675"/>
      <c r="DU33" s="675"/>
      <c r="DV33" s="676"/>
      <c r="DW33" s="667">
        <v>37.6</v>
      </c>
      <c r="DX33" s="677"/>
      <c r="DY33" s="677"/>
      <c r="DZ33" s="677"/>
      <c r="EA33" s="677"/>
      <c r="EB33" s="677"/>
      <c r="EC33" s="698"/>
    </row>
    <row r="34" spans="2:133" ht="11.25" customHeight="1" x14ac:dyDescent="0.2">
      <c r="B34" s="661" t="s">
        <v>317</v>
      </c>
      <c r="C34" s="662"/>
      <c r="D34" s="662"/>
      <c r="E34" s="662"/>
      <c r="F34" s="662"/>
      <c r="G34" s="662"/>
      <c r="H34" s="662"/>
      <c r="I34" s="662"/>
      <c r="J34" s="662"/>
      <c r="K34" s="662"/>
      <c r="L34" s="662"/>
      <c r="M34" s="662"/>
      <c r="N34" s="662"/>
      <c r="O34" s="662"/>
      <c r="P34" s="662"/>
      <c r="Q34" s="663"/>
      <c r="R34" s="664">
        <v>601168</v>
      </c>
      <c r="S34" s="665"/>
      <c r="T34" s="665"/>
      <c r="U34" s="665"/>
      <c r="V34" s="665"/>
      <c r="W34" s="665"/>
      <c r="X34" s="665"/>
      <c r="Y34" s="666"/>
      <c r="Z34" s="691">
        <v>5.5</v>
      </c>
      <c r="AA34" s="691"/>
      <c r="AB34" s="691"/>
      <c r="AC34" s="691"/>
      <c r="AD34" s="692" t="s">
        <v>126</v>
      </c>
      <c r="AE34" s="692"/>
      <c r="AF34" s="692"/>
      <c r="AG34" s="692"/>
      <c r="AH34" s="692"/>
      <c r="AI34" s="692"/>
      <c r="AJ34" s="692"/>
      <c r="AK34" s="692"/>
      <c r="AL34" s="667" t="s">
        <v>126</v>
      </c>
      <c r="AM34" s="668"/>
      <c r="AN34" s="668"/>
      <c r="AO34" s="69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6" t="s">
        <v>318</v>
      </c>
      <c r="CE34" s="703"/>
      <c r="CF34" s="703"/>
      <c r="CG34" s="703"/>
      <c r="CH34" s="703"/>
      <c r="CI34" s="703"/>
      <c r="CJ34" s="703"/>
      <c r="CK34" s="703"/>
      <c r="CL34" s="703"/>
      <c r="CM34" s="703"/>
      <c r="CN34" s="703"/>
      <c r="CO34" s="703"/>
      <c r="CP34" s="703"/>
      <c r="CQ34" s="704"/>
      <c r="CR34" s="664">
        <v>1802013</v>
      </c>
      <c r="CS34" s="665"/>
      <c r="CT34" s="665"/>
      <c r="CU34" s="665"/>
      <c r="CV34" s="665"/>
      <c r="CW34" s="665"/>
      <c r="CX34" s="665"/>
      <c r="CY34" s="666"/>
      <c r="CZ34" s="667">
        <v>19</v>
      </c>
      <c r="DA34" s="677"/>
      <c r="DB34" s="677"/>
      <c r="DC34" s="678"/>
      <c r="DD34" s="670">
        <v>1303854</v>
      </c>
      <c r="DE34" s="665"/>
      <c r="DF34" s="665"/>
      <c r="DG34" s="665"/>
      <c r="DH34" s="665"/>
      <c r="DI34" s="665"/>
      <c r="DJ34" s="665"/>
      <c r="DK34" s="666"/>
      <c r="DL34" s="670">
        <v>1171662</v>
      </c>
      <c r="DM34" s="665"/>
      <c r="DN34" s="665"/>
      <c r="DO34" s="665"/>
      <c r="DP34" s="665"/>
      <c r="DQ34" s="665"/>
      <c r="DR34" s="665"/>
      <c r="DS34" s="665"/>
      <c r="DT34" s="665"/>
      <c r="DU34" s="665"/>
      <c r="DV34" s="666"/>
      <c r="DW34" s="667">
        <v>17.7</v>
      </c>
      <c r="DX34" s="677"/>
      <c r="DY34" s="677"/>
      <c r="DZ34" s="677"/>
      <c r="EA34" s="677"/>
      <c r="EB34" s="677"/>
      <c r="EC34" s="698"/>
    </row>
    <row r="35" spans="2:133" ht="11.25" customHeight="1" x14ac:dyDescent="0.2">
      <c r="B35" s="661" t="s">
        <v>319</v>
      </c>
      <c r="C35" s="662"/>
      <c r="D35" s="662"/>
      <c r="E35" s="662"/>
      <c r="F35" s="662"/>
      <c r="G35" s="662"/>
      <c r="H35" s="662"/>
      <c r="I35" s="662"/>
      <c r="J35" s="662"/>
      <c r="K35" s="662"/>
      <c r="L35" s="662"/>
      <c r="M35" s="662"/>
      <c r="N35" s="662"/>
      <c r="O35" s="662"/>
      <c r="P35" s="662"/>
      <c r="Q35" s="663"/>
      <c r="R35" s="664">
        <v>14371</v>
      </c>
      <c r="S35" s="665"/>
      <c r="T35" s="665"/>
      <c r="U35" s="665"/>
      <c r="V35" s="665"/>
      <c r="W35" s="665"/>
      <c r="X35" s="665"/>
      <c r="Y35" s="666"/>
      <c r="Z35" s="691">
        <v>0.1</v>
      </c>
      <c r="AA35" s="691"/>
      <c r="AB35" s="691"/>
      <c r="AC35" s="691"/>
      <c r="AD35" s="692" t="s">
        <v>126</v>
      </c>
      <c r="AE35" s="692"/>
      <c r="AF35" s="692"/>
      <c r="AG35" s="692"/>
      <c r="AH35" s="692"/>
      <c r="AI35" s="692"/>
      <c r="AJ35" s="692"/>
      <c r="AK35" s="692"/>
      <c r="AL35" s="667" t="s">
        <v>126</v>
      </c>
      <c r="AM35" s="668"/>
      <c r="AN35" s="668"/>
      <c r="AO35" s="693"/>
      <c r="AP35" s="218"/>
      <c r="AQ35" s="723" t="s">
        <v>320</v>
      </c>
      <c r="AR35" s="724"/>
      <c r="AS35" s="724"/>
      <c r="AT35" s="724"/>
      <c r="AU35" s="724"/>
      <c r="AV35" s="724"/>
      <c r="AW35" s="724"/>
      <c r="AX35" s="724"/>
      <c r="AY35" s="724"/>
      <c r="AZ35" s="724"/>
      <c r="BA35" s="724"/>
      <c r="BB35" s="724"/>
      <c r="BC35" s="724"/>
      <c r="BD35" s="724"/>
      <c r="BE35" s="724"/>
      <c r="BF35" s="725"/>
      <c r="BG35" s="723" t="s">
        <v>321</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322</v>
      </c>
      <c r="CE35" s="703"/>
      <c r="CF35" s="703"/>
      <c r="CG35" s="703"/>
      <c r="CH35" s="703"/>
      <c r="CI35" s="703"/>
      <c r="CJ35" s="703"/>
      <c r="CK35" s="703"/>
      <c r="CL35" s="703"/>
      <c r="CM35" s="703"/>
      <c r="CN35" s="703"/>
      <c r="CO35" s="703"/>
      <c r="CP35" s="703"/>
      <c r="CQ35" s="704"/>
      <c r="CR35" s="664">
        <v>60207</v>
      </c>
      <c r="CS35" s="675"/>
      <c r="CT35" s="675"/>
      <c r="CU35" s="675"/>
      <c r="CV35" s="675"/>
      <c r="CW35" s="675"/>
      <c r="CX35" s="675"/>
      <c r="CY35" s="676"/>
      <c r="CZ35" s="667">
        <v>0.6</v>
      </c>
      <c r="DA35" s="677"/>
      <c r="DB35" s="677"/>
      <c r="DC35" s="678"/>
      <c r="DD35" s="670">
        <v>51728</v>
      </c>
      <c r="DE35" s="675"/>
      <c r="DF35" s="675"/>
      <c r="DG35" s="675"/>
      <c r="DH35" s="675"/>
      <c r="DI35" s="675"/>
      <c r="DJ35" s="675"/>
      <c r="DK35" s="676"/>
      <c r="DL35" s="670">
        <v>51639</v>
      </c>
      <c r="DM35" s="675"/>
      <c r="DN35" s="675"/>
      <c r="DO35" s="675"/>
      <c r="DP35" s="675"/>
      <c r="DQ35" s="675"/>
      <c r="DR35" s="675"/>
      <c r="DS35" s="675"/>
      <c r="DT35" s="675"/>
      <c r="DU35" s="675"/>
      <c r="DV35" s="676"/>
      <c r="DW35" s="667">
        <v>0.8</v>
      </c>
      <c r="DX35" s="677"/>
      <c r="DY35" s="677"/>
      <c r="DZ35" s="677"/>
      <c r="EA35" s="677"/>
      <c r="EB35" s="677"/>
      <c r="EC35" s="698"/>
    </row>
    <row r="36" spans="2:133" ht="11.25" customHeight="1" x14ac:dyDescent="0.2">
      <c r="B36" s="661" t="s">
        <v>323</v>
      </c>
      <c r="C36" s="662"/>
      <c r="D36" s="662"/>
      <c r="E36" s="662"/>
      <c r="F36" s="662"/>
      <c r="G36" s="662"/>
      <c r="H36" s="662"/>
      <c r="I36" s="662"/>
      <c r="J36" s="662"/>
      <c r="K36" s="662"/>
      <c r="L36" s="662"/>
      <c r="M36" s="662"/>
      <c r="N36" s="662"/>
      <c r="O36" s="662"/>
      <c r="P36" s="662"/>
      <c r="Q36" s="663"/>
      <c r="R36" s="664">
        <v>5394</v>
      </c>
      <c r="S36" s="665"/>
      <c r="T36" s="665"/>
      <c r="U36" s="665"/>
      <c r="V36" s="665"/>
      <c r="W36" s="665"/>
      <c r="X36" s="665"/>
      <c r="Y36" s="666"/>
      <c r="Z36" s="691">
        <v>0</v>
      </c>
      <c r="AA36" s="691"/>
      <c r="AB36" s="691"/>
      <c r="AC36" s="691"/>
      <c r="AD36" s="692" t="s">
        <v>126</v>
      </c>
      <c r="AE36" s="692"/>
      <c r="AF36" s="692"/>
      <c r="AG36" s="692"/>
      <c r="AH36" s="692"/>
      <c r="AI36" s="692"/>
      <c r="AJ36" s="692"/>
      <c r="AK36" s="692"/>
      <c r="AL36" s="667" t="s">
        <v>126</v>
      </c>
      <c r="AM36" s="668"/>
      <c r="AN36" s="668"/>
      <c r="AO36" s="693"/>
      <c r="AP36" s="218"/>
      <c r="AQ36" s="714" t="s">
        <v>324</v>
      </c>
      <c r="AR36" s="715"/>
      <c r="AS36" s="715"/>
      <c r="AT36" s="715"/>
      <c r="AU36" s="715"/>
      <c r="AV36" s="715"/>
      <c r="AW36" s="715"/>
      <c r="AX36" s="715"/>
      <c r="AY36" s="716"/>
      <c r="AZ36" s="717">
        <v>1012298</v>
      </c>
      <c r="BA36" s="718"/>
      <c r="BB36" s="718"/>
      <c r="BC36" s="718"/>
      <c r="BD36" s="718"/>
      <c r="BE36" s="718"/>
      <c r="BF36" s="719"/>
      <c r="BG36" s="720" t="s">
        <v>325</v>
      </c>
      <c r="BH36" s="721"/>
      <c r="BI36" s="721"/>
      <c r="BJ36" s="721"/>
      <c r="BK36" s="721"/>
      <c r="BL36" s="721"/>
      <c r="BM36" s="721"/>
      <c r="BN36" s="721"/>
      <c r="BO36" s="721"/>
      <c r="BP36" s="721"/>
      <c r="BQ36" s="721"/>
      <c r="BR36" s="721"/>
      <c r="BS36" s="721"/>
      <c r="BT36" s="721"/>
      <c r="BU36" s="722"/>
      <c r="BV36" s="717">
        <v>214782</v>
      </c>
      <c r="BW36" s="718"/>
      <c r="BX36" s="718"/>
      <c r="BY36" s="718"/>
      <c r="BZ36" s="718"/>
      <c r="CA36" s="718"/>
      <c r="CB36" s="719"/>
      <c r="CD36" s="706" t="s">
        <v>326</v>
      </c>
      <c r="CE36" s="703"/>
      <c r="CF36" s="703"/>
      <c r="CG36" s="703"/>
      <c r="CH36" s="703"/>
      <c r="CI36" s="703"/>
      <c r="CJ36" s="703"/>
      <c r="CK36" s="703"/>
      <c r="CL36" s="703"/>
      <c r="CM36" s="703"/>
      <c r="CN36" s="703"/>
      <c r="CO36" s="703"/>
      <c r="CP36" s="703"/>
      <c r="CQ36" s="704"/>
      <c r="CR36" s="664">
        <v>1002282</v>
      </c>
      <c r="CS36" s="665"/>
      <c r="CT36" s="665"/>
      <c r="CU36" s="665"/>
      <c r="CV36" s="665"/>
      <c r="CW36" s="665"/>
      <c r="CX36" s="665"/>
      <c r="CY36" s="666"/>
      <c r="CZ36" s="667">
        <v>10.6</v>
      </c>
      <c r="DA36" s="677"/>
      <c r="DB36" s="677"/>
      <c r="DC36" s="678"/>
      <c r="DD36" s="670">
        <v>747054</v>
      </c>
      <c r="DE36" s="665"/>
      <c r="DF36" s="665"/>
      <c r="DG36" s="665"/>
      <c r="DH36" s="665"/>
      <c r="DI36" s="665"/>
      <c r="DJ36" s="665"/>
      <c r="DK36" s="666"/>
      <c r="DL36" s="670">
        <v>688612</v>
      </c>
      <c r="DM36" s="665"/>
      <c r="DN36" s="665"/>
      <c r="DO36" s="665"/>
      <c r="DP36" s="665"/>
      <c r="DQ36" s="665"/>
      <c r="DR36" s="665"/>
      <c r="DS36" s="665"/>
      <c r="DT36" s="665"/>
      <c r="DU36" s="665"/>
      <c r="DV36" s="666"/>
      <c r="DW36" s="667">
        <v>10.4</v>
      </c>
      <c r="DX36" s="677"/>
      <c r="DY36" s="677"/>
      <c r="DZ36" s="677"/>
      <c r="EA36" s="677"/>
      <c r="EB36" s="677"/>
      <c r="EC36" s="698"/>
    </row>
    <row r="37" spans="2:133" ht="11.25" customHeight="1" x14ac:dyDescent="0.2">
      <c r="B37" s="661" t="s">
        <v>327</v>
      </c>
      <c r="C37" s="662"/>
      <c r="D37" s="662"/>
      <c r="E37" s="662"/>
      <c r="F37" s="662"/>
      <c r="G37" s="662"/>
      <c r="H37" s="662"/>
      <c r="I37" s="662"/>
      <c r="J37" s="662"/>
      <c r="K37" s="662"/>
      <c r="L37" s="662"/>
      <c r="M37" s="662"/>
      <c r="N37" s="662"/>
      <c r="O37" s="662"/>
      <c r="P37" s="662"/>
      <c r="Q37" s="663"/>
      <c r="R37" s="664">
        <v>92087</v>
      </c>
      <c r="S37" s="665"/>
      <c r="T37" s="665"/>
      <c r="U37" s="665"/>
      <c r="V37" s="665"/>
      <c r="W37" s="665"/>
      <c r="X37" s="665"/>
      <c r="Y37" s="666"/>
      <c r="Z37" s="691">
        <v>0.8</v>
      </c>
      <c r="AA37" s="691"/>
      <c r="AB37" s="691"/>
      <c r="AC37" s="691"/>
      <c r="AD37" s="692" t="s">
        <v>126</v>
      </c>
      <c r="AE37" s="692"/>
      <c r="AF37" s="692"/>
      <c r="AG37" s="692"/>
      <c r="AH37" s="692"/>
      <c r="AI37" s="692"/>
      <c r="AJ37" s="692"/>
      <c r="AK37" s="692"/>
      <c r="AL37" s="667" t="s">
        <v>126</v>
      </c>
      <c r="AM37" s="668"/>
      <c r="AN37" s="668"/>
      <c r="AO37" s="693"/>
      <c r="AQ37" s="699" t="s">
        <v>328</v>
      </c>
      <c r="AR37" s="700"/>
      <c r="AS37" s="700"/>
      <c r="AT37" s="700"/>
      <c r="AU37" s="700"/>
      <c r="AV37" s="700"/>
      <c r="AW37" s="700"/>
      <c r="AX37" s="700"/>
      <c r="AY37" s="701"/>
      <c r="AZ37" s="664">
        <v>200000</v>
      </c>
      <c r="BA37" s="665"/>
      <c r="BB37" s="665"/>
      <c r="BC37" s="665"/>
      <c r="BD37" s="675"/>
      <c r="BE37" s="675"/>
      <c r="BF37" s="702"/>
      <c r="BG37" s="706" t="s">
        <v>329</v>
      </c>
      <c r="BH37" s="703"/>
      <c r="BI37" s="703"/>
      <c r="BJ37" s="703"/>
      <c r="BK37" s="703"/>
      <c r="BL37" s="703"/>
      <c r="BM37" s="703"/>
      <c r="BN37" s="703"/>
      <c r="BO37" s="703"/>
      <c r="BP37" s="703"/>
      <c r="BQ37" s="703"/>
      <c r="BR37" s="703"/>
      <c r="BS37" s="703"/>
      <c r="BT37" s="703"/>
      <c r="BU37" s="704"/>
      <c r="BV37" s="664">
        <v>214782</v>
      </c>
      <c r="BW37" s="665"/>
      <c r="BX37" s="665"/>
      <c r="BY37" s="665"/>
      <c r="BZ37" s="665"/>
      <c r="CA37" s="665"/>
      <c r="CB37" s="705"/>
      <c r="CD37" s="706" t="s">
        <v>330</v>
      </c>
      <c r="CE37" s="703"/>
      <c r="CF37" s="703"/>
      <c r="CG37" s="703"/>
      <c r="CH37" s="703"/>
      <c r="CI37" s="703"/>
      <c r="CJ37" s="703"/>
      <c r="CK37" s="703"/>
      <c r="CL37" s="703"/>
      <c r="CM37" s="703"/>
      <c r="CN37" s="703"/>
      <c r="CO37" s="703"/>
      <c r="CP37" s="703"/>
      <c r="CQ37" s="704"/>
      <c r="CR37" s="664">
        <v>193715</v>
      </c>
      <c r="CS37" s="675"/>
      <c r="CT37" s="675"/>
      <c r="CU37" s="675"/>
      <c r="CV37" s="675"/>
      <c r="CW37" s="675"/>
      <c r="CX37" s="675"/>
      <c r="CY37" s="676"/>
      <c r="CZ37" s="667">
        <v>2</v>
      </c>
      <c r="DA37" s="677"/>
      <c r="DB37" s="677"/>
      <c r="DC37" s="678"/>
      <c r="DD37" s="670">
        <v>193715</v>
      </c>
      <c r="DE37" s="675"/>
      <c r="DF37" s="675"/>
      <c r="DG37" s="675"/>
      <c r="DH37" s="675"/>
      <c r="DI37" s="675"/>
      <c r="DJ37" s="675"/>
      <c r="DK37" s="676"/>
      <c r="DL37" s="670">
        <v>192284</v>
      </c>
      <c r="DM37" s="675"/>
      <c r="DN37" s="675"/>
      <c r="DO37" s="675"/>
      <c r="DP37" s="675"/>
      <c r="DQ37" s="675"/>
      <c r="DR37" s="675"/>
      <c r="DS37" s="675"/>
      <c r="DT37" s="675"/>
      <c r="DU37" s="675"/>
      <c r="DV37" s="676"/>
      <c r="DW37" s="667">
        <v>2.9</v>
      </c>
      <c r="DX37" s="677"/>
      <c r="DY37" s="677"/>
      <c r="DZ37" s="677"/>
      <c r="EA37" s="677"/>
      <c r="EB37" s="677"/>
      <c r="EC37" s="698"/>
    </row>
    <row r="38" spans="2:133" ht="11.25" customHeight="1" x14ac:dyDescent="0.2">
      <c r="B38" s="661" t="s">
        <v>331</v>
      </c>
      <c r="C38" s="662"/>
      <c r="D38" s="662"/>
      <c r="E38" s="662"/>
      <c r="F38" s="662"/>
      <c r="G38" s="662"/>
      <c r="H38" s="662"/>
      <c r="I38" s="662"/>
      <c r="J38" s="662"/>
      <c r="K38" s="662"/>
      <c r="L38" s="662"/>
      <c r="M38" s="662"/>
      <c r="N38" s="662"/>
      <c r="O38" s="662"/>
      <c r="P38" s="662"/>
      <c r="Q38" s="663"/>
      <c r="R38" s="664">
        <v>663223</v>
      </c>
      <c r="S38" s="665"/>
      <c r="T38" s="665"/>
      <c r="U38" s="665"/>
      <c r="V38" s="665"/>
      <c r="W38" s="665"/>
      <c r="X38" s="665"/>
      <c r="Y38" s="666"/>
      <c r="Z38" s="691">
        <v>6</v>
      </c>
      <c r="AA38" s="691"/>
      <c r="AB38" s="691"/>
      <c r="AC38" s="691"/>
      <c r="AD38" s="692" t="s">
        <v>126</v>
      </c>
      <c r="AE38" s="692"/>
      <c r="AF38" s="692"/>
      <c r="AG38" s="692"/>
      <c r="AH38" s="692"/>
      <c r="AI38" s="692"/>
      <c r="AJ38" s="692"/>
      <c r="AK38" s="692"/>
      <c r="AL38" s="667" t="s">
        <v>126</v>
      </c>
      <c r="AM38" s="668"/>
      <c r="AN38" s="668"/>
      <c r="AO38" s="693"/>
      <c r="AQ38" s="699" t="s">
        <v>332</v>
      </c>
      <c r="AR38" s="700"/>
      <c r="AS38" s="700"/>
      <c r="AT38" s="700"/>
      <c r="AU38" s="700"/>
      <c r="AV38" s="700"/>
      <c r="AW38" s="700"/>
      <c r="AX38" s="700"/>
      <c r="AY38" s="701"/>
      <c r="AZ38" s="664">
        <v>99800</v>
      </c>
      <c r="BA38" s="665"/>
      <c r="BB38" s="665"/>
      <c r="BC38" s="665"/>
      <c r="BD38" s="675"/>
      <c r="BE38" s="675"/>
      <c r="BF38" s="702"/>
      <c r="BG38" s="706" t="s">
        <v>333</v>
      </c>
      <c r="BH38" s="703"/>
      <c r="BI38" s="703"/>
      <c r="BJ38" s="703"/>
      <c r="BK38" s="703"/>
      <c r="BL38" s="703"/>
      <c r="BM38" s="703"/>
      <c r="BN38" s="703"/>
      <c r="BO38" s="703"/>
      <c r="BP38" s="703"/>
      <c r="BQ38" s="703"/>
      <c r="BR38" s="703"/>
      <c r="BS38" s="703"/>
      <c r="BT38" s="703"/>
      <c r="BU38" s="704"/>
      <c r="BV38" s="664">
        <v>3224</v>
      </c>
      <c r="BW38" s="665"/>
      <c r="BX38" s="665"/>
      <c r="BY38" s="665"/>
      <c r="BZ38" s="665"/>
      <c r="CA38" s="665"/>
      <c r="CB38" s="705"/>
      <c r="CD38" s="706" t="s">
        <v>334</v>
      </c>
      <c r="CE38" s="703"/>
      <c r="CF38" s="703"/>
      <c r="CG38" s="703"/>
      <c r="CH38" s="703"/>
      <c r="CI38" s="703"/>
      <c r="CJ38" s="703"/>
      <c r="CK38" s="703"/>
      <c r="CL38" s="703"/>
      <c r="CM38" s="703"/>
      <c r="CN38" s="703"/>
      <c r="CO38" s="703"/>
      <c r="CP38" s="703"/>
      <c r="CQ38" s="704"/>
      <c r="CR38" s="664">
        <v>912498</v>
      </c>
      <c r="CS38" s="665"/>
      <c r="CT38" s="665"/>
      <c r="CU38" s="665"/>
      <c r="CV38" s="665"/>
      <c r="CW38" s="665"/>
      <c r="CX38" s="665"/>
      <c r="CY38" s="666"/>
      <c r="CZ38" s="667">
        <v>9.6</v>
      </c>
      <c r="DA38" s="677"/>
      <c r="DB38" s="677"/>
      <c r="DC38" s="678"/>
      <c r="DD38" s="670">
        <v>822818</v>
      </c>
      <c r="DE38" s="665"/>
      <c r="DF38" s="665"/>
      <c r="DG38" s="665"/>
      <c r="DH38" s="665"/>
      <c r="DI38" s="665"/>
      <c r="DJ38" s="665"/>
      <c r="DK38" s="666"/>
      <c r="DL38" s="670">
        <v>573472</v>
      </c>
      <c r="DM38" s="665"/>
      <c r="DN38" s="665"/>
      <c r="DO38" s="665"/>
      <c r="DP38" s="665"/>
      <c r="DQ38" s="665"/>
      <c r="DR38" s="665"/>
      <c r="DS38" s="665"/>
      <c r="DT38" s="665"/>
      <c r="DU38" s="665"/>
      <c r="DV38" s="666"/>
      <c r="DW38" s="667">
        <v>8.6999999999999993</v>
      </c>
      <c r="DX38" s="677"/>
      <c r="DY38" s="677"/>
      <c r="DZ38" s="677"/>
      <c r="EA38" s="677"/>
      <c r="EB38" s="677"/>
      <c r="EC38" s="698"/>
    </row>
    <row r="39" spans="2:133" ht="11.25" customHeight="1" x14ac:dyDescent="0.2">
      <c r="B39" s="661" t="s">
        <v>335</v>
      </c>
      <c r="C39" s="662"/>
      <c r="D39" s="662"/>
      <c r="E39" s="662"/>
      <c r="F39" s="662"/>
      <c r="G39" s="662"/>
      <c r="H39" s="662"/>
      <c r="I39" s="662"/>
      <c r="J39" s="662"/>
      <c r="K39" s="662"/>
      <c r="L39" s="662"/>
      <c r="M39" s="662"/>
      <c r="N39" s="662"/>
      <c r="O39" s="662"/>
      <c r="P39" s="662"/>
      <c r="Q39" s="663"/>
      <c r="R39" s="664">
        <v>210334</v>
      </c>
      <c r="S39" s="665"/>
      <c r="T39" s="665"/>
      <c r="U39" s="665"/>
      <c r="V39" s="665"/>
      <c r="W39" s="665"/>
      <c r="X39" s="665"/>
      <c r="Y39" s="666"/>
      <c r="Z39" s="691">
        <v>1.9</v>
      </c>
      <c r="AA39" s="691"/>
      <c r="AB39" s="691"/>
      <c r="AC39" s="691"/>
      <c r="AD39" s="692">
        <v>4396</v>
      </c>
      <c r="AE39" s="692"/>
      <c r="AF39" s="692"/>
      <c r="AG39" s="692"/>
      <c r="AH39" s="692"/>
      <c r="AI39" s="692"/>
      <c r="AJ39" s="692"/>
      <c r="AK39" s="692"/>
      <c r="AL39" s="667">
        <v>0.1</v>
      </c>
      <c r="AM39" s="668"/>
      <c r="AN39" s="668"/>
      <c r="AO39" s="693"/>
      <c r="AQ39" s="699" t="s">
        <v>336</v>
      </c>
      <c r="AR39" s="700"/>
      <c r="AS39" s="700"/>
      <c r="AT39" s="700"/>
      <c r="AU39" s="700"/>
      <c r="AV39" s="700"/>
      <c r="AW39" s="700"/>
      <c r="AX39" s="700"/>
      <c r="AY39" s="701"/>
      <c r="AZ39" s="664" t="s">
        <v>126</v>
      </c>
      <c r="BA39" s="665"/>
      <c r="BB39" s="665"/>
      <c r="BC39" s="665"/>
      <c r="BD39" s="675"/>
      <c r="BE39" s="675"/>
      <c r="BF39" s="702"/>
      <c r="BG39" s="706" t="s">
        <v>337</v>
      </c>
      <c r="BH39" s="703"/>
      <c r="BI39" s="703"/>
      <c r="BJ39" s="703"/>
      <c r="BK39" s="703"/>
      <c r="BL39" s="703"/>
      <c r="BM39" s="703"/>
      <c r="BN39" s="703"/>
      <c r="BO39" s="703"/>
      <c r="BP39" s="703"/>
      <c r="BQ39" s="703"/>
      <c r="BR39" s="703"/>
      <c r="BS39" s="703"/>
      <c r="BT39" s="703"/>
      <c r="BU39" s="704"/>
      <c r="BV39" s="664">
        <v>5078</v>
      </c>
      <c r="BW39" s="665"/>
      <c r="BX39" s="665"/>
      <c r="BY39" s="665"/>
      <c r="BZ39" s="665"/>
      <c r="CA39" s="665"/>
      <c r="CB39" s="705"/>
      <c r="CD39" s="706" t="s">
        <v>338</v>
      </c>
      <c r="CE39" s="703"/>
      <c r="CF39" s="703"/>
      <c r="CG39" s="703"/>
      <c r="CH39" s="703"/>
      <c r="CI39" s="703"/>
      <c r="CJ39" s="703"/>
      <c r="CK39" s="703"/>
      <c r="CL39" s="703"/>
      <c r="CM39" s="703"/>
      <c r="CN39" s="703"/>
      <c r="CO39" s="703"/>
      <c r="CP39" s="703"/>
      <c r="CQ39" s="704"/>
      <c r="CR39" s="664">
        <v>257729</v>
      </c>
      <c r="CS39" s="675"/>
      <c r="CT39" s="675"/>
      <c r="CU39" s="675"/>
      <c r="CV39" s="675"/>
      <c r="CW39" s="675"/>
      <c r="CX39" s="675"/>
      <c r="CY39" s="676"/>
      <c r="CZ39" s="667">
        <v>2.7</v>
      </c>
      <c r="DA39" s="677"/>
      <c r="DB39" s="677"/>
      <c r="DC39" s="678"/>
      <c r="DD39" s="670">
        <v>252696</v>
      </c>
      <c r="DE39" s="675"/>
      <c r="DF39" s="675"/>
      <c r="DG39" s="675"/>
      <c r="DH39" s="675"/>
      <c r="DI39" s="675"/>
      <c r="DJ39" s="675"/>
      <c r="DK39" s="676"/>
      <c r="DL39" s="670" t="s">
        <v>126</v>
      </c>
      <c r="DM39" s="675"/>
      <c r="DN39" s="675"/>
      <c r="DO39" s="675"/>
      <c r="DP39" s="675"/>
      <c r="DQ39" s="675"/>
      <c r="DR39" s="675"/>
      <c r="DS39" s="675"/>
      <c r="DT39" s="675"/>
      <c r="DU39" s="675"/>
      <c r="DV39" s="676"/>
      <c r="DW39" s="667" t="s">
        <v>126</v>
      </c>
      <c r="DX39" s="677"/>
      <c r="DY39" s="677"/>
      <c r="DZ39" s="677"/>
      <c r="EA39" s="677"/>
      <c r="EB39" s="677"/>
      <c r="EC39" s="698"/>
    </row>
    <row r="40" spans="2:133" ht="11.25" customHeight="1" x14ac:dyDescent="0.2">
      <c r="B40" s="661" t="s">
        <v>339</v>
      </c>
      <c r="C40" s="662"/>
      <c r="D40" s="662"/>
      <c r="E40" s="662"/>
      <c r="F40" s="662"/>
      <c r="G40" s="662"/>
      <c r="H40" s="662"/>
      <c r="I40" s="662"/>
      <c r="J40" s="662"/>
      <c r="K40" s="662"/>
      <c r="L40" s="662"/>
      <c r="M40" s="662"/>
      <c r="N40" s="662"/>
      <c r="O40" s="662"/>
      <c r="P40" s="662"/>
      <c r="Q40" s="663"/>
      <c r="R40" s="664">
        <v>936000</v>
      </c>
      <c r="S40" s="665"/>
      <c r="T40" s="665"/>
      <c r="U40" s="665"/>
      <c r="V40" s="665"/>
      <c r="W40" s="665"/>
      <c r="X40" s="665"/>
      <c r="Y40" s="666"/>
      <c r="Z40" s="691">
        <v>8.5</v>
      </c>
      <c r="AA40" s="691"/>
      <c r="AB40" s="691"/>
      <c r="AC40" s="691"/>
      <c r="AD40" s="692" t="s">
        <v>126</v>
      </c>
      <c r="AE40" s="692"/>
      <c r="AF40" s="692"/>
      <c r="AG40" s="692"/>
      <c r="AH40" s="692"/>
      <c r="AI40" s="692"/>
      <c r="AJ40" s="692"/>
      <c r="AK40" s="692"/>
      <c r="AL40" s="667" t="s">
        <v>126</v>
      </c>
      <c r="AM40" s="668"/>
      <c r="AN40" s="668"/>
      <c r="AO40" s="693"/>
      <c r="AQ40" s="699" t="s">
        <v>340</v>
      </c>
      <c r="AR40" s="700"/>
      <c r="AS40" s="700"/>
      <c r="AT40" s="700"/>
      <c r="AU40" s="700"/>
      <c r="AV40" s="700"/>
      <c r="AW40" s="700"/>
      <c r="AX40" s="700"/>
      <c r="AY40" s="701"/>
      <c r="AZ40" s="664" t="s">
        <v>126</v>
      </c>
      <c r="BA40" s="665"/>
      <c r="BB40" s="665"/>
      <c r="BC40" s="665"/>
      <c r="BD40" s="675"/>
      <c r="BE40" s="675"/>
      <c r="BF40" s="702"/>
      <c r="BG40" s="707" t="s">
        <v>341</v>
      </c>
      <c r="BH40" s="708"/>
      <c r="BI40" s="708"/>
      <c r="BJ40" s="708"/>
      <c r="BK40" s="708"/>
      <c r="BL40" s="364"/>
      <c r="BM40" s="703" t="s">
        <v>342</v>
      </c>
      <c r="BN40" s="703"/>
      <c r="BO40" s="703"/>
      <c r="BP40" s="703"/>
      <c r="BQ40" s="703"/>
      <c r="BR40" s="703"/>
      <c r="BS40" s="703"/>
      <c r="BT40" s="703"/>
      <c r="BU40" s="704"/>
      <c r="BV40" s="664">
        <v>107</v>
      </c>
      <c r="BW40" s="665"/>
      <c r="BX40" s="665"/>
      <c r="BY40" s="665"/>
      <c r="BZ40" s="665"/>
      <c r="CA40" s="665"/>
      <c r="CB40" s="705"/>
      <c r="CD40" s="706" t="s">
        <v>343</v>
      </c>
      <c r="CE40" s="703"/>
      <c r="CF40" s="703"/>
      <c r="CG40" s="703"/>
      <c r="CH40" s="703"/>
      <c r="CI40" s="703"/>
      <c r="CJ40" s="703"/>
      <c r="CK40" s="703"/>
      <c r="CL40" s="703"/>
      <c r="CM40" s="703"/>
      <c r="CN40" s="703"/>
      <c r="CO40" s="703"/>
      <c r="CP40" s="703"/>
      <c r="CQ40" s="704"/>
      <c r="CR40" s="664">
        <v>99100</v>
      </c>
      <c r="CS40" s="665"/>
      <c r="CT40" s="665"/>
      <c r="CU40" s="665"/>
      <c r="CV40" s="665"/>
      <c r="CW40" s="665"/>
      <c r="CX40" s="665"/>
      <c r="CY40" s="666"/>
      <c r="CZ40" s="667">
        <v>1</v>
      </c>
      <c r="DA40" s="677"/>
      <c r="DB40" s="677"/>
      <c r="DC40" s="678"/>
      <c r="DD40" s="670" t="s">
        <v>126</v>
      </c>
      <c r="DE40" s="665"/>
      <c r="DF40" s="665"/>
      <c r="DG40" s="665"/>
      <c r="DH40" s="665"/>
      <c r="DI40" s="665"/>
      <c r="DJ40" s="665"/>
      <c r="DK40" s="666"/>
      <c r="DL40" s="670" t="s">
        <v>126</v>
      </c>
      <c r="DM40" s="665"/>
      <c r="DN40" s="665"/>
      <c r="DO40" s="665"/>
      <c r="DP40" s="665"/>
      <c r="DQ40" s="665"/>
      <c r="DR40" s="665"/>
      <c r="DS40" s="665"/>
      <c r="DT40" s="665"/>
      <c r="DU40" s="665"/>
      <c r="DV40" s="666"/>
      <c r="DW40" s="667" t="s">
        <v>126</v>
      </c>
      <c r="DX40" s="677"/>
      <c r="DY40" s="677"/>
      <c r="DZ40" s="677"/>
      <c r="EA40" s="677"/>
      <c r="EB40" s="677"/>
      <c r="EC40" s="698"/>
    </row>
    <row r="41" spans="2:133" ht="11.25" customHeight="1" x14ac:dyDescent="0.2">
      <c r="B41" s="661" t="s">
        <v>344</v>
      </c>
      <c r="C41" s="662"/>
      <c r="D41" s="662"/>
      <c r="E41" s="662"/>
      <c r="F41" s="662"/>
      <c r="G41" s="662"/>
      <c r="H41" s="662"/>
      <c r="I41" s="662"/>
      <c r="J41" s="662"/>
      <c r="K41" s="662"/>
      <c r="L41" s="662"/>
      <c r="M41" s="662"/>
      <c r="N41" s="662"/>
      <c r="O41" s="662"/>
      <c r="P41" s="662"/>
      <c r="Q41" s="663"/>
      <c r="R41" s="664" t="s">
        <v>126</v>
      </c>
      <c r="S41" s="665"/>
      <c r="T41" s="665"/>
      <c r="U41" s="665"/>
      <c r="V41" s="665"/>
      <c r="W41" s="665"/>
      <c r="X41" s="665"/>
      <c r="Y41" s="666"/>
      <c r="Z41" s="691" t="s">
        <v>126</v>
      </c>
      <c r="AA41" s="691"/>
      <c r="AB41" s="691"/>
      <c r="AC41" s="691"/>
      <c r="AD41" s="692" t="s">
        <v>126</v>
      </c>
      <c r="AE41" s="692"/>
      <c r="AF41" s="692"/>
      <c r="AG41" s="692"/>
      <c r="AH41" s="692"/>
      <c r="AI41" s="692"/>
      <c r="AJ41" s="692"/>
      <c r="AK41" s="692"/>
      <c r="AL41" s="667" t="s">
        <v>126</v>
      </c>
      <c r="AM41" s="668"/>
      <c r="AN41" s="668"/>
      <c r="AO41" s="693"/>
      <c r="AQ41" s="699" t="s">
        <v>345</v>
      </c>
      <c r="AR41" s="700"/>
      <c r="AS41" s="700"/>
      <c r="AT41" s="700"/>
      <c r="AU41" s="700"/>
      <c r="AV41" s="700"/>
      <c r="AW41" s="700"/>
      <c r="AX41" s="700"/>
      <c r="AY41" s="701"/>
      <c r="AZ41" s="664">
        <v>160144</v>
      </c>
      <c r="BA41" s="665"/>
      <c r="BB41" s="665"/>
      <c r="BC41" s="665"/>
      <c r="BD41" s="675"/>
      <c r="BE41" s="675"/>
      <c r="BF41" s="702"/>
      <c r="BG41" s="707"/>
      <c r="BH41" s="708"/>
      <c r="BI41" s="708"/>
      <c r="BJ41" s="708"/>
      <c r="BK41" s="708"/>
      <c r="BL41" s="364"/>
      <c r="BM41" s="703" t="s">
        <v>346</v>
      </c>
      <c r="BN41" s="703"/>
      <c r="BO41" s="703"/>
      <c r="BP41" s="703"/>
      <c r="BQ41" s="703"/>
      <c r="BR41" s="703"/>
      <c r="BS41" s="703"/>
      <c r="BT41" s="703"/>
      <c r="BU41" s="704"/>
      <c r="BV41" s="664" t="s">
        <v>126</v>
      </c>
      <c r="BW41" s="665"/>
      <c r="BX41" s="665"/>
      <c r="BY41" s="665"/>
      <c r="BZ41" s="665"/>
      <c r="CA41" s="665"/>
      <c r="CB41" s="705"/>
      <c r="CD41" s="706" t="s">
        <v>347</v>
      </c>
      <c r="CE41" s="703"/>
      <c r="CF41" s="703"/>
      <c r="CG41" s="703"/>
      <c r="CH41" s="703"/>
      <c r="CI41" s="703"/>
      <c r="CJ41" s="703"/>
      <c r="CK41" s="703"/>
      <c r="CL41" s="703"/>
      <c r="CM41" s="703"/>
      <c r="CN41" s="703"/>
      <c r="CO41" s="703"/>
      <c r="CP41" s="703"/>
      <c r="CQ41" s="704"/>
      <c r="CR41" s="664" t="s">
        <v>126</v>
      </c>
      <c r="CS41" s="675"/>
      <c r="CT41" s="675"/>
      <c r="CU41" s="675"/>
      <c r="CV41" s="675"/>
      <c r="CW41" s="675"/>
      <c r="CX41" s="675"/>
      <c r="CY41" s="676"/>
      <c r="CZ41" s="667" t="s">
        <v>126</v>
      </c>
      <c r="DA41" s="677"/>
      <c r="DB41" s="677"/>
      <c r="DC41" s="678"/>
      <c r="DD41" s="670" t="s">
        <v>126</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2">
      <c r="B42" s="661" t="s">
        <v>348</v>
      </c>
      <c r="C42" s="662"/>
      <c r="D42" s="662"/>
      <c r="E42" s="662"/>
      <c r="F42" s="662"/>
      <c r="G42" s="662"/>
      <c r="H42" s="662"/>
      <c r="I42" s="662"/>
      <c r="J42" s="662"/>
      <c r="K42" s="662"/>
      <c r="L42" s="662"/>
      <c r="M42" s="662"/>
      <c r="N42" s="662"/>
      <c r="O42" s="662"/>
      <c r="P42" s="662"/>
      <c r="Q42" s="663"/>
      <c r="R42" s="664" t="s">
        <v>126</v>
      </c>
      <c r="S42" s="665"/>
      <c r="T42" s="665"/>
      <c r="U42" s="665"/>
      <c r="V42" s="665"/>
      <c r="W42" s="665"/>
      <c r="X42" s="665"/>
      <c r="Y42" s="666"/>
      <c r="Z42" s="691" t="s">
        <v>126</v>
      </c>
      <c r="AA42" s="691"/>
      <c r="AB42" s="691"/>
      <c r="AC42" s="691"/>
      <c r="AD42" s="692" t="s">
        <v>126</v>
      </c>
      <c r="AE42" s="692"/>
      <c r="AF42" s="692"/>
      <c r="AG42" s="692"/>
      <c r="AH42" s="692"/>
      <c r="AI42" s="692"/>
      <c r="AJ42" s="692"/>
      <c r="AK42" s="692"/>
      <c r="AL42" s="667" t="s">
        <v>126</v>
      </c>
      <c r="AM42" s="668"/>
      <c r="AN42" s="668"/>
      <c r="AO42" s="693"/>
      <c r="AQ42" s="711" t="s">
        <v>349</v>
      </c>
      <c r="AR42" s="712"/>
      <c r="AS42" s="712"/>
      <c r="AT42" s="712"/>
      <c r="AU42" s="712"/>
      <c r="AV42" s="712"/>
      <c r="AW42" s="712"/>
      <c r="AX42" s="712"/>
      <c r="AY42" s="713"/>
      <c r="AZ42" s="644">
        <v>552354</v>
      </c>
      <c r="BA42" s="679"/>
      <c r="BB42" s="679"/>
      <c r="BC42" s="679"/>
      <c r="BD42" s="645"/>
      <c r="BE42" s="645"/>
      <c r="BF42" s="694"/>
      <c r="BG42" s="709"/>
      <c r="BH42" s="710"/>
      <c r="BI42" s="710"/>
      <c r="BJ42" s="710"/>
      <c r="BK42" s="710"/>
      <c r="BL42" s="365"/>
      <c r="BM42" s="695" t="s">
        <v>350</v>
      </c>
      <c r="BN42" s="695"/>
      <c r="BO42" s="695"/>
      <c r="BP42" s="695"/>
      <c r="BQ42" s="695"/>
      <c r="BR42" s="695"/>
      <c r="BS42" s="695"/>
      <c r="BT42" s="695"/>
      <c r="BU42" s="696"/>
      <c r="BV42" s="644">
        <v>382</v>
      </c>
      <c r="BW42" s="679"/>
      <c r="BX42" s="679"/>
      <c r="BY42" s="679"/>
      <c r="BZ42" s="679"/>
      <c r="CA42" s="679"/>
      <c r="CB42" s="697"/>
      <c r="CD42" s="661" t="s">
        <v>351</v>
      </c>
      <c r="CE42" s="662"/>
      <c r="CF42" s="662"/>
      <c r="CG42" s="662"/>
      <c r="CH42" s="662"/>
      <c r="CI42" s="662"/>
      <c r="CJ42" s="662"/>
      <c r="CK42" s="662"/>
      <c r="CL42" s="662"/>
      <c r="CM42" s="662"/>
      <c r="CN42" s="662"/>
      <c r="CO42" s="662"/>
      <c r="CP42" s="662"/>
      <c r="CQ42" s="663"/>
      <c r="CR42" s="664">
        <v>920049</v>
      </c>
      <c r="CS42" s="675"/>
      <c r="CT42" s="675"/>
      <c r="CU42" s="675"/>
      <c r="CV42" s="675"/>
      <c r="CW42" s="675"/>
      <c r="CX42" s="675"/>
      <c r="CY42" s="676"/>
      <c r="CZ42" s="667">
        <v>9.6999999999999993</v>
      </c>
      <c r="DA42" s="677"/>
      <c r="DB42" s="677"/>
      <c r="DC42" s="678"/>
      <c r="DD42" s="670">
        <v>333864</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2">
      <c r="B43" s="661" t="s">
        <v>352</v>
      </c>
      <c r="C43" s="662"/>
      <c r="D43" s="662"/>
      <c r="E43" s="662"/>
      <c r="F43" s="662"/>
      <c r="G43" s="662"/>
      <c r="H43" s="662"/>
      <c r="I43" s="662"/>
      <c r="J43" s="662"/>
      <c r="K43" s="662"/>
      <c r="L43" s="662"/>
      <c r="M43" s="662"/>
      <c r="N43" s="662"/>
      <c r="O43" s="662"/>
      <c r="P43" s="662"/>
      <c r="Q43" s="663"/>
      <c r="R43" s="664">
        <v>451300</v>
      </c>
      <c r="S43" s="665"/>
      <c r="T43" s="665"/>
      <c r="U43" s="665"/>
      <c r="V43" s="665"/>
      <c r="W43" s="665"/>
      <c r="X43" s="665"/>
      <c r="Y43" s="666"/>
      <c r="Z43" s="691">
        <v>4.0999999999999996</v>
      </c>
      <c r="AA43" s="691"/>
      <c r="AB43" s="691"/>
      <c r="AC43" s="691"/>
      <c r="AD43" s="692" t="s">
        <v>126</v>
      </c>
      <c r="AE43" s="692"/>
      <c r="AF43" s="692"/>
      <c r="AG43" s="692"/>
      <c r="AH43" s="692"/>
      <c r="AI43" s="692"/>
      <c r="AJ43" s="692"/>
      <c r="AK43" s="692"/>
      <c r="AL43" s="667" t="s">
        <v>126</v>
      </c>
      <c r="AM43" s="668"/>
      <c r="AN43" s="668"/>
      <c r="AO43" s="693"/>
      <c r="BV43" s="219"/>
      <c r="BW43" s="219"/>
      <c r="BX43" s="219"/>
      <c r="BY43" s="219"/>
      <c r="BZ43" s="219"/>
      <c r="CA43" s="219"/>
      <c r="CB43" s="219"/>
      <c r="CD43" s="661" t="s">
        <v>353</v>
      </c>
      <c r="CE43" s="662"/>
      <c r="CF43" s="662"/>
      <c r="CG43" s="662"/>
      <c r="CH43" s="662"/>
      <c r="CI43" s="662"/>
      <c r="CJ43" s="662"/>
      <c r="CK43" s="662"/>
      <c r="CL43" s="662"/>
      <c r="CM43" s="662"/>
      <c r="CN43" s="662"/>
      <c r="CO43" s="662"/>
      <c r="CP43" s="662"/>
      <c r="CQ43" s="663"/>
      <c r="CR43" s="664">
        <v>22021</v>
      </c>
      <c r="CS43" s="675"/>
      <c r="CT43" s="675"/>
      <c r="CU43" s="675"/>
      <c r="CV43" s="675"/>
      <c r="CW43" s="675"/>
      <c r="CX43" s="675"/>
      <c r="CY43" s="676"/>
      <c r="CZ43" s="667">
        <v>0.2</v>
      </c>
      <c r="DA43" s="677"/>
      <c r="DB43" s="677"/>
      <c r="DC43" s="678"/>
      <c r="DD43" s="670">
        <v>22021</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2">
      <c r="B44" s="641" t="s">
        <v>354</v>
      </c>
      <c r="C44" s="642"/>
      <c r="D44" s="642"/>
      <c r="E44" s="642"/>
      <c r="F44" s="642"/>
      <c r="G44" s="642"/>
      <c r="H44" s="642"/>
      <c r="I44" s="642"/>
      <c r="J44" s="642"/>
      <c r="K44" s="642"/>
      <c r="L44" s="642"/>
      <c r="M44" s="642"/>
      <c r="N44" s="642"/>
      <c r="O44" s="642"/>
      <c r="P44" s="642"/>
      <c r="Q44" s="643"/>
      <c r="R44" s="644">
        <v>10989019</v>
      </c>
      <c r="S44" s="679"/>
      <c r="T44" s="679"/>
      <c r="U44" s="679"/>
      <c r="V44" s="679"/>
      <c r="W44" s="679"/>
      <c r="X44" s="679"/>
      <c r="Y44" s="680"/>
      <c r="Z44" s="681">
        <v>100</v>
      </c>
      <c r="AA44" s="681"/>
      <c r="AB44" s="681"/>
      <c r="AC44" s="681"/>
      <c r="AD44" s="682">
        <v>6166766</v>
      </c>
      <c r="AE44" s="682"/>
      <c r="AF44" s="682"/>
      <c r="AG44" s="682"/>
      <c r="AH44" s="682"/>
      <c r="AI44" s="682"/>
      <c r="AJ44" s="682"/>
      <c r="AK44" s="682"/>
      <c r="AL44" s="647">
        <v>100</v>
      </c>
      <c r="AM44" s="683"/>
      <c r="AN44" s="683"/>
      <c r="AO44" s="684"/>
      <c r="CD44" s="685" t="s">
        <v>301</v>
      </c>
      <c r="CE44" s="686"/>
      <c r="CF44" s="661" t="s">
        <v>355</v>
      </c>
      <c r="CG44" s="662"/>
      <c r="CH44" s="662"/>
      <c r="CI44" s="662"/>
      <c r="CJ44" s="662"/>
      <c r="CK44" s="662"/>
      <c r="CL44" s="662"/>
      <c r="CM44" s="662"/>
      <c r="CN44" s="662"/>
      <c r="CO44" s="662"/>
      <c r="CP44" s="662"/>
      <c r="CQ44" s="663"/>
      <c r="CR44" s="664">
        <v>920049</v>
      </c>
      <c r="CS44" s="665"/>
      <c r="CT44" s="665"/>
      <c r="CU44" s="665"/>
      <c r="CV44" s="665"/>
      <c r="CW44" s="665"/>
      <c r="CX44" s="665"/>
      <c r="CY44" s="666"/>
      <c r="CZ44" s="667">
        <v>9.6999999999999993</v>
      </c>
      <c r="DA44" s="668"/>
      <c r="DB44" s="668"/>
      <c r="DC44" s="669"/>
      <c r="DD44" s="670">
        <v>333864</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356</v>
      </c>
      <c r="CG45" s="662"/>
      <c r="CH45" s="662"/>
      <c r="CI45" s="662"/>
      <c r="CJ45" s="662"/>
      <c r="CK45" s="662"/>
      <c r="CL45" s="662"/>
      <c r="CM45" s="662"/>
      <c r="CN45" s="662"/>
      <c r="CO45" s="662"/>
      <c r="CP45" s="662"/>
      <c r="CQ45" s="663"/>
      <c r="CR45" s="664">
        <v>443484</v>
      </c>
      <c r="CS45" s="675"/>
      <c r="CT45" s="675"/>
      <c r="CU45" s="675"/>
      <c r="CV45" s="675"/>
      <c r="CW45" s="675"/>
      <c r="CX45" s="675"/>
      <c r="CY45" s="676"/>
      <c r="CZ45" s="667">
        <v>4.7</v>
      </c>
      <c r="DA45" s="677"/>
      <c r="DB45" s="677"/>
      <c r="DC45" s="678"/>
      <c r="DD45" s="670">
        <v>118119</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2">
      <c r="B46" s="221" t="s">
        <v>357</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358</v>
      </c>
      <c r="CG46" s="662"/>
      <c r="CH46" s="662"/>
      <c r="CI46" s="662"/>
      <c r="CJ46" s="662"/>
      <c r="CK46" s="662"/>
      <c r="CL46" s="662"/>
      <c r="CM46" s="662"/>
      <c r="CN46" s="662"/>
      <c r="CO46" s="662"/>
      <c r="CP46" s="662"/>
      <c r="CQ46" s="663"/>
      <c r="CR46" s="664">
        <v>471853</v>
      </c>
      <c r="CS46" s="665"/>
      <c r="CT46" s="665"/>
      <c r="CU46" s="665"/>
      <c r="CV46" s="665"/>
      <c r="CW46" s="665"/>
      <c r="CX46" s="665"/>
      <c r="CY46" s="666"/>
      <c r="CZ46" s="667">
        <v>5</v>
      </c>
      <c r="DA46" s="668"/>
      <c r="DB46" s="668"/>
      <c r="DC46" s="669"/>
      <c r="DD46" s="670">
        <v>214533</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2">
      <c r="B47" s="674" t="s">
        <v>359</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360</v>
      </c>
      <c r="CG47" s="662"/>
      <c r="CH47" s="662"/>
      <c r="CI47" s="662"/>
      <c r="CJ47" s="662"/>
      <c r="CK47" s="662"/>
      <c r="CL47" s="662"/>
      <c r="CM47" s="662"/>
      <c r="CN47" s="662"/>
      <c r="CO47" s="662"/>
      <c r="CP47" s="662"/>
      <c r="CQ47" s="663"/>
      <c r="CR47" s="664" t="s">
        <v>126</v>
      </c>
      <c r="CS47" s="675"/>
      <c r="CT47" s="675"/>
      <c r="CU47" s="675"/>
      <c r="CV47" s="675"/>
      <c r="CW47" s="675"/>
      <c r="CX47" s="675"/>
      <c r="CY47" s="676"/>
      <c r="CZ47" s="667" t="s">
        <v>126</v>
      </c>
      <c r="DA47" s="677"/>
      <c r="DB47" s="677"/>
      <c r="DC47" s="678"/>
      <c r="DD47" s="670" t="s">
        <v>126</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0.8" x14ac:dyDescent="0.2">
      <c r="B48" s="660" t="s">
        <v>361</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362</v>
      </c>
      <c r="CG48" s="662"/>
      <c r="CH48" s="662"/>
      <c r="CI48" s="662"/>
      <c r="CJ48" s="662"/>
      <c r="CK48" s="662"/>
      <c r="CL48" s="662"/>
      <c r="CM48" s="662"/>
      <c r="CN48" s="662"/>
      <c r="CO48" s="662"/>
      <c r="CP48" s="662"/>
      <c r="CQ48" s="663"/>
      <c r="CR48" s="664" t="s">
        <v>126</v>
      </c>
      <c r="CS48" s="665"/>
      <c r="CT48" s="665"/>
      <c r="CU48" s="665"/>
      <c r="CV48" s="665"/>
      <c r="CW48" s="665"/>
      <c r="CX48" s="665"/>
      <c r="CY48" s="666"/>
      <c r="CZ48" s="667" t="s">
        <v>126</v>
      </c>
      <c r="DA48" s="668"/>
      <c r="DB48" s="668"/>
      <c r="DC48" s="669"/>
      <c r="DD48" s="670" t="s">
        <v>126</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363</v>
      </c>
      <c r="CE49" s="642"/>
      <c r="CF49" s="642"/>
      <c r="CG49" s="642"/>
      <c r="CH49" s="642"/>
      <c r="CI49" s="642"/>
      <c r="CJ49" s="642"/>
      <c r="CK49" s="642"/>
      <c r="CL49" s="642"/>
      <c r="CM49" s="642"/>
      <c r="CN49" s="642"/>
      <c r="CO49" s="642"/>
      <c r="CP49" s="642"/>
      <c r="CQ49" s="643"/>
      <c r="CR49" s="644">
        <v>9472235</v>
      </c>
      <c r="CS49" s="645"/>
      <c r="CT49" s="645"/>
      <c r="CU49" s="645"/>
      <c r="CV49" s="645"/>
      <c r="CW49" s="645"/>
      <c r="CX49" s="645"/>
      <c r="CY49" s="646"/>
      <c r="CZ49" s="647">
        <v>100</v>
      </c>
      <c r="DA49" s="648"/>
      <c r="DB49" s="648"/>
      <c r="DC49" s="649"/>
      <c r="DD49" s="650">
        <v>6432430</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54" t="s">
        <v>364</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5" t="s">
        <v>365</v>
      </c>
      <c r="DK2" s="1156"/>
      <c r="DL2" s="1156"/>
      <c r="DM2" s="1156"/>
      <c r="DN2" s="1156"/>
      <c r="DO2" s="1157"/>
      <c r="DP2" s="224"/>
      <c r="DQ2" s="1155" t="s">
        <v>366</v>
      </c>
      <c r="DR2" s="1156"/>
      <c r="DS2" s="1156"/>
      <c r="DT2" s="1156"/>
      <c r="DU2" s="1156"/>
      <c r="DV2" s="1156"/>
      <c r="DW2" s="1156"/>
      <c r="DX2" s="1156"/>
      <c r="DY2" s="1156"/>
      <c r="DZ2" s="1157"/>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123" t="s">
        <v>367</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28"/>
      <c r="BA4" s="228"/>
      <c r="BB4" s="228"/>
      <c r="BC4" s="228"/>
      <c r="BD4" s="228"/>
      <c r="BE4" s="229"/>
      <c r="BF4" s="229"/>
      <c r="BG4" s="229"/>
      <c r="BH4" s="229"/>
      <c r="BI4" s="229"/>
      <c r="BJ4" s="229"/>
      <c r="BK4" s="229"/>
      <c r="BL4" s="229"/>
      <c r="BM4" s="229"/>
      <c r="BN4" s="229"/>
      <c r="BO4" s="229"/>
      <c r="BP4" s="229"/>
      <c r="BQ4" s="794" t="s">
        <v>368</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x14ac:dyDescent="0.2">
      <c r="A5" s="1059" t="s">
        <v>369</v>
      </c>
      <c r="B5" s="1060"/>
      <c r="C5" s="1060"/>
      <c r="D5" s="1060"/>
      <c r="E5" s="1060"/>
      <c r="F5" s="1060"/>
      <c r="G5" s="1060"/>
      <c r="H5" s="1060"/>
      <c r="I5" s="1060"/>
      <c r="J5" s="1060"/>
      <c r="K5" s="1060"/>
      <c r="L5" s="1060"/>
      <c r="M5" s="1060"/>
      <c r="N5" s="1060"/>
      <c r="O5" s="1060"/>
      <c r="P5" s="1061"/>
      <c r="Q5" s="1065" t="s">
        <v>370</v>
      </c>
      <c r="R5" s="1066"/>
      <c r="S5" s="1066"/>
      <c r="T5" s="1066"/>
      <c r="U5" s="1067"/>
      <c r="V5" s="1065" t="s">
        <v>371</v>
      </c>
      <c r="W5" s="1066"/>
      <c r="X5" s="1066"/>
      <c r="Y5" s="1066"/>
      <c r="Z5" s="1067"/>
      <c r="AA5" s="1065" t="s">
        <v>372</v>
      </c>
      <c r="AB5" s="1066"/>
      <c r="AC5" s="1066"/>
      <c r="AD5" s="1066"/>
      <c r="AE5" s="1066"/>
      <c r="AF5" s="1158" t="s">
        <v>373</v>
      </c>
      <c r="AG5" s="1066"/>
      <c r="AH5" s="1066"/>
      <c r="AI5" s="1066"/>
      <c r="AJ5" s="1079"/>
      <c r="AK5" s="1066" t="s">
        <v>374</v>
      </c>
      <c r="AL5" s="1066"/>
      <c r="AM5" s="1066"/>
      <c r="AN5" s="1066"/>
      <c r="AO5" s="1067"/>
      <c r="AP5" s="1065" t="s">
        <v>375</v>
      </c>
      <c r="AQ5" s="1066"/>
      <c r="AR5" s="1066"/>
      <c r="AS5" s="1066"/>
      <c r="AT5" s="1067"/>
      <c r="AU5" s="1065" t="s">
        <v>376</v>
      </c>
      <c r="AV5" s="1066"/>
      <c r="AW5" s="1066"/>
      <c r="AX5" s="1066"/>
      <c r="AY5" s="1079"/>
      <c r="AZ5" s="228"/>
      <c r="BA5" s="228"/>
      <c r="BB5" s="228"/>
      <c r="BC5" s="228"/>
      <c r="BD5" s="228"/>
      <c r="BE5" s="229"/>
      <c r="BF5" s="229"/>
      <c r="BG5" s="229"/>
      <c r="BH5" s="229"/>
      <c r="BI5" s="229"/>
      <c r="BJ5" s="229"/>
      <c r="BK5" s="229"/>
      <c r="BL5" s="229"/>
      <c r="BM5" s="229"/>
      <c r="BN5" s="229"/>
      <c r="BO5" s="229"/>
      <c r="BP5" s="229"/>
      <c r="BQ5" s="1059" t="s">
        <v>377</v>
      </c>
      <c r="BR5" s="1060"/>
      <c r="BS5" s="1060"/>
      <c r="BT5" s="1060"/>
      <c r="BU5" s="1060"/>
      <c r="BV5" s="1060"/>
      <c r="BW5" s="1060"/>
      <c r="BX5" s="1060"/>
      <c r="BY5" s="1060"/>
      <c r="BZ5" s="1060"/>
      <c r="CA5" s="1060"/>
      <c r="CB5" s="1060"/>
      <c r="CC5" s="1060"/>
      <c r="CD5" s="1060"/>
      <c r="CE5" s="1060"/>
      <c r="CF5" s="1060"/>
      <c r="CG5" s="1061"/>
      <c r="CH5" s="1065" t="s">
        <v>378</v>
      </c>
      <c r="CI5" s="1066"/>
      <c r="CJ5" s="1066"/>
      <c r="CK5" s="1066"/>
      <c r="CL5" s="1067"/>
      <c r="CM5" s="1065" t="s">
        <v>379</v>
      </c>
      <c r="CN5" s="1066"/>
      <c r="CO5" s="1066"/>
      <c r="CP5" s="1066"/>
      <c r="CQ5" s="1067"/>
      <c r="CR5" s="1065" t="s">
        <v>380</v>
      </c>
      <c r="CS5" s="1066"/>
      <c r="CT5" s="1066"/>
      <c r="CU5" s="1066"/>
      <c r="CV5" s="1067"/>
      <c r="CW5" s="1065" t="s">
        <v>381</v>
      </c>
      <c r="CX5" s="1066"/>
      <c r="CY5" s="1066"/>
      <c r="CZ5" s="1066"/>
      <c r="DA5" s="1067"/>
      <c r="DB5" s="1065" t="s">
        <v>382</v>
      </c>
      <c r="DC5" s="1066"/>
      <c r="DD5" s="1066"/>
      <c r="DE5" s="1066"/>
      <c r="DF5" s="1067"/>
      <c r="DG5" s="1148" t="s">
        <v>383</v>
      </c>
      <c r="DH5" s="1149"/>
      <c r="DI5" s="1149"/>
      <c r="DJ5" s="1149"/>
      <c r="DK5" s="1150"/>
      <c r="DL5" s="1148" t="s">
        <v>384</v>
      </c>
      <c r="DM5" s="1149"/>
      <c r="DN5" s="1149"/>
      <c r="DO5" s="1149"/>
      <c r="DP5" s="1150"/>
      <c r="DQ5" s="1065" t="s">
        <v>385</v>
      </c>
      <c r="DR5" s="1066"/>
      <c r="DS5" s="1066"/>
      <c r="DT5" s="1066"/>
      <c r="DU5" s="1067"/>
      <c r="DV5" s="1065" t="s">
        <v>376</v>
      </c>
      <c r="DW5" s="1066"/>
      <c r="DX5" s="1066"/>
      <c r="DY5" s="1066"/>
      <c r="DZ5" s="1079"/>
      <c r="EA5" s="230"/>
    </row>
    <row r="6" spans="1:131" s="231" customFormat="1" ht="26.25" customHeight="1" thickBot="1" x14ac:dyDescent="0.25">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28"/>
      <c r="BA6" s="228"/>
      <c r="BB6" s="228"/>
      <c r="BC6" s="228"/>
      <c r="BD6" s="228"/>
      <c r="BE6" s="229"/>
      <c r="BF6" s="229"/>
      <c r="BG6" s="229"/>
      <c r="BH6" s="229"/>
      <c r="BI6" s="229"/>
      <c r="BJ6" s="229"/>
      <c r="BK6" s="229"/>
      <c r="BL6" s="229"/>
      <c r="BM6" s="229"/>
      <c r="BN6" s="229"/>
      <c r="BO6" s="229"/>
      <c r="BP6" s="229"/>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0"/>
    </row>
    <row r="7" spans="1:131" s="231" customFormat="1" ht="26.25" customHeight="1" thickTop="1" x14ac:dyDescent="0.2">
      <c r="A7" s="232">
        <v>1</v>
      </c>
      <c r="B7" s="1111" t="s">
        <v>386</v>
      </c>
      <c r="C7" s="1112"/>
      <c r="D7" s="1112"/>
      <c r="E7" s="1112"/>
      <c r="F7" s="1112"/>
      <c r="G7" s="1112"/>
      <c r="H7" s="1112"/>
      <c r="I7" s="1112"/>
      <c r="J7" s="1112"/>
      <c r="K7" s="1112"/>
      <c r="L7" s="1112"/>
      <c r="M7" s="1112"/>
      <c r="N7" s="1112"/>
      <c r="O7" s="1112"/>
      <c r="P7" s="1113"/>
      <c r="Q7" s="1166">
        <v>10989</v>
      </c>
      <c r="R7" s="1167"/>
      <c r="S7" s="1167"/>
      <c r="T7" s="1167"/>
      <c r="U7" s="1167"/>
      <c r="V7" s="1167">
        <v>9472</v>
      </c>
      <c r="W7" s="1167"/>
      <c r="X7" s="1167"/>
      <c r="Y7" s="1167"/>
      <c r="Z7" s="1167"/>
      <c r="AA7" s="1167">
        <v>1517</v>
      </c>
      <c r="AB7" s="1167"/>
      <c r="AC7" s="1167"/>
      <c r="AD7" s="1167"/>
      <c r="AE7" s="1168"/>
      <c r="AF7" s="1169">
        <v>1487</v>
      </c>
      <c r="AG7" s="1170"/>
      <c r="AH7" s="1170"/>
      <c r="AI7" s="1170"/>
      <c r="AJ7" s="1171"/>
      <c r="AK7" s="1172">
        <v>92</v>
      </c>
      <c r="AL7" s="1173"/>
      <c r="AM7" s="1173"/>
      <c r="AN7" s="1173"/>
      <c r="AO7" s="1173"/>
      <c r="AP7" s="1173">
        <v>6866</v>
      </c>
      <c r="AQ7" s="1173"/>
      <c r="AR7" s="1173"/>
      <c r="AS7" s="1173"/>
      <c r="AT7" s="1173"/>
      <c r="AU7" s="1174"/>
      <c r="AV7" s="1174"/>
      <c r="AW7" s="1174"/>
      <c r="AX7" s="1174"/>
      <c r="AY7" s="1175"/>
      <c r="AZ7" s="228"/>
      <c r="BA7" s="228"/>
      <c r="BB7" s="228"/>
      <c r="BC7" s="228"/>
      <c r="BD7" s="228"/>
      <c r="BE7" s="229"/>
      <c r="BF7" s="229"/>
      <c r="BG7" s="229"/>
      <c r="BH7" s="229"/>
      <c r="BI7" s="229"/>
      <c r="BJ7" s="229"/>
      <c r="BK7" s="229"/>
      <c r="BL7" s="229"/>
      <c r="BM7" s="229"/>
      <c r="BN7" s="229"/>
      <c r="BO7" s="229"/>
      <c r="BP7" s="229"/>
      <c r="BQ7" s="232">
        <v>1</v>
      </c>
      <c r="BR7" s="233"/>
      <c r="BS7" s="1163"/>
      <c r="BT7" s="1164"/>
      <c r="BU7" s="1164"/>
      <c r="BV7" s="1164"/>
      <c r="BW7" s="1164"/>
      <c r="BX7" s="1164"/>
      <c r="BY7" s="1164"/>
      <c r="BZ7" s="1164"/>
      <c r="CA7" s="1164"/>
      <c r="CB7" s="1164"/>
      <c r="CC7" s="1164"/>
      <c r="CD7" s="1164"/>
      <c r="CE7" s="1164"/>
      <c r="CF7" s="1164"/>
      <c r="CG7" s="1176"/>
      <c r="CH7" s="1160"/>
      <c r="CI7" s="1161"/>
      <c r="CJ7" s="1161"/>
      <c r="CK7" s="1161"/>
      <c r="CL7" s="1162"/>
      <c r="CM7" s="1160"/>
      <c r="CN7" s="1161"/>
      <c r="CO7" s="1161"/>
      <c r="CP7" s="1161"/>
      <c r="CQ7" s="1162"/>
      <c r="CR7" s="1160"/>
      <c r="CS7" s="1161"/>
      <c r="CT7" s="1161"/>
      <c r="CU7" s="1161"/>
      <c r="CV7" s="1162"/>
      <c r="CW7" s="1160"/>
      <c r="CX7" s="1161"/>
      <c r="CY7" s="1161"/>
      <c r="CZ7" s="1161"/>
      <c r="DA7" s="1162"/>
      <c r="DB7" s="1160"/>
      <c r="DC7" s="1161"/>
      <c r="DD7" s="1161"/>
      <c r="DE7" s="1161"/>
      <c r="DF7" s="1162"/>
      <c r="DG7" s="1160"/>
      <c r="DH7" s="1161"/>
      <c r="DI7" s="1161"/>
      <c r="DJ7" s="1161"/>
      <c r="DK7" s="1162"/>
      <c r="DL7" s="1160"/>
      <c r="DM7" s="1161"/>
      <c r="DN7" s="1161"/>
      <c r="DO7" s="1161"/>
      <c r="DP7" s="1162"/>
      <c r="DQ7" s="1160"/>
      <c r="DR7" s="1161"/>
      <c r="DS7" s="1161"/>
      <c r="DT7" s="1161"/>
      <c r="DU7" s="1162"/>
      <c r="DV7" s="1163"/>
      <c r="DW7" s="1164"/>
      <c r="DX7" s="1164"/>
      <c r="DY7" s="1164"/>
      <c r="DZ7" s="1165"/>
      <c r="EA7" s="230"/>
    </row>
    <row r="8" spans="1:131" s="231" customFormat="1" ht="26.25" customHeight="1" x14ac:dyDescent="0.2">
      <c r="A8" s="234">
        <v>2</v>
      </c>
      <c r="B8" s="1094"/>
      <c r="C8" s="1095"/>
      <c r="D8" s="1095"/>
      <c r="E8" s="1095"/>
      <c r="F8" s="1095"/>
      <c r="G8" s="1095"/>
      <c r="H8" s="1095"/>
      <c r="I8" s="1095"/>
      <c r="J8" s="1095"/>
      <c r="K8" s="1095"/>
      <c r="L8" s="1095"/>
      <c r="M8" s="1095"/>
      <c r="N8" s="1095"/>
      <c r="O8" s="1095"/>
      <c r="P8" s="1096"/>
      <c r="Q8" s="1102"/>
      <c r="R8" s="1103"/>
      <c r="S8" s="1103"/>
      <c r="T8" s="1103"/>
      <c r="U8" s="1103"/>
      <c r="V8" s="1103"/>
      <c r="W8" s="1103"/>
      <c r="X8" s="1103"/>
      <c r="Y8" s="1103"/>
      <c r="Z8" s="1103"/>
      <c r="AA8" s="1103"/>
      <c r="AB8" s="1103"/>
      <c r="AC8" s="1103"/>
      <c r="AD8" s="1103"/>
      <c r="AE8" s="1104"/>
      <c r="AF8" s="1099"/>
      <c r="AG8" s="1100"/>
      <c r="AH8" s="1100"/>
      <c r="AI8" s="1100"/>
      <c r="AJ8" s="1101"/>
      <c r="AK8" s="1144"/>
      <c r="AL8" s="1145"/>
      <c r="AM8" s="1145"/>
      <c r="AN8" s="1145"/>
      <c r="AO8" s="1145"/>
      <c r="AP8" s="1145"/>
      <c r="AQ8" s="1145"/>
      <c r="AR8" s="1145"/>
      <c r="AS8" s="1145"/>
      <c r="AT8" s="1145"/>
      <c r="AU8" s="1146"/>
      <c r="AV8" s="1146"/>
      <c r="AW8" s="1146"/>
      <c r="AX8" s="1146"/>
      <c r="AY8" s="1147"/>
      <c r="AZ8" s="228"/>
      <c r="BA8" s="228"/>
      <c r="BB8" s="228"/>
      <c r="BC8" s="228"/>
      <c r="BD8" s="228"/>
      <c r="BE8" s="229"/>
      <c r="BF8" s="229"/>
      <c r="BG8" s="229"/>
      <c r="BH8" s="229"/>
      <c r="BI8" s="229"/>
      <c r="BJ8" s="229"/>
      <c r="BK8" s="229"/>
      <c r="BL8" s="229"/>
      <c r="BM8" s="229"/>
      <c r="BN8" s="229"/>
      <c r="BO8" s="229"/>
      <c r="BP8" s="229"/>
      <c r="BQ8" s="234">
        <v>2</v>
      </c>
      <c r="BR8" s="235"/>
      <c r="BS8" s="1056"/>
      <c r="BT8" s="1057"/>
      <c r="BU8" s="1057"/>
      <c r="BV8" s="1057"/>
      <c r="BW8" s="1057"/>
      <c r="BX8" s="1057"/>
      <c r="BY8" s="1057"/>
      <c r="BZ8" s="1057"/>
      <c r="CA8" s="1057"/>
      <c r="CB8" s="1057"/>
      <c r="CC8" s="1057"/>
      <c r="CD8" s="1057"/>
      <c r="CE8" s="1057"/>
      <c r="CF8" s="1057"/>
      <c r="CG8" s="1078"/>
      <c r="CH8" s="1053"/>
      <c r="CI8" s="1054"/>
      <c r="CJ8" s="1054"/>
      <c r="CK8" s="1054"/>
      <c r="CL8" s="1055"/>
      <c r="CM8" s="1053"/>
      <c r="CN8" s="1054"/>
      <c r="CO8" s="1054"/>
      <c r="CP8" s="1054"/>
      <c r="CQ8" s="1055"/>
      <c r="CR8" s="1053"/>
      <c r="CS8" s="1054"/>
      <c r="CT8" s="1054"/>
      <c r="CU8" s="1054"/>
      <c r="CV8" s="1055"/>
      <c r="CW8" s="1053"/>
      <c r="CX8" s="1054"/>
      <c r="CY8" s="1054"/>
      <c r="CZ8" s="1054"/>
      <c r="DA8" s="1055"/>
      <c r="DB8" s="1053"/>
      <c r="DC8" s="1054"/>
      <c r="DD8" s="1054"/>
      <c r="DE8" s="1054"/>
      <c r="DF8" s="1055"/>
      <c r="DG8" s="1053"/>
      <c r="DH8" s="1054"/>
      <c r="DI8" s="1054"/>
      <c r="DJ8" s="1054"/>
      <c r="DK8" s="1055"/>
      <c r="DL8" s="1053"/>
      <c r="DM8" s="1054"/>
      <c r="DN8" s="1054"/>
      <c r="DO8" s="1054"/>
      <c r="DP8" s="1055"/>
      <c r="DQ8" s="1053"/>
      <c r="DR8" s="1054"/>
      <c r="DS8" s="1054"/>
      <c r="DT8" s="1054"/>
      <c r="DU8" s="1055"/>
      <c r="DV8" s="1056"/>
      <c r="DW8" s="1057"/>
      <c r="DX8" s="1057"/>
      <c r="DY8" s="1057"/>
      <c r="DZ8" s="1058"/>
      <c r="EA8" s="230"/>
    </row>
    <row r="9" spans="1:131" s="231" customFormat="1" ht="26.25" customHeight="1" x14ac:dyDescent="0.2">
      <c r="A9" s="234">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28"/>
      <c r="BA9" s="228"/>
      <c r="BB9" s="228"/>
      <c r="BC9" s="228"/>
      <c r="BD9" s="228"/>
      <c r="BE9" s="229"/>
      <c r="BF9" s="229"/>
      <c r="BG9" s="229"/>
      <c r="BH9" s="229"/>
      <c r="BI9" s="229"/>
      <c r="BJ9" s="229"/>
      <c r="BK9" s="229"/>
      <c r="BL9" s="229"/>
      <c r="BM9" s="229"/>
      <c r="BN9" s="229"/>
      <c r="BO9" s="229"/>
      <c r="BP9" s="229"/>
      <c r="BQ9" s="234">
        <v>3</v>
      </c>
      <c r="BR9" s="235"/>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0"/>
    </row>
    <row r="10" spans="1:131" s="231" customFormat="1" ht="26.25" customHeight="1" x14ac:dyDescent="0.2">
      <c r="A10" s="234">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28"/>
      <c r="BA10" s="228"/>
      <c r="BB10" s="228"/>
      <c r="BC10" s="228"/>
      <c r="BD10" s="228"/>
      <c r="BE10" s="229"/>
      <c r="BF10" s="229"/>
      <c r="BG10" s="229"/>
      <c r="BH10" s="229"/>
      <c r="BI10" s="229"/>
      <c r="BJ10" s="229"/>
      <c r="BK10" s="229"/>
      <c r="BL10" s="229"/>
      <c r="BM10" s="229"/>
      <c r="BN10" s="229"/>
      <c r="BO10" s="229"/>
      <c r="BP10" s="229"/>
      <c r="BQ10" s="234">
        <v>4</v>
      </c>
      <c r="BR10" s="235"/>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0"/>
    </row>
    <row r="11" spans="1:131" s="231" customFormat="1" ht="26.25" customHeight="1" x14ac:dyDescent="0.2">
      <c r="A11" s="234">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28"/>
      <c r="BA11" s="228"/>
      <c r="BB11" s="228"/>
      <c r="BC11" s="228"/>
      <c r="BD11" s="228"/>
      <c r="BE11" s="229"/>
      <c r="BF11" s="229"/>
      <c r="BG11" s="229"/>
      <c r="BH11" s="229"/>
      <c r="BI11" s="229"/>
      <c r="BJ11" s="229"/>
      <c r="BK11" s="229"/>
      <c r="BL11" s="229"/>
      <c r="BM11" s="229"/>
      <c r="BN11" s="229"/>
      <c r="BO11" s="229"/>
      <c r="BP11" s="229"/>
      <c r="BQ11" s="234">
        <v>5</v>
      </c>
      <c r="BR11" s="235"/>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0"/>
    </row>
    <row r="12" spans="1:131" s="231" customFormat="1" ht="26.25" customHeight="1" x14ac:dyDescent="0.2">
      <c r="A12" s="234">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28"/>
      <c r="BA12" s="228"/>
      <c r="BB12" s="228"/>
      <c r="BC12" s="228"/>
      <c r="BD12" s="228"/>
      <c r="BE12" s="229"/>
      <c r="BF12" s="229"/>
      <c r="BG12" s="229"/>
      <c r="BH12" s="229"/>
      <c r="BI12" s="229"/>
      <c r="BJ12" s="229"/>
      <c r="BK12" s="229"/>
      <c r="BL12" s="229"/>
      <c r="BM12" s="229"/>
      <c r="BN12" s="229"/>
      <c r="BO12" s="229"/>
      <c r="BP12" s="229"/>
      <c r="BQ12" s="234">
        <v>6</v>
      </c>
      <c r="BR12" s="235"/>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0"/>
    </row>
    <row r="13" spans="1:131" s="231" customFormat="1" ht="26.25" customHeight="1" x14ac:dyDescent="0.2">
      <c r="A13" s="234">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28"/>
      <c r="BA13" s="228"/>
      <c r="BB13" s="228"/>
      <c r="BC13" s="228"/>
      <c r="BD13" s="228"/>
      <c r="BE13" s="229"/>
      <c r="BF13" s="229"/>
      <c r="BG13" s="229"/>
      <c r="BH13" s="229"/>
      <c r="BI13" s="229"/>
      <c r="BJ13" s="229"/>
      <c r="BK13" s="229"/>
      <c r="BL13" s="229"/>
      <c r="BM13" s="229"/>
      <c r="BN13" s="229"/>
      <c r="BO13" s="229"/>
      <c r="BP13" s="229"/>
      <c r="BQ13" s="234">
        <v>7</v>
      </c>
      <c r="BR13" s="235"/>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0"/>
    </row>
    <row r="14" spans="1:131" s="231" customFormat="1" ht="26.25" customHeight="1" x14ac:dyDescent="0.2">
      <c r="A14" s="234">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28"/>
      <c r="BA14" s="228"/>
      <c r="BB14" s="228"/>
      <c r="BC14" s="228"/>
      <c r="BD14" s="228"/>
      <c r="BE14" s="229"/>
      <c r="BF14" s="229"/>
      <c r="BG14" s="229"/>
      <c r="BH14" s="229"/>
      <c r="BI14" s="229"/>
      <c r="BJ14" s="229"/>
      <c r="BK14" s="229"/>
      <c r="BL14" s="229"/>
      <c r="BM14" s="229"/>
      <c r="BN14" s="229"/>
      <c r="BO14" s="229"/>
      <c r="BP14" s="229"/>
      <c r="BQ14" s="234">
        <v>8</v>
      </c>
      <c r="BR14" s="235"/>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0"/>
    </row>
    <row r="15" spans="1:131" s="231" customFormat="1" ht="26.25" customHeight="1" x14ac:dyDescent="0.2">
      <c r="A15" s="234">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28"/>
      <c r="BA15" s="228"/>
      <c r="BB15" s="228"/>
      <c r="BC15" s="228"/>
      <c r="BD15" s="228"/>
      <c r="BE15" s="229"/>
      <c r="BF15" s="229"/>
      <c r="BG15" s="229"/>
      <c r="BH15" s="229"/>
      <c r="BI15" s="229"/>
      <c r="BJ15" s="229"/>
      <c r="BK15" s="229"/>
      <c r="BL15" s="229"/>
      <c r="BM15" s="229"/>
      <c r="BN15" s="229"/>
      <c r="BO15" s="229"/>
      <c r="BP15" s="229"/>
      <c r="BQ15" s="234">
        <v>9</v>
      </c>
      <c r="BR15" s="235"/>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0"/>
    </row>
    <row r="16" spans="1:131" s="231" customFormat="1" ht="26.25" customHeight="1" x14ac:dyDescent="0.2">
      <c r="A16" s="234">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28"/>
      <c r="BA16" s="228"/>
      <c r="BB16" s="228"/>
      <c r="BC16" s="228"/>
      <c r="BD16" s="228"/>
      <c r="BE16" s="229"/>
      <c r="BF16" s="229"/>
      <c r="BG16" s="229"/>
      <c r="BH16" s="229"/>
      <c r="BI16" s="229"/>
      <c r="BJ16" s="229"/>
      <c r="BK16" s="229"/>
      <c r="BL16" s="229"/>
      <c r="BM16" s="229"/>
      <c r="BN16" s="229"/>
      <c r="BO16" s="229"/>
      <c r="BP16" s="229"/>
      <c r="BQ16" s="234">
        <v>10</v>
      </c>
      <c r="BR16" s="235"/>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0"/>
    </row>
    <row r="17" spans="1:131" s="231" customFormat="1" ht="26.25" customHeight="1" x14ac:dyDescent="0.2">
      <c r="A17" s="234">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28"/>
      <c r="BA17" s="228"/>
      <c r="BB17" s="228"/>
      <c r="BC17" s="228"/>
      <c r="BD17" s="228"/>
      <c r="BE17" s="229"/>
      <c r="BF17" s="229"/>
      <c r="BG17" s="229"/>
      <c r="BH17" s="229"/>
      <c r="BI17" s="229"/>
      <c r="BJ17" s="229"/>
      <c r="BK17" s="229"/>
      <c r="BL17" s="229"/>
      <c r="BM17" s="229"/>
      <c r="BN17" s="229"/>
      <c r="BO17" s="229"/>
      <c r="BP17" s="229"/>
      <c r="BQ17" s="234">
        <v>11</v>
      </c>
      <c r="BR17" s="235"/>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0"/>
    </row>
    <row r="18" spans="1:131" s="231" customFormat="1" ht="26.25" customHeight="1" x14ac:dyDescent="0.2">
      <c r="A18" s="234">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28"/>
      <c r="BA18" s="228"/>
      <c r="BB18" s="228"/>
      <c r="BC18" s="228"/>
      <c r="BD18" s="228"/>
      <c r="BE18" s="229"/>
      <c r="BF18" s="229"/>
      <c r="BG18" s="229"/>
      <c r="BH18" s="229"/>
      <c r="BI18" s="229"/>
      <c r="BJ18" s="229"/>
      <c r="BK18" s="229"/>
      <c r="BL18" s="229"/>
      <c r="BM18" s="229"/>
      <c r="BN18" s="229"/>
      <c r="BO18" s="229"/>
      <c r="BP18" s="229"/>
      <c r="BQ18" s="234">
        <v>12</v>
      </c>
      <c r="BR18" s="235"/>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0"/>
    </row>
    <row r="19" spans="1:131" s="231" customFormat="1" ht="26.25" customHeight="1" x14ac:dyDescent="0.2">
      <c r="A19" s="234">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28"/>
      <c r="BA19" s="228"/>
      <c r="BB19" s="228"/>
      <c r="BC19" s="228"/>
      <c r="BD19" s="228"/>
      <c r="BE19" s="229"/>
      <c r="BF19" s="229"/>
      <c r="BG19" s="229"/>
      <c r="BH19" s="229"/>
      <c r="BI19" s="229"/>
      <c r="BJ19" s="229"/>
      <c r="BK19" s="229"/>
      <c r="BL19" s="229"/>
      <c r="BM19" s="229"/>
      <c r="BN19" s="229"/>
      <c r="BO19" s="229"/>
      <c r="BP19" s="229"/>
      <c r="BQ19" s="234">
        <v>13</v>
      </c>
      <c r="BR19" s="235"/>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0"/>
    </row>
    <row r="20" spans="1:131" s="231" customFormat="1" ht="26.25" customHeight="1" x14ac:dyDescent="0.2">
      <c r="A20" s="234">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28"/>
      <c r="BA20" s="228"/>
      <c r="BB20" s="228"/>
      <c r="BC20" s="228"/>
      <c r="BD20" s="228"/>
      <c r="BE20" s="229"/>
      <c r="BF20" s="229"/>
      <c r="BG20" s="229"/>
      <c r="BH20" s="229"/>
      <c r="BI20" s="229"/>
      <c r="BJ20" s="229"/>
      <c r="BK20" s="229"/>
      <c r="BL20" s="229"/>
      <c r="BM20" s="229"/>
      <c r="BN20" s="229"/>
      <c r="BO20" s="229"/>
      <c r="BP20" s="229"/>
      <c r="BQ20" s="234">
        <v>14</v>
      </c>
      <c r="BR20" s="235"/>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0"/>
    </row>
    <row r="21" spans="1:131" s="231" customFormat="1" ht="26.25" customHeight="1" thickBot="1" x14ac:dyDescent="0.25">
      <c r="A21" s="234">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28"/>
      <c r="BA21" s="228"/>
      <c r="BB21" s="228"/>
      <c r="BC21" s="228"/>
      <c r="BD21" s="228"/>
      <c r="BE21" s="229"/>
      <c r="BF21" s="229"/>
      <c r="BG21" s="229"/>
      <c r="BH21" s="229"/>
      <c r="BI21" s="229"/>
      <c r="BJ21" s="229"/>
      <c r="BK21" s="229"/>
      <c r="BL21" s="229"/>
      <c r="BM21" s="229"/>
      <c r="BN21" s="229"/>
      <c r="BO21" s="229"/>
      <c r="BP21" s="229"/>
      <c r="BQ21" s="234">
        <v>15</v>
      </c>
      <c r="BR21" s="235"/>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0"/>
    </row>
    <row r="22" spans="1:131" s="231" customFormat="1" ht="26.25" customHeight="1" x14ac:dyDescent="0.2">
      <c r="A22" s="234">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387</v>
      </c>
      <c r="BA22" s="1092"/>
      <c r="BB22" s="1092"/>
      <c r="BC22" s="1092"/>
      <c r="BD22" s="1093"/>
      <c r="BE22" s="229"/>
      <c r="BF22" s="229"/>
      <c r="BG22" s="229"/>
      <c r="BH22" s="229"/>
      <c r="BI22" s="229"/>
      <c r="BJ22" s="229"/>
      <c r="BK22" s="229"/>
      <c r="BL22" s="229"/>
      <c r="BM22" s="229"/>
      <c r="BN22" s="229"/>
      <c r="BO22" s="229"/>
      <c r="BP22" s="229"/>
      <c r="BQ22" s="234">
        <v>16</v>
      </c>
      <c r="BR22" s="235"/>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0"/>
    </row>
    <row r="23" spans="1:131" s="231" customFormat="1" ht="26.25" customHeight="1" thickBot="1" x14ac:dyDescent="0.25">
      <c r="A23" s="236" t="s">
        <v>388</v>
      </c>
      <c r="B23" s="1001" t="s">
        <v>389</v>
      </c>
      <c r="C23" s="1002"/>
      <c r="D23" s="1002"/>
      <c r="E23" s="1002"/>
      <c r="F23" s="1002"/>
      <c r="G23" s="1002"/>
      <c r="H23" s="1002"/>
      <c r="I23" s="1002"/>
      <c r="J23" s="1002"/>
      <c r="K23" s="1002"/>
      <c r="L23" s="1002"/>
      <c r="M23" s="1002"/>
      <c r="N23" s="1002"/>
      <c r="O23" s="1002"/>
      <c r="P23" s="1012"/>
      <c r="Q23" s="1131"/>
      <c r="R23" s="1125"/>
      <c r="S23" s="1125"/>
      <c r="T23" s="1125"/>
      <c r="U23" s="1125"/>
      <c r="V23" s="1125"/>
      <c r="W23" s="1125"/>
      <c r="X23" s="1125"/>
      <c r="Y23" s="1125"/>
      <c r="Z23" s="1125"/>
      <c r="AA23" s="1125"/>
      <c r="AB23" s="1125"/>
      <c r="AC23" s="1125"/>
      <c r="AD23" s="1125"/>
      <c r="AE23" s="1132"/>
      <c r="AF23" s="1133">
        <v>1487</v>
      </c>
      <c r="AG23" s="1125"/>
      <c r="AH23" s="1125"/>
      <c r="AI23" s="1125"/>
      <c r="AJ23" s="1134"/>
      <c r="AK23" s="1135"/>
      <c r="AL23" s="1136"/>
      <c r="AM23" s="1136"/>
      <c r="AN23" s="1136"/>
      <c r="AO23" s="1136"/>
      <c r="AP23" s="1125"/>
      <c r="AQ23" s="1125"/>
      <c r="AR23" s="1125"/>
      <c r="AS23" s="1125"/>
      <c r="AT23" s="1125"/>
      <c r="AU23" s="1126"/>
      <c r="AV23" s="1126"/>
      <c r="AW23" s="1126"/>
      <c r="AX23" s="1126"/>
      <c r="AY23" s="1127"/>
      <c r="AZ23" s="1128" t="s">
        <v>127</v>
      </c>
      <c r="BA23" s="1129"/>
      <c r="BB23" s="1129"/>
      <c r="BC23" s="1129"/>
      <c r="BD23" s="1130"/>
      <c r="BE23" s="229"/>
      <c r="BF23" s="229"/>
      <c r="BG23" s="229"/>
      <c r="BH23" s="229"/>
      <c r="BI23" s="229"/>
      <c r="BJ23" s="229"/>
      <c r="BK23" s="229"/>
      <c r="BL23" s="229"/>
      <c r="BM23" s="229"/>
      <c r="BN23" s="229"/>
      <c r="BO23" s="229"/>
      <c r="BP23" s="229"/>
      <c r="BQ23" s="234">
        <v>17</v>
      </c>
      <c r="BR23" s="235"/>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0"/>
    </row>
    <row r="24" spans="1:131" s="231" customFormat="1" ht="26.25" customHeight="1" x14ac:dyDescent="0.2">
      <c r="A24" s="1124" t="s">
        <v>390</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28"/>
      <c r="BA24" s="228"/>
      <c r="BB24" s="228"/>
      <c r="BC24" s="228"/>
      <c r="BD24" s="228"/>
      <c r="BE24" s="229"/>
      <c r="BF24" s="229"/>
      <c r="BG24" s="229"/>
      <c r="BH24" s="229"/>
      <c r="BI24" s="229"/>
      <c r="BJ24" s="229"/>
      <c r="BK24" s="229"/>
      <c r="BL24" s="229"/>
      <c r="BM24" s="229"/>
      <c r="BN24" s="229"/>
      <c r="BO24" s="229"/>
      <c r="BP24" s="229"/>
      <c r="BQ24" s="234">
        <v>18</v>
      </c>
      <c r="BR24" s="235"/>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0"/>
    </row>
    <row r="25" spans="1:131" ht="26.25" customHeight="1" thickBot="1" x14ac:dyDescent="0.25">
      <c r="A25" s="1123" t="s">
        <v>391</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28"/>
      <c r="BK25" s="228"/>
      <c r="BL25" s="228"/>
      <c r="BM25" s="228"/>
      <c r="BN25" s="228"/>
      <c r="BO25" s="237"/>
      <c r="BP25" s="237"/>
      <c r="BQ25" s="234">
        <v>19</v>
      </c>
      <c r="BR25" s="235"/>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26"/>
    </row>
    <row r="26" spans="1:131" ht="26.25" customHeight="1" x14ac:dyDescent="0.2">
      <c r="A26" s="1059" t="s">
        <v>369</v>
      </c>
      <c r="B26" s="1060"/>
      <c r="C26" s="1060"/>
      <c r="D26" s="1060"/>
      <c r="E26" s="1060"/>
      <c r="F26" s="1060"/>
      <c r="G26" s="1060"/>
      <c r="H26" s="1060"/>
      <c r="I26" s="1060"/>
      <c r="J26" s="1060"/>
      <c r="K26" s="1060"/>
      <c r="L26" s="1060"/>
      <c r="M26" s="1060"/>
      <c r="N26" s="1060"/>
      <c r="O26" s="1060"/>
      <c r="P26" s="1061"/>
      <c r="Q26" s="1065" t="s">
        <v>392</v>
      </c>
      <c r="R26" s="1066"/>
      <c r="S26" s="1066"/>
      <c r="T26" s="1066"/>
      <c r="U26" s="1067"/>
      <c r="V26" s="1065" t="s">
        <v>393</v>
      </c>
      <c r="W26" s="1066"/>
      <c r="X26" s="1066"/>
      <c r="Y26" s="1066"/>
      <c r="Z26" s="1067"/>
      <c r="AA26" s="1065" t="s">
        <v>394</v>
      </c>
      <c r="AB26" s="1066"/>
      <c r="AC26" s="1066"/>
      <c r="AD26" s="1066"/>
      <c r="AE26" s="1066"/>
      <c r="AF26" s="1119" t="s">
        <v>395</v>
      </c>
      <c r="AG26" s="1072"/>
      <c r="AH26" s="1072"/>
      <c r="AI26" s="1072"/>
      <c r="AJ26" s="1120"/>
      <c r="AK26" s="1066" t="s">
        <v>396</v>
      </c>
      <c r="AL26" s="1066"/>
      <c r="AM26" s="1066"/>
      <c r="AN26" s="1066"/>
      <c r="AO26" s="1067"/>
      <c r="AP26" s="1065" t="s">
        <v>397</v>
      </c>
      <c r="AQ26" s="1066"/>
      <c r="AR26" s="1066"/>
      <c r="AS26" s="1066"/>
      <c r="AT26" s="1067"/>
      <c r="AU26" s="1065" t="s">
        <v>398</v>
      </c>
      <c r="AV26" s="1066"/>
      <c r="AW26" s="1066"/>
      <c r="AX26" s="1066"/>
      <c r="AY26" s="1067"/>
      <c r="AZ26" s="1065" t="s">
        <v>399</v>
      </c>
      <c r="BA26" s="1066"/>
      <c r="BB26" s="1066"/>
      <c r="BC26" s="1066"/>
      <c r="BD26" s="1067"/>
      <c r="BE26" s="1065" t="s">
        <v>376</v>
      </c>
      <c r="BF26" s="1066"/>
      <c r="BG26" s="1066"/>
      <c r="BH26" s="1066"/>
      <c r="BI26" s="1079"/>
      <c r="BJ26" s="228"/>
      <c r="BK26" s="228"/>
      <c r="BL26" s="228"/>
      <c r="BM26" s="228"/>
      <c r="BN26" s="228"/>
      <c r="BO26" s="237"/>
      <c r="BP26" s="237"/>
      <c r="BQ26" s="234">
        <v>20</v>
      </c>
      <c r="BR26" s="235"/>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26"/>
    </row>
    <row r="27" spans="1:131" ht="26.25" customHeight="1" thickBot="1" x14ac:dyDescent="0.25">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28"/>
      <c r="BK27" s="228"/>
      <c r="BL27" s="228"/>
      <c r="BM27" s="228"/>
      <c r="BN27" s="228"/>
      <c r="BO27" s="237"/>
      <c r="BP27" s="237"/>
      <c r="BQ27" s="234">
        <v>21</v>
      </c>
      <c r="BR27" s="235"/>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26"/>
    </row>
    <row r="28" spans="1:131" ht="26.25" customHeight="1" thickTop="1" x14ac:dyDescent="0.2">
      <c r="A28" s="238">
        <v>1</v>
      </c>
      <c r="B28" s="1111" t="s">
        <v>400</v>
      </c>
      <c r="C28" s="1112"/>
      <c r="D28" s="1112"/>
      <c r="E28" s="1112"/>
      <c r="F28" s="1112"/>
      <c r="G28" s="1112"/>
      <c r="H28" s="1112"/>
      <c r="I28" s="1112"/>
      <c r="J28" s="1112"/>
      <c r="K28" s="1112"/>
      <c r="L28" s="1112"/>
      <c r="M28" s="1112"/>
      <c r="N28" s="1112"/>
      <c r="O28" s="1112"/>
      <c r="P28" s="1113"/>
      <c r="Q28" s="1114">
        <v>2963</v>
      </c>
      <c r="R28" s="1115"/>
      <c r="S28" s="1115"/>
      <c r="T28" s="1115"/>
      <c r="U28" s="1115"/>
      <c r="V28" s="1115">
        <v>2748</v>
      </c>
      <c r="W28" s="1115"/>
      <c r="X28" s="1115"/>
      <c r="Y28" s="1115"/>
      <c r="Z28" s="1115"/>
      <c r="AA28" s="1115">
        <v>215</v>
      </c>
      <c r="AB28" s="1115"/>
      <c r="AC28" s="1115"/>
      <c r="AD28" s="1115"/>
      <c r="AE28" s="1116"/>
      <c r="AF28" s="1117">
        <v>215</v>
      </c>
      <c r="AG28" s="1115"/>
      <c r="AH28" s="1115"/>
      <c r="AI28" s="1115"/>
      <c r="AJ28" s="1118"/>
      <c r="AK28" s="1106">
        <v>160</v>
      </c>
      <c r="AL28" s="1107"/>
      <c r="AM28" s="1107"/>
      <c r="AN28" s="1107"/>
      <c r="AO28" s="1107"/>
      <c r="AP28" s="1107" t="s">
        <v>563</v>
      </c>
      <c r="AQ28" s="1107"/>
      <c r="AR28" s="1107"/>
      <c r="AS28" s="1107"/>
      <c r="AT28" s="1107"/>
      <c r="AU28" s="1107" t="s">
        <v>562</v>
      </c>
      <c r="AV28" s="1107"/>
      <c r="AW28" s="1107"/>
      <c r="AX28" s="1107"/>
      <c r="AY28" s="1107"/>
      <c r="AZ28" s="1108" t="s">
        <v>562</v>
      </c>
      <c r="BA28" s="1108"/>
      <c r="BB28" s="1108"/>
      <c r="BC28" s="1108"/>
      <c r="BD28" s="1108"/>
      <c r="BE28" s="1109"/>
      <c r="BF28" s="1109"/>
      <c r="BG28" s="1109"/>
      <c r="BH28" s="1109"/>
      <c r="BI28" s="1110"/>
      <c r="BJ28" s="228"/>
      <c r="BK28" s="228"/>
      <c r="BL28" s="228"/>
      <c r="BM28" s="228"/>
      <c r="BN28" s="228"/>
      <c r="BO28" s="237"/>
      <c r="BP28" s="237"/>
      <c r="BQ28" s="234">
        <v>22</v>
      </c>
      <c r="BR28" s="235"/>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26"/>
    </row>
    <row r="29" spans="1:131" ht="26.25" customHeight="1" x14ac:dyDescent="0.2">
      <c r="A29" s="238">
        <v>2</v>
      </c>
      <c r="B29" s="1094" t="s">
        <v>401</v>
      </c>
      <c r="C29" s="1095"/>
      <c r="D29" s="1095"/>
      <c r="E29" s="1095"/>
      <c r="F29" s="1095"/>
      <c r="G29" s="1095"/>
      <c r="H29" s="1095"/>
      <c r="I29" s="1095"/>
      <c r="J29" s="1095"/>
      <c r="K29" s="1095"/>
      <c r="L29" s="1095"/>
      <c r="M29" s="1095"/>
      <c r="N29" s="1095"/>
      <c r="O29" s="1095"/>
      <c r="P29" s="1096"/>
      <c r="Q29" s="1102">
        <v>1919</v>
      </c>
      <c r="R29" s="1103"/>
      <c r="S29" s="1103"/>
      <c r="T29" s="1103"/>
      <c r="U29" s="1103"/>
      <c r="V29" s="1103">
        <v>1740</v>
      </c>
      <c r="W29" s="1103"/>
      <c r="X29" s="1103"/>
      <c r="Y29" s="1103"/>
      <c r="Z29" s="1103"/>
      <c r="AA29" s="1103">
        <v>179</v>
      </c>
      <c r="AB29" s="1103"/>
      <c r="AC29" s="1103"/>
      <c r="AD29" s="1103"/>
      <c r="AE29" s="1104"/>
      <c r="AF29" s="1099">
        <v>179</v>
      </c>
      <c r="AG29" s="1100"/>
      <c r="AH29" s="1100"/>
      <c r="AI29" s="1100"/>
      <c r="AJ29" s="1101"/>
      <c r="AK29" s="1044">
        <v>266</v>
      </c>
      <c r="AL29" s="1035"/>
      <c r="AM29" s="1035"/>
      <c r="AN29" s="1035"/>
      <c r="AO29" s="1035"/>
      <c r="AP29" s="1035" t="s">
        <v>563</v>
      </c>
      <c r="AQ29" s="1035"/>
      <c r="AR29" s="1035"/>
      <c r="AS29" s="1035"/>
      <c r="AT29" s="1035"/>
      <c r="AU29" s="1035" t="s">
        <v>562</v>
      </c>
      <c r="AV29" s="1035"/>
      <c r="AW29" s="1035"/>
      <c r="AX29" s="1035"/>
      <c r="AY29" s="1035"/>
      <c r="AZ29" s="1105" t="s">
        <v>562</v>
      </c>
      <c r="BA29" s="1105"/>
      <c r="BB29" s="1105"/>
      <c r="BC29" s="1105"/>
      <c r="BD29" s="1105"/>
      <c r="BE29" s="1036"/>
      <c r="BF29" s="1036"/>
      <c r="BG29" s="1036"/>
      <c r="BH29" s="1036"/>
      <c r="BI29" s="1037"/>
      <c r="BJ29" s="228"/>
      <c r="BK29" s="228"/>
      <c r="BL29" s="228"/>
      <c r="BM29" s="228"/>
      <c r="BN29" s="228"/>
      <c r="BO29" s="237"/>
      <c r="BP29" s="237"/>
      <c r="BQ29" s="234">
        <v>23</v>
      </c>
      <c r="BR29" s="235"/>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26"/>
    </row>
    <row r="30" spans="1:131" ht="26.25" customHeight="1" x14ac:dyDescent="0.2">
      <c r="A30" s="238">
        <v>3</v>
      </c>
      <c r="B30" s="1094" t="s">
        <v>402</v>
      </c>
      <c r="C30" s="1095"/>
      <c r="D30" s="1095"/>
      <c r="E30" s="1095"/>
      <c r="F30" s="1095"/>
      <c r="G30" s="1095"/>
      <c r="H30" s="1095"/>
      <c r="I30" s="1095"/>
      <c r="J30" s="1095"/>
      <c r="K30" s="1095"/>
      <c r="L30" s="1095"/>
      <c r="M30" s="1095"/>
      <c r="N30" s="1095"/>
      <c r="O30" s="1095"/>
      <c r="P30" s="1096"/>
      <c r="Q30" s="1102">
        <v>349</v>
      </c>
      <c r="R30" s="1103"/>
      <c r="S30" s="1103"/>
      <c r="T30" s="1103"/>
      <c r="U30" s="1103"/>
      <c r="V30" s="1103">
        <v>348</v>
      </c>
      <c r="W30" s="1103"/>
      <c r="X30" s="1103"/>
      <c r="Y30" s="1103"/>
      <c r="Z30" s="1103"/>
      <c r="AA30" s="1103">
        <v>1</v>
      </c>
      <c r="AB30" s="1103"/>
      <c r="AC30" s="1103"/>
      <c r="AD30" s="1103"/>
      <c r="AE30" s="1104"/>
      <c r="AF30" s="1099">
        <v>1</v>
      </c>
      <c r="AG30" s="1100"/>
      <c r="AH30" s="1100"/>
      <c r="AI30" s="1100"/>
      <c r="AJ30" s="1101"/>
      <c r="AK30" s="1044">
        <v>56</v>
      </c>
      <c r="AL30" s="1035"/>
      <c r="AM30" s="1035"/>
      <c r="AN30" s="1035"/>
      <c r="AO30" s="1035"/>
      <c r="AP30" s="1035" t="s">
        <v>562</v>
      </c>
      <c r="AQ30" s="1035"/>
      <c r="AR30" s="1035"/>
      <c r="AS30" s="1035"/>
      <c r="AT30" s="1035"/>
      <c r="AU30" s="1035" t="s">
        <v>562</v>
      </c>
      <c r="AV30" s="1035"/>
      <c r="AW30" s="1035"/>
      <c r="AX30" s="1035"/>
      <c r="AY30" s="1035"/>
      <c r="AZ30" s="1105" t="s">
        <v>562</v>
      </c>
      <c r="BA30" s="1105"/>
      <c r="BB30" s="1105"/>
      <c r="BC30" s="1105"/>
      <c r="BD30" s="1105"/>
      <c r="BE30" s="1036"/>
      <c r="BF30" s="1036"/>
      <c r="BG30" s="1036"/>
      <c r="BH30" s="1036"/>
      <c r="BI30" s="1037"/>
      <c r="BJ30" s="228"/>
      <c r="BK30" s="228"/>
      <c r="BL30" s="228"/>
      <c r="BM30" s="228"/>
      <c r="BN30" s="228"/>
      <c r="BO30" s="237"/>
      <c r="BP30" s="237"/>
      <c r="BQ30" s="234">
        <v>24</v>
      </c>
      <c r="BR30" s="235"/>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26"/>
    </row>
    <row r="31" spans="1:131" ht="26.25" customHeight="1" x14ac:dyDescent="0.2">
      <c r="A31" s="238">
        <v>4</v>
      </c>
      <c r="B31" s="1094" t="s">
        <v>403</v>
      </c>
      <c r="C31" s="1095"/>
      <c r="D31" s="1095"/>
      <c r="E31" s="1095"/>
      <c r="F31" s="1095"/>
      <c r="G31" s="1095"/>
      <c r="H31" s="1095"/>
      <c r="I31" s="1095"/>
      <c r="J31" s="1095"/>
      <c r="K31" s="1095"/>
      <c r="L31" s="1095"/>
      <c r="M31" s="1095"/>
      <c r="N31" s="1095"/>
      <c r="O31" s="1095"/>
      <c r="P31" s="1096"/>
      <c r="Q31" s="1102">
        <v>306</v>
      </c>
      <c r="R31" s="1103"/>
      <c r="S31" s="1103"/>
      <c r="T31" s="1103"/>
      <c r="U31" s="1103"/>
      <c r="V31" s="1103">
        <v>272</v>
      </c>
      <c r="W31" s="1103"/>
      <c r="X31" s="1103"/>
      <c r="Y31" s="1103"/>
      <c r="Z31" s="1103"/>
      <c r="AA31" s="1103">
        <v>34</v>
      </c>
      <c r="AB31" s="1103"/>
      <c r="AC31" s="1103"/>
      <c r="AD31" s="1103"/>
      <c r="AE31" s="1104"/>
      <c r="AF31" s="1099">
        <v>753</v>
      </c>
      <c r="AG31" s="1100"/>
      <c r="AH31" s="1100"/>
      <c r="AI31" s="1100"/>
      <c r="AJ31" s="1101"/>
      <c r="AK31" s="1044">
        <v>99</v>
      </c>
      <c r="AL31" s="1035"/>
      <c r="AM31" s="1035"/>
      <c r="AN31" s="1035"/>
      <c r="AO31" s="1035"/>
      <c r="AP31" s="1035">
        <v>807</v>
      </c>
      <c r="AQ31" s="1035"/>
      <c r="AR31" s="1035"/>
      <c r="AS31" s="1035"/>
      <c r="AT31" s="1035"/>
      <c r="AU31" s="1035">
        <v>3</v>
      </c>
      <c r="AV31" s="1035"/>
      <c r="AW31" s="1035"/>
      <c r="AX31" s="1035"/>
      <c r="AY31" s="1035"/>
      <c r="AZ31" s="1105" t="s">
        <v>562</v>
      </c>
      <c r="BA31" s="1105"/>
      <c r="BB31" s="1105"/>
      <c r="BC31" s="1105"/>
      <c r="BD31" s="1105"/>
      <c r="BE31" s="1036" t="s">
        <v>404</v>
      </c>
      <c r="BF31" s="1036"/>
      <c r="BG31" s="1036"/>
      <c r="BH31" s="1036"/>
      <c r="BI31" s="1037"/>
      <c r="BJ31" s="228"/>
      <c r="BK31" s="228"/>
      <c r="BL31" s="228"/>
      <c r="BM31" s="228"/>
      <c r="BN31" s="228"/>
      <c r="BO31" s="237"/>
      <c r="BP31" s="237"/>
      <c r="BQ31" s="234">
        <v>25</v>
      </c>
      <c r="BR31" s="235"/>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26"/>
    </row>
    <row r="32" spans="1:131" ht="26.25" customHeight="1" x14ac:dyDescent="0.2">
      <c r="A32" s="238">
        <v>5</v>
      </c>
      <c r="B32" s="1094" t="s">
        <v>405</v>
      </c>
      <c r="C32" s="1095"/>
      <c r="D32" s="1095"/>
      <c r="E32" s="1095"/>
      <c r="F32" s="1095"/>
      <c r="G32" s="1095"/>
      <c r="H32" s="1095"/>
      <c r="I32" s="1095"/>
      <c r="J32" s="1095"/>
      <c r="K32" s="1095"/>
      <c r="L32" s="1095"/>
      <c r="M32" s="1095"/>
      <c r="N32" s="1095"/>
      <c r="O32" s="1095"/>
      <c r="P32" s="1096"/>
      <c r="Q32" s="1102">
        <v>978</v>
      </c>
      <c r="R32" s="1103"/>
      <c r="S32" s="1103"/>
      <c r="T32" s="1103"/>
      <c r="U32" s="1103"/>
      <c r="V32" s="1103">
        <v>831</v>
      </c>
      <c r="W32" s="1103"/>
      <c r="X32" s="1103"/>
      <c r="Y32" s="1103"/>
      <c r="Z32" s="1103"/>
      <c r="AA32" s="1103">
        <v>147</v>
      </c>
      <c r="AB32" s="1103"/>
      <c r="AC32" s="1103"/>
      <c r="AD32" s="1103"/>
      <c r="AE32" s="1104"/>
      <c r="AF32" s="1099">
        <v>147</v>
      </c>
      <c r="AG32" s="1100"/>
      <c r="AH32" s="1100"/>
      <c r="AI32" s="1100"/>
      <c r="AJ32" s="1101"/>
      <c r="AK32" s="1044">
        <v>200</v>
      </c>
      <c r="AL32" s="1035"/>
      <c r="AM32" s="1035"/>
      <c r="AN32" s="1035"/>
      <c r="AO32" s="1035"/>
      <c r="AP32" s="1035">
        <v>3144</v>
      </c>
      <c r="AQ32" s="1035"/>
      <c r="AR32" s="1035"/>
      <c r="AS32" s="1035"/>
      <c r="AT32" s="1035"/>
      <c r="AU32" s="1035">
        <v>2091</v>
      </c>
      <c r="AV32" s="1035"/>
      <c r="AW32" s="1035"/>
      <c r="AX32" s="1035"/>
      <c r="AY32" s="1035"/>
      <c r="AZ32" s="1105" t="s">
        <v>562</v>
      </c>
      <c r="BA32" s="1105"/>
      <c r="BB32" s="1105"/>
      <c r="BC32" s="1105"/>
      <c r="BD32" s="1105"/>
      <c r="BE32" s="1036" t="s">
        <v>406</v>
      </c>
      <c r="BF32" s="1036"/>
      <c r="BG32" s="1036"/>
      <c r="BH32" s="1036"/>
      <c r="BI32" s="1037"/>
      <c r="BJ32" s="228"/>
      <c r="BK32" s="228"/>
      <c r="BL32" s="228"/>
      <c r="BM32" s="228"/>
      <c r="BN32" s="228"/>
      <c r="BO32" s="237"/>
      <c r="BP32" s="237"/>
      <c r="BQ32" s="234">
        <v>26</v>
      </c>
      <c r="BR32" s="235"/>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26"/>
    </row>
    <row r="33" spans="1:131" ht="26.25" customHeight="1" x14ac:dyDescent="0.2">
      <c r="A33" s="238">
        <v>6</v>
      </c>
      <c r="B33" s="1094"/>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c r="BF33" s="1036"/>
      <c r="BG33" s="1036"/>
      <c r="BH33" s="1036"/>
      <c r="BI33" s="1037"/>
      <c r="BJ33" s="228"/>
      <c r="BK33" s="228"/>
      <c r="BL33" s="228"/>
      <c r="BM33" s="228"/>
      <c r="BN33" s="228"/>
      <c r="BO33" s="237"/>
      <c r="BP33" s="237"/>
      <c r="BQ33" s="234">
        <v>27</v>
      </c>
      <c r="BR33" s="235"/>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26"/>
    </row>
    <row r="34" spans="1:131" ht="26.25" customHeight="1" x14ac:dyDescent="0.2">
      <c r="A34" s="238">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28"/>
      <c r="BK34" s="228"/>
      <c r="BL34" s="228"/>
      <c r="BM34" s="228"/>
      <c r="BN34" s="228"/>
      <c r="BO34" s="237"/>
      <c r="BP34" s="237"/>
      <c r="BQ34" s="234">
        <v>28</v>
      </c>
      <c r="BR34" s="235"/>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26"/>
    </row>
    <row r="35" spans="1:131" ht="26.25" customHeight="1" x14ac:dyDescent="0.2">
      <c r="A35" s="238">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28"/>
      <c r="BK35" s="228"/>
      <c r="BL35" s="228"/>
      <c r="BM35" s="228"/>
      <c r="BN35" s="228"/>
      <c r="BO35" s="237"/>
      <c r="BP35" s="237"/>
      <c r="BQ35" s="234">
        <v>29</v>
      </c>
      <c r="BR35" s="235"/>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26"/>
    </row>
    <row r="36" spans="1:131" ht="26.25" customHeight="1" x14ac:dyDescent="0.2">
      <c r="A36" s="238">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28"/>
      <c r="BK36" s="228"/>
      <c r="BL36" s="228"/>
      <c r="BM36" s="228"/>
      <c r="BN36" s="228"/>
      <c r="BO36" s="237"/>
      <c r="BP36" s="237"/>
      <c r="BQ36" s="234">
        <v>30</v>
      </c>
      <c r="BR36" s="235"/>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26"/>
    </row>
    <row r="37" spans="1:131" ht="26.25" customHeight="1" x14ac:dyDescent="0.2">
      <c r="A37" s="238">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28"/>
      <c r="BK37" s="228"/>
      <c r="BL37" s="228"/>
      <c r="BM37" s="228"/>
      <c r="BN37" s="228"/>
      <c r="BO37" s="237"/>
      <c r="BP37" s="237"/>
      <c r="BQ37" s="234">
        <v>31</v>
      </c>
      <c r="BR37" s="235"/>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26"/>
    </row>
    <row r="38" spans="1:131" ht="26.25" customHeight="1" x14ac:dyDescent="0.2">
      <c r="A38" s="238">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28"/>
      <c r="BK38" s="228"/>
      <c r="BL38" s="228"/>
      <c r="BM38" s="228"/>
      <c r="BN38" s="228"/>
      <c r="BO38" s="237"/>
      <c r="BP38" s="237"/>
      <c r="BQ38" s="234">
        <v>32</v>
      </c>
      <c r="BR38" s="235"/>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26"/>
    </row>
    <row r="39" spans="1:131" ht="26.25" customHeight="1" x14ac:dyDescent="0.2">
      <c r="A39" s="238">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28"/>
      <c r="BK39" s="228"/>
      <c r="BL39" s="228"/>
      <c r="BM39" s="228"/>
      <c r="BN39" s="228"/>
      <c r="BO39" s="237"/>
      <c r="BP39" s="237"/>
      <c r="BQ39" s="234">
        <v>33</v>
      </c>
      <c r="BR39" s="235"/>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26"/>
    </row>
    <row r="40" spans="1:131" ht="26.25" customHeight="1" x14ac:dyDescent="0.2">
      <c r="A40" s="234">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28"/>
      <c r="BK40" s="228"/>
      <c r="BL40" s="228"/>
      <c r="BM40" s="228"/>
      <c r="BN40" s="228"/>
      <c r="BO40" s="237"/>
      <c r="BP40" s="237"/>
      <c r="BQ40" s="234">
        <v>34</v>
      </c>
      <c r="BR40" s="235"/>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26"/>
    </row>
    <row r="41" spans="1:131" ht="26.25" customHeight="1" x14ac:dyDescent="0.2">
      <c r="A41" s="234">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28"/>
      <c r="BK41" s="228"/>
      <c r="BL41" s="228"/>
      <c r="BM41" s="228"/>
      <c r="BN41" s="228"/>
      <c r="BO41" s="237"/>
      <c r="BP41" s="237"/>
      <c r="BQ41" s="234">
        <v>35</v>
      </c>
      <c r="BR41" s="235"/>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26"/>
    </row>
    <row r="42" spans="1:131" ht="26.25" customHeight="1" x14ac:dyDescent="0.2">
      <c r="A42" s="234">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28"/>
      <c r="BK42" s="228"/>
      <c r="BL42" s="228"/>
      <c r="BM42" s="228"/>
      <c r="BN42" s="228"/>
      <c r="BO42" s="237"/>
      <c r="BP42" s="237"/>
      <c r="BQ42" s="234">
        <v>36</v>
      </c>
      <c r="BR42" s="235"/>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26"/>
    </row>
    <row r="43" spans="1:131" ht="26.25" customHeight="1" x14ac:dyDescent="0.2">
      <c r="A43" s="234">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28"/>
      <c r="BK43" s="228"/>
      <c r="BL43" s="228"/>
      <c r="BM43" s="228"/>
      <c r="BN43" s="228"/>
      <c r="BO43" s="237"/>
      <c r="BP43" s="237"/>
      <c r="BQ43" s="234">
        <v>37</v>
      </c>
      <c r="BR43" s="235"/>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26"/>
    </row>
    <row r="44" spans="1:131" ht="26.25" customHeight="1" x14ac:dyDescent="0.2">
      <c r="A44" s="234">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28"/>
      <c r="BK44" s="228"/>
      <c r="BL44" s="228"/>
      <c r="BM44" s="228"/>
      <c r="BN44" s="228"/>
      <c r="BO44" s="237"/>
      <c r="BP44" s="237"/>
      <c r="BQ44" s="234">
        <v>38</v>
      </c>
      <c r="BR44" s="235"/>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26"/>
    </row>
    <row r="45" spans="1:131" ht="26.25" customHeight="1" x14ac:dyDescent="0.2">
      <c r="A45" s="234">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28"/>
      <c r="BK45" s="228"/>
      <c r="BL45" s="228"/>
      <c r="BM45" s="228"/>
      <c r="BN45" s="228"/>
      <c r="BO45" s="237"/>
      <c r="BP45" s="237"/>
      <c r="BQ45" s="234">
        <v>39</v>
      </c>
      <c r="BR45" s="235"/>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26"/>
    </row>
    <row r="46" spans="1:131" ht="26.25" customHeight="1" x14ac:dyDescent="0.2">
      <c r="A46" s="234">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28"/>
      <c r="BK46" s="228"/>
      <c r="BL46" s="228"/>
      <c r="BM46" s="228"/>
      <c r="BN46" s="228"/>
      <c r="BO46" s="237"/>
      <c r="BP46" s="237"/>
      <c r="BQ46" s="234">
        <v>40</v>
      </c>
      <c r="BR46" s="235"/>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26"/>
    </row>
    <row r="47" spans="1:131" ht="26.25" customHeight="1" x14ac:dyDescent="0.2">
      <c r="A47" s="234">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28"/>
      <c r="BK47" s="228"/>
      <c r="BL47" s="228"/>
      <c r="BM47" s="228"/>
      <c r="BN47" s="228"/>
      <c r="BO47" s="237"/>
      <c r="BP47" s="237"/>
      <c r="BQ47" s="234">
        <v>41</v>
      </c>
      <c r="BR47" s="235"/>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26"/>
    </row>
    <row r="48" spans="1:131" ht="26.25" customHeight="1" x14ac:dyDescent="0.2">
      <c r="A48" s="234">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28"/>
      <c r="BK48" s="228"/>
      <c r="BL48" s="228"/>
      <c r="BM48" s="228"/>
      <c r="BN48" s="228"/>
      <c r="BO48" s="237"/>
      <c r="BP48" s="237"/>
      <c r="BQ48" s="234">
        <v>42</v>
      </c>
      <c r="BR48" s="235"/>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26"/>
    </row>
    <row r="49" spans="1:131" ht="26.25" customHeight="1" x14ac:dyDescent="0.2">
      <c r="A49" s="234">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28"/>
      <c r="BK49" s="228"/>
      <c r="BL49" s="228"/>
      <c r="BM49" s="228"/>
      <c r="BN49" s="228"/>
      <c r="BO49" s="237"/>
      <c r="BP49" s="237"/>
      <c r="BQ49" s="234">
        <v>43</v>
      </c>
      <c r="BR49" s="235"/>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26"/>
    </row>
    <row r="50" spans="1:131" ht="26.25" customHeight="1" x14ac:dyDescent="0.2">
      <c r="A50" s="234">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28"/>
      <c r="BK50" s="228"/>
      <c r="BL50" s="228"/>
      <c r="BM50" s="228"/>
      <c r="BN50" s="228"/>
      <c r="BO50" s="237"/>
      <c r="BP50" s="237"/>
      <c r="BQ50" s="234">
        <v>44</v>
      </c>
      <c r="BR50" s="235"/>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26"/>
    </row>
    <row r="51" spans="1:131" ht="26.25" customHeight="1" x14ac:dyDescent="0.2">
      <c r="A51" s="234">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28"/>
      <c r="BK51" s="228"/>
      <c r="BL51" s="228"/>
      <c r="BM51" s="228"/>
      <c r="BN51" s="228"/>
      <c r="BO51" s="237"/>
      <c r="BP51" s="237"/>
      <c r="BQ51" s="234">
        <v>45</v>
      </c>
      <c r="BR51" s="235"/>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26"/>
    </row>
    <row r="52" spans="1:131" ht="26.25" customHeight="1" x14ac:dyDescent="0.2">
      <c r="A52" s="234">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28"/>
      <c r="BK52" s="228"/>
      <c r="BL52" s="228"/>
      <c r="BM52" s="228"/>
      <c r="BN52" s="228"/>
      <c r="BO52" s="237"/>
      <c r="BP52" s="237"/>
      <c r="BQ52" s="234">
        <v>46</v>
      </c>
      <c r="BR52" s="235"/>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26"/>
    </row>
    <row r="53" spans="1:131" ht="26.25" customHeight="1" x14ac:dyDescent="0.2">
      <c r="A53" s="234">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28"/>
      <c r="BK53" s="228"/>
      <c r="BL53" s="228"/>
      <c r="BM53" s="228"/>
      <c r="BN53" s="228"/>
      <c r="BO53" s="237"/>
      <c r="BP53" s="237"/>
      <c r="BQ53" s="234">
        <v>47</v>
      </c>
      <c r="BR53" s="235"/>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26"/>
    </row>
    <row r="54" spans="1:131" ht="26.25" customHeight="1" x14ac:dyDescent="0.2">
      <c r="A54" s="234">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28"/>
      <c r="BK54" s="228"/>
      <c r="BL54" s="228"/>
      <c r="BM54" s="228"/>
      <c r="BN54" s="228"/>
      <c r="BO54" s="237"/>
      <c r="BP54" s="237"/>
      <c r="BQ54" s="234">
        <v>48</v>
      </c>
      <c r="BR54" s="235"/>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26"/>
    </row>
    <row r="55" spans="1:131" ht="26.25" customHeight="1" x14ac:dyDescent="0.2">
      <c r="A55" s="234">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28"/>
      <c r="BK55" s="228"/>
      <c r="BL55" s="228"/>
      <c r="BM55" s="228"/>
      <c r="BN55" s="228"/>
      <c r="BO55" s="237"/>
      <c r="BP55" s="237"/>
      <c r="BQ55" s="234">
        <v>49</v>
      </c>
      <c r="BR55" s="235"/>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26"/>
    </row>
    <row r="56" spans="1:131" ht="26.25" customHeight="1" x14ac:dyDescent="0.2">
      <c r="A56" s="234">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28"/>
      <c r="BK56" s="228"/>
      <c r="BL56" s="228"/>
      <c r="BM56" s="228"/>
      <c r="BN56" s="228"/>
      <c r="BO56" s="237"/>
      <c r="BP56" s="237"/>
      <c r="BQ56" s="234">
        <v>50</v>
      </c>
      <c r="BR56" s="235"/>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26"/>
    </row>
    <row r="57" spans="1:131" ht="26.25" customHeight="1" x14ac:dyDescent="0.2">
      <c r="A57" s="234">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28"/>
      <c r="BK57" s="228"/>
      <c r="BL57" s="228"/>
      <c r="BM57" s="228"/>
      <c r="BN57" s="228"/>
      <c r="BO57" s="237"/>
      <c r="BP57" s="237"/>
      <c r="BQ57" s="234">
        <v>51</v>
      </c>
      <c r="BR57" s="235"/>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26"/>
    </row>
    <row r="58" spans="1:131" ht="26.25" customHeight="1" x14ac:dyDescent="0.2">
      <c r="A58" s="234">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28"/>
      <c r="BK58" s="228"/>
      <c r="BL58" s="228"/>
      <c r="BM58" s="228"/>
      <c r="BN58" s="228"/>
      <c r="BO58" s="237"/>
      <c r="BP58" s="237"/>
      <c r="BQ58" s="234">
        <v>52</v>
      </c>
      <c r="BR58" s="235"/>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26"/>
    </row>
    <row r="59" spans="1:131" ht="26.25" customHeight="1" x14ac:dyDescent="0.2">
      <c r="A59" s="234">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28"/>
      <c r="BK59" s="228"/>
      <c r="BL59" s="228"/>
      <c r="BM59" s="228"/>
      <c r="BN59" s="228"/>
      <c r="BO59" s="237"/>
      <c r="BP59" s="237"/>
      <c r="BQ59" s="234">
        <v>53</v>
      </c>
      <c r="BR59" s="235"/>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26"/>
    </row>
    <row r="60" spans="1:131" ht="26.25" customHeight="1" x14ac:dyDescent="0.2">
      <c r="A60" s="234">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28"/>
      <c r="BK60" s="228"/>
      <c r="BL60" s="228"/>
      <c r="BM60" s="228"/>
      <c r="BN60" s="228"/>
      <c r="BO60" s="237"/>
      <c r="BP60" s="237"/>
      <c r="BQ60" s="234">
        <v>54</v>
      </c>
      <c r="BR60" s="235"/>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26"/>
    </row>
    <row r="61" spans="1:131" ht="26.25" customHeight="1" thickBot="1" x14ac:dyDescent="0.25">
      <c r="A61" s="234">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28"/>
      <c r="BK61" s="228"/>
      <c r="BL61" s="228"/>
      <c r="BM61" s="228"/>
      <c r="BN61" s="228"/>
      <c r="BO61" s="237"/>
      <c r="BP61" s="237"/>
      <c r="BQ61" s="234">
        <v>55</v>
      </c>
      <c r="BR61" s="235"/>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26"/>
    </row>
    <row r="62" spans="1:131" ht="26.25" customHeight="1" x14ac:dyDescent="0.2">
      <c r="A62" s="234">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407</v>
      </c>
      <c r="BK62" s="1092"/>
      <c r="BL62" s="1092"/>
      <c r="BM62" s="1092"/>
      <c r="BN62" s="1093"/>
      <c r="BO62" s="237"/>
      <c r="BP62" s="237"/>
      <c r="BQ62" s="234">
        <v>56</v>
      </c>
      <c r="BR62" s="235"/>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26"/>
    </row>
    <row r="63" spans="1:131" ht="26.25" customHeight="1" thickBot="1" x14ac:dyDescent="0.25">
      <c r="A63" s="236" t="s">
        <v>388</v>
      </c>
      <c r="B63" s="1001" t="s">
        <v>408</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1295</v>
      </c>
      <c r="AG63" s="1023"/>
      <c r="AH63" s="1023"/>
      <c r="AI63" s="1023"/>
      <c r="AJ63" s="1086"/>
      <c r="AK63" s="1087"/>
      <c r="AL63" s="1027"/>
      <c r="AM63" s="1027"/>
      <c r="AN63" s="1027"/>
      <c r="AO63" s="1027"/>
      <c r="AP63" s="1023"/>
      <c r="AQ63" s="1023"/>
      <c r="AR63" s="1023"/>
      <c r="AS63" s="1023"/>
      <c r="AT63" s="1023"/>
      <c r="AU63" s="1023"/>
      <c r="AV63" s="1023"/>
      <c r="AW63" s="1023"/>
      <c r="AX63" s="1023"/>
      <c r="AY63" s="1023"/>
      <c r="AZ63" s="1081"/>
      <c r="BA63" s="1081"/>
      <c r="BB63" s="1081"/>
      <c r="BC63" s="1081"/>
      <c r="BD63" s="1081"/>
      <c r="BE63" s="1024"/>
      <c r="BF63" s="1024"/>
      <c r="BG63" s="1024"/>
      <c r="BH63" s="1024"/>
      <c r="BI63" s="1025"/>
      <c r="BJ63" s="1082" t="s">
        <v>127</v>
      </c>
      <c r="BK63" s="1017"/>
      <c r="BL63" s="1017"/>
      <c r="BM63" s="1017"/>
      <c r="BN63" s="1083"/>
      <c r="BO63" s="237"/>
      <c r="BP63" s="237"/>
      <c r="BQ63" s="234">
        <v>57</v>
      </c>
      <c r="BR63" s="235"/>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26"/>
    </row>
    <row r="65" spans="1:131" ht="26.25" customHeight="1" thickBot="1" x14ac:dyDescent="0.25">
      <c r="A65" s="228" t="s">
        <v>409</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26"/>
    </row>
    <row r="66" spans="1:131" ht="26.25" customHeight="1" x14ac:dyDescent="0.2">
      <c r="A66" s="1059" t="s">
        <v>410</v>
      </c>
      <c r="B66" s="1060"/>
      <c r="C66" s="1060"/>
      <c r="D66" s="1060"/>
      <c r="E66" s="1060"/>
      <c r="F66" s="1060"/>
      <c r="G66" s="1060"/>
      <c r="H66" s="1060"/>
      <c r="I66" s="1060"/>
      <c r="J66" s="1060"/>
      <c r="K66" s="1060"/>
      <c r="L66" s="1060"/>
      <c r="M66" s="1060"/>
      <c r="N66" s="1060"/>
      <c r="O66" s="1060"/>
      <c r="P66" s="1061"/>
      <c r="Q66" s="1065" t="s">
        <v>411</v>
      </c>
      <c r="R66" s="1066"/>
      <c r="S66" s="1066"/>
      <c r="T66" s="1066"/>
      <c r="U66" s="1067"/>
      <c r="V66" s="1065" t="s">
        <v>393</v>
      </c>
      <c r="W66" s="1066"/>
      <c r="X66" s="1066"/>
      <c r="Y66" s="1066"/>
      <c r="Z66" s="1067"/>
      <c r="AA66" s="1065" t="s">
        <v>394</v>
      </c>
      <c r="AB66" s="1066"/>
      <c r="AC66" s="1066"/>
      <c r="AD66" s="1066"/>
      <c r="AE66" s="1067"/>
      <c r="AF66" s="1071" t="s">
        <v>395</v>
      </c>
      <c r="AG66" s="1072"/>
      <c r="AH66" s="1072"/>
      <c r="AI66" s="1072"/>
      <c r="AJ66" s="1073"/>
      <c r="AK66" s="1065" t="s">
        <v>396</v>
      </c>
      <c r="AL66" s="1060"/>
      <c r="AM66" s="1060"/>
      <c r="AN66" s="1060"/>
      <c r="AO66" s="1061"/>
      <c r="AP66" s="1065" t="s">
        <v>397</v>
      </c>
      <c r="AQ66" s="1066"/>
      <c r="AR66" s="1066"/>
      <c r="AS66" s="1066"/>
      <c r="AT66" s="1067"/>
      <c r="AU66" s="1065" t="s">
        <v>412</v>
      </c>
      <c r="AV66" s="1066"/>
      <c r="AW66" s="1066"/>
      <c r="AX66" s="1066"/>
      <c r="AY66" s="1067"/>
      <c r="AZ66" s="1065" t="s">
        <v>376</v>
      </c>
      <c r="BA66" s="1066"/>
      <c r="BB66" s="1066"/>
      <c r="BC66" s="1066"/>
      <c r="BD66" s="1079"/>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x14ac:dyDescent="0.25">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x14ac:dyDescent="0.2">
      <c r="A68" s="232">
        <v>1</v>
      </c>
      <c r="B68" s="1049" t="s">
        <v>564</v>
      </c>
      <c r="C68" s="1050"/>
      <c r="D68" s="1050"/>
      <c r="E68" s="1050"/>
      <c r="F68" s="1050"/>
      <c r="G68" s="1050"/>
      <c r="H68" s="1050"/>
      <c r="I68" s="1050"/>
      <c r="J68" s="1050"/>
      <c r="K68" s="1050"/>
      <c r="L68" s="1050"/>
      <c r="M68" s="1050"/>
      <c r="N68" s="1050"/>
      <c r="O68" s="1050"/>
      <c r="P68" s="1051"/>
      <c r="Q68" s="1052"/>
      <c r="R68" s="1046"/>
      <c r="S68" s="1046"/>
      <c r="T68" s="1046"/>
      <c r="U68" s="1046"/>
      <c r="V68" s="1046"/>
      <c r="W68" s="1046"/>
      <c r="X68" s="1046"/>
      <c r="Y68" s="1046"/>
      <c r="Z68" s="1046"/>
      <c r="AA68" s="1046"/>
      <c r="AB68" s="1046"/>
      <c r="AC68" s="1046"/>
      <c r="AD68" s="1046"/>
      <c r="AE68" s="1046"/>
      <c r="AF68" s="1046"/>
      <c r="AG68" s="1046"/>
      <c r="AH68" s="1046"/>
      <c r="AI68" s="1046"/>
      <c r="AJ68" s="1046"/>
      <c r="AK68" s="1046"/>
      <c r="AL68" s="1046"/>
      <c r="AM68" s="1046"/>
      <c r="AN68" s="1046"/>
      <c r="AO68" s="1046"/>
      <c r="AP68" s="1046"/>
      <c r="AQ68" s="1046"/>
      <c r="AR68" s="1046"/>
      <c r="AS68" s="1046"/>
      <c r="AT68" s="1046"/>
      <c r="AU68" s="1046"/>
      <c r="AV68" s="1046"/>
      <c r="AW68" s="1046"/>
      <c r="AX68" s="1046"/>
      <c r="AY68" s="1046"/>
      <c r="AZ68" s="1047"/>
      <c r="BA68" s="1047"/>
      <c r="BB68" s="1047"/>
      <c r="BC68" s="1047"/>
      <c r="BD68" s="1048"/>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x14ac:dyDescent="0.2">
      <c r="A69" s="234">
        <v>2</v>
      </c>
      <c r="B69" s="1038" t="s">
        <v>565</v>
      </c>
      <c r="C69" s="1039"/>
      <c r="D69" s="1039"/>
      <c r="E69" s="1039"/>
      <c r="F69" s="1039"/>
      <c r="G69" s="1039"/>
      <c r="H69" s="1039"/>
      <c r="I69" s="1039"/>
      <c r="J69" s="1039"/>
      <c r="K69" s="1039"/>
      <c r="L69" s="1039"/>
      <c r="M69" s="1039"/>
      <c r="N69" s="1039"/>
      <c r="O69" s="1039"/>
      <c r="P69" s="1040"/>
      <c r="Q69" s="1041">
        <v>1230</v>
      </c>
      <c r="R69" s="1035"/>
      <c r="S69" s="1035"/>
      <c r="T69" s="1035"/>
      <c r="U69" s="1035"/>
      <c r="V69" s="1035">
        <v>1182</v>
      </c>
      <c r="W69" s="1035"/>
      <c r="X69" s="1035"/>
      <c r="Y69" s="1035"/>
      <c r="Z69" s="1035"/>
      <c r="AA69" s="1035">
        <v>48</v>
      </c>
      <c r="AB69" s="1035"/>
      <c r="AC69" s="1035"/>
      <c r="AD69" s="1035"/>
      <c r="AE69" s="1035"/>
      <c r="AF69" s="1035">
        <v>48</v>
      </c>
      <c r="AG69" s="1035"/>
      <c r="AH69" s="1035"/>
      <c r="AI69" s="1035"/>
      <c r="AJ69" s="1035"/>
      <c r="AK69" s="1035">
        <v>13</v>
      </c>
      <c r="AL69" s="1035"/>
      <c r="AM69" s="1035"/>
      <c r="AN69" s="1035"/>
      <c r="AO69" s="1035"/>
      <c r="AP69" s="1035">
        <v>470</v>
      </c>
      <c r="AQ69" s="1035"/>
      <c r="AR69" s="1035"/>
      <c r="AS69" s="1035"/>
      <c r="AT69" s="1035"/>
      <c r="AU69" s="1035">
        <v>71</v>
      </c>
      <c r="AV69" s="1035"/>
      <c r="AW69" s="1035"/>
      <c r="AX69" s="1035"/>
      <c r="AY69" s="1035"/>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customHeight="1" x14ac:dyDescent="0.2">
      <c r="A70" s="234">
        <v>3</v>
      </c>
      <c r="B70" s="1038" t="s">
        <v>566</v>
      </c>
      <c r="C70" s="1039"/>
      <c r="D70" s="1039"/>
      <c r="E70" s="1039"/>
      <c r="F70" s="1039"/>
      <c r="G70" s="1039"/>
      <c r="H70" s="1039"/>
      <c r="I70" s="1039"/>
      <c r="J70" s="1039"/>
      <c r="K70" s="1039"/>
      <c r="L70" s="1039"/>
      <c r="M70" s="1039"/>
      <c r="N70" s="1039"/>
      <c r="O70" s="1039"/>
      <c r="P70" s="1040"/>
      <c r="Q70" s="1041">
        <v>432</v>
      </c>
      <c r="R70" s="1035"/>
      <c r="S70" s="1035"/>
      <c r="T70" s="1035"/>
      <c r="U70" s="1035"/>
      <c r="V70" s="1035">
        <v>431</v>
      </c>
      <c r="W70" s="1035"/>
      <c r="X70" s="1035"/>
      <c r="Y70" s="1035"/>
      <c r="Z70" s="1035"/>
      <c r="AA70" s="1035">
        <v>1</v>
      </c>
      <c r="AB70" s="1035"/>
      <c r="AC70" s="1035"/>
      <c r="AD70" s="1035"/>
      <c r="AE70" s="1035"/>
      <c r="AF70" s="1035">
        <v>1</v>
      </c>
      <c r="AG70" s="1035"/>
      <c r="AH70" s="1035"/>
      <c r="AI70" s="1035"/>
      <c r="AJ70" s="1035"/>
      <c r="AK70" s="1035">
        <v>28</v>
      </c>
      <c r="AL70" s="1035"/>
      <c r="AM70" s="1035"/>
      <c r="AN70" s="1035"/>
      <c r="AO70" s="1035"/>
      <c r="AP70" s="1035">
        <v>7989</v>
      </c>
      <c r="AQ70" s="1035"/>
      <c r="AR70" s="1035"/>
      <c r="AS70" s="1035"/>
      <c r="AT70" s="1035"/>
      <c r="AU70" s="1035">
        <v>1251</v>
      </c>
      <c r="AV70" s="1035"/>
      <c r="AW70" s="1035"/>
      <c r="AX70" s="1035"/>
      <c r="AY70" s="1035"/>
      <c r="AZ70" s="1036"/>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customHeight="1" x14ac:dyDescent="0.2">
      <c r="A71" s="234">
        <v>4</v>
      </c>
      <c r="B71" s="1038" t="s">
        <v>568</v>
      </c>
      <c r="C71" s="1039"/>
      <c r="D71" s="1039"/>
      <c r="E71" s="1039"/>
      <c r="F71" s="1039"/>
      <c r="G71" s="1039"/>
      <c r="H71" s="1039"/>
      <c r="I71" s="1039"/>
      <c r="J71" s="1039"/>
      <c r="K71" s="1039"/>
      <c r="L71" s="1039"/>
      <c r="M71" s="1039"/>
      <c r="N71" s="1039"/>
      <c r="O71" s="1039"/>
      <c r="P71" s="1040"/>
      <c r="Q71" s="1041"/>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5"/>
      <c r="AY71" s="1035"/>
      <c r="AZ71" s="1036"/>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customHeight="1" x14ac:dyDescent="0.2">
      <c r="A72" s="234">
        <v>5</v>
      </c>
      <c r="B72" s="1038" t="s">
        <v>565</v>
      </c>
      <c r="C72" s="1039"/>
      <c r="D72" s="1039"/>
      <c r="E72" s="1039"/>
      <c r="F72" s="1039"/>
      <c r="G72" s="1039"/>
      <c r="H72" s="1039"/>
      <c r="I72" s="1039"/>
      <c r="J72" s="1039"/>
      <c r="K72" s="1039"/>
      <c r="L72" s="1039"/>
      <c r="M72" s="1039"/>
      <c r="N72" s="1039"/>
      <c r="O72" s="1039"/>
      <c r="P72" s="1040"/>
      <c r="Q72" s="1041">
        <v>286</v>
      </c>
      <c r="R72" s="1035"/>
      <c r="S72" s="1035"/>
      <c r="T72" s="1035"/>
      <c r="U72" s="1035"/>
      <c r="V72" s="1035">
        <v>271</v>
      </c>
      <c r="W72" s="1035"/>
      <c r="X72" s="1035"/>
      <c r="Y72" s="1035"/>
      <c r="Z72" s="1035"/>
      <c r="AA72" s="1035">
        <v>16</v>
      </c>
      <c r="AB72" s="1035"/>
      <c r="AC72" s="1035"/>
      <c r="AD72" s="1035"/>
      <c r="AE72" s="1035"/>
      <c r="AF72" s="1035">
        <v>16</v>
      </c>
      <c r="AG72" s="1035"/>
      <c r="AH72" s="1035"/>
      <c r="AI72" s="1035"/>
      <c r="AJ72" s="1035"/>
      <c r="AK72" s="1035">
        <v>84</v>
      </c>
      <c r="AL72" s="1035"/>
      <c r="AM72" s="1035"/>
      <c r="AN72" s="1035"/>
      <c r="AO72" s="1035"/>
      <c r="AP72" s="1035"/>
      <c r="AQ72" s="1035"/>
      <c r="AR72" s="1035"/>
      <c r="AS72" s="1035"/>
      <c r="AT72" s="1035"/>
      <c r="AU72" s="1035"/>
      <c r="AV72" s="1035"/>
      <c r="AW72" s="1035"/>
      <c r="AX72" s="1035"/>
      <c r="AY72" s="1035"/>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customHeight="1" x14ac:dyDescent="0.2">
      <c r="A73" s="234">
        <v>6</v>
      </c>
      <c r="B73" s="1038" t="s">
        <v>569</v>
      </c>
      <c r="C73" s="1039"/>
      <c r="D73" s="1039"/>
      <c r="E73" s="1039"/>
      <c r="F73" s="1039"/>
      <c r="G73" s="1039"/>
      <c r="H73" s="1039"/>
      <c r="I73" s="1039"/>
      <c r="J73" s="1039"/>
      <c r="K73" s="1039"/>
      <c r="L73" s="1039"/>
      <c r="M73" s="1039"/>
      <c r="N73" s="1039"/>
      <c r="O73" s="1039"/>
      <c r="P73" s="1040"/>
      <c r="Q73" s="1041">
        <v>61</v>
      </c>
      <c r="R73" s="1035"/>
      <c r="S73" s="1035"/>
      <c r="T73" s="1035"/>
      <c r="U73" s="1035"/>
      <c r="V73" s="1035">
        <v>60</v>
      </c>
      <c r="W73" s="1035"/>
      <c r="X73" s="1035"/>
      <c r="Y73" s="1035"/>
      <c r="Z73" s="1035"/>
      <c r="AA73" s="1035">
        <v>1</v>
      </c>
      <c r="AB73" s="1035"/>
      <c r="AC73" s="1035"/>
      <c r="AD73" s="1035"/>
      <c r="AE73" s="1035"/>
      <c r="AF73" s="1035">
        <v>1</v>
      </c>
      <c r="AG73" s="1035"/>
      <c r="AH73" s="1035"/>
      <c r="AI73" s="1035"/>
      <c r="AJ73" s="1035"/>
      <c r="AK73" s="1035"/>
      <c r="AL73" s="1035"/>
      <c r="AM73" s="1035"/>
      <c r="AN73" s="1035"/>
      <c r="AO73" s="1035"/>
      <c r="AP73" s="1035"/>
      <c r="AQ73" s="1035"/>
      <c r="AR73" s="1035"/>
      <c r="AS73" s="1035"/>
      <c r="AT73" s="1035"/>
      <c r="AU73" s="1035"/>
      <c r="AV73" s="1035"/>
      <c r="AW73" s="1035"/>
      <c r="AX73" s="1035"/>
      <c r="AY73" s="1035"/>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customHeight="1" x14ac:dyDescent="0.2">
      <c r="A74" s="234">
        <v>7</v>
      </c>
      <c r="B74" s="1038" t="s">
        <v>570</v>
      </c>
      <c r="C74" s="1039"/>
      <c r="D74" s="1039"/>
      <c r="E74" s="1039"/>
      <c r="F74" s="1039"/>
      <c r="G74" s="1039"/>
      <c r="H74" s="1039"/>
      <c r="I74" s="1039"/>
      <c r="J74" s="1039"/>
      <c r="K74" s="1039"/>
      <c r="L74" s="1039"/>
      <c r="M74" s="1039"/>
      <c r="N74" s="1039"/>
      <c r="O74" s="1039"/>
      <c r="P74" s="1040"/>
      <c r="Q74" s="1041">
        <v>53</v>
      </c>
      <c r="R74" s="1035"/>
      <c r="S74" s="1035"/>
      <c r="T74" s="1035"/>
      <c r="U74" s="1035"/>
      <c r="V74" s="1035">
        <v>52</v>
      </c>
      <c r="W74" s="1035"/>
      <c r="X74" s="1035"/>
      <c r="Y74" s="1035"/>
      <c r="Z74" s="1035"/>
      <c r="AA74" s="1035">
        <v>1</v>
      </c>
      <c r="AB74" s="1035"/>
      <c r="AC74" s="1035"/>
      <c r="AD74" s="1035"/>
      <c r="AE74" s="1035"/>
      <c r="AF74" s="1035">
        <v>1</v>
      </c>
      <c r="AG74" s="1035"/>
      <c r="AH74" s="1035"/>
      <c r="AI74" s="1035"/>
      <c r="AJ74" s="1035"/>
      <c r="AK74" s="1035"/>
      <c r="AL74" s="1035"/>
      <c r="AM74" s="1035"/>
      <c r="AN74" s="1035"/>
      <c r="AO74" s="1035"/>
      <c r="AP74" s="1035"/>
      <c r="AQ74" s="1035"/>
      <c r="AR74" s="1035"/>
      <c r="AS74" s="1035"/>
      <c r="AT74" s="1035"/>
      <c r="AU74" s="1035"/>
      <c r="AV74" s="1035"/>
      <c r="AW74" s="1035"/>
      <c r="AX74" s="1035"/>
      <c r="AY74" s="1035"/>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customHeight="1" x14ac:dyDescent="0.2">
      <c r="A75" s="234">
        <v>8</v>
      </c>
      <c r="B75" s="1038" t="s">
        <v>571</v>
      </c>
      <c r="C75" s="1039"/>
      <c r="D75" s="1039"/>
      <c r="E75" s="1039"/>
      <c r="F75" s="1039"/>
      <c r="G75" s="1039"/>
      <c r="H75" s="1039"/>
      <c r="I75" s="1039"/>
      <c r="J75" s="1039"/>
      <c r="K75" s="1039"/>
      <c r="L75" s="1039"/>
      <c r="M75" s="1039"/>
      <c r="N75" s="1039"/>
      <c r="O75" s="1039"/>
      <c r="P75" s="1040"/>
      <c r="Q75" s="1042">
        <v>21</v>
      </c>
      <c r="R75" s="1043"/>
      <c r="S75" s="1043"/>
      <c r="T75" s="1043"/>
      <c r="U75" s="1044"/>
      <c r="V75" s="1045">
        <v>20</v>
      </c>
      <c r="W75" s="1043"/>
      <c r="X75" s="1043"/>
      <c r="Y75" s="1043"/>
      <c r="Z75" s="1044"/>
      <c r="AA75" s="1045">
        <v>1</v>
      </c>
      <c r="AB75" s="1043"/>
      <c r="AC75" s="1043"/>
      <c r="AD75" s="1043"/>
      <c r="AE75" s="1044"/>
      <c r="AF75" s="1045">
        <v>1</v>
      </c>
      <c r="AG75" s="1043"/>
      <c r="AH75" s="1043"/>
      <c r="AI75" s="1043"/>
      <c r="AJ75" s="1044"/>
      <c r="AK75" s="1045"/>
      <c r="AL75" s="1043"/>
      <c r="AM75" s="1043"/>
      <c r="AN75" s="1043"/>
      <c r="AO75" s="1044"/>
      <c r="AP75" s="1045"/>
      <c r="AQ75" s="1043"/>
      <c r="AR75" s="1043"/>
      <c r="AS75" s="1043"/>
      <c r="AT75" s="1044"/>
      <c r="AU75" s="1045"/>
      <c r="AV75" s="1043"/>
      <c r="AW75" s="1043"/>
      <c r="AX75" s="1043"/>
      <c r="AY75" s="1044"/>
      <c r="AZ75" s="1036"/>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customHeight="1" x14ac:dyDescent="0.2">
      <c r="A76" s="234">
        <v>9</v>
      </c>
      <c r="B76" s="1038" t="s">
        <v>572</v>
      </c>
      <c r="C76" s="1039"/>
      <c r="D76" s="1039"/>
      <c r="E76" s="1039"/>
      <c r="F76" s="1039"/>
      <c r="G76" s="1039"/>
      <c r="H76" s="1039"/>
      <c r="I76" s="1039"/>
      <c r="J76" s="1039"/>
      <c r="K76" s="1039"/>
      <c r="L76" s="1039"/>
      <c r="M76" s="1039"/>
      <c r="N76" s="1039"/>
      <c r="O76" s="1039"/>
      <c r="P76" s="1040"/>
      <c r="Q76" s="1042">
        <v>7598</v>
      </c>
      <c r="R76" s="1043"/>
      <c r="S76" s="1043"/>
      <c r="T76" s="1043"/>
      <c r="U76" s="1044"/>
      <c r="V76" s="1045">
        <v>6072</v>
      </c>
      <c r="W76" s="1043"/>
      <c r="X76" s="1043"/>
      <c r="Y76" s="1043"/>
      <c r="Z76" s="1044"/>
      <c r="AA76" s="1045">
        <v>1526</v>
      </c>
      <c r="AB76" s="1043"/>
      <c r="AC76" s="1043"/>
      <c r="AD76" s="1043"/>
      <c r="AE76" s="1044"/>
      <c r="AF76" s="1045">
        <v>1526</v>
      </c>
      <c r="AG76" s="1043"/>
      <c r="AH76" s="1043"/>
      <c r="AI76" s="1043"/>
      <c r="AJ76" s="1044"/>
      <c r="AK76" s="1045">
        <v>16</v>
      </c>
      <c r="AL76" s="1043"/>
      <c r="AM76" s="1043"/>
      <c r="AN76" s="1043"/>
      <c r="AO76" s="1044"/>
      <c r="AP76" s="1045"/>
      <c r="AQ76" s="1043"/>
      <c r="AR76" s="1043"/>
      <c r="AS76" s="1043"/>
      <c r="AT76" s="1044"/>
      <c r="AU76" s="1045"/>
      <c r="AV76" s="1043"/>
      <c r="AW76" s="1043"/>
      <c r="AX76" s="1043"/>
      <c r="AY76" s="1044"/>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customHeight="1" x14ac:dyDescent="0.2">
      <c r="A77" s="234">
        <v>10</v>
      </c>
      <c r="B77" s="1038" t="s">
        <v>573</v>
      </c>
      <c r="C77" s="1039"/>
      <c r="D77" s="1039"/>
      <c r="E77" s="1039"/>
      <c r="F77" s="1039"/>
      <c r="G77" s="1039"/>
      <c r="H77" s="1039"/>
      <c r="I77" s="1039"/>
      <c r="J77" s="1039"/>
      <c r="K77" s="1039"/>
      <c r="L77" s="1039"/>
      <c r="M77" s="1039"/>
      <c r="N77" s="1039"/>
      <c r="O77" s="1039"/>
      <c r="P77" s="1040"/>
      <c r="Q77" s="1042">
        <v>267</v>
      </c>
      <c r="R77" s="1043"/>
      <c r="S77" s="1043"/>
      <c r="T77" s="1043"/>
      <c r="U77" s="1044"/>
      <c r="V77" s="1045">
        <v>254</v>
      </c>
      <c r="W77" s="1043"/>
      <c r="X77" s="1043"/>
      <c r="Y77" s="1043"/>
      <c r="Z77" s="1044"/>
      <c r="AA77" s="1045">
        <v>13</v>
      </c>
      <c r="AB77" s="1043"/>
      <c r="AC77" s="1043"/>
      <c r="AD77" s="1043"/>
      <c r="AE77" s="1044"/>
      <c r="AF77" s="1045">
        <v>13</v>
      </c>
      <c r="AG77" s="1043"/>
      <c r="AH77" s="1043"/>
      <c r="AI77" s="1043"/>
      <c r="AJ77" s="1044"/>
      <c r="AK77" s="1045"/>
      <c r="AL77" s="1043"/>
      <c r="AM77" s="1043"/>
      <c r="AN77" s="1043"/>
      <c r="AO77" s="1044"/>
      <c r="AP77" s="1045">
        <v>528</v>
      </c>
      <c r="AQ77" s="1043"/>
      <c r="AR77" s="1043"/>
      <c r="AS77" s="1043"/>
      <c r="AT77" s="1044"/>
      <c r="AU77" s="1045">
        <v>4</v>
      </c>
      <c r="AV77" s="1043"/>
      <c r="AW77" s="1043"/>
      <c r="AX77" s="1043"/>
      <c r="AY77" s="1044"/>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customHeight="1" x14ac:dyDescent="0.2">
      <c r="A78" s="234">
        <v>11</v>
      </c>
      <c r="B78" s="1038" t="s">
        <v>574</v>
      </c>
      <c r="C78" s="1039"/>
      <c r="D78" s="1039"/>
      <c r="E78" s="1039"/>
      <c r="F78" s="1039"/>
      <c r="G78" s="1039"/>
      <c r="H78" s="1039"/>
      <c r="I78" s="1039"/>
      <c r="J78" s="1039"/>
      <c r="K78" s="1039"/>
      <c r="L78" s="1039"/>
      <c r="M78" s="1039"/>
      <c r="N78" s="1039"/>
      <c r="O78" s="1039"/>
      <c r="P78" s="1040"/>
      <c r="Q78" s="1041">
        <v>4</v>
      </c>
      <c r="R78" s="1035"/>
      <c r="S78" s="1035"/>
      <c r="T78" s="1035"/>
      <c r="U78" s="1035"/>
      <c r="V78" s="1035">
        <v>2</v>
      </c>
      <c r="W78" s="1035"/>
      <c r="X78" s="1035"/>
      <c r="Y78" s="1035"/>
      <c r="Z78" s="1035"/>
      <c r="AA78" s="1035">
        <v>2</v>
      </c>
      <c r="AB78" s="1035"/>
      <c r="AC78" s="1035"/>
      <c r="AD78" s="1035"/>
      <c r="AE78" s="1035"/>
      <c r="AF78" s="1035">
        <v>2</v>
      </c>
      <c r="AG78" s="1035"/>
      <c r="AH78" s="1035"/>
      <c r="AI78" s="1035"/>
      <c r="AJ78" s="1035"/>
      <c r="AK78" s="1035">
        <v>0</v>
      </c>
      <c r="AL78" s="1035"/>
      <c r="AM78" s="1035"/>
      <c r="AN78" s="1035"/>
      <c r="AO78" s="1035"/>
      <c r="AP78" s="1035"/>
      <c r="AQ78" s="1035"/>
      <c r="AR78" s="1035"/>
      <c r="AS78" s="1035"/>
      <c r="AT78" s="1035"/>
      <c r="AU78" s="1035"/>
      <c r="AV78" s="1035"/>
      <c r="AW78" s="1035"/>
      <c r="AX78" s="1035"/>
      <c r="AY78" s="1035"/>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customHeight="1" x14ac:dyDescent="0.2">
      <c r="A79" s="234">
        <v>12</v>
      </c>
      <c r="B79" s="1038" t="s">
        <v>567</v>
      </c>
      <c r="C79" s="1039"/>
      <c r="D79" s="1039"/>
      <c r="E79" s="1039"/>
      <c r="F79" s="1039"/>
      <c r="G79" s="1039"/>
      <c r="H79" s="1039"/>
      <c r="I79" s="1039"/>
      <c r="J79" s="1039"/>
      <c r="K79" s="1039"/>
      <c r="L79" s="1039"/>
      <c r="M79" s="1039"/>
      <c r="N79" s="1039"/>
      <c r="O79" s="1039"/>
      <c r="P79" s="1040"/>
      <c r="Q79" s="1041">
        <v>405</v>
      </c>
      <c r="R79" s="1035"/>
      <c r="S79" s="1035"/>
      <c r="T79" s="1035"/>
      <c r="U79" s="1035"/>
      <c r="V79" s="1035">
        <v>402</v>
      </c>
      <c r="W79" s="1035"/>
      <c r="X79" s="1035"/>
      <c r="Y79" s="1035"/>
      <c r="Z79" s="1035"/>
      <c r="AA79" s="1035">
        <v>3</v>
      </c>
      <c r="AB79" s="1035"/>
      <c r="AC79" s="1035"/>
      <c r="AD79" s="1035"/>
      <c r="AE79" s="1035"/>
      <c r="AF79" s="1035">
        <v>3</v>
      </c>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customHeight="1" x14ac:dyDescent="0.2">
      <c r="A80" s="234">
        <v>13</v>
      </c>
      <c r="B80" s="1038" t="s">
        <v>575</v>
      </c>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customHeight="1" x14ac:dyDescent="0.2">
      <c r="A81" s="234">
        <v>14</v>
      </c>
      <c r="B81" s="1038" t="s">
        <v>565</v>
      </c>
      <c r="C81" s="1039"/>
      <c r="D81" s="1039"/>
      <c r="E81" s="1039"/>
      <c r="F81" s="1039"/>
      <c r="G81" s="1039"/>
      <c r="H81" s="1039"/>
      <c r="I81" s="1039"/>
      <c r="J81" s="1039"/>
      <c r="K81" s="1039"/>
      <c r="L81" s="1039"/>
      <c r="M81" s="1039"/>
      <c r="N81" s="1039"/>
      <c r="O81" s="1039"/>
      <c r="P81" s="1040"/>
      <c r="Q81" s="1041">
        <v>231</v>
      </c>
      <c r="R81" s="1035"/>
      <c r="S81" s="1035"/>
      <c r="T81" s="1035"/>
      <c r="U81" s="1035"/>
      <c r="V81" s="1035">
        <v>150</v>
      </c>
      <c r="W81" s="1035"/>
      <c r="X81" s="1035"/>
      <c r="Y81" s="1035"/>
      <c r="Z81" s="1035"/>
      <c r="AA81" s="1035">
        <v>81</v>
      </c>
      <c r="AB81" s="1035"/>
      <c r="AC81" s="1035"/>
      <c r="AD81" s="1035"/>
      <c r="AE81" s="1035"/>
      <c r="AF81" s="1035">
        <v>81</v>
      </c>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customHeight="1" x14ac:dyDescent="0.2">
      <c r="A82" s="234">
        <v>15</v>
      </c>
      <c r="B82" s="1038" t="s">
        <v>576</v>
      </c>
      <c r="C82" s="1039"/>
      <c r="D82" s="1039"/>
      <c r="E82" s="1039"/>
      <c r="F82" s="1039"/>
      <c r="G82" s="1039"/>
      <c r="H82" s="1039"/>
      <c r="I82" s="1039"/>
      <c r="J82" s="1039"/>
      <c r="K82" s="1039"/>
      <c r="L82" s="1039"/>
      <c r="M82" s="1039"/>
      <c r="N82" s="1039"/>
      <c r="O82" s="1039"/>
      <c r="P82" s="1040"/>
      <c r="Q82" s="1041">
        <v>35</v>
      </c>
      <c r="R82" s="1035"/>
      <c r="S82" s="1035"/>
      <c r="T82" s="1035"/>
      <c r="U82" s="1035"/>
      <c r="V82" s="1035">
        <v>23</v>
      </c>
      <c r="W82" s="1035"/>
      <c r="X82" s="1035"/>
      <c r="Y82" s="1035"/>
      <c r="Z82" s="1035"/>
      <c r="AA82" s="1035">
        <v>12</v>
      </c>
      <c r="AB82" s="1035"/>
      <c r="AC82" s="1035"/>
      <c r="AD82" s="1035"/>
      <c r="AE82" s="1035"/>
      <c r="AF82" s="1035">
        <v>12</v>
      </c>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customHeight="1" x14ac:dyDescent="0.2">
      <c r="A83" s="234">
        <v>16</v>
      </c>
      <c r="B83" s="1038" t="s">
        <v>577</v>
      </c>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customHeight="1" x14ac:dyDescent="0.2">
      <c r="A84" s="234">
        <v>17</v>
      </c>
      <c r="B84" s="1038" t="s">
        <v>565</v>
      </c>
      <c r="C84" s="1039"/>
      <c r="D84" s="1039"/>
      <c r="E84" s="1039"/>
      <c r="F84" s="1039"/>
      <c r="G84" s="1039"/>
      <c r="H84" s="1039"/>
      <c r="I84" s="1039"/>
      <c r="J84" s="1039"/>
      <c r="K84" s="1039"/>
      <c r="L84" s="1039"/>
      <c r="M84" s="1039"/>
      <c r="N84" s="1039"/>
      <c r="O84" s="1039"/>
      <c r="P84" s="1040"/>
      <c r="Q84" s="1041">
        <v>190</v>
      </c>
      <c r="R84" s="1035"/>
      <c r="S84" s="1035"/>
      <c r="T84" s="1035"/>
      <c r="U84" s="1035"/>
      <c r="V84" s="1035">
        <v>186</v>
      </c>
      <c r="W84" s="1035"/>
      <c r="X84" s="1035"/>
      <c r="Y84" s="1035"/>
      <c r="Z84" s="1035"/>
      <c r="AA84" s="1035">
        <v>3</v>
      </c>
      <c r="AB84" s="1035"/>
      <c r="AC84" s="1035"/>
      <c r="AD84" s="1035"/>
      <c r="AE84" s="1035"/>
      <c r="AF84" s="1035">
        <v>3</v>
      </c>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customHeight="1" x14ac:dyDescent="0.2">
      <c r="A85" s="234">
        <v>18</v>
      </c>
      <c r="B85" s="1038" t="s">
        <v>578</v>
      </c>
      <c r="C85" s="1039"/>
      <c r="D85" s="1039"/>
      <c r="E85" s="1039"/>
      <c r="F85" s="1039"/>
      <c r="G85" s="1039"/>
      <c r="H85" s="1039"/>
      <c r="I85" s="1039"/>
      <c r="J85" s="1039"/>
      <c r="K85" s="1039"/>
      <c r="L85" s="1039"/>
      <c r="M85" s="1039"/>
      <c r="N85" s="1039"/>
      <c r="O85" s="1039"/>
      <c r="P85" s="1040"/>
      <c r="Q85" s="1041">
        <v>239380</v>
      </c>
      <c r="R85" s="1035"/>
      <c r="S85" s="1035"/>
      <c r="T85" s="1035"/>
      <c r="U85" s="1035"/>
      <c r="V85" s="1035">
        <v>224695</v>
      </c>
      <c r="W85" s="1035"/>
      <c r="X85" s="1035"/>
      <c r="Y85" s="1035"/>
      <c r="Z85" s="1035"/>
      <c r="AA85" s="1035">
        <v>14685</v>
      </c>
      <c r="AB85" s="1035"/>
      <c r="AC85" s="1035"/>
      <c r="AD85" s="1035"/>
      <c r="AE85" s="1035"/>
      <c r="AF85" s="1035">
        <v>14685</v>
      </c>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customHeight="1" x14ac:dyDescent="0.2">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customHeight="1" x14ac:dyDescent="0.2">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x14ac:dyDescent="0.25">
      <c r="A88" s="236" t="s">
        <v>388</v>
      </c>
      <c r="B88" s="1001" t="s">
        <v>413</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c r="AG88" s="1023"/>
      <c r="AH88" s="1023"/>
      <c r="AI88" s="1023"/>
      <c r="AJ88" s="1023"/>
      <c r="AK88" s="1027"/>
      <c r="AL88" s="1027"/>
      <c r="AM88" s="1027"/>
      <c r="AN88" s="1027"/>
      <c r="AO88" s="1027"/>
      <c r="AP88" s="1023"/>
      <c r="AQ88" s="1023"/>
      <c r="AR88" s="1023"/>
      <c r="AS88" s="1023"/>
      <c r="AT88" s="1023"/>
      <c r="AU88" s="1023"/>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388</v>
      </c>
      <c r="BR102" s="1001" t="s">
        <v>414</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c r="CS102" s="1017"/>
      <c r="CT102" s="1017"/>
      <c r="CU102" s="1017"/>
      <c r="CV102" s="1018"/>
      <c r="CW102" s="1016"/>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415</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416</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417</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418</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1006" t="s">
        <v>419</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420</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x14ac:dyDescent="0.2">
      <c r="A109" s="959" t="s">
        <v>421</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422</v>
      </c>
      <c r="AB109" s="960"/>
      <c r="AC109" s="960"/>
      <c r="AD109" s="960"/>
      <c r="AE109" s="961"/>
      <c r="AF109" s="962" t="s">
        <v>423</v>
      </c>
      <c r="AG109" s="960"/>
      <c r="AH109" s="960"/>
      <c r="AI109" s="960"/>
      <c r="AJ109" s="961"/>
      <c r="AK109" s="962" t="s">
        <v>303</v>
      </c>
      <c r="AL109" s="960"/>
      <c r="AM109" s="960"/>
      <c r="AN109" s="960"/>
      <c r="AO109" s="961"/>
      <c r="AP109" s="962" t="s">
        <v>424</v>
      </c>
      <c r="AQ109" s="960"/>
      <c r="AR109" s="960"/>
      <c r="AS109" s="960"/>
      <c r="AT109" s="993"/>
      <c r="AU109" s="959" t="s">
        <v>421</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422</v>
      </c>
      <c r="BR109" s="960"/>
      <c r="BS109" s="960"/>
      <c r="BT109" s="960"/>
      <c r="BU109" s="961"/>
      <c r="BV109" s="962" t="s">
        <v>423</v>
      </c>
      <c r="BW109" s="960"/>
      <c r="BX109" s="960"/>
      <c r="BY109" s="960"/>
      <c r="BZ109" s="961"/>
      <c r="CA109" s="962" t="s">
        <v>303</v>
      </c>
      <c r="CB109" s="960"/>
      <c r="CC109" s="960"/>
      <c r="CD109" s="960"/>
      <c r="CE109" s="961"/>
      <c r="CF109" s="1000" t="s">
        <v>424</v>
      </c>
      <c r="CG109" s="1000"/>
      <c r="CH109" s="1000"/>
      <c r="CI109" s="1000"/>
      <c r="CJ109" s="1000"/>
      <c r="CK109" s="962" t="s">
        <v>425</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422</v>
      </c>
      <c r="DH109" s="960"/>
      <c r="DI109" s="960"/>
      <c r="DJ109" s="960"/>
      <c r="DK109" s="961"/>
      <c r="DL109" s="962" t="s">
        <v>423</v>
      </c>
      <c r="DM109" s="960"/>
      <c r="DN109" s="960"/>
      <c r="DO109" s="960"/>
      <c r="DP109" s="961"/>
      <c r="DQ109" s="962" t="s">
        <v>303</v>
      </c>
      <c r="DR109" s="960"/>
      <c r="DS109" s="960"/>
      <c r="DT109" s="960"/>
      <c r="DU109" s="961"/>
      <c r="DV109" s="962" t="s">
        <v>424</v>
      </c>
      <c r="DW109" s="960"/>
      <c r="DX109" s="960"/>
      <c r="DY109" s="960"/>
      <c r="DZ109" s="993"/>
    </row>
    <row r="110" spans="1:131" s="226" customFormat="1" ht="26.25" customHeight="1" x14ac:dyDescent="0.2">
      <c r="A110" s="871" t="s">
        <v>426</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540572</v>
      </c>
      <c r="AB110" s="953"/>
      <c r="AC110" s="953"/>
      <c r="AD110" s="953"/>
      <c r="AE110" s="954"/>
      <c r="AF110" s="955">
        <v>534252</v>
      </c>
      <c r="AG110" s="953"/>
      <c r="AH110" s="953"/>
      <c r="AI110" s="953"/>
      <c r="AJ110" s="954"/>
      <c r="AK110" s="955">
        <v>547250</v>
      </c>
      <c r="AL110" s="953"/>
      <c r="AM110" s="953"/>
      <c r="AN110" s="953"/>
      <c r="AO110" s="954"/>
      <c r="AP110" s="956">
        <v>9.1999999999999993</v>
      </c>
      <c r="AQ110" s="957"/>
      <c r="AR110" s="957"/>
      <c r="AS110" s="957"/>
      <c r="AT110" s="958"/>
      <c r="AU110" s="994" t="s">
        <v>73</v>
      </c>
      <c r="AV110" s="995"/>
      <c r="AW110" s="995"/>
      <c r="AX110" s="995"/>
      <c r="AY110" s="995"/>
      <c r="AZ110" s="924" t="s">
        <v>427</v>
      </c>
      <c r="BA110" s="872"/>
      <c r="BB110" s="872"/>
      <c r="BC110" s="872"/>
      <c r="BD110" s="872"/>
      <c r="BE110" s="872"/>
      <c r="BF110" s="872"/>
      <c r="BG110" s="872"/>
      <c r="BH110" s="872"/>
      <c r="BI110" s="872"/>
      <c r="BJ110" s="872"/>
      <c r="BK110" s="872"/>
      <c r="BL110" s="872"/>
      <c r="BM110" s="872"/>
      <c r="BN110" s="872"/>
      <c r="BO110" s="872"/>
      <c r="BP110" s="873"/>
      <c r="BQ110" s="925">
        <v>5961621</v>
      </c>
      <c r="BR110" s="906"/>
      <c r="BS110" s="906"/>
      <c r="BT110" s="906"/>
      <c r="BU110" s="906"/>
      <c r="BV110" s="906">
        <v>6458261</v>
      </c>
      <c r="BW110" s="906"/>
      <c r="BX110" s="906"/>
      <c r="BY110" s="906"/>
      <c r="BZ110" s="906"/>
      <c r="CA110" s="906">
        <v>6865704</v>
      </c>
      <c r="CB110" s="906"/>
      <c r="CC110" s="906"/>
      <c r="CD110" s="906"/>
      <c r="CE110" s="906"/>
      <c r="CF110" s="930">
        <v>115.2</v>
      </c>
      <c r="CG110" s="931"/>
      <c r="CH110" s="931"/>
      <c r="CI110" s="931"/>
      <c r="CJ110" s="931"/>
      <c r="CK110" s="990" t="s">
        <v>428</v>
      </c>
      <c r="CL110" s="883"/>
      <c r="CM110" s="924" t="s">
        <v>429</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430</v>
      </c>
      <c r="DH110" s="906"/>
      <c r="DI110" s="906"/>
      <c r="DJ110" s="906"/>
      <c r="DK110" s="906"/>
      <c r="DL110" s="906" t="s">
        <v>430</v>
      </c>
      <c r="DM110" s="906"/>
      <c r="DN110" s="906"/>
      <c r="DO110" s="906"/>
      <c r="DP110" s="906"/>
      <c r="DQ110" s="906" t="s">
        <v>127</v>
      </c>
      <c r="DR110" s="906"/>
      <c r="DS110" s="906"/>
      <c r="DT110" s="906"/>
      <c r="DU110" s="906"/>
      <c r="DV110" s="907" t="s">
        <v>127</v>
      </c>
      <c r="DW110" s="907"/>
      <c r="DX110" s="907"/>
      <c r="DY110" s="907"/>
      <c r="DZ110" s="908"/>
    </row>
    <row r="111" spans="1:131" s="226" customFormat="1" ht="26.25" customHeight="1" x14ac:dyDescent="0.2">
      <c r="A111" s="838" t="s">
        <v>431</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430</v>
      </c>
      <c r="AB111" s="983"/>
      <c r="AC111" s="983"/>
      <c r="AD111" s="983"/>
      <c r="AE111" s="984"/>
      <c r="AF111" s="985" t="s">
        <v>127</v>
      </c>
      <c r="AG111" s="983"/>
      <c r="AH111" s="983"/>
      <c r="AI111" s="983"/>
      <c r="AJ111" s="984"/>
      <c r="AK111" s="985" t="s">
        <v>127</v>
      </c>
      <c r="AL111" s="983"/>
      <c r="AM111" s="983"/>
      <c r="AN111" s="983"/>
      <c r="AO111" s="984"/>
      <c r="AP111" s="986" t="s">
        <v>127</v>
      </c>
      <c r="AQ111" s="987"/>
      <c r="AR111" s="987"/>
      <c r="AS111" s="987"/>
      <c r="AT111" s="988"/>
      <c r="AU111" s="996"/>
      <c r="AV111" s="997"/>
      <c r="AW111" s="997"/>
      <c r="AX111" s="997"/>
      <c r="AY111" s="997"/>
      <c r="AZ111" s="879" t="s">
        <v>432</v>
      </c>
      <c r="BA111" s="816"/>
      <c r="BB111" s="816"/>
      <c r="BC111" s="816"/>
      <c r="BD111" s="816"/>
      <c r="BE111" s="816"/>
      <c r="BF111" s="816"/>
      <c r="BG111" s="816"/>
      <c r="BH111" s="816"/>
      <c r="BI111" s="816"/>
      <c r="BJ111" s="816"/>
      <c r="BK111" s="816"/>
      <c r="BL111" s="816"/>
      <c r="BM111" s="816"/>
      <c r="BN111" s="816"/>
      <c r="BO111" s="816"/>
      <c r="BP111" s="817"/>
      <c r="BQ111" s="880" t="s">
        <v>127</v>
      </c>
      <c r="BR111" s="881"/>
      <c r="BS111" s="881"/>
      <c r="BT111" s="881"/>
      <c r="BU111" s="881"/>
      <c r="BV111" s="881" t="s">
        <v>127</v>
      </c>
      <c r="BW111" s="881"/>
      <c r="BX111" s="881"/>
      <c r="BY111" s="881"/>
      <c r="BZ111" s="881"/>
      <c r="CA111" s="881" t="s">
        <v>430</v>
      </c>
      <c r="CB111" s="881"/>
      <c r="CC111" s="881"/>
      <c r="CD111" s="881"/>
      <c r="CE111" s="881"/>
      <c r="CF111" s="939" t="s">
        <v>430</v>
      </c>
      <c r="CG111" s="940"/>
      <c r="CH111" s="940"/>
      <c r="CI111" s="940"/>
      <c r="CJ111" s="940"/>
      <c r="CK111" s="991"/>
      <c r="CL111" s="885"/>
      <c r="CM111" s="879" t="s">
        <v>433</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127</v>
      </c>
      <c r="DH111" s="881"/>
      <c r="DI111" s="881"/>
      <c r="DJ111" s="881"/>
      <c r="DK111" s="881"/>
      <c r="DL111" s="881" t="s">
        <v>430</v>
      </c>
      <c r="DM111" s="881"/>
      <c r="DN111" s="881"/>
      <c r="DO111" s="881"/>
      <c r="DP111" s="881"/>
      <c r="DQ111" s="881" t="s">
        <v>430</v>
      </c>
      <c r="DR111" s="881"/>
      <c r="DS111" s="881"/>
      <c r="DT111" s="881"/>
      <c r="DU111" s="881"/>
      <c r="DV111" s="858" t="s">
        <v>127</v>
      </c>
      <c r="DW111" s="858"/>
      <c r="DX111" s="858"/>
      <c r="DY111" s="858"/>
      <c r="DZ111" s="859"/>
    </row>
    <row r="112" spans="1:131" s="226" customFormat="1" ht="26.25" customHeight="1" x14ac:dyDescent="0.2">
      <c r="A112" s="976" t="s">
        <v>434</v>
      </c>
      <c r="B112" s="977"/>
      <c r="C112" s="816" t="s">
        <v>435</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430</v>
      </c>
      <c r="AB112" s="844"/>
      <c r="AC112" s="844"/>
      <c r="AD112" s="844"/>
      <c r="AE112" s="845"/>
      <c r="AF112" s="846" t="s">
        <v>430</v>
      </c>
      <c r="AG112" s="844"/>
      <c r="AH112" s="844"/>
      <c r="AI112" s="844"/>
      <c r="AJ112" s="845"/>
      <c r="AK112" s="846" t="s">
        <v>430</v>
      </c>
      <c r="AL112" s="844"/>
      <c r="AM112" s="844"/>
      <c r="AN112" s="844"/>
      <c r="AO112" s="845"/>
      <c r="AP112" s="888" t="s">
        <v>430</v>
      </c>
      <c r="AQ112" s="889"/>
      <c r="AR112" s="889"/>
      <c r="AS112" s="889"/>
      <c r="AT112" s="890"/>
      <c r="AU112" s="996"/>
      <c r="AV112" s="997"/>
      <c r="AW112" s="997"/>
      <c r="AX112" s="997"/>
      <c r="AY112" s="997"/>
      <c r="AZ112" s="879" t="s">
        <v>436</v>
      </c>
      <c r="BA112" s="816"/>
      <c r="BB112" s="816"/>
      <c r="BC112" s="816"/>
      <c r="BD112" s="816"/>
      <c r="BE112" s="816"/>
      <c r="BF112" s="816"/>
      <c r="BG112" s="816"/>
      <c r="BH112" s="816"/>
      <c r="BI112" s="816"/>
      <c r="BJ112" s="816"/>
      <c r="BK112" s="816"/>
      <c r="BL112" s="816"/>
      <c r="BM112" s="816"/>
      <c r="BN112" s="816"/>
      <c r="BO112" s="816"/>
      <c r="BP112" s="817"/>
      <c r="BQ112" s="880">
        <v>2000420</v>
      </c>
      <c r="BR112" s="881"/>
      <c r="BS112" s="881"/>
      <c r="BT112" s="881"/>
      <c r="BU112" s="881"/>
      <c r="BV112" s="881">
        <v>2073871</v>
      </c>
      <c r="BW112" s="881"/>
      <c r="BX112" s="881"/>
      <c r="BY112" s="881"/>
      <c r="BZ112" s="881"/>
      <c r="CA112" s="881">
        <v>2094296</v>
      </c>
      <c r="CB112" s="881"/>
      <c r="CC112" s="881"/>
      <c r="CD112" s="881"/>
      <c r="CE112" s="881"/>
      <c r="CF112" s="939">
        <v>35.1</v>
      </c>
      <c r="CG112" s="940"/>
      <c r="CH112" s="940"/>
      <c r="CI112" s="940"/>
      <c r="CJ112" s="940"/>
      <c r="CK112" s="991"/>
      <c r="CL112" s="885"/>
      <c r="CM112" s="879" t="s">
        <v>437</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127</v>
      </c>
      <c r="DH112" s="881"/>
      <c r="DI112" s="881"/>
      <c r="DJ112" s="881"/>
      <c r="DK112" s="881"/>
      <c r="DL112" s="881" t="s">
        <v>430</v>
      </c>
      <c r="DM112" s="881"/>
      <c r="DN112" s="881"/>
      <c r="DO112" s="881"/>
      <c r="DP112" s="881"/>
      <c r="DQ112" s="881" t="s">
        <v>127</v>
      </c>
      <c r="DR112" s="881"/>
      <c r="DS112" s="881"/>
      <c r="DT112" s="881"/>
      <c r="DU112" s="881"/>
      <c r="DV112" s="858" t="s">
        <v>430</v>
      </c>
      <c r="DW112" s="858"/>
      <c r="DX112" s="858"/>
      <c r="DY112" s="858"/>
      <c r="DZ112" s="859"/>
    </row>
    <row r="113" spans="1:130" s="226" customFormat="1" ht="26.25" customHeight="1" x14ac:dyDescent="0.2">
      <c r="A113" s="978"/>
      <c r="B113" s="979"/>
      <c r="C113" s="816" t="s">
        <v>438</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181630</v>
      </c>
      <c r="AB113" s="983"/>
      <c r="AC113" s="983"/>
      <c r="AD113" s="983"/>
      <c r="AE113" s="984"/>
      <c r="AF113" s="985">
        <v>188579</v>
      </c>
      <c r="AG113" s="983"/>
      <c r="AH113" s="983"/>
      <c r="AI113" s="983"/>
      <c r="AJ113" s="984"/>
      <c r="AK113" s="985">
        <v>176544</v>
      </c>
      <c r="AL113" s="983"/>
      <c r="AM113" s="983"/>
      <c r="AN113" s="983"/>
      <c r="AO113" s="984"/>
      <c r="AP113" s="986">
        <v>3</v>
      </c>
      <c r="AQ113" s="987"/>
      <c r="AR113" s="987"/>
      <c r="AS113" s="987"/>
      <c r="AT113" s="988"/>
      <c r="AU113" s="996"/>
      <c r="AV113" s="997"/>
      <c r="AW113" s="997"/>
      <c r="AX113" s="997"/>
      <c r="AY113" s="997"/>
      <c r="AZ113" s="879" t="s">
        <v>439</v>
      </c>
      <c r="BA113" s="816"/>
      <c r="BB113" s="816"/>
      <c r="BC113" s="816"/>
      <c r="BD113" s="816"/>
      <c r="BE113" s="816"/>
      <c r="BF113" s="816"/>
      <c r="BG113" s="816"/>
      <c r="BH113" s="816"/>
      <c r="BI113" s="816"/>
      <c r="BJ113" s="816"/>
      <c r="BK113" s="816"/>
      <c r="BL113" s="816"/>
      <c r="BM113" s="816"/>
      <c r="BN113" s="816"/>
      <c r="BO113" s="816"/>
      <c r="BP113" s="817"/>
      <c r="BQ113" s="880">
        <v>1374513</v>
      </c>
      <c r="BR113" s="881"/>
      <c r="BS113" s="881"/>
      <c r="BT113" s="881"/>
      <c r="BU113" s="881"/>
      <c r="BV113" s="881">
        <v>1353923</v>
      </c>
      <c r="BW113" s="881"/>
      <c r="BX113" s="881"/>
      <c r="BY113" s="881"/>
      <c r="BZ113" s="881"/>
      <c r="CA113" s="881">
        <v>1326024</v>
      </c>
      <c r="CB113" s="881"/>
      <c r="CC113" s="881"/>
      <c r="CD113" s="881"/>
      <c r="CE113" s="881"/>
      <c r="CF113" s="939">
        <v>22.2</v>
      </c>
      <c r="CG113" s="940"/>
      <c r="CH113" s="940"/>
      <c r="CI113" s="940"/>
      <c r="CJ113" s="940"/>
      <c r="CK113" s="991"/>
      <c r="CL113" s="885"/>
      <c r="CM113" s="879" t="s">
        <v>440</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127</v>
      </c>
      <c r="DH113" s="844"/>
      <c r="DI113" s="844"/>
      <c r="DJ113" s="844"/>
      <c r="DK113" s="845"/>
      <c r="DL113" s="846" t="s">
        <v>430</v>
      </c>
      <c r="DM113" s="844"/>
      <c r="DN113" s="844"/>
      <c r="DO113" s="844"/>
      <c r="DP113" s="845"/>
      <c r="DQ113" s="846" t="s">
        <v>430</v>
      </c>
      <c r="DR113" s="844"/>
      <c r="DS113" s="844"/>
      <c r="DT113" s="844"/>
      <c r="DU113" s="845"/>
      <c r="DV113" s="888" t="s">
        <v>430</v>
      </c>
      <c r="DW113" s="889"/>
      <c r="DX113" s="889"/>
      <c r="DY113" s="889"/>
      <c r="DZ113" s="890"/>
    </row>
    <row r="114" spans="1:130" s="226" customFormat="1" ht="26.25" customHeight="1" x14ac:dyDescent="0.2">
      <c r="A114" s="978"/>
      <c r="B114" s="979"/>
      <c r="C114" s="816" t="s">
        <v>441</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3005</v>
      </c>
      <c r="AB114" s="844"/>
      <c r="AC114" s="844"/>
      <c r="AD114" s="844"/>
      <c r="AE114" s="845"/>
      <c r="AF114" s="846">
        <v>26638</v>
      </c>
      <c r="AG114" s="844"/>
      <c r="AH114" s="844"/>
      <c r="AI114" s="844"/>
      <c r="AJ114" s="845"/>
      <c r="AK114" s="846">
        <v>29211</v>
      </c>
      <c r="AL114" s="844"/>
      <c r="AM114" s="844"/>
      <c r="AN114" s="844"/>
      <c r="AO114" s="845"/>
      <c r="AP114" s="888">
        <v>0.5</v>
      </c>
      <c r="AQ114" s="889"/>
      <c r="AR114" s="889"/>
      <c r="AS114" s="889"/>
      <c r="AT114" s="890"/>
      <c r="AU114" s="996"/>
      <c r="AV114" s="997"/>
      <c r="AW114" s="997"/>
      <c r="AX114" s="997"/>
      <c r="AY114" s="997"/>
      <c r="AZ114" s="879" t="s">
        <v>442</v>
      </c>
      <c r="BA114" s="816"/>
      <c r="BB114" s="816"/>
      <c r="BC114" s="816"/>
      <c r="BD114" s="816"/>
      <c r="BE114" s="816"/>
      <c r="BF114" s="816"/>
      <c r="BG114" s="816"/>
      <c r="BH114" s="816"/>
      <c r="BI114" s="816"/>
      <c r="BJ114" s="816"/>
      <c r="BK114" s="816"/>
      <c r="BL114" s="816"/>
      <c r="BM114" s="816"/>
      <c r="BN114" s="816"/>
      <c r="BO114" s="816"/>
      <c r="BP114" s="817"/>
      <c r="BQ114" s="880" t="s">
        <v>127</v>
      </c>
      <c r="BR114" s="881"/>
      <c r="BS114" s="881"/>
      <c r="BT114" s="881"/>
      <c r="BU114" s="881"/>
      <c r="BV114" s="881" t="s">
        <v>430</v>
      </c>
      <c r="BW114" s="881"/>
      <c r="BX114" s="881"/>
      <c r="BY114" s="881"/>
      <c r="BZ114" s="881"/>
      <c r="CA114" s="881" t="s">
        <v>127</v>
      </c>
      <c r="CB114" s="881"/>
      <c r="CC114" s="881"/>
      <c r="CD114" s="881"/>
      <c r="CE114" s="881"/>
      <c r="CF114" s="939" t="s">
        <v>127</v>
      </c>
      <c r="CG114" s="940"/>
      <c r="CH114" s="940"/>
      <c r="CI114" s="940"/>
      <c r="CJ114" s="940"/>
      <c r="CK114" s="991"/>
      <c r="CL114" s="885"/>
      <c r="CM114" s="879" t="s">
        <v>443</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127</v>
      </c>
      <c r="DH114" s="844"/>
      <c r="DI114" s="844"/>
      <c r="DJ114" s="844"/>
      <c r="DK114" s="845"/>
      <c r="DL114" s="846" t="s">
        <v>430</v>
      </c>
      <c r="DM114" s="844"/>
      <c r="DN114" s="844"/>
      <c r="DO114" s="844"/>
      <c r="DP114" s="845"/>
      <c r="DQ114" s="846" t="s">
        <v>430</v>
      </c>
      <c r="DR114" s="844"/>
      <c r="DS114" s="844"/>
      <c r="DT114" s="844"/>
      <c r="DU114" s="845"/>
      <c r="DV114" s="888" t="s">
        <v>430</v>
      </c>
      <c r="DW114" s="889"/>
      <c r="DX114" s="889"/>
      <c r="DY114" s="889"/>
      <c r="DZ114" s="890"/>
    </row>
    <row r="115" spans="1:130" s="226" customFormat="1" ht="26.25" customHeight="1" x14ac:dyDescent="0.2">
      <c r="A115" s="978"/>
      <c r="B115" s="979"/>
      <c r="C115" s="816" t="s">
        <v>444</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t="s">
        <v>430</v>
      </c>
      <c r="AB115" s="983"/>
      <c r="AC115" s="983"/>
      <c r="AD115" s="983"/>
      <c r="AE115" s="984"/>
      <c r="AF115" s="985" t="s">
        <v>430</v>
      </c>
      <c r="AG115" s="983"/>
      <c r="AH115" s="983"/>
      <c r="AI115" s="983"/>
      <c r="AJ115" s="984"/>
      <c r="AK115" s="985" t="s">
        <v>127</v>
      </c>
      <c r="AL115" s="983"/>
      <c r="AM115" s="983"/>
      <c r="AN115" s="983"/>
      <c r="AO115" s="984"/>
      <c r="AP115" s="986" t="s">
        <v>430</v>
      </c>
      <c r="AQ115" s="987"/>
      <c r="AR115" s="987"/>
      <c r="AS115" s="987"/>
      <c r="AT115" s="988"/>
      <c r="AU115" s="996"/>
      <c r="AV115" s="997"/>
      <c r="AW115" s="997"/>
      <c r="AX115" s="997"/>
      <c r="AY115" s="997"/>
      <c r="AZ115" s="879" t="s">
        <v>445</v>
      </c>
      <c r="BA115" s="816"/>
      <c r="BB115" s="816"/>
      <c r="BC115" s="816"/>
      <c r="BD115" s="816"/>
      <c r="BE115" s="816"/>
      <c r="BF115" s="816"/>
      <c r="BG115" s="816"/>
      <c r="BH115" s="816"/>
      <c r="BI115" s="816"/>
      <c r="BJ115" s="816"/>
      <c r="BK115" s="816"/>
      <c r="BL115" s="816"/>
      <c r="BM115" s="816"/>
      <c r="BN115" s="816"/>
      <c r="BO115" s="816"/>
      <c r="BP115" s="817"/>
      <c r="BQ115" s="880" t="s">
        <v>127</v>
      </c>
      <c r="BR115" s="881"/>
      <c r="BS115" s="881"/>
      <c r="BT115" s="881"/>
      <c r="BU115" s="881"/>
      <c r="BV115" s="881" t="s">
        <v>430</v>
      </c>
      <c r="BW115" s="881"/>
      <c r="BX115" s="881"/>
      <c r="BY115" s="881"/>
      <c r="BZ115" s="881"/>
      <c r="CA115" s="881" t="s">
        <v>127</v>
      </c>
      <c r="CB115" s="881"/>
      <c r="CC115" s="881"/>
      <c r="CD115" s="881"/>
      <c r="CE115" s="881"/>
      <c r="CF115" s="939" t="s">
        <v>430</v>
      </c>
      <c r="CG115" s="940"/>
      <c r="CH115" s="940"/>
      <c r="CI115" s="940"/>
      <c r="CJ115" s="940"/>
      <c r="CK115" s="991"/>
      <c r="CL115" s="885"/>
      <c r="CM115" s="879" t="s">
        <v>446</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430</v>
      </c>
      <c r="DH115" s="844"/>
      <c r="DI115" s="844"/>
      <c r="DJ115" s="844"/>
      <c r="DK115" s="845"/>
      <c r="DL115" s="846" t="s">
        <v>430</v>
      </c>
      <c r="DM115" s="844"/>
      <c r="DN115" s="844"/>
      <c r="DO115" s="844"/>
      <c r="DP115" s="845"/>
      <c r="DQ115" s="846" t="s">
        <v>127</v>
      </c>
      <c r="DR115" s="844"/>
      <c r="DS115" s="844"/>
      <c r="DT115" s="844"/>
      <c r="DU115" s="845"/>
      <c r="DV115" s="888" t="s">
        <v>430</v>
      </c>
      <c r="DW115" s="889"/>
      <c r="DX115" s="889"/>
      <c r="DY115" s="889"/>
      <c r="DZ115" s="890"/>
    </row>
    <row r="116" spans="1:130" s="226" customFormat="1" ht="26.25" customHeight="1" x14ac:dyDescent="0.2">
      <c r="A116" s="980"/>
      <c r="B116" s="981"/>
      <c r="C116" s="903" t="s">
        <v>447</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127</v>
      </c>
      <c r="AB116" s="844"/>
      <c r="AC116" s="844"/>
      <c r="AD116" s="844"/>
      <c r="AE116" s="845"/>
      <c r="AF116" s="846" t="s">
        <v>430</v>
      </c>
      <c r="AG116" s="844"/>
      <c r="AH116" s="844"/>
      <c r="AI116" s="844"/>
      <c r="AJ116" s="845"/>
      <c r="AK116" s="846" t="s">
        <v>127</v>
      </c>
      <c r="AL116" s="844"/>
      <c r="AM116" s="844"/>
      <c r="AN116" s="844"/>
      <c r="AO116" s="845"/>
      <c r="AP116" s="888" t="s">
        <v>127</v>
      </c>
      <c r="AQ116" s="889"/>
      <c r="AR116" s="889"/>
      <c r="AS116" s="889"/>
      <c r="AT116" s="890"/>
      <c r="AU116" s="996"/>
      <c r="AV116" s="997"/>
      <c r="AW116" s="997"/>
      <c r="AX116" s="997"/>
      <c r="AY116" s="997"/>
      <c r="AZ116" s="973" t="s">
        <v>448</v>
      </c>
      <c r="BA116" s="974"/>
      <c r="BB116" s="974"/>
      <c r="BC116" s="974"/>
      <c r="BD116" s="974"/>
      <c r="BE116" s="974"/>
      <c r="BF116" s="974"/>
      <c r="BG116" s="974"/>
      <c r="BH116" s="974"/>
      <c r="BI116" s="974"/>
      <c r="BJ116" s="974"/>
      <c r="BK116" s="974"/>
      <c r="BL116" s="974"/>
      <c r="BM116" s="974"/>
      <c r="BN116" s="974"/>
      <c r="BO116" s="974"/>
      <c r="BP116" s="975"/>
      <c r="BQ116" s="880" t="s">
        <v>127</v>
      </c>
      <c r="BR116" s="881"/>
      <c r="BS116" s="881"/>
      <c r="BT116" s="881"/>
      <c r="BU116" s="881"/>
      <c r="BV116" s="881" t="s">
        <v>127</v>
      </c>
      <c r="BW116" s="881"/>
      <c r="BX116" s="881"/>
      <c r="BY116" s="881"/>
      <c r="BZ116" s="881"/>
      <c r="CA116" s="881" t="s">
        <v>430</v>
      </c>
      <c r="CB116" s="881"/>
      <c r="CC116" s="881"/>
      <c r="CD116" s="881"/>
      <c r="CE116" s="881"/>
      <c r="CF116" s="939" t="s">
        <v>430</v>
      </c>
      <c r="CG116" s="940"/>
      <c r="CH116" s="940"/>
      <c r="CI116" s="940"/>
      <c r="CJ116" s="940"/>
      <c r="CK116" s="991"/>
      <c r="CL116" s="885"/>
      <c r="CM116" s="879" t="s">
        <v>449</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430</v>
      </c>
      <c r="DH116" s="844"/>
      <c r="DI116" s="844"/>
      <c r="DJ116" s="844"/>
      <c r="DK116" s="845"/>
      <c r="DL116" s="846" t="s">
        <v>127</v>
      </c>
      <c r="DM116" s="844"/>
      <c r="DN116" s="844"/>
      <c r="DO116" s="844"/>
      <c r="DP116" s="845"/>
      <c r="DQ116" s="846" t="s">
        <v>430</v>
      </c>
      <c r="DR116" s="844"/>
      <c r="DS116" s="844"/>
      <c r="DT116" s="844"/>
      <c r="DU116" s="845"/>
      <c r="DV116" s="888" t="s">
        <v>127</v>
      </c>
      <c r="DW116" s="889"/>
      <c r="DX116" s="889"/>
      <c r="DY116" s="889"/>
      <c r="DZ116" s="890"/>
    </row>
    <row r="117" spans="1:130" s="226" customFormat="1" ht="26.25" customHeight="1" x14ac:dyDescent="0.2">
      <c r="A117" s="959" t="s">
        <v>187</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450</v>
      </c>
      <c r="Z117" s="961"/>
      <c r="AA117" s="966">
        <v>725207</v>
      </c>
      <c r="AB117" s="967"/>
      <c r="AC117" s="967"/>
      <c r="AD117" s="967"/>
      <c r="AE117" s="968"/>
      <c r="AF117" s="969">
        <v>749469</v>
      </c>
      <c r="AG117" s="967"/>
      <c r="AH117" s="967"/>
      <c r="AI117" s="967"/>
      <c r="AJ117" s="968"/>
      <c r="AK117" s="969">
        <v>753005</v>
      </c>
      <c r="AL117" s="967"/>
      <c r="AM117" s="967"/>
      <c r="AN117" s="967"/>
      <c r="AO117" s="968"/>
      <c r="AP117" s="970"/>
      <c r="AQ117" s="971"/>
      <c r="AR117" s="971"/>
      <c r="AS117" s="971"/>
      <c r="AT117" s="972"/>
      <c r="AU117" s="996"/>
      <c r="AV117" s="997"/>
      <c r="AW117" s="997"/>
      <c r="AX117" s="997"/>
      <c r="AY117" s="997"/>
      <c r="AZ117" s="927" t="s">
        <v>451</v>
      </c>
      <c r="BA117" s="928"/>
      <c r="BB117" s="928"/>
      <c r="BC117" s="928"/>
      <c r="BD117" s="928"/>
      <c r="BE117" s="928"/>
      <c r="BF117" s="928"/>
      <c r="BG117" s="928"/>
      <c r="BH117" s="928"/>
      <c r="BI117" s="928"/>
      <c r="BJ117" s="928"/>
      <c r="BK117" s="928"/>
      <c r="BL117" s="928"/>
      <c r="BM117" s="928"/>
      <c r="BN117" s="928"/>
      <c r="BO117" s="928"/>
      <c r="BP117" s="929"/>
      <c r="BQ117" s="880" t="s">
        <v>127</v>
      </c>
      <c r="BR117" s="881"/>
      <c r="BS117" s="881"/>
      <c r="BT117" s="881"/>
      <c r="BU117" s="881"/>
      <c r="BV117" s="881" t="s">
        <v>127</v>
      </c>
      <c r="BW117" s="881"/>
      <c r="BX117" s="881"/>
      <c r="BY117" s="881"/>
      <c r="BZ117" s="881"/>
      <c r="CA117" s="881" t="s">
        <v>127</v>
      </c>
      <c r="CB117" s="881"/>
      <c r="CC117" s="881"/>
      <c r="CD117" s="881"/>
      <c r="CE117" s="881"/>
      <c r="CF117" s="939" t="s">
        <v>127</v>
      </c>
      <c r="CG117" s="940"/>
      <c r="CH117" s="940"/>
      <c r="CI117" s="940"/>
      <c r="CJ117" s="940"/>
      <c r="CK117" s="991"/>
      <c r="CL117" s="885"/>
      <c r="CM117" s="879" t="s">
        <v>452</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127</v>
      </c>
      <c r="DH117" s="844"/>
      <c r="DI117" s="844"/>
      <c r="DJ117" s="844"/>
      <c r="DK117" s="845"/>
      <c r="DL117" s="846" t="s">
        <v>127</v>
      </c>
      <c r="DM117" s="844"/>
      <c r="DN117" s="844"/>
      <c r="DO117" s="844"/>
      <c r="DP117" s="845"/>
      <c r="DQ117" s="846" t="s">
        <v>127</v>
      </c>
      <c r="DR117" s="844"/>
      <c r="DS117" s="844"/>
      <c r="DT117" s="844"/>
      <c r="DU117" s="845"/>
      <c r="DV117" s="888" t="s">
        <v>127</v>
      </c>
      <c r="DW117" s="889"/>
      <c r="DX117" s="889"/>
      <c r="DY117" s="889"/>
      <c r="DZ117" s="890"/>
    </row>
    <row r="118" spans="1:130" s="226" customFormat="1" ht="26.25" customHeight="1" x14ac:dyDescent="0.2">
      <c r="A118" s="959" t="s">
        <v>425</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422</v>
      </c>
      <c r="AB118" s="960"/>
      <c r="AC118" s="960"/>
      <c r="AD118" s="960"/>
      <c r="AE118" s="961"/>
      <c r="AF118" s="962" t="s">
        <v>423</v>
      </c>
      <c r="AG118" s="960"/>
      <c r="AH118" s="960"/>
      <c r="AI118" s="960"/>
      <c r="AJ118" s="961"/>
      <c r="AK118" s="962" t="s">
        <v>303</v>
      </c>
      <c r="AL118" s="960"/>
      <c r="AM118" s="960"/>
      <c r="AN118" s="960"/>
      <c r="AO118" s="961"/>
      <c r="AP118" s="963" t="s">
        <v>424</v>
      </c>
      <c r="AQ118" s="964"/>
      <c r="AR118" s="964"/>
      <c r="AS118" s="964"/>
      <c r="AT118" s="965"/>
      <c r="AU118" s="996"/>
      <c r="AV118" s="997"/>
      <c r="AW118" s="997"/>
      <c r="AX118" s="997"/>
      <c r="AY118" s="997"/>
      <c r="AZ118" s="902" t="s">
        <v>453</v>
      </c>
      <c r="BA118" s="903"/>
      <c r="BB118" s="903"/>
      <c r="BC118" s="903"/>
      <c r="BD118" s="903"/>
      <c r="BE118" s="903"/>
      <c r="BF118" s="903"/>
      <c r="BG118" s="903"/>
      <c r="BH118" s="903"/>
      <c r="BI118" s="903"/>
      <c r="BJ118" s="903"/>
      <c r="BK118" s="903"/>
      <c r="BL118" s="903"/>
      <c r="BM118" s="903"/>
      <c r="BN118" s="903"/>
      <c r="BO118" s="903"/>
      <c r="BP118" s="904"/>
      <c r="BQ118" s="943" t="s">
        <v>127</v>
      </c>
      <c r="BR118" s="909"/>
      <c r="BS118" s="909"/>
      <c r="BT118" s="909"/>
      <c r="BU118" s="909"/>
      <c r="BV118" s="909" t="s">
        <v>127</v>
      </c>
      <c r="BW118" s="909"/>
      <c r="BX118" s="909"/>
      <c r="BY118" s="909"/>
      <c r="BZ118" s="909"/>
      <c r="CA118" s="909" t="s">
        <v>127</v>
      </c>
      <c r="CB118" s="909"/>
      <c r="CC118" s="909"/>
      <c r="CD118" s="909"/>
      <c r="CE118" s="909"/>
      <c r="CF118" s="939" t="s">
        <v>127</v>
      </c>
      <c r="CG118" s="940"/>
      <c r="CH118" s="940"/>
      <c r="CI118" s="940"/>
      <c r="CJ118" s="940"/>
      <c r="CK118" s="991"/>
      <c r="CL118" s="885"/>
      <c r="CM118" s="879" t="s">
        <v>454</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127</v>
      </c>
      <c r="DH118" s="844"/>
      <c r="DI118" s="844"/>
      <c r="DJ118" s="844"/>
      <c r="DK118" s="845"/>
      <c r="DL118" s="846" t="s">
        <v>127</v>
      </c>
      <c r="DM118" s="844"/>
      <c r="DN118" s="844"/>
      <c r="DO118" s="844"/>
      <c r="DP118" s="845"/>
      <c r="DQ118" s="846" t="s">
        <v>127</v>
      </c>
      <c r="DR118" s="844"/>
      <c r="DS118" s="844"/>
      <c r="DT118" s="844"/>
      <c r="DU118" s="845"/>
      <c r="DV118" s="888" t="s">
        <v>127</v>
      </c>
      <c r="DW118" s="889"/>
      <c r="DX118" s="889"/>
      <c r="DY118" s="889"/>
      <c r="DZ118" s="890"/>
    </row>
    <row r="119" spans="1:130" s="226" customFormat="1" ht="26.25" customHeight="1" x14ac:dyDescent="0.2">
      <c r="A119" s="882" t="s">
        <v>428</v>
      </c>
      <c r="B119" s="883"/>
      <c r="C119" s="924" t="s">
        <v>429</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127</v>
      </c>
      <c r="AB119" s="953"/>
      <c r="AC119" s="953"/>
      <c r="AD119" s="953"/>
      <c r="AE119" s="954"/>
      <c r="AF119" s="955" t="s">
        <v>127</v>
      </c>
      <c r="AG119" s="953"/>
      <c r="AH119" s="953"/>
      <c r="AI119" s="953"/>
      <c r="AJ119" s="954"/>
      <c r="AK119" s="955" t="s">
        <v>127</v>
      </c>
      <c r="AL119" s="953"/>
      <c r="AM119" s="953"/>
      <c r="AN119" s="953"/>
      <c r="AO119" s="954"/>
      <c r="AP119" s="956" t="s">
        <v>127</v>
      </c>
      <c r="AQ119" s="957"/>
      <c r="AR119" s="957"/>
      <c r="AS119" s="957"/>
      <c r="AT119" s="958"/>
      <c r="AU119" s="998"/>
      <c r="AV119" s="999"/>
      <c r="AW119" s="999"/>
      <c r="AX119" s="999"/>
      <c r="AY119" s="999"/>
      <c r="AZ119" s="247" t="s">
        <v>187</v>
      </c>
      <c r="BA119" s="247"/>
      <c r="BB119" s="247"/>
      <c r="BC119" s="247"/>
      <c r="BD119" s="247"/>
      <c r="BE119" s="247"/>
      <c r="BF119" s="247"/>
      <c r="BG119" s="247"/>
      <c r="BH119" s="247"/>
      <c r="BI119" s="247"/>
      <c r="BJ119" s="247"/>
      <c r="BK119" s="247"/>
      <c r="BL119" s="247"/>
      <c r="BM119" s="247"/>
      <c r="BN119" s="247"/>
      <c r="BO119" s="941" t="s">
        <v>455</v>
      </c>
      <c r="BP119" s="942"/>
      <c r="BQ119" s="943">
        <v>9336554</v>
      </c>
      <c r="BR119" s="909"/>
      <c r="BS119" s="909"/>
      <c r="BT119" s="909"/>
      <c r="BU119" s="909"/>
      <c r="BV119" s="909">
        <v>9886055</v>
      </c>
      <c r="BW119" s="909"/>
      <c r="BX119" s="909"/>
      <c r="BY119" s="909"/>
      <c r="BZ119" s="909"/>
      <c r="CA119" s="909">
        <v>10286024</v>
      </c>
      <c r="CB119" s="909"/>
      <c r="CC119" s="909"/>
      <c r="CD119" s="909"/>
      <c r="CE119" s="909"/>
      <c r="CF119" s="812"/>
      <c r="CG119" s="813"/>
      <c r="CH119" s="813"/>
      <c r="CI119" s="813"/>
      <c r="CJ119" s="898"/>
      <c r="CK119" s="992"/>
      <c r="CL119" s="887"/>
      <c r="CM119" s="902" t="s">
        <v>456</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127</v>
      </c>
      <c r="DH119" s="828"/>
      <c r="DI119" s="828"/>
      <c r="DJ119" s="828"/>
      <c r="DK119" s="829"/>
      <c r="DL119" s="830" t="s">
        <v>127</v>
      </c>
      <c r="DM119" s="828"/>
      <c r="DN119" s="828"/>
      <c r="DO119" s="828"/>
      <c r="DP119" s="829"/>
      <c r="DQ119" s="830" t="s">
        <v>127</v>
      </c>
      <c r="DR119" s="828"/>
      <c r="DS119" s="828"/>
      <c r="DT119" s="828"/>
      <c r="DU119" s="829"/>
      <c r="DV119" s="912" t="s">
        <v>127</v>
      </c>
      <c r="DW119" s="913"/>
      <c r="DX119" s="913"/>
      <c r="DY119" s="913"/>
      <c r="DZ119" s="914"/>
    </row>
    <row r="120" spans="1:130" s="226" customFormat="1" ht="26.25" customHeight="1" x14ac:dyDescent="0.2">
      <c r="A120" s="884"/>
      <c r="B120" s="885"/>
      <c r="C120" s="879" t="s">
        <v>433</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127</v>
      </c>
      <c r="AB120" s="844"/>
      <c r="AC120" s="844"/>
      <c r="AD120" s="844"/>
      <c r="AE120" s="845"/>
      <c r="AF120" s="846" t="s">
        <v>127</v>
      </c>
      <c r="AG120" s="844"/>
      <c r="AH120" s="844"/>
      <c r="AI120" s="844"/>
      <c r="AJ120" s="845"/>
      <c r="AK120" s="846" t="s">
        <v>127</v>
      </c>
      <c r="AL120" s="844"/>
      <c r="AM120" s="844"/>
      <c r="AN120" s="844"/>
      <c r="AO120" s="845"/>
      <c r="AP120" s="888" t="s">
        <v>127</v>
      </c>
      <c r="AQ120" s="889"/>
      <c r="AR120" s="889"/>
      <c r="AS120" s="889"/>
      <c r="AT120" s="890"/>
      <c r="AU120" s="944" t="s">
        <v>457</v>
      </c>
      <c r="AV120" s="945"/>
      <c r="AW120" s="945"/>
      <c r="AX120" s="945"/>
      <c r="AY120" s="946"/>
      <c r="AZ120" s="924" t="s">
        <v>458</v>
      </c>
      <c r="BA120" s="872"/>
      <c r="BB120" s="872"/>
      <c r="BC120" s="872"/>
      <c r="BD120" s="872"/>
      <c r="BE120" s="872"/>
      <c r="BF120" s="872"/>
      <c r="BG120" s="872"/>
      <c r="BH120" s="872"/>
      <c r="BI120" s="872"/>
      <c r="BJ120" s="872"/>
      <c r="BK120" s="872"/>
      <c r="BL120" s="872"/>
      <c r="BM120" s="872"/>
      <c r="BN120" s="872"/>
      <c r="BO120" s="872"/>
      <c r="BP120" s="873"/>
      <c r="BQ120" s="925">
        <v>4762779</v>
      </c>
      <c r="BR120" s="906"/>
      <c r="BS120" s="906"/>
      <c r="BT120" s="906"/>
      <c r="BU120" s="906"/>
      <c r="BV120" s="906">
        <v>5091325</v>
      </c>
      <c r="BW120" s="906"/>
      <c r="BX120" s="906"/>
      <c r="BY120" s="906"/>
      <c r="BZ120" s="906"/>
      <c r="CA120" s="906">
        <v>5363137</v>
      </c>
      <c r="CB120" s="906"/>
      <c r="CC120" s="906"/>
      <c r="CD120" s="906"/>
      <c r="CE120" s="906"/>
      <c r="CF120" s="930">
        <v>90</v>
      </c>
      <c r="CG120" s="931"/>
      <c r="CH120" s="931"/>
      <c r="CI120" s="931"/>
      <c r="CJ120" s="931"/>
      <c r="CK120" s="932" t="s">
        <v>459</v>
      </c>
      <c r="CL120" s="916"/>
      <c r="CM120" s="916"/>
      <c r="CN120" s="916"/>
      <c r="CO120" s="917"/>
      <c r="CP120" s="936" t="s">
        <v>405</v>
      </c>
      <c r="CQ120" s="937"/>
      <c r="CR120" s="937"/>
      <c r="CS120" s="937"/>
      <c r="CT120" s="937"/>
      <c r="CU120" s="937"/>
      <c r="CV120" s="937"/>
      <c r="CW120" s="937"/>
      <c r="CX120" s="937"/>
      <c r="CY120" s="937"/>
      <c r="CZ120" s="937"/>
      <c r="DA120" s="937"/>
      <c r="DB120" s="937"/>
      <c r="DC120" s="937"/>
      <c r="DD120" s="937"/>
      <c r="DE120" s="937"/>
      <c r="DF120" s="938"/>
      <c r="DG120" s="925">
        <v>1998202</v>
      </c>
      <c r="DH120" s="906"/>
      <c r="DI120" s="906"/>
      <c r="DJ120" s="906"/>
      <c r="DK120" s="906"/>
      <c r="DL120" s="906">
        <v>2071229</v>
      </c>
      <c r="DM120" s="906"/>
      <c r="DN120" s="906"/>
      <c r="DO120" s="906"/>
      <c r="DP120" s="906"/>
      <c r="DQ120" s="906">
        <v>2091068</v>
      </c>
      <c r="DR120" s="906"/>
      <c r="DS120" s="906"/>
      <c r="DT120" s="906"/>
      <c r="DU120" s="906"/>
      <c r="DV120" s="907">
        <v>35.1</v>
      </c>
      <c r="DW120" s="907"/>
      <c r="DX120" s="907"/>
      <c r="DY120" s="907"/>
      <c r="DZ120" s="908"/>
    </row>
    <row r="121" spans="1:130" s="226" customFormat="1" ht="26.25" customHeight="1" x14ac:dyDescent="0.2">
      <c r="A121" s="884"/>
      <c r="B121" s="885"/>
      <c r="C121" s="927" t="s">
        <v>460</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127</v>
      </c>
      <c r="AB121" s="844"/>
      <c r="AC121" s="844"/>
      <c r="AD121" s="844"/>
      <c r="AE121" s="845"/>
      <c r="AF121" s="846" t="s">
        <v>127</v>
      </c>
      <c r="AG121" s="844"/>
      <c r="AH121" s="844"/>
      <c r="AI121" s="844"/>
      <c r="AJ121" s="845"/>
      <c r="AK121" s="846" t="s">
        <v>127</v>
      </c>
      <c r="AL121" s="844"/>
      <c r="AM121" s="844"/>
      <c r="AN121" s="844"/>
      <c r="AO121" s="845"/>
      <c r="AP121" s="888" t="s">
        <v>127</v>
      </c>
      <c r="AQ121" s="889"/>
      <c r="AR121" s="889"/>
      <c r="AS121" s="889"/>
      <c r="AT121" s="890"/>
      <c r="AU121" s="947"/>
      <c r="AV121" s="948"/>
      <c r="AW121" s="948"/>
      <c r="AX121" s="948"/>
      <c r="AY121" s="949"/>
      <c r="AZ121" s="879" t="s">
        <v>461</v>
      </c>
      <c r="BA121" s="816"/>
      <c r="BB121" s="816"/>
      <c r="BC121" s="816"/>
      <c r="BD121" s="816"/>
      <c r="BE121" s="816"/>
      <c r="BF121" s="816"/>
      <c r="BG121" s="816"/>
      <c r="BH121" s="816"/>
      <c r="BI121" s="816"/>
      <c r="BJ121" s="816"/>
      <c r="BK121" s="816"/>
      <c r="BL121" s="816"/>
      <c r="BM121" s="816"/>
      <c r="BN121" s="816"/>
      <c r="BO121" s="816"/>
      <c r="BP121" s="817"/>
      <c r="BQ121" s="880">
        <v>13567</v>
      </c>
      <c r="BR121" s="881"/>
      <c r="BS121" s="881"/>
      <c r="BT121" s="881"/>
      <c r="BU121" s="881"/>
      <c r="BV121" s="881">
        <v>10791</v>
      </c>
      <c r="BW121" s="881"/>
      <c r="BX121" s="881"/>
      <c r="BY121" s="881"/>
      <c r="BZ121" s="881"/>
      <c r="CA121" s="881">
        <v>8173</v>
      </c>
      <c r="CB121" s="881"/>
      <c r="CC121" s="881"/>
      <c r="CD121" s="881"/>
      <c r="CE121" s="881"/>
      <c r="CF121" s="939">
        <v>0.1</v>
      </c>
      <c r="CG121" s="940"/>
      <c r="CH121" s="940"/>
      <c r="CI121" s="940"/>
      <c r="CJ121" s="940"/>
      <c r="CK121" s="933"/>
      <c r="CL121" s="919"/>
      <c r="CM121" s="919"/>
      <c r="CN121" s="919"/>
      <c r="CO121" s="920"/>
      <c r="CP121" s="899" t="s">
        <v>403</v>
      </c>
      <c r="CQ121" s="900"/>
      <c r="CR121" s="900"/>
      <c r="CS121" s="900"/>
      <c r="CT121" s="900"/>
      <c r="CU121" s="900"/>
      <c r="CV121" s="900"/>
      <c r="CW121" s="900"/>
      <c r="CX121" s="900"/>
      <c r="CY121" s="900"/>
      <c r="CZ121" s="900"/>
      <c r="DA121" s="900"/>
      <c r="DB121" s="900"/>
      <c r="DC121" s="900"/>
      <c r="DD121" s="900"/>
      <c r="DE121" s="900"/>
      <c r="DF121" s="901"/>
      <c r="DG121" s="880">
        <v>2218</v>
      </c>
      <c r="DH121" s="881"/>
      <c r="DI121" s="881"/>
      <c r="DJ121" s="881"/>
      <c r="DK121" s="881"/>
      <c r="DL121" s="881">
        <v>2642</v>
      </c>
      <c r="DM121" s="881"/>
      <c r="DN121" s="881"/>
      <c r="DO121" s="881"/>
      <c r="DP121" s="881"/>
      <c r="DQ121" s="881">
        <v>3228</v>
      </c>
      <c r="DR121" s="881"/>
      <c r="DS121" s="881"/>
      <c r="DT121" s="881"/>
      <c r="DU121" s="881"/>
      <c r="DV121" s="858">
        <v>0.1</v>
      </c>
      <c r="DW121" s="858"/>
      <c r="DX121" s="858"/>
      <c r="DY121" s="858"/>
      <c r="DZ121" s="859"/>
    </row>
    <row r="122" spans="1:130" s="226" customFormat="1" ht="26.25" customHeight="1" x14ac:dyDescent="0.2">
      <c r="A122" s="884"/>
      <c r="B122" s="885"/>
      <c r="C122" s="879" t="s">
        <v>443</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127</v>
      </c>
      <c r="AB122" s="844"/>
      <c r="AC122" s="844"/>
      <c r="AD122" s="844"/>
      <c r="AE122" s="845"/>
      <c r="AF122" s="846" t="s">
        <v>127</v>
      </c>
      <c r="AG122" s="844"/>
      <c r="AH122" s="844"/>
      <c r="AI122" s="844"/>
      <c r="AJ122" s="845"/>
      <c r="AK122" s="846" t="s">
        <v>127</v>
      </c>
      <c r="AL122" s="844"/>
      <c r="AM122" s="844"/>
      <c r="AN122" s="844"/>
      <c r="AO122" s="845"/>
      <c r="AP122" s="888" t="s">
        <v>127</v>
      </c>
      <c r="AQ122" s="889"/>
      <c r="AR122" s="889"/>
      <c r="AS122" s="889"/>
      <c r="AT122" s="890"/>
      <c r="AU122" s="947"/>
      <c r="AV122" s="948"/>
      <c r="AW122" s="948"/>
      <c r="AX122" s="948"/>
      <c r="AY122" s="949"/>
      <c r="AZ122" s="902" t="s">
        <v>462</v>
      </c>
      <c r="BA122" s="903"/>
      <c r="BB122" s="903"/>
      <c r="BC122" s="903"/>
      <c r="BD122" s="903"/>
      <c r="BE122" s="903"/>
      <c r="BF122" s="903"/>
      <c r="BG122" s="903"/>
      <c r="BH122" s="903"/>
      <c r="BI122" s="903"/>
      <c r="BJ122" s="903"/>
      <c r="BK122" s="903"/>
      <c r="BL122" s="903"/>
      <c r="BM122" s="903"/>
      <c r="BN122" s="903"/>
      <c r="BO122" s="903"/>
      <c r="BP122" s="904"/>
      <c r="BQ122" s="943">
        <v>7835761</v>
      </c>
      <c r="BR122" s="909"/>
      <c r="BS122" s="909"/>
      <c r="BT122" s="909"/>
      <c r="BU122" s="909"/>
      <c r="BV122" s="909">
        <v>8098173</v>
      </c>
      <c r="BW122" s="909"/>
      <c r="BX122" s="909"/>
      <c r="BY122" s="909"/>
      <c r="BZ122" s="909"/>
      <c r="CA122" s="909">
        <v>8168184</v>
      </c>
      <c r="CB122" s="909"/>
      <c r="CC122" s="909"/>
      <c r="CD122" s="909"/>
      <c r="CE122" s="909"/>
      <c r="CF122" s="910">
        <v>137</v>
      </c>
      <c r="CG122" s="911"/>
      <c r="CH122" s="911"/>
      <c r="CI122" s="911"/>
      <c r="CJ122" s="911"/>
      <c r="CK122" s="933"/>
      <c r="CL122" s="919"/>
      <c r="CM122" s="919"/>
      <c r="CN122" s="919"/>
      <c r="CO122" s="920"/>
      <c r="CP122" s="899" t="s">
        <v>401</v>
      </c>
      <c r="CQ122" s="900"/>
      <c r="CR122" s="900"/>
      <c r="CS122" s="900"/>
      <c r="CT122" s="900"/>
      <c r="CU122" s="900"/>
      <c r="CV122" s="900"/>
      <c r="CW122" s="900"/>
      <c r="CX122" s="900"/>
      <c r="CY122" s="900"/>
      <c r="CZ122" s="900"/>
      <c r="DA122" s="900"/>
      <c r="DB122" s="900"/>
      <c r="DC122" s="900"/>
      <c r="DD122" s="900"/>
      <c r="DE122" s="900"/>
      <c r="DF122" s="901"/>
      <c r="DG122" s="880" t="s">
        <v>127</v>
      </c>
      <c r="DH122" s="881"/>
      <c r="DI122" s="881"/>
      <c r="DJ122" s="881"/>
      <c r="DK122" s="881"/>
      <c r="DL122" s="881" t="s">
        <v>127</v>
      </c>
      <c r="DM122" s="881"/>
      <c r="DN122" s="881"/>
      <c r="DO122" s="881"/>
      <c r="DP122" s="881"/>
      <c r="DQ122" s="881" t="s">
        <v>127</v>
      </c>
      <c r="DR122" s="881"/>
      <c r="DS122" s="881"/>
      <c r="DT122" s="881"/>
      <c r="DU122" s="881"/>
      <c r="DV122" s="858" t="s">
        <v>127</v>
      </c>
      <c r="DW122" s="858"/>
      <c r="DX122" s="858"/>
      <c r="DY122" s="858"/>
      <c r="DZ122" s="859"/>
    </row>
    <row r="123" spans="1:130" s="226" customFormat="1" ht="26.25" customHeight="1" x14ac:dyDescent="0.2">
      <c r="A123" s="884"/>
      <c r="B123" s="885"/>
      <c r="C123" s="879" t="s">
        <v>449</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127</v>
      </c>
      <c r="AB123" s="844"/>
      <c r="AC123" s="844"/>
      <c r="AD123" s="844"/>
      <c r="AE123" s="845"/>
      <c r="AF123" s="846" t="s">
        <v>127</v>
      </c>
      <c r="AG123" s="844"/>
      <c r="AH123" s="844"/>
      <c r="AI123" s="844"/>
      <c r="AJ123" s="845"/>
      <c r="AK123" s="846" t="s">
        <v>127</v>
      </c>
      <c r="AL123" s="844"/>
      <c r="AM123" s="844"/>
      <c r="AN123" s="844"/>
      <c r="AO123" s="845"/>
      <c r="AP123" s="888" t="s">
        <v>127</v>
      </c>
      <c r="AQ123" s="889"/>
      <c r="AR123" s="889"/>
      <c r="AS123" s="889"/>
      <c r="AT123" s="890"/>
      <c r="AU123" s="950"/>
      <c r="AV123" s="951"/>
      <c r="AW123" s="951"/>
      <c r="AX123" s="951"/>
      <c r="AY123" s="951"/>
      <c r="AZ123" s="247" t="s">
        <v>187</v>
      </c>
      <c r="BA123" s="247"/>
      <c r="BB123" s="247"/>
      <c r="BC123" s="247"/>
      <c r="BD123" s="247"/>
      <c r="BE123" s="247"/>
      <c r="BF123" s="247"/>
      <c r="BG123" s="247"/>
      <c r="BH123" s="247"/>
      <c r="BI123" s="247"/>
      <c r="BJ123" s="247"/>
      <c r="BK123" s="247"/>
      <c r="BL123" s="247"/>
      <c r="BM123" s="247"/>
      <c r="BN123" s="247"/>
      <c r="BO123" s="941" t="s">
        <v>463</v>
      </c>
      <c r="BP123" s="942"/>
      <c r="BQ123" s="896">
        <v>12612107</v>
      </c>
      <c r="BR123" s="897"/>
      <c r="BS123" s="897"/>
      <c r="BT123" s="897"/>
      <c r="BU123" s="897"/>
      <c r="BV123" s="897">
        <v>13200289</v>
      </c>
      <c r="BW123" s="897"/>
      <c r="BX123" s="897"/>
      <c r="BY123" s="897"/>
      <c r="BZ123" s="897"/>
      <c r="CA123" s="897">
        <v>13539494</v>
      </c>
      <c r="CB123" s="897"/>
      <c r="CC123" s="897"/>
      <c r="CD123" s="897"/>
      <c r="CE123" s="897"/>
      <c r="CF123" s="812"/>
      <c r="CG123" s="813"/>
      <c r="CH123" s="813"/>
      <c r="CI123" s="813"/>
      <c r="CJ123" s="898"/>
      <c r="CK123" s="933"/>
      <c r="CL123" s="919"/>
      <c r="CM123" s="919"/>
      <c r="CN123" s="919"/>
      <c r="CO123" s="920"/>
      <c r="CP123" s="899" t="s">
        <v>402</v>
      </c>
      <c r="CQ123" s="900"/>
      <c r="CR123" s="900"/>
      <c r="CS123" s="900"/>
      <c r="CT123" s="900"/>
      <c r="CU123" s="900"/>
      <c r="CV123" s="900"/>
      <c r="CW123" s="900"/>
      <c r="CX123" s="900"/>
      <c r="CY123" s="900"/>
      <c r="CZ123" s="900"/>
      <c r="DA123" s="900"/>
      <c r="DB123" s="900"/>
      <c r="DC123" s="900"/>
      <c r="DD123" s="900"/>
      <c r="DE123" s="900"/>
      <c r="DF123" s="901"/>
      <c r="DG123" s="843" t="s">
        <v>127</v>
      </c>
      <c r="DH123" s="844"/>
      <c r="DI123" s="844"/>
      <c r="DJ123" s="844"/>
      <c r="DK123" s="845"/>
      <c r="DL123" s="846" t="s">
        <v>127</v>
      </c>
      <c r="DM123" s="844"/>
      <c r="DN123" s="844"/>
      <c r="DO123" s="844"/>
      <c r="DP123" s="845"/>
      <c r="DQ123" s="846" t="s">
        <v>127</v>
      </c>
      <c r="DR123" s="844"/>
      <c r="DS123" s="844"/>
      <c r="DT123" s="844"/>
      <c r="DU123" s="845"/>
      <c r="DV123" s="888" t="s">
        <v>127</v>
      </c>
      <c r="DW123" s="889"/>
      <c r="DX123" s="889"/>
      <c r="DY123" s="889"/>
      <c r="DZ123" s="890"/>
    </row>
    <row r="124" spans="1:130" s="226" customFormat="1" ht="26.25" customHeight="1" thickBot="1" x14ac:dyDescent="0.25">
      <c r="A124" s="884"/>
      <c r="B124" s="885"/>
      <c r="C124" s="879" t="s">
        <v>452</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127</v>
      </c>
      <c r="AB124" s="844"/>
      <c r="AC124" s="844"/>
      <c r="AD124" s="844"/>
      <c r="AE124" s="845"/>
      <c r="AF124" s="846" t="s">
        <v>127</v>
      </c>
      <c r="AG124" s="844"/>
      <c r="AH124" s="844"/>
      <c r="AI124" s="844"/>
      <c r="AJ124" s="845"/>
      <c r="AK124" s="846" t="s">
        <v>127</v>
      </c>
      <c r="AL124" s="844"/>
      <c r="AM124" s="844"/>
      <c r="AN124" s="844"/>
      <c r="AO124" s="845"/>
      <c r="AP124" s="888" t="s">
        <v>127</v>
      </c>
      <c r="AQ124" s="889"/>
      <c r="AR124" s="889"/>
      <c r="AS124" s="889"/>
      <c r="AT124" s="890"/>
      <c r="AU124" s="891" t="s">
        <v>464</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127</v>
      </c>
      <c r="BR124" s="895"/>
      <c r="BS124" s="895"/>
      <c r="BT124" s="895"/>
      <c r="BU124" s="895"/>
      <c r="BV124" s="895" t="s">
        <v>127</v>
      </c>
      <c r="BW124" s="895"/>
      <c r="BX124" s="895"/>
      <c r="BY124" s="895"/>
      <c r="BZ124" s="895"/>
      <c r="CA124" s="895" t="s">
        <v>127</v>
      </c>
      <c r="CB124" s="895"/>
      <c r="CC124" s="895"/>
      <c r="CD124" s="895"/>
      <c r="CE124" s="895"/>
      <c r="CF124" s="790"/>
      <c r="CG124" s="791"/>
      <c r="CH124" s="791"/>
      <c r="CI124" s="791"/>
      <c r="CJ124" s="926"/>
      <c r="CK124" s="934"/>
      <c r="CL124" s="934"/>
      <c r="CM124" s="934"/>
      <c r="CN124" s="934"/>
      <c r="CO124" s="935"/>
      <c r="CP124" s="899" t="s">
        <v>465</v>
      </c>
      <c r="CQ124" s="900"/>
      <c r="CR124" s="900"/>
      <c r="CS124" s="900"/>
      <c r="CT124" s="900"/>
      <c r="CU124" s="900"/>
      <c r="CV124" s="900"/>
      <c r="CW124" s="900"/>
      <c r="CX124" s="900"/>
      <c r="CY124" s="900"/>
      <c r="CZ124" s="900"/>
      <c r="DA124" s="900"/>
      <c r="DB124" s="900"/>
      <c r="DC124" s="900"/>
      <c r="DD124" s="900"/>
      <c r="DE124" s="900"/>
      <c r="DF124" s="901"/>
      <c r="DG124" s="827" t="s">
        <v>127</v>
      </c>
      <c r="DH124" s="828"/>
      <c r="DI124" s="828"/>
      <c r="DJ124" s="828"/>
      <c r="DK124" s="829"/>
      <c r="DL124" s="830" t="s">
        <v>127</v>
      </c>
      <c r="DM124" s="828"/>
      <c r="DN124" s="828"/>
      <c r="DO124" s="828"/>
      <c r="DP124" s="829"/>
      <c r="DQ124" s="830" t="s">
        <v>127</v>
      </c>
      <c r="DR124" s="828"/>
      <c r="DS124" s="828"/>
      <c r="DT124" s="828"/>
      <c r="DU124" s="829"/>
      <c r="DV124" s="912" t="s">
        <v>127</v>
      </c>
      <c r="DW124" s="913"/>
      <c r="DX124" s="913"/>
      <c r="DY124" s="913"/>
      <c r="DZ124" s="914"/>
    </row>
    <row r="125" spans="1:130" s="226" customFormat="1" ht="26.25" customHeight="1" x14ac:dyDescent="0.2">
      <c r="A125" s="884"/>
      <c r="B125" s="885"/>
      <c r="C125" s="879" t="s">
        <v>454</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127</v>
      </c>
      <c r="AB125" s="844"/>
      <c r="AC125" s="844"/>
      <c r="AD125" s="844"/>
      <c r="AE125" s="845"/>
      <c r="AF125" s="846" t="s">
        <v>127</v>
      </c>
      <c r="AG125" s="844"/>
      <c r="AH125" s="844"/>
      <c r="AI125" s="844"/>
      <c r="AJ125" s="845"/>
      <c r="AK125" s="846" t="s">
        <v>127</v>
      </c>
      <c r="AL125" s="844"/>
      <c r="AM125" s="844"/>
      <c r="AN125" s="844"/>
      <c r="AO125" s="845"/>
      <c r="AP125" s="888" t="s">
        <v>127</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466</v>
      </c>
      <c r="CL125" s="916"/>
      <c r="CM125" s="916"/>
      <c r="CN125" s="916"/>
      <c r="CO125" s="917"/>
      <c r="CP125" s="924" t="s">
        <v>467</v>
      </c>
      <c r="CQ125" s="872"/>
      <c r="CR125" s="872"/>
      <c r="CS125" s="872"/>
      <c r="CT125" s="872"/>
      <c r="CU125" s="872"/>
      <c r="CV125" s="872"/>
      <c r="CW125" s="872"/>
      <c r="CX125" s="872"/>
      <c r="CY125" s="872"/>
      <c r="CZ125" s="872"/>
      <c r="DA125" s="872"/>
      <c r="DB125" s="872"/>
      <c r="DC125" s="872"/>
      <c r="DD125" s="872"/>
      <c r="DE125" s="872"/>
      <c r="DF125" s="873"/>
      <c r="DG125" s="925" t="s">
        <v>127</v>
      </c>
      <c r="DH125" s="906"/>
      <c r="DI125" s="906"/>
      <c r="DJ125" s="906"/>
      <c r="DK125" s="906"/>
      <c r="DL125" s="906" t="s">
        <v>127</v>
      </c>
      <c r="DM125" s="906"/>
      <c r="DN125" s="906"/>
      <c r="DO125" s="906"/>
      <c r="DP125" s="906"/>
      <c r="DQ125" s="906" t="s">
        <v>127</v>
      </c>
      <c r="DR125" s="906"/>
      <c r="DS125" s="906"/>
      <c r="DT125" s="906"/>
      <c r="DU125" s="906"/>
      <c r="DV125" s="907" t="s">
        <v>127</v>
      </c>
      <c r="DW125" s="907"/>
      <c r="DX125" s="907"/>
      <c r="DY125" s="907"/>
      <c r="DZ125" s="908"/>
    </row>
    <row r="126" spans="1:130" s="226" customFormat="1" ht="26.25" customHeight="1" thickBot="1" x14ac:dyDescent="0.25">
      <c r="A126" s="884"/>
      <c r="B126" s="885"/>
      <c r="C126" s="879" t="s">
        <v>456</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127</v>
      </c>
      <c r="AB126" s="844"/>
      <c r="AC126" s="844"/>
      <c r="AD126" s="844"/>
      <c r="AE126" s="845"/>
      <c r="AF126" s="846" t="s">
        <v>127</v>
      </c>
      <c r="AG126" s="844"/>
      <c r="AH126" s="844"/>
      <c r="AI126" s="844"/>
      <c r="AJ126" s="845"/>
      <c r="AK126" s="846" t="s">
        <v>127</v>
      </c>
      <c r="AL126" s="844"/>
      <c r="AM126" s="844"/>
      <c r="AN126" s="844"/>
      <c r="AO126" s="845"/>
      <c r="AP126" s="888" t="s">
        <v>127</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468</v>
      </c>
      <c r="CQ126" s="816"/>
      <c r="CR126" s="816"/>
      <c r="CS126" s="816"/>
      <c r="CT126" s="816"/>
      <c r="CU126" s="816"/>
      <c r="CV126" s="816"/>
      <c r="CW126" s="816"/>
      <c r="CX126" s="816"/>
      <c r="CY126" s="816"/>
      <c r="CZ126" s="816"/>
      <c r="DA126" s="816"/>
      <c r="DB126" s="816"/>
      <c r="DC126" s="816"/>
      <c r="DD126" s="816"/>
      <c r="DE126" s="816"/>
      <c r="DF126" s="817"/>
      <c r="DG126" s="880" t="s">
        <v>127</v>
      </c>
      <c r="DH126" s="881"/>
      <c r="DI126" s="881"/>
      <c r="DJ126" s="881"/>
      <c r="DK126" s="881"/>
      <c r="DL126" s="881" t="s">
        <v>127</v>
      </c>
      <c r="DM126" s="881"/>
      <c r="DN126" s="881"/>
      <c r="DO126" s="881"/>
      <c r="DP126" s="881"/>
      <c r="DQ126" s="881" t="s">
        <v>127</v>
      </c>
      <c r="DR126" s="881"/>
      <c r="DS126" s="881"/>
      <c r="DT126" s="881"/>
      <c r="DU126" s="881"/>
      <c r="DV126" s="858" t="s">
        <v>127</v>
      </c>
      <c r="DW126" s="858"/>
      <c r="DX126" s="858"/>
      <c r="DY126" s="858"/>
      <c r="DZ126" s="859"/>
    </row>
    <row r="127" spans="1:130" s="226" customFormat="1" ht="26.25" customHeight="1" x14ac:dyDescent="0.2">
      <c r="A127" s="886"/>
      <c r="B127" s="887"/>
      <c r="C127" s="902" t="s">
        <v>469</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t="s">
        <v>127</v>
      </c>
      <c r="AB127" s="844"/>
      <c r="AC127" s="844"/>
      <c r="AD127" s="844"/>
      <c r="AE127" s="845"/>
      <c r="AF127" s="846" t="s">
        <v>127</v>
      </c>
      <c r="AG127" s="844"/>
      <c r="AH127" s="844"/>
      <c r="AI127" s="844"/>
      <c r="AJ127" s="845"/>
      <c r="AK127" s="846" t="s">
        <v>127</v>
      </c>
      <c r="AL127" s="844"/>
      <c r="AM127" s="844"/>
      <c r="AN127" s="844"/>
      <c r="AO127" s="845"/>
      <c r="AP127" s="888" t="s">
        <v>127</v>
      </c>
      <c r="AQ127" s="889"/>
      <c r="AR127" s="889"/>
      <c r="AS127" s="889"/>
      <c r="AT127" s="890"/>
      <c r="AU127" s="228"/>
      <c r="AV127" s="228"/>
      <c r="AW127" s="228"/>
      <c r="AX127" s="905" t="s">
        <v>470</v>
      </c>
      <c r="AY127" s="876"/>
      <c r="AZ127" s="876"/>
      <c r="BA127" s="876"/>
      <c r="BB127" s="876"/>
      <c r="BC127" s="876"/>
      <c r="BD127" s="876"/>
      <c r="BE127" s="877"/>
      <c r="BF127" s="875" t="s">
        <v>471</v>
      </c>
      <c r="BG127" s="876"/>
      <c r="BH127" s="876"/>
      <c r="BI127" s="876"/>
      <c r="BJ127" s="876"/>
      <c r="BK127" s="876"/>
      <c r="BL127" s="877"/>
      <c r="BM127" s="875" t="s">
        <v>472</v>
      </c>
      <c r="BN127" s="876"/>
      <c r="BO127" s="876"/>
      <c r="BP127" s="876"/>
      <c r="BQ127" s="876"/>
      <c r="BR127" s="876"/>
      <c r="BS127" s="877"/>
      <c r="BT127" s="875" t="s">
        <v>473</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474</v>
      </c>
      <c r="CQ127" s="816"/>
      <c r="CR127" s="816"/>
      <c r="CS127" s="816"/>
      <c r="CT127" s="816"/>
      <c r="CU127" s="816"/>
      <c r="CV127" s="816"/>
      <c r="CW127" s="816"/>
      <c r="CX127" s="816"/>
      <c r="CY127" s="816"/>
      <c r="CZ127" s="816"/>
      <c r="DA127" s="816"/>
      <c r="DB127" s="816"/>
      <c r="DC127" s="816"/>
      <c r="DD127" s="816"/>
      <c r="DE127" s="816"/>
      <c r="DF127" s="817"/>
      <c r="DG127" s="880" t="s">
        <v>127</v>
      </c>
      <c r="DH127" s="881"/>
      <c r="DI127" s="881"/>
      <c r="DJ127" s="881"/>
      <c r="DK127" s="881"/>
      <c r="DL127" s="881" t="s">
        <v>127</v>
      </c>
      <c r="DM127" s="881"/>
      <c r="DN127" s="881"/>
      <c r="DO127" s="881"/>
      <c r="DP127" s="881"/>
      <c r="DQ127" s="881" t="s">
        <v>127</v>
      </c>
      <c r="DR127" s="881"/>
      <c r="DS127" s="881"/>
      <c r="DT127" s="881"/>
      <c r="DU127" s="881"/>
      <c r="DV127" s="858" t="s">
        <v>127</v>
      </c>
      <c r="DW127" s="858"/>
      <c r="DX127" s="858"/>
      <c r="DY127" s="858"/>
      <c r="DZ127" s="859"/>
    </row>
    <row r="128" spans="1:130" s="226" customFormat="1" ht="26.25" customHeight="1" thickBot="1" x14ac:dyDescent="0.25">
      <c r="A128" s="860" t="s">
        <v>475</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476</v>
      </c>
      <c r="X128" s="862"/>
      <c r="Y128" s="862"/>
      <c r="Z128" s="863"/>
      <c r="AA128" s="864">
        <v>2820</v>
      </c>
      <c r="AB128" s="865"/>
      <c r="AC128" s="865"/>
      <c r="AD128" s="865"/>
      <c r="AE128" s="866"/>
      <c r="AF128" s="867">
        <v>2820</v>
      </c>
      <c r="AG128" s="865"/>
      <c r="AH128" s="865"/>
      <c r="AI128" s="865"/>
      <c r="AJ128" s="866"/>
      <c r="AK128" s="867">
        <v>2820</v>
      </c>
      <c r="AL128" s="865"/>
      <c r="AM128" s="865"/>
      <c r="AN128" s="865"/>
      <c r="AO128" s="866"/>
      <c r="AP128" s="868"/>
      <c r="AQ128" s="869"/>
      <c r="AR128" s="869"/>
      <c r="AS128" s="869"/>
      <c r="AT128" s="870"/>
      <c r="AU128" s="228"/>
      <c r="AV128" s="228"/>
      <c r="AW128" s="228"/>
      <c r="AX128" s="871" t="s">
        <v>477</v>
      </c>
      <c r="AY128" s="872"/>
      <c r="AZ128" s="872"/>
      <c r="BA128" s="872"/>
      <c r="BB128" s="872"/>
      <c r="BC128" s="872"/>
      <c r="BD128" s="872"/>
      <c r="BE128" s="873"/>
      <c r="BF128" s="850" t="s">
        <v>127</v>
      </c>
      <c r="BG128" s="851"/>
      <c r="BH128" s="851"/>
      <c r="BI128" s="851"/>
      <c r="BJ128" s="851"/>
      <c r="BK128" s="851"/>
      <c r="BL128" s="874"/>
      <c r="BM128" s="850">
        <v>14.21</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478</v>
      </c>
      <c r="CQ128" s="794"/>
      <c r="CR128" s="794"/>
      <c r="CS128" s="794"/>
      <c r="CT128" s="794"/>
      <c r="CU128" s="794"/>
      <c r="CV128" s="794"/>
      <c r="CW128" s="794"/>
      <c r="CX128" s="794"/>
      <c r="CY128" s="794"/>
      <c r="CZ128" s="794"/>
      <c r="DA128" s="794"/>
      <c r="DB128" s="794"/>
      <c r="DC128" s="794"/>
      <c r="DD128" s="794"/>
      <c r="DE128" s="794"/>
      <c r="DF128" s="795"/>
      <c r="DG128" s="854" t="s">
        <v>127</v>
      </c>
      <c r="DH128" s="855"/>
      <c r="DI128" s="855"/>
      <c r="DJ128" s="855"/>
      <c r="DK128" s="855"/>
      <c r="DL128" s="855" t="s">
        <v>127</v>
      </c>
      <c r="DM128" s="855"/>
      <c r="DN128" s="855"/>
      <c r="DO128" s="855"/>
      <c r="DP128" s="855"/>
      <c r="DQ128" s="855" t="s">
        <v>127</v>
      </c>
      <c r="DR128" s="855"/>
      <c r="DS128" s="855"/>
      <c r="DT128" s="855"/>
      <c r="DU128" s="855"/>
      <c r="DV128" s="856" t="s">
        <v>127</v>
      </c>
      <c r="DW128" s="856"/>
      <c r="DX128" s="856"/>
      <c r="DY128" s="856"/>
      <c r="DZ128" s="857"/>
    </row>
    <row r="129" spans="1:131" s="226" customFormat="1" ht="26.25" customHeight="1" x14ac:dyDescent="0.2">
      <c r="A129" s="838" t="s">
        <v>106</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479</v>
      </c>
      <c r="X129" s="841"/>
      <c r="Y129" s="841"/>
      <c r="Z129" s="842"/>
      <c r="AA129" s="843">
        <v>5584350</v>
      </c>
      <c r="AB129" s="844"/>
      <c r="AC129" s="844"/>
      <c r="AD129" s="844"/>
      <c r="AE129" s="845"/>
      <c r="AF129" s="846">
        <v>6060557</v>
      </c>
      <c r="AG129" s="844"/>
      <c r="AH129" s="844"/>
      <c r="AI129" s="844"/>
      <c r="AJ129" s="845"/>
      <c r="AK129" s="846">
        <v>6543339</v>
      </c>
      <c r="AL129" s="844"/>
      <c r="AM129" s="844"/>
      <c r="AN129" s="844"/>
      <c r="AO129" s="845"/>
      <c r="AP129" s="847"/>
      <c r="AQ129" s="848"/>
      <c r="AR129" s="848"/>
      <c r="AS129" s="848"/>
      <c r="AT129" s="849"/>
      <c r="AU129" s="229"/>
      <c r="AV129" s="229"/>
      <c r="AW129" s="229"/>
      <c r="AX129" s="815" t="s">
        <v>480</v>
      </c>
      <c r="AY129" s="816"/>
      <c r="AZ129" s="816"/>
      <c r="BA129" s="816"/>
      <c r="BB129" s="816"/>
      <c r="BC129" s="816"/>
      <c r="BD129" s="816"/>
      <c r="BE129" s="817"/>
      <c r="BF129" s="834" t="s">
        <v>127</v>
      </c>
      <c r="BG129" s="835"/>
      <c r="BH129" s="835"/>
      <c r="BI129" s="835"/>
      <c r="BJ129" s="835"/>
      <c r="BK129" s="835"/>
      <c r="BL129" s="836"/>
      <c r="BM129" s="834">
        <v>19.21</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38" t="s">
        <v>481</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482</v>
      </c>
      <c r="X130" s="841"/>
      <c r="Y130" s="841"/>
      <c r="Z130" s="842"/>
      <c r="AA130" s="843">
        <v>598655</v>
      </c>
      <c r="AB130" s="844"/>
      <c r="AC130" s="844"/>
      <c r="AD130" s="844"/>
      <c r="AE130" s="845"/>
      <c r="AF130" s="846">
        <v>581828</v>
      </c>
      <c r="AG130" s="844"/>
      <c r="AH130" s="844"/>
      <c r="AI130" s="844"/>
      <c r="AJ130" s="845"/>
      <c r="AK130" s="846">
        <v>581018</v>
      </c>
      <c r="AL130" s="844"/>
      <c r="AM130" s="844"/>
      <c r="AN130" s="844"/>
      <c r="AO130" s="845"/>
      <c r="AP130" s="847"/>
      <c r="AQ130" s="848"/>
      <c r="AR130" s="848"/>
      <c r="AS130" s="848"/>
      <c r="AT130" s="849"/>
      <c r="AU130" s="229"/>
      <c r="AV130" s="229"/>
      <c r="AW130" s="229"/>
      <c r="AX130" s="815" t="s">
        <v>483</v>
      </c>
      <c r="AY130" s="816"/>
      <c r="AZ130" s="816"/>
      <c r="BA130" s="816"/>
      <c r="BB130" s="816"/>
      <c r="BC130" s="816"/>
      <c r="BD130" s="816"/>
      <c r="BE130" s="817"/>
      <c r="BF130" s="818">
        <v>2.7</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484</v>
      </c>
      <c r="X131" s="825"/>
      <c r="Y131" s="825"/>
      <c r="Z131" s="826"/>
      <c r="AA131" s="827">
        <v>4985695</v>
      </c>
      <c r="AB131" s="828"/>
      <c r="AC131" s="828"/>
      <c r="AD131" s="828"/>
      <c r="AE131" s="829"/>
      <c r="AF131" s="830">
        <v>5478729</v>
      </c>
      <c r="AG131" s="828"/>
      <c r="AH131" s="828"/>
      <c r="AI131" s="828"/>
      <c r="AJ131" s="829"/>
      <c r="AK131" s="830">
        <v>5962321</v>
      </c>
      <c r="AL131" s="828"/>
      <c r="AM131" s="828"/>
      <c r="AN131" s="828"/>
      <c r="AO131" s="829"/>
      <c r="AP131" s="831"/>
      <c r="AQ131" s="832"/>
      <c r="AR131" s="832"/>
      <c r="AS131" s="832"/>
      <c r="AT131" s="833"/>
      <c r="AU131" s="229"/>
      <c r="AV131" s="229"/>
      <c r="AW131" s="229"/>
      <c r="AX131" s="793" t="s">
        <v>485</v>
      </c>
      <c r="AY131" s="794"/>
      <c r="AZ131" s="794"/>
      <c r="BA131" s="794"/>
      <c r="BB131" s="794"/>
      <c r="BC131" s="794"/>
      <c r="BD131" s="794"/>
      <c r="BE131" s="795"/>
      <c r="BF131" s="796" t="s">
        <v>127</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802" t="s">
        <v>486</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487</v>
      </c>
      <c r="W132" s="806"/>
      <c r="X132" s="806"/>
      <c r="Y132" s="806"/>
      <c r="Z132" s="807"/>
      <c r="AA132" s="808">
        <v>2.4817402589999999</v>
      </c>
      <c r="AB132" s="809"/>
      <c r="AC132" s="809"/>
      <c r="AD132" s="809"/>
      <c r="AE132" s="810"/>
      <c r="AF132" s="811">
        <v>3.008380228</v>
      </c>
      <c r="AG132" s="809"/>
      <c r="AH132" s="809"/>
      <c r="AI132" s="809"/>
      <c r="AJ132" s="810"/>
      <c r="AK132" s="811">
        <v>2.837267567</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488</v>
      </c>
      <c r="W133" s="785"/>
      <c r="X133" s="785"/>
      <c r="Y133" s="785"/>
      <c r="Z133" s="786"/>
      <c r="AA133" s="787">
        <v>2.2000000000000002</v>
      </c>
      <c r="AB133" s="788"/>
      <c r="AC133" s="788"/>
      <c r="AD133" s="788"/>
      <c r="AE133" s="789"/>
      <c r="AF133" s="787">
        <v>2.5</v>
      </c>
      <c r="AG133" s="788"/>
      <c r="AH133" s="788"/>
      <c r="AI133" s="788"/>
      <c r="AJ133" s="789"/>
      <c r="AK133" s="787">
        <v>2.7</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gdubKV1wI+NXXBQmmoDmrd/qvwNSEiM7wip69t41+NVcfcv3QM2sqra1vjiAdaibMq1Nw9BhIhoMiSDxJ95aoQ==" saltValue="YqnDD/EkfstxRKTpZAPa0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489</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8XkDTdb9PJS3xXKzusxk32TzdklDDkzVQglIKWcmkGdAkOHt9ZWTEXqDa56JtgaR7uNFehYijcL9Kafxd3HOrQ==" saltValue="9+aN6tG5kD5vaEGU5GAUA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490</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491</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492</v>
      </c>
      <c r="AP7" s="268"/>
      <c r="AQ7" s="269" t="s">
        <v>493</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494</v>
      </c>
      <c r="AQ8" s="275" t="s">
        <v>495</v>
      </c>
      <c r="AR8" s="276" t="s">
        <v>496</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4" t="s">
        <v>497</v>
      </c>
      <c r="AL9" s="1195"/>
      <c r="AM9" s="1195"/>
      <c r="AN9" s="1196"/>
      <c r="AO9" s="277">
        <v>2110799</v>
      </c>
      <c r="AP9" s="277">
        <v>81526</v>
      </c>
      <c r="AQ9" s="278">
        <v>75794</v>
      </c>
      <c r="AR9" s="279">
        <v>7.6</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4" t="s">
        <v>498</v>
      </c>
      <c r="AL10" s="1195"/>
      <c r="AM10" s="1195"/>
      <c r="AN10" s="1196"/>
      <c r="AO10" s="280">
        <v>3281</v>
      </c>
      <c r="AP10" s="280">
        <v>127</v>
      </c>
      <c r="AQ10" s="281">
        <v>8131</v>
      </c>
      <c r="AR10" s="282">
        <v>-98.4</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4" t="s">
        <v>499</v>
      </c>
      <c r="AL11" s="1195"/>
      <c r="AM11" s="1195"/>
      <c r="AN11" s="1196"/>
      <c r="AO11" s="280" t="s">
        <v>500</v>
      </c>
      <c r="AP11" s="280" t="s">
        <v>500</v>
      </c>
      <c r="AQ11" s="281">
        <v>549</v>
      </c>
      <c r="AR11" s="282" t="s">
        <v>500</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4" t="s">
        <v>501</v>
      </c>
      <c r="AL12" s="1195"/>
      <c r="AM12" s="1195"/>
      <c r="AN12" s="1196"/>
      <c r="AO12" s="280" t="s">
        <v>500</v>
      </c>
      <c r="AP12" s="280" t="s">
        <v>500</v>
      </c>
      <c r="AQ12" s="281">
        <v>5</v>
      </c>
      <c r="AR12" s="282" t="s">
        <v>500</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4" t="s">
        <v>502</v>
      </c>
      <c r="AL13" s="1195"/>
      <c r="AM13" s="1195"/>
      <c r="AN13" s="1196"/>
      <c r="AO13" s="280">
        <v>91695</v>
      </c>
      <c r="AP13" s="280">
        <v>3542</v>
      </c>
      <c r="AQ13" s="281">
        <v>2734</v>
      </c>
      <c r="AR13" s="282">
        <v>29.6</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4" t="s">
        <v>503</v>
      </c>
      <c r="AL14" s="1195"/>
      <c r="AM14" s="1195"/>
      <c r="AN14" s="1196"/>
      <c r="AO14" s="280">
        <v>22021</v>
      </c>
      <c r="AP14" s="280">
        <v>851</v>
      </c>
      <c r="AQ14" s="281">
        <v>1219</v>
      </c>
      <c r="AR14" s="282">
        <v>-30.2</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7" t="s">
        <v>504</v>
      </c>
      <c r="AL15" s="1198"/>
      <c r="AM15" s="1198"/>
      <c r="AN15" s="1199"/>
      <c r="AO15" s="280">
        <v>-175711</v>
      </c>
      <c r="AP15" s="280">
        <v>-6787</v>
      </c>
      <c r="AQ15" s="281">
        <v>-5248</v>
      </c>
      <c r="AR15" s="282">
        <v>29.3</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7" t="s">
        <v>187</v>
      </c>
      <c r="AL16" s="1198"/>
      <c r="AM16" s="1198"/>
      <c r="AN16" s="1199"/>
      <c r="AO16" s="280">
        <v>2052085</v>
      </c>
      <c r="AP16" s="280">
        <v>79259</v>
      </c>
      <c r="AQ16" s="281">
        <v>83183</v>
      </c>
      <c r="AR16" s="282">
        <v>-4.7</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505</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506</v>
      </c>
      <c r="AP20" s="289" t="s">
        <v>507</v>
      </c>
      <c r="AQ20" s="290" t="s">
        <v>508</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0" t="s">
        <v>509</v>
      </c>
      <c r="AL21" s="1201"/>
      <c r="AM21" s="1201"/>
      <c r="AN21" s="1202"/>
      <c r="AO21" s="293">
        <v>8.11</v>
      </c>
      <c r="AP21" s="294">
        <v>7.75</v>
      </c>
      <c r="AQ21" s="295">
        <v>0.36</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0" t="s">
        <v>510</v>
      </c>
      <c r="AL22" s="1201"/>
      <c r="AM22" s="1201"/>
      <c r="AN22" s="1202"/>
      <c r="AO22" s="298">
        <v>100.7</v>
      </c>
      <c r="AP22" s="299">
        <v>97.5</v>
      </c>
      <c r="AQ22" s="300">
        <v>3.2</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93" t="s">
        <v>511</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63"/>
    </row>
    <row r="27" spans="1:46" ht="13.2" x14ac:dyDescent="0.2">
      <c r="A27" s="305"/>
      <c r="AO27" s="258"/>
      <c r="AP27" s="258"/>
      <c r="AQ27" s="258"/>
      <c r="AR27" s="258"/>
      <c r="AS27" s="258"/>
      <c r="AT27" s="258"/>
    </row>
    <row r="28" spans="1:46" ht="16.2" x14ac:dyDescent="0.2">
      <c r="A28" s="259" t="s">
        <v>512</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513</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492</v>
      </c>
      <c r="AP30" s="268"/>
      <c r="AQ30" s="269" t="s">
        <v>493</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494</v>
      </c>
      <c r="AQ31" s="275" t="s">
        <v>495</v>
      </c>
      <c r="AR31" s="276" t="s">
        <v>496</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4" t="s">
        <v>514</v>
      </c>
      <c r="AL32" s="1185"/>
      <c r="AM32" s="1185"/>
      <c r="AN32" s="1186"/>
      <c r="AO32" s="308">
        <v>547250</v>
      </c>
      <c r="AP32" s="308">
        <v>21137</v>
      </c>
      <c r="AQ32" s="309">
        <v>33516</v>
      </c>
      <c r="AR32" s="310">
        <v>-36.9</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4" t="s">
        <v>515</v>
      </c>
      <c r="AL33" s="1185"/>
      <c r="AM33" s="1185"/>
      <c r="AN33" s="1186"/>
      <c r="AO33" s="308" t="s">
        <v>500</v>
      </c>
      <c r="AP33" s="308" t="s">
        <v>500</v>
      </c>
      <c r="AQ33" s="309" t="s">
        <v>500</v>
      </c>
      <c r="AR33" s="310" t="s">
        <v>500</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4" t="s">
        <v>516</v>
      </c>
      <c r="AL34" s="1185"/>
      <c r="AM34" s="1185"/>
      <c r="AN34" s="1186"/>
      <c r="AO34" s="308" t="s">
        <v>500</v>
      </c>
      <c r="AP34" s="308" t="s">
        <v>500</v>
      </c>
      <c r="AQ34" s="309" t="s">
        <v>500</v>
      </c>
      <c r="AR34" s="310" t="s">
        <v>500</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4" t="s">
        <v>517</v>
      </c>
      <c r="AL35" s="1185"/>
      <c r="AM35" s="1185"/>
      <c r="AN35" s="1186"/>
      <c r="AO35" s="308">
        <v>176544</v>
      </c>
      <c r="AP35" s="308">
        <v>6819</v>
      </c>
      <c r="AQ35" s="309">
        <v>11499</v>
      </c>
      <c r="AR35" s="310">
        <v>-40.700000000000003</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4" t="s">
        <v>518</v>
      </c>
      <c r="AL36" s="1185"/>
      <c r="AM36" s="1185"/>
      <c r="AN36" s="1186"/>
      <c r="AO36" s="308">
        <v>29211</v>
      </c>
      <c r="AP36" s="308">
        <v>1128</v>
      </c>
      <c r="AQ36" s="309">
        <v>2953</v>
      </c>
      <c r="AR36" s="310">
        <v>-61.8</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4" t="s">
        <v>519</v>
      </c>
      <c r="AL37" s="1185"/>
      <c r="AM37" s="1185"/>
      <c r="AN37" s="1186"/>
      <c r="AO37" s="308" t="s">
        <v>500</v>
      </c>
      <c r="AP37" s="308" t="s">
        <v>500</v>
      </c>
      <c r="AQ37" s="309">
        <v>178</v>
      </c>
      <c r="AR37" s="310" t="s">
        <v>500</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7" t="s">
        <v>520</v>
      </c>
      <c r="AL38" s="1188"/>
      <c r="AM38" s="1188"/>
      <c r="AN38" s="1189"/>
      <c r="AO38" s="311" t="s">
        <v>500</v>
      </c>
      <c r="AP38" s="311" t="s">
        <v>500</v>
      </c>
      <c r="AQ38" s="312">
        <v>3</v>
      </c>
      <c r="AR38" s="300" t="s">
        <v>500</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7" t="s">
        <v>521</v>
      </c>
      <c r="AL39" s="1188"/>
      <c r="AM39" s="1188"/>
      <c r="AN39" s="1189"/>
      <c r="AO39" s="308">
        <v>-2820</v>
      </c>
      <c r="AP39" s="308">
        <v>-109</v>
      </c>
      <c r="AQ39" s="309">
        <v>-2838</v>
      </c>
      <c r="AR39" s="310">
        <v>-96.2</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4" t="s">
        <v>522</v>
      </c>
      <c r="AL40" s="1185"/>
      <c r="AM40" s="1185"/>
      <c r="AN40" s="1186"/>
      <c r="AO40" s="308">
        <v>-581018</v>
      </c>
      <c r="AP40" s="308">
        <v>-22441</v>
      </c>
      <c r="AQ40" s="309">
        <v>-31562</v>
      </c>
      <c r="AR40" s="310">
        <v>-28.9</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0" t="s">
        <v>296</v>
      </c>
      <c r="AL41" s="1191"/>
      <c r="AM41" s="1191"/>
      <c r="AN41" s="1192"/>
      <c r="AO41" s="308">
        <v>169167</v>
      </c>
      <c r="AP41" s="308">
        <v>6534</v>
      </c>
      <c r="AQ41" s="309">
        <v>13749</v>
      </c>
      <c r="AR41" s="310">
        <v>-52.5</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523</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524</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525</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7" t="s">
        <v>492</v>
      </c>
      <c r="AN49" s="1179" t="s">
        <v>526</v>
      </c>
      <c r="AO49" s="1180"/>
      <c r="AP49" s="1180"/>
      <c r="AQ49" s="1180"/>
      <c r="AR49" s="1181"/>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8"/>
      <c r="AN50" s="324" t="s">
        <v>527</v>
      </c>
      <c r="AO50" s="325" t="s">
        <v>528</v>
      </c>
      <c r="AP50" s="326" t="s">
        <v>529</v>
      </c>
      <c r="AQ50" s="327" t="s">
        <v>530</v>
      </c>
      <c r="AR50" s="328" t="s">
        <v>531</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532</v>
      </c>
      <c r="AL51" s="321"/>
      <c r="AM51" s="329">
        <v>538252</v>
      </c>
      <c r="AN51" s="330">
        <v>20991</v>
      </c>
      <c r="AO51" s="331">
        <v>-3.1</v>
      </c>
      <c r="AP51" s="332">
        <v>53655</v>
      </c>
      <c r="AQ51" s="333">
        <v>-6.1</v>
      </c>
      <c r="AR51" s="334">
        <v>3</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533</v>
      </c>
      <c r="AM52" s="337">
        <v>315521</v>
      </c>
      <c r="AN52" s="338">
        <v>12305</v>
      </c>
      <c r="AO52" s="339">
        <v>-17.5</v>
      </c>
      <c r="AP52" s="340">
        <v>32719</v>
      </c>
      <c r="AQ52" s="341">
        <v>-9.6</v>
      </c>
      <c r="AR52" s="342">
        <v>-7.9</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534</v>
      </c>
      <c r="AL53" s="321"/>
      <c r="AM53" s="329">
        <v>360115</v>
      </c>
      <c r="AN53" s="330">
        <v>14014</v>
      </c>
      <c r="AO53" s="331">
        <v>-33.200000000000003</v>
      </c>
      <c r="AP53" s="332">
        <v>53869</v>
      </c>
      <c r="AQ53" s="333">
        <v>0.4</v>
      </c>
      <c r="AR53" s="334">
        <v>-33.6</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533</v>
      </c>
      <c r="AM54" s="337">
        <v>266594</v>
      </c>
      <c r="AN54" s="338">
        <v>10375</v>
      </c>
      <c r="AO54" s="339">
        <v>-15.7</v>
      </c>
      <c r="AP54" s="340">
        <v>35046</v>
      </c>
      <c r="AQ54" s="341">
        <v>7.1</v>
      </c>
      <c r="AR54" s="342">
        <v>-22.8</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535</v>
      </c>
      <c r="AL55" s="321"/>
      <c r="AM55" s="329">
        <v>530608</v>
      </c>
      <c r="AN55" s="330">
        <v>20473</v>
      </c>
      <c r="AO55" s="331">
        <v>46.1</v>
      </c>
      <c r="AP55" s="332">
        <v>59119</v>
      </c>
      <c r="AQ55" s="333">
        <v>9.6999999999999993</v>
      </c>
      <c r="AR55" s="334">
        <v>36.4</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533</v>
      </c>
      <c r="AM56" s="337">
        <v>416770</v>
      </c>
      <c r="AN56" s="338">
        <v>16080</v>
      </c>
      <c r="AO56" s="339">
        <v>55</v>
      </c>
      <c r="AP56" s="340">
        <v>29900</v>
      </c>
      <c r="AQ56" s="341">
        <v>-14.7</v>
      </c>
      <c r="AR56" s="342">
        <v>69.7</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536</v>
      </c>
      <c r="AL57" s="321"/>
      <c r="AM57" s="329">
        <v>760845</v>
      </c>
      <c r="AN57" s="330">
        <v>29329</v>
      </c>
      <c r="AO57" s="331">
        <v>43.3</v>
      </c>
      <c r="AP57" s="332">
        <v>53895</v>
      </c>
      <c r="AQ57" s="333">
        <v>-8.8000000000000007</v>
      </c>
      <c r="AR57" s="334">
        <v>52.1</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533</v>
      </c>
      <c r="AM58" s="337">
        <v>577053</v>
      </c>
      <c r="AN58" s="338">
        <v>22244</v>
      </c>
      <c r="AO58" s="339">
        <v>38.299999999999997</v>
      </c>
      <c r="AP58" s="340">
        <v>31224</v>
      </c>
      <c r="AQ58" s="341">
        <v>4.4000000000000004</v>
      </c>
      <c r="AR58" s="342">
        <v>33.9</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537</v>
      </c>
      <c r="AL59" s="321"/>
      <c r="AM59" s="329">
        <v>920049</v>
      </c>
      <c r="AN59" s="330">
        <v>35535</v>
      </c>
      <c r="AO59" s="331">
        <v>21.2</v>
      </c>
      <c r="AP59" s="332">
        <v>56181</v>
      </c>
      <c r="AQ59" s="333">
        <v>4.2</v>
      </c>
      <c r="AR59" s="334">
        <v>17</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533</v>
      </c>
      <c r="AM60" s="337">
        <v>471853</v>
      </c>
      <c r="AN60" s="338">
        <v>18225</v>
      </c>
      <c r="AO60" s="339">
        <v>-18.100000000000001</v>
      </c>
      <c r="AP60" s="340">
        <v>32039</v>
      </c>
      <c r="AQ60" s="341">
        <v>2.6</v>
      </c>
      <c r="AR60" s="342">
        <v>-20.7</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538</v>
      </c>
      <c r="AL61" s="343"/>
      <c r="AM61" s="344">
        <v>621974</v>
      </c>
      <c r="AN61" s="345">
        <v>24068</v>
      </c>
      <c r="AO61" s="346">
        <v>14.9</v>
      </c>
      <c r="AP61" s="347">
        <v>55344</v>
      </c>
      <c r="AQ61" s="348">
        <v>-0.1</v>
      </c>
      <c r="AR61" s="334">
        <v>15</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533</v>
      </c>
      <c r="AM62" s="337">
        <v>409558</v>
      </c>
      <c r="AN62" s="338">
        <v>15846</v>
      </c>
      <c r="AO62" s="339">
        <v>8.4</v>
      </c>
      <c r="AP62" s="340">
        <v>32186</v>
      </c>
      <c r="AQ62" s="341">
        <v>-2</v>
      </c>
      <c r="AR62" s="342">
        <v>10.4</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AayJ6hv4ccGEhk4y+eCoZwEtI8tfgJujig3myNcwx4HH6UM7gV3WwzaB+6EQqCvB+TzPCgLN/w3dX7wUgWxAMA==" saltValue="vjOtLUmvonLCIYuxd8aL1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540</v>
      </c>
    </row>
    <row r="121" spans="125:125" ht="13.5" hidden="1" customHeight="1" x14ac:dyDescent="0.2">
      <c r="DU121" s="255"/>
    </row>
  </sheetData>
  <sheetProtection algorithmName="SHA-512" hashValue="Bnx9pCMant7aMTdHQkgpk8AwAjNOAtj0pJsU3ro8tZ7/A5sF+Qr31ydizjpn/F12HTk0AAApF5RX/2/WB1De3g==" saltValue="9g/EV2/Q/kjbzDs6ItaCI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541</v>
      </c>
    </row>
  </sheetData>
  <sheetProtection algorithmName="SHA-512" hashValue="NWU24iardEDqiQUIhbTONZP4QdNXS/jxLK0kOo1kd8s7XZOlTKHGF+OiaWO8sZm+JqYD2uQkbis//1hInhW8Ow==" saltValue="JO6xlDjFaoGW6Dzi1aUtL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542</v>
      </c>
      <c r="G46" s="8" t="s">
        <v>543</v>
      </c>
      <c r="H46" s="8" t="s">
        <v>544</v>
      </c>
      <c r="I46" s="8" t="s">
        <v>545</v>
      </c>
      <c r="J46" s="9" t="s">
        <v>546</v>
      </c>
    </row>
    <row r="47" spans="2:10" ht="57.75" customHeight="1" x14ac:dyDescent="0.2">
      <c r="B47" s="10"/>
      <c r="C47" s="1203" t="s">
        <v>3</v>
      </c>
      <c r="D47" s="1203"/>
      <c r="E47" s="1204"/>
      <c r="F47" s="11">
        <v>34.03</v>
      </c>
      <c r="G47" s="12">
        <v>33.94</v>
      </c>
      <c r="H47" s="12">
        <v>34.03</v>
      </c>
      <c r="I47" s="12">
        <v>34.69</v>
      </c>
      <c r="J47" s="13">
        <v>36.020000000000003</v>
      </c>
    </row>
    <row r="48" spans="2:10" ht="57.75" customHeight="1" x14ac:dyDescent="0.2">
      <c r="B48" s="14"/>
      <c r="C48" s="1205" t="s">
        <v>4</v>
      </c>
      <c r="D48" s="1205"/>
      <c r="E48" s="1206"/>
      <c r="F48" s="15">
        <v>6.6</v>
      </c>
      <c r="G48" s="16">
        <v>7.27</v>
      </c>
      <c r="H48" s="16">
        <v>8.43</v>
      </c>
      <c r="I48" s="16">
        <v>10.63</v>
      </c>
      <c r="J48" s="17">
        <v>22.73</v>
      </c>
    </row>
    <row r="49" spans="2:10" ht="57.75" customHeight="1" thickBot="1" x14ac:dyDescent="0.25">
      <c r="B49" s="18"/>
      <c r="C49" s="1207" t="s">
        <v>5</v>
      </c>
      <c r="D49" s="1207"/>
      <c r="E49" s="1208"/>
      <c r="F49" s="19" t="s">
        <v>547</v>
      </c>
      <c r="G49" s="20">
        <v>0.71</v>
      </c>
      <c r="H49" s="20">
        <v>1.1599999999999999</v>
      </c>
      <c r="I49" s="20">
        <v>6.19</v>
      </c>
      <c r="J49" s="21">
        <v>16.77</v>
      </c>
    </row>
    <row r="50" spans="2:10" ht="13.2" x14ac:dyDescent="0.2"/>
  </sheetData>
  <sheetProtection algorithmName="SHA-512" hashValue="3y6fUdtEEvQ3/4+6Xn24WryptC3jbOZJoSz5OVgOREyDkhGrWpewN9RkY8hq1fJ/3uNtCCq1/dQnzRMDhTThpA==" saltValue="b3CeN0D6knhgizezgVvm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