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28920" yWindow="-4680" windowWidth="29040" windowHeight="15840" tabRatio="77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<sst xmlns="http://schemas.openxmlformats.org/spreadsheetml/2006/main" count="1149" uniqueCount="615">
  <si>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</si>
  <si>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</si>
  <si>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</si>
  <si>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</si>
  <si>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</si>
  <si>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</si>
  <si>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</si>
  <si>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</si>
  <si>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</si>
  <si>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</si>
  <si>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</si>
  <si>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</si>
  <si>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</si>
  <si>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</si>
  <si>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</si>
  <si>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</si>
  <si>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</si>
  <si>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</si>
  <si>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</si>
  <si>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</si>
  <si>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</si>
  <si>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</si>
  <si>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</si>
  <si>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</si>
  <si>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</si>
  <si>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</si>
  <si>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</si>
  <si>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</si>
  <si>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</si>
  <si>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</si>
  <si>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</si>
  <si>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</si>
  <si>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</si>
  <si>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</si>
  <si>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</si>
  <si>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</si>
  <si>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</si>
  <si>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</si>
  <si>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</si>
  <si>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</si>
  <si>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</si>
  <si>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</si>
  <si>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</si>
  <si>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</si>
  <si>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</si>
  <si>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</si>
  <si>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</si>
  <si>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</si>
  <si>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</si>
  <si>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</si>
  <si>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</si>
  <si>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</si>
  <si>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</si>
  <si>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</si>
  <si>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</si>
  <si>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</si>
  <si>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</si>
  <si>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</si>
  <si>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</si>
  <si>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</si>
  <si>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</si>
  <si>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</si>
  <si>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</si>
  <si>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</si>
  <si>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</si>
  <si>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</si>
  <si>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</si>
  <si>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</si>
  <si>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</si>
  <si>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</si>
  <si>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</si>
  <si>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</si>
  <si>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</si>
  <si>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</si>
  <si>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</si>
  <si>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</si>
  <si>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</si>
  <si>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</si>
  <si>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</si>
  <si>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</si>
  <si>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</si>
  <si>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</si>
  <si>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</si>
  <si>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</si>
  <si>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</si>
  <si>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</si>
  <si>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</si>
  <si>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</si>
  <si>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</si>
  <si>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</si>
  <si>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</si>
  <si>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</si>
  <si>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</si>
  <si>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</si>
  <si>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</si>
  <si>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</si>
  <si>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</si>
  <si>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</si>
  <si>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鳥羽市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</si>
  <si>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</si>
  <si>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</si>
  <si>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</si>
  <si>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</si>
  <si>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</si>
  <si>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</si>
  <si>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</si>
  <si>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</si>
  <si>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</si>
  <si>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</si>
  <si>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</si>
  <si>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</si>
  <si>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</si>
  <si>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</si>
  <si>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</si>
  <si>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</si>
  <si>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</si>
  <si>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</si>
  <si>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</si>
  <si>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</si>
  <si>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</si>
  <si>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</si>
  <si>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</si>
  <si>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</si>
  <si>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</si>
  <si>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</si>
  <si>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</si>
  <si>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</si>
  <si>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</si>
  <si>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</si>
  <si>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</si>
  <si>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</si>
  <si>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</si>
  <si>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</si>
  <si>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</si>
  <si>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</si>
  <si>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</si>
  <si>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</si>
  <si>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</si>
  <si>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</si>
  <si>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</si>
  <si>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</si>
  <si>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</si>
  <si>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</si>
  <si>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</si>
  <si>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</si>
  <si>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</si>
  <si>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</si>
  <si>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</si>
  <si>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</si>
  <si>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</si>
  <si>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</si>
  <si>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</si>
  <si>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</si>
  <si>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</si>
  <si>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</si>
  <si>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</si>
  <si>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</si>
  <si>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</si>
  <si>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</si>
  <si>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</si>
  <si>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</si>
  <si>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</si>
  <si>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</si>
  <si>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</si>
  <si>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</si>
  <si>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</si>
  <si>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</si>
  <si>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</si>
  <si>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</si>
  <si>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</si>
  <si>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</si>
  <si>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</si>
  <si>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</si>
  <si>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</si>
  <si>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</si>
  <si>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</si>
  <si>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</si>
  <si>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</si>
  <si>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</si>
  <si>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</si>
  <si>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</si>
  <si>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</si>
  <si>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</si>
  <si>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</si>
  <si>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</si>
  <si>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</si>
  <si>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</si>
  <si>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</si>
  <si>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</si>
  <si>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</si>
  <si>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</si>
  <si>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</si>
  <si>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</si>
  <si>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</si>
  <si>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</si>
  <si>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</si>
  <si>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</si>
  <si>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</si>
  <si>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</si>
  <si>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</si>
  <si>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</si>
  <si>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</si>
  <si>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</si>
  <si>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</si>
  <si>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</si>
  <si>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</si>
  <si>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</si>
  <si>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</si>
  <si>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</si>
  <si>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</si>
  <si>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</si>
  <si>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</si>
  <si>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</si>
  <si>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三重県鳥羽市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</si>
  <si>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</si>
  <si>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</si>
  <si>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</si>
  <si>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</si>
  <si>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</si>
  <si>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</si>
  <si>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</si>
  <si>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</si>
  <si>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</si>
  <si>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</si>
  <si>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</si>
  <si>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</si>
  <si>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</si>
  <si>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</si>
  <si>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</si>
  <si>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</si>
  <si>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</si>
  <si>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</si>
  <si>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</si>
  <si>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</si>
  <si>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</si>
  <si>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</si>
  <si>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</si>
  <si>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</si>
  <si>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</si>
  <si>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</si>
  <si>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</si>
  <si>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</si>
  <si>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</si>
  <si>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</si>
  <si>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</si>
  <si>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</si>
  <si>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</si>
  <si>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</si>
  <si>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</si>
  <si>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</si>
  <si>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</si>
  <si>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</si>
  <si>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</si>
  <si>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</si>
  <si>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</si>
  <si>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</si>
  <si>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</si>
  <si>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</si>
  <si>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</si>
  <si>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</si>
  <si>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</si>
  <si>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</si>
  <si>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</si>
  <si>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</si>
  <si>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</si>
  <si>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</si>
  <si>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</si>
  <si>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</si>
  <si>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</si>
  <si>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</si>
  <si>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</si>
  <si>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</si>
  <si>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</si>
  <si>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</si>
  <si>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</si>
  <si>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</si>
  <si>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</si>
  <si>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</si>
  <si>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</si>
  <si>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</si>
  <si>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</si>
  <si>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</si>
  <si>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</si>
  <si>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</si>
  <si>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</si>
  <si>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</si>
  <si>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</si>
  <si>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</si>
  <si>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</si>
  <si>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</si>
  <si>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</si>
  <si>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</si>
  <si>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</si>
  <si>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</si>
  <si>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</si>
  <si>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</si>
  <si>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</si>
  <si>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</si>
  <si>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</si>
  <si>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</si>
  <si>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</si>
  <si>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</si>
  <si>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</si>
  <si>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</si>
  <si>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</si>
  <si>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</si>
  <si>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</si>
  <si>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</si>
  <si>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</si>
  <si>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</si>
  <si>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</si>
  <si>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</si>
  <si>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</si>
  <si>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</si>
  <si>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</si>
  <si>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</si>
  <si>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</si>
  <si>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</si>
  <si>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</si>
  <si>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</si>
  <si>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</si>
  <si>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</si>
  <si>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</si>
  <si>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</si>
  <si>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</si>
  <si>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</si>
  <si>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</si>
  <si>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</si>
  <si>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</si>
  <si>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</si>
  <si>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交通</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</si>
  <si>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</si>
  <si>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</si>
  <si>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</si>
  <si>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</si>
  <si>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</si>
  <si>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</si>
  <si>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</si>
  <si>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</si>
  <si>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</si>
  <si>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</si>
  <si>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</si>
  <si>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</si>
  <si>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</si>
  <si>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</si>
  <si>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</si>
  <si>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</si>
  <si>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</si>
  <si>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</si>
  <si>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</si>
  <si>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</si>
  <si>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</si>
  <si>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</si>
  <si>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</si>
  <si>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</si>
  <si>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</si>
  <si>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</si>
  <si>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</si>
  <si>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</si>
  <si>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</si>
  <si>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</si>
  <si>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</si>
  <si>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</si>
  <si>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</si>
  <si>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</si>
  <si>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</si>
  <si>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</si>
  <si>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</si>
  <si>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三重県鳥羽市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</si>
  <si>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</si>
  <si>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</si>
  <si>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</si>
  <si>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</si>
  <si>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</si>
  <si>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</si>
  <si>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</si>
  <si>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</si>
  <si>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</si>
  <si>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</si>
  <si>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</si>
  <si>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</si>
  <si>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</si>
  <si>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</si>
  <si>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</si>
  <si>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</si>
  <si>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</si>
  <si>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</si>
  <si>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</si>
  <si>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</si>
  <si>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</si>
  <si>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</si>
  <si>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</si>
  <si>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</si>
  <si>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</si>
  <si>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</si>
  <si>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</si>
  <si>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</si>
  <si>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</si>
  <si>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</si>
  <si>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</si>
  <si>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</si>
  <si>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</si>
  <si>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</si>
  <si>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</si>
  <si>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</si>
  <si>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</si>
  <si>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</si>
  <si>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定期航路事業特別会計</t>
    <phoneticPr fontId="5"/>
  </si>
  <si>
    <t>法非適用企業</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</si>
  <si>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</si>
  <si>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</si>
  <si>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</si>
  <si>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</si>
  <si>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</si>
  <si>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</si>
  <si>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</si>
  <si>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</si>
  <si>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</si>
  <si>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</si>
  <si>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</si>
  <si>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</si>
  <si>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</si>
  <si>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</si>
  <si>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</si>
  <si>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</si>
  <si>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</si>
  <si>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</si>
  <si>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</si>
  <si>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</si>
  <si>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</si>
  <si>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</si>
  <si>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</si>
  <si>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</si>
  <si>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</si>
  <si>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</si>
  <si>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</si>
  <si>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</si>
  <si>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</si>
  <si>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</si>
  <si>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</si>
  <si>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</si>
  <si>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</si>
  <si>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</si>
  <si>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</si>
  <si>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</si>
  <si>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</si>
  <si>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</si>
  <si>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</si>
  <si>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</si>
  <si>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</si>
  <si>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</si>
  <si>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</si>
  <si>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</si>
  <si>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</si>
  <si>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</si>
  <si>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</si>
  <si>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</si>
  <si>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</si>
  <si>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</si>
  <si>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</si>
  <si>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</si>
  <si>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</si>
  <si>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</si>
  <si>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</si>
  <si>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</si>
  <si>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</si>
  <si>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</si>
  <si>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</si>
  <si>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</si>
  <si>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</si>
  <si>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</si>
  <si>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</si>
  <si>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</si>
  <si>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</si>
  <si>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</si>
  <si>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</si>
  <si>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特定環境保全公共下水道事業特別会計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</si>
  <si>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</si>
  <si>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</si>
  <si>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</si>
  <si>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</si>
  <si>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</si>
  <si>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</si>
  <si>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</si>
  <si>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</si>
  <si>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</si>
  <si>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</si>
  <si>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</si>
  <si>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</si>
  <si>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</si>
  <si>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</si>
  <si>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</si>
  <si>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</si>
  <si>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</si>
  <si>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</si>
  <si>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</si>
  <si>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</si>
  <si>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</si>
  <si>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</si>
  <si>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</si>
  <si>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</si>
  <si>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</si>
  <si>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</si>
  <si>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</si>
  <si>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</si>
  <si>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</si>
  <si>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</si>
  <si>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</si>
  <si>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</si>
  <si>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</si>
  <si>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</si>
  <si>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</si>
  <si>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</si>
  <si>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</si>
  <si>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</si>
  <si>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</si>
  <si>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</si>
  <si>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</si>
  <si>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</si>
  <si>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</si>
  <si>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</si>
  <si>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</si>
  <si>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</si>
  <si>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</si>
  <si>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</si>
  <si>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</si>
  <si>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</si>
  <si>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</si>
  <si>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</si>
  <si>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</si>
  <si>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</si>
  <si>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</si>
  <si>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</si>
  <si>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</si>
  <si>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</si>
  <si>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</si>
  <si>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</si>
  <si>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</si>
  <si>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</si>
  <si>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</si>
  <si>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</si>
  <si>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</si>
  <si>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</si>
  <si>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</si>
  <si>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</si>
  <si>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</si>
  <si>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</si>
  <si>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</si>
  <si>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</si>
  <si>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</si>
  <si>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</si>
  <si>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</si>
  <si>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</si>
  <si>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</si>
  <si>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</si>
  <si>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</si>
  <si>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</si>
  <si>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</si>
  <si>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</si>
  <si>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</si>
  <si>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</si>
  <si>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</si>
  <si>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1.43</t>
  </si>
  <si>
    <t>▲ 0.29</t>
  </si>
  <si>
    <t>水道事業会計</t>
  </si>
  <si>
    <t>一般会計</t>
  </si>
  <si>
    <t>国民健康保険事業特別会計</t>
  </si>
  <si>
    <t>介護保険事業特別会計</t>
  </si>
  <si>
    <t>後期高齢者医療特別会計</t>
  </si>
  <si>
    <t>定期航路事業特別会計</t>
  </si>
  <si>
    <t>特定環境保全公共下水道事業特別会計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</si>
  <si>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</si>
  <si>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</si>
  <si>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</si>
  <si>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</si>
  <si>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</si>
  <si>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</si>
  <si>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</si>
  <si>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</si>
  <si>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</si>
  <si>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鳥羽志勢広域連合（一般会計）</t>
    <rPh sb="0" eb="4">
      <t>トバシセイ</t>
    </rPh>
    <rPh sb="4" eb="8">
      <t>コウイキレンゴウ</t>
    </rPh>
    <rPh sb="9" eb="13">
      <t>イッパンカイケイ</t>
    </rPh>
    <phoneticPr fontId="2"/>
  </si>
  <si>
    <t>志摩広域行政組合（才庭寮特別会計）</t>
    <rPh sb="0" eb="8">
      <t>シマコウイキギョウセイクミアイ</t>
    </rPh>
    <rPh sb="9" eb="10">
      <t>サイ</t>
    </rPh>
    <rPh sb="10" eb="11">
      <t>ニワ</t>
    </rPh>
    <rPh sb="11" eb="12">
      <t>リョウ</t>
    </rPh>
    <rPh sb="12" eb="14">
      <t>トクベツ</t>
    </rPh>
    <rPh sb="14" eb="16">
      <t>カイケイ</t>
    </rPh>
    <phoneticPr fontId="2"/>
  </si>
  <si>
    <t>志摩広域行政組合（一般会計）</t>
    <rPh sb="0" eb="8">
      <t>シマコウイキギョウセイクミアイ</t>
    </rPh>
    <rPh sb="9" eb="11">
      <t>イッパン</t>
    </rPh>
    <rPh sb="11" eb="13">
      <t>カイケイ</t>
    </rPh>
    <phoneticPr fontId="2"/>
  </si>
  <si>
    <t>志摩広域行政組合（ともやま苑特別会計）</t>
    <rPh sb="0" eb="8">
      <t>シマコウイキギョウセイクミアイ</t>
    </rPh>
    <rPh sb="13" eb="14">
      <t>エン</t>
    </rPh>
    <rPh sb="14" eb="16">
      <t>トクベツ</t>
    </rPh>
    <rPh sb="16" eb="18">
      <t>カイケイ</t>
    </rPh>
    <phoneticPr fontId="2"/>
  </si>
  <si>
    <t>志摩広域行政組合（福祉センター特別会計）</t>
    <rPh sb="0" eb="8">
      <t>シマコウイキギョウセイクミアイ</t>
    </rPh>
    <rPh sb="9" eb="11">
      <t>フクシ</t>
    </rPh>
    <rPh sb="15" eb="17">
      <t>トクベツ</t>
    </rPh>
    <rPh sb="17" eb="19">
      <t>カイケイ</t>
    </rPh>
    <phoneticPr fontId="2"/>
  </si>
  <si>
    <t>三重県後期高齢者医療広域連合（後期高齢者医療特別会計）</t>
    <rPh sb="0" eb="8">
      <t>ミエケンコウキコウレイシャ</t>
    </rPh>
    <rPh sb="8" eb="10">
      <t>イリョウ</t>
    </rPh>
    <rPh sb="10" eb="14">
      <t>コウイキレンゴウ</t>
    </rPh>
    <rPh sb="15" eb="20">
      <t>コウキコウレイシャ</t>
    </rPh>
    <rPh sb="20" eb="22">
      <t>イリョウ</t>
    </rPh>
    <rPh sb="22" eb="26">
      <t>トクベツカイケイ</t>
    </rPh>
    <phoneticPr fontId="2"/>
  </si>
  <si>
    <t>三重県後期高齢者医療広域連合（一般会計）</t>
    <rPh sb="0" eb="8">
      <t>ミエケンコウキコウレイシャ</t>
    </rPh>
    <rPh sb="8" eb="10">
      <t>イリョウ</t>
    </rPh>
    <rPh sb="10" eb="14">
      <t>コウイキレンゴウ</t>
    </rPh>
    <rPh sb="15" eb="19">
      <t>イッパンカイケイ</t>
    </rPh>
    <phoneticPr fontId="2"/>
  </si>
  <si>
    <t>三重地方税管理回収機構（一般会計）</t>
    <rPh sb="0" eb="5">
      <t>ミエチホウゼイ</t>
    </rPh>
    <rPh sb="5" eb="11">
      <t>カンリカイシュウキコウ</t>
    </rPh>
    <rPh sb="12" eb="16">
      <t>イッパンカイケイ</t>
    </rPh>
    <phoneticPr fontId="2"/>
  </si>
  <si>
    <t>三重地方税管理回収機構（滞納整理拡充事業特別会計）</t>
    <rPh sb="0" eb="5">
      <t>ミエチホウゼイ</t>
    </rPh>
    <rPh sb="5" eb="11">
      <t>カンリカイシュウキコウ</t>
    </rPh>
    <rPh sb="12" eb="14">
      <t>タイノウ</t>
    </rPh>
    <rPh sb="14" eb="16">
      <t>セイリ</t>
    </rPh>
    <rPh sb="16" eb="18">
      <t>カクジュウ</t>
    </rPh>
    <rPh sb="18" eb="20">
      <t>ジギョウ</t>
    </rPh>
    <rPh sb="20" eb="22">
      <t>トクベツ</t>
    </rPh>
    <rPh sb="22" eb="24">
      <t>カイケイ</t>
    </rPh>
    <phoneticPr fontId="2"/>
  </si>
  <si>
    <t>三重県市町総合事務組合（一般会計）</t>
    <rPh sb="0" eb="11">
      <t>ミエケンシマチソウゴウジムクミアイ</t>
    </rPh>
    <rPh sb="12" eb="16">
      <t>イッパンカイケイ</t>
    </rPh>
    <phoneticPr fontId="2"/>
  </si>
  <si>
    <t>三重県市町総合事務組合（共同研修特別会計）</t>
    <rPh sb="0" eb="11">
      <t>ミエケンシマチソウゴウジムクミアイ</t>
    </rPh>
    <rPh sb="12" eb="14">
      <t>キョウドウ</t>
    </rPh>
    <rPh sb="14" eb="16">
      <t>ケンシュウ</t>
    </rPh>
    <rPh sb="16" eb="18">
      <t>トクベツ</t>
    </rPh>
    <rPh sb="18" eb="20">
      <t>カイケイ</t>
    </rPh>
    <phoneticPr fontId="2"/>
  </si>
  <si>
    <t>三重県市町総合事務組合（デジタル地図特別会計）</t>
    <rPh sb="0" eb="11">
      <t>ミエケンシマチソウゴウジムクミアイ</t>
    </rPh>
    <rPh sb="16" eb="18">
      <t>チズ</t>
    </rPh>
    <rPh sb="18" eb="20">
      <t>トクベツ</t>
    </rPh>
    <rPh sb="20" eb="22">
      <t>カイケイ</t>
    </rPh>
    <phoneticPr fontId="2"/>
  </si>
  <si>
    <t>三重県市町総合事務組合（物品特別会計）</t>
    <rPh sb="0" eb="11">
      <t>ミエケンシマチソウゴウジムクミアイ</t>
    </rPh>
    <rPh sb="12" eb="14">
      <t>ブッピン</t>
    </rPh>
    <rPh sb="14" eb="16">
      <t>トクベツ</t>
    </rPh>
    <rPh sb="16" eb="18">
      <t>カイケイ</t>
    </rPh>
    <phoneticPr fontId="2"/>
  </si>
  <si>
    <t>三重県市町総合事務組合（退職手当特別会計）</t>
    <rPh sb="0" eb="11">
      <t>ミエケンシマチソウゴウジムクミアイ</t>
    </rPh>
    <rPh sb="12" eb="14">
      <t>タイショク</t>
    </rPh>
    <rPh sb="14" eb="16">
      <t>テアテ</t>
    </rPh>
    <rPh sb="16" eb="18">
      <t>トクベツ</t>
    </rPh>
    <rPh sb="18" eb="20">
      <t>カイケイ</t>
    </rPh>
    <phoneticPr fontId="2"/>
  </si>
  <si>
    <t>三重県市町総合事務組合（消防救急無線特別会計）</t>
    <rPh sb="0" eb="11">
      <t>ミエケンシマチソウゴウジムクミアイ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</si>
  <si>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11">
      <t>ミエケンシマチソウゴウジムクミアイ</t>
    </rPh>
    <rPh sb="12" eb="14">
      <t>コウヘイ</t>
    </rPh>
    <rPh sb="14" eb="17">
      <t>イインカイ</t>
    </rPh>
    <rPh sb="17" eb="19">
      <t>トクベツ</t>
    </rPh>
    <rPh sb="19" eb="21">
      <t>カイケイ</t>
    </rPh>
    <phoneticPr fontId="2"/>
  </si>
  <si>
    <t>鳥羽市開発公社</t>
    <rPh sb="0" eb="3">
      <t>トバシ</t>
    </rPh>
    <rPh sb="3" eb="7">
      <t>カイハツコウシャ</t>
    </rPh>
    <phoneticPr fontId="2"/>
  </si>
  <si>
    <t>ふるさと創生基金</t>
    <rPh sb="4" eb="8">
      <t>ソウセイキキン</t>
    </rPh>
    <phoneticPr fontId="2"/>
  </si>
  <si>
    <t>都市計画事業基金</t>
    <rPh sb="0" eb="8">
      <t>トシケイカクジギョウキキン</t>
    </rPh>
    <phoneticPr fontId="5"/>
  </si>
  <si>
    <t>庁舎等改修基金</t>
    <rPh sb="0" eb="7">
      <t>チョウシャトウカイシュウキキン</t>
    </rPh>
    <phoneticPr fontId="5"/>
  </si>
  <si>
    <t>職員退職手当基金</t>
    <rPh sb="0" eb="8">
      <t>ショクインタイショクテアテキキン</t>
    </rPh>
    <phoneticPr fontId="5"/>
  </si>
  <si>
    <t>観光振興基金</t>
    <rPh sb="0" eb="6">
      <t>カンコウシンコウキキン</t>
    </rPh>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</si>
  <si>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</si>
  <si>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</si>
  <si>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</si>
  <si>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</si>
  <si>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</si>
  <si>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</si>
  <si>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</si>
  <si>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</si>
  <si>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</si>
  <si>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</si>
  <si>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</si>
  <si>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年度末地方債残高や一部事務組合等地方債償還財源に係る負担等見込額が減少したことから、分子となる将来負担額が減少し、分母である標準財政規模が大きく増加したことから、22.2ポイントの減少となった。依然として類似団体内平均値より高い値となっていることから、引き続き地方債残高の管理と充当可能財源の充実に努めていく。
実質公債費比率については、元利償還金は増加したものの、一部事務組合等の起こした地方債に充てたと認められる補助金又は負担金算定額が減少したことから分子が減少し、分母である標準財政規模が増加したことから、単年度比率が減少したことに伴い、３か年平均の比率も0.8ポイント減少した。類似団体内平均値を下回る値となったことから、引き続き公債費の適正管理に努めていく。</t>
    <rPh sb="168" eb="170">
      <t>ジッシツ</t>
    </rPh>
    <rPh sb="170" eb="173">
      <t>コウサイヒ</t>
    </rPh>
    <rPh sb="173" eb="175">
      <t>ヒリツ</t>
    </rPh>
    <rPh sb="181" eb="186">
      <t>ガンリショウカンキン</t>
    </rPh>
    <rPh sb="187" eb="189">
      <t>ゾウカ</t>
    </rPh>
    <rPh sb="195" eb="202">
      <t>イチブジムクミアイトウ</t>
    </rPh>
    <rPh sb="203" eb="204">
      <t>オ</t>
    </rPh>
    <rPh sb="207" eb="210">
      <t>チホウサイ</t>
    </rPh>
    <rPh sb="211" eb="212">
      <t>ア</t>
    </rPh>
    <rPh sb="215" eb="216">
      <t>ミト</t>
    </rPh>
    <rPh sb="220" eb="223">
      <t>ホジョキン</t>
    </rPh>
    <rPh sb="223" eb="224">
      <t>マタ</t>
    </rPh>
    <rPh sb="225" eb="228">
      <t>フタンキン</t>
    </rPh>
    <rPh sb="228" eb="231">
      <t>サンテイガク</t>
    </rPh>
    <rPh sb="232" eb="234">
      <t>ゲンショウ</t>
    </rPh>
    <rPh sb="240" eb="242">
      <t>ブンシ</t>
    </rPh>
    <rPh sb="243" eb="245">
      <t>ゲンショウ</t>
    </rPh>
    <rPh sb="247" eb="249">
      <t>ブンボ</t>
    </rPh>
    <rPh sb="252" eb="258">
      <t>ヒョウジュンザイセイキボ</t>
    </rPh>
    <rPh sb="259" eb="261">
      <t>ゾウカ</t>
    </rPh>
    <rPh sb="268" eb="273">
      <t>タンネンドヒリツ</t>
    </rPh>
    <rPh sb="274" eb="276">
      <t>ゲンショウ</t>
    </rPh>
    <rPh sb="281" eb="282">
      <t>トモナ</t>
    </rPh>
    <rPh sb="286" eb="287">
      <t>ネン</t>
    </rPh>
    <rPh sb="287" eb="289">
      <t>ヘイキン</t>
    </rPh>
    <rPh sb="290" eb="292">
      <t>ヒリツ</t>
    </rPh>
    <rPh sb="300" eb="302">
      <t>ゲンショウ</t>
    </rPh>
    <rPh sb="305" eb="313">
      <t>ルイジダンタイナイヘイキンチ</t>
    </rPh>
    <rPh sb="314" eb="316">
      <t>シタマワ</t>
    </rPh>
    <rPh sb="317" eb="318">
      <t>アタイ</t>
    </rPh>
    <rPh sb="327" eb="328">
      <t>ヒ</t>
    </rPh>
    <rPh sb="329" eb="330">
      <t>ツヅ</t>
    </rPh>
    <rPh sb="331" eb="334">
      <t>コウサイヒ</t>
    </rPh>
    <rPh sb="335" eb="339">
      <t>テキセイカンリ</t>
    </rPh>
    <rPh sb="340" eb="341">
      <t>ツト</t>
    </rPh>
    <phoneticPr fontId="5"/>
  </si>
  <si>
    <t>将来負担比率については、年度末地方債残高や一部事務組合等地方債償還財源に係る負担等見込額が減少したことから、分子となる将来負担額が減少し、分母である標準財政規模が大きく増加したことから、22.2ポイントの減少となった。依然として類似団体内平均値より高い値となっていることから、引き続き地方債残高の管理と充当可能財源の充実に努めていく。
有形固定資産減価償却率については、依然として公共施設の老朽化が著しいことから、公共施設総合管理計画等に基づき、計画的な長寿命化に取り組むなど、引き続き適正管理に努めていく。</t>
    <rPh sb="0" eb="6">
      <t>ショウライフタンヒリツ</t>
    </rPh>
    <rPh sb="12" eb="15">
      <t>ネンドマツ</t>
    </rPh>
    <rPh sb="15" eb="18">
      <t>チホウサイ</t>
    </rPh>
    <rPh sb="18" eb="20">
      <t>ザンダカ</t>
    </rPh>
    <rPh sb="21" eb="23">
      <t>イチブ</t>
    </rPh>
    <rPh sb="23" eb="27">
      <t>ジムクミアイ</t>
    </rPh>
    <rPh sb="27" eb="28">
      <t>トウ</t>
    </rPh>
    <rPh sb="28" eb="31">
      <t>チホウサイ</t>
    </rPh>
    <rPh sb="31" eb="35">
      <t>ショウカンザイゲン</t>
    </rPh>
    <rPh sb="36" eb="37">
      <t>カカ</t>
    </rPh>
    <rPh sb="38" eb="40">
      <t>フタン</t>
    </rPh>
    <rPh sb="40" eb="41">
      <t>トウ</t>
    </rPh>
    <rPh sb="41" eb="44">
      <t>ミコミガク</t>
    </rPh>
    <rPh sb="45" eb="47">
      <t>ゲンショウ</t>
    </rPh>
    <rPh sb="54" eb="56">
      <t>ブンシ</t>
    </rPh>
    <rPh sb="59" eb="64">
      <t>ショウライフタンガク</t>
    </rPh>
    <rPh sb="65" eb="67">
      <t>ゲンショウ</t>
    </rPh>
    <rPh sb="69" eb="71">
      <t>ブンボ</t>
    </rPh>
    <rPh sb="74" eb="80">
      <t>ヒョウジュンザイセイキボ</t>
    </rPh>
    <rPh sb="81" eb="82">
      <t>オオ</t>
    </rPh>
    <rPh sb="84" eb="86">
      <t>ゾウカ</t>
    </rPh>
    <rPh sb="102" eb="104">
      <t>ゲンショウ</t>
    </rPh>
    <rPh sb="109" eb="111">
      <t>イゼン</t>
    </rPh>
    <rPh sb="114" eb="122">
      <t>ルイジダンタイナイヘイキンチ</t>
    </rPh>
    <rPh sb="124" eb="125">
      <t>タカ</t>
    </rPh>
    <rPh sb="126" eb="127">
      <t>アタイ</t>
    </rPh>
    <rPh sb="138" eb="139">
      <t>ヒ</t>
    </rPh>
    <rPh sb="140" eb="141">
      <t>ツヅ</t>
    </rPh>
    <rPh sb="142" eb="147">
      <t>チホウサイザンダカ</t>
    </rPh>
    <rPh sb="148" eb="150">
      <t>カンリ</t>
    </rPh>
    <rPh sb="151" eb="157">
      <t>ジュウトウカノウザイゲン</t>
    </rPh>
    <rPh sb="158" eb="160">
      <t>ジュウジツ</t>
    </rPh>
    <rPh sb="161" eb="162">
      <t>ツト</t>
    </rPh>
    <rPh sb="168" eb="170">
      <t>ユウケイ</t>
    </rPh>
    <rPh sb="170" eb="174">
      <t>コテイシサン</t>
    </rPh>
    <rPh sb="174" eb="179">
      <t>ゲンカショウキャクリツ</t>
    </rPh>
    <rPh sb="185" eb="187">
      <t>イゼン</t>
    </rPh>
    <rPh sb="190" eb="194">
      <t>コウキョウシセツ</t>
    </rPh>
    <rPh sb="195" eb="198">
      <t>ロウキュウカ</t>
    </rPh>
    <rPh sb="199" eb="200">
      <t>イチジル</t>
    </rPh>
    <rPh sb="207" eb="211">
      <t>コウキョウシセツ</t>
    </rPh>
    <rPh sb="211" eb="218">
      <t>ソウゴウカンリケイカクトウ</t>
    </rPh>
    <rPh sb="219" eb="220">
      <t>モト</t>
    </rPh>
    <rPh sb="223" eb="226">
      <t>ケイカクテキ</t>
    </rPh>
    <rPh sb="227" eb="231">
      <t>チョウジュミョウカ</t>
    </rPh>
    <rPh sb="232" eb="233">
      <t>ト</t>
    </rPh>
    <rPh sb="234" eb="235">
      <t>ク</t>
    </rPh>
    <rPh sb="239" eb="240">
      <t>ヒ</t>
    </rPh>
    <rPh sb="241" eb="242">
      <t>ツヅ</t>
    </rPh>
    <rPh sb="243" eb="247">
      <t>テキセイカンリ</t>
    </rPh>
    <rPh sb="248" eb="24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</si>
</sst>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EB09-4C0A-9A2F-5737DC7B88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52586</c:v>
                </c:pt>
                <c:pt idx="1">
                  <c:v>52668</c:v>
                </c:pt>
                <c:pt idx="2">
                  <c:v>90652</c:v>
                </c:pt>
                <c:pt idx="3">
                  <c:v>119065</c:v>
                </c:pt>
                <c:pt idx="4">
                  <c:v>57910</c:v>
                </c:pt>
              </c:numCache>
            </c:numRef>
          </c:val>
          <c:smooth val="0"/>
          <c:extLst>
            <c:ext xmlns:c16="http://schemas.microsoft.com/office/drawing/2014/chart" uri="{C3380CC4-5D6E-409C-BE32-E72D297353CC}">
              <c16:uniqueId val="{00000001-EB09-4C0A-9A2F-5737DC7B88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3.34</c:v>
                </c:pt>
                <c:pt idx="1">
                  <c:v>5.37</c:v>
                </c:pt>
                <c:pt idx="2">
                  <c:v>5.43</c:v>
                </c:pt>
                <c:pt idx="3">
                  <c:v>7.57</c:v>
                </c:pt>
                <c:pt idx="4">
                  <c:v>12.26</c:v>
                </c:pt>
              </c:numCache>
            </c:numRef>
          </c:val>
          <c:extLst>
            <c:ext xmlns:c16="http://schemas.microsoft.com/office/drawing/2014/chart" uri="{C3380CC4-5D6E-409C-BE32-E72D297353CC}">
              <c16:uniqueId val="{00000000-45CF-48CE-B410-5CBAA0B22D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10.66</c:v>
                </c:pt>
                <c:pt idx="1">
                  <c:v>9.0299999999999994</c:v>
                </c:pt>
                <c:pt idx="2">
                  <c:v>8.66</c:v>
                </c:pt>
                <c:pt idx="3">
                  <c:v>10.77</c:v>
                </c:pt>
                <c:pt idx="4">
                  <c:v>12.13</c:v>
                </c:pt>
              </c:numCache>
            </c:numRef>
          </c:val>
          <c:extLst>
            <c:ext xmlns:c16="http://schemas.microsoft.com/office/drawing/2014/chart" uri="{C3380CC4-5D6E-409C-BE32-E72D297353CC}">
              <c16:uniqueId val="{00000001-45CF-48CE-B410-5CBAA0B22D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-1.43</c:v>
                </c:pt>
                <c:pt idx="1">
                  <c:v>0.48</c:v>
                </c:pt>
                <c:pt idx="2">
                  <c:v>-0.28999999999999998</c:v>
                </c:pt>
                <c:pt idx="3">
                  <c:v>4.83</c:v>
                </c:pt>
                <c:pt idx="4">
                  <c:v>7.13</c:v>
                </c:pt>
              </c:numCache>
            </c:numRef>
          </c:val>
          <c:smooth val="0"/>
          <c:extLst>
            <c:ext xmlns:c16="http://schemas.microsoft.com/office/drawing/2014/chart" uri="{C3380CC4-5D6E-409C-BE32-E72D297353CC}">
              <c16:uniqueId val="{00000002-45CF-48CE-B410-5CBAA0B22D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1F-4916-BC28-326555BA6C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1F-4916-BC28-326555BA6C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1F-4916-BC28-326555BA6C59}"/>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21F-4916-BC28-326555BA6C59}"/>
            </c:ext>
          </c:extLst>
        </c:ser>
        <c:ser>
          <c:idx val="4"/>
          <c:order val="4"/>
          <c:tx>
            <c:strRef>
              <c:f>データシート!$A$31</c:f>
              <c:strCache>
                <c:ptCount val="1"/>
                <c:pt idx="0">
                  <c:v>定期航路事業特別会計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21F-4916-BC28-326555BA6C5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7.0000000000000007E-2</c:v>
                </c:pt>
                <c:pt idx="2">
                  <c:v>#N/A</c:v>
                </c:pt>
                <c:pt idx="3">
                  <c:v>0.08</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5-A21F-4916-BC28-326555BA6C5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0.94</c:v>
                </c:pt>
                <c:pt idx="2">
                  <c:v>#N/A</c:v>
                </c:pt>
                <c:pt idx="3">
                  <c:v>1.39</c:v>
                </c:pt>
                <c:pt idx="4">
                  <c:v>#N/A</c:v>
                </c:pt>
                <c:pt idx="5">
                  <c:v>1.49</c:v>
                </c:pt>
                <c:pt idx="6">
                  <c:v>#N/A</c:v>
                </c:pt>
                <c:pt idx="7">
                  <c:v>1.73</c:v>
                </c:pt>
                <c:pt idx="8">
                  <c:v>#N/A</c:v>
                </c:pt>
                <c:pt idx="9">
                  <c:v>0.74</c:v>
                </c:pt>
              </c:numCache>
            </c:numRef>
          </c:val>
          <c:extLst>
            <c:ext xmlns:c16="http://schemas.microsoft.com/office/drawing/2014/chart" uri="{C3380CC4-5D6E-409C-BE32-E72D297353CC}">
              <c16:uniqueId val="{00000006-A21F-4916-BC28-326555BA6C5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1.53</c:v>
                </c:pt>
                <c:pt idx="2">
                  <c:v>#N/A</c:v>
                </c:pt>
                <c:pt idx="3">
                  <c:v>1.62</c:v>
                </c:pt>
                <c:pt idx="4">
                  <c:v>#N/A</c:v>
                </c:pt>
                <c:pt idx="5">
                  <c:v>0.71</c:v>
                </c:pt>
                <c:pt idx="6">
                  <c:v>#N/A</c:v>
                </c:pt>
                <c:pt idx="7">
                  <c:v>1.25</c:v>
                </c:pt>
                <c:pt idx="8">
                  <c:v>#N/A</c:v>
                </c:pt>
                <c:pt idx="9">
                  <c:v>1.33</c:v>
                </c:pt>
              </c:numCache>
            </c:numRef>
          </c:val>
          <c:extLst>
            <c:ext xmlns:c16="http://schemas.microsoft.com/office/drawing/2014/chart" uri="{C3380CC4-5D6E-409C-BE32-E72D297353CC}">
              <c16:uniqueId val="{00000007-A21F-4916-BC28-326555BA6C5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3.34</c:v>
                </c:pt>
                <c:pt idx="2">
                  <c:v>#N/A</c:v>
                </c:pt>
                <c:pt idx="3">
                  <c:v>5.36</c:v>
                </c:pt>
                <c:pt idx="4">
                  <c:v>#N/A</c:v>
                </c:pt>
                <c:pt idx="5">
                  <c:v>5.42</c:v>
                </c:pt>
                <c:pt idx="6">
                  <c:v>#N/A</c:v>
                </c:pt>
                <c:pt idx="7">
                  <c:v>7.56</c:v>
                </c:pt>
                <c:pt idx="8">
                  <c:v>#N/A</c:v>
                </c:pt>
                <c:pt idx="9">
                  <c:v>12.25</c:v>
                </c:pt>
              </c:numCache>
            </c:numRef>
          </c:val>
          <c:extLst>
            <c:ext xmlns:c16="http://schemas.microsoft.com/office/drawing/2014/chart" uri="{C3380CC4-5D6E-409C-BE32-E72D297353CC}">
              <c16:uniqueId val="{00000008-A21F-4916-BC28-326555BA6C5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35.94</c:v>
                </c:pt>
                <c:pt idx="2">
                  <c:v>#N/A</c:v>
                </c:pt>
                <c:pt idx="3">
                  <c:v>34.82</c:v>
                </c:pt>
                <c:pt idx="4">
                  <c:v>#N/A</c:v>
                </c:pt>
                <c:pt idx="5">
                  <c:v>35.979999999999997</c:v>
                </c:pt>
                <c:pt idx="6">
                  <c:v>#N/A</c:v>
                </c:pt>
                <c:pt idx="7">
                  <c:v>31.16</c:v>
                </c:pt>
                <c:pt idx="8">
                  <c:v>#N/A</c:v>
                </c:pt>
                <c:pt idx="9">
                  <c:v>29.92</c:v>
                </c:pt>
              </c:numCache>
            </c:numRef>
          </c:val>
          <c:extLst>
            <c:ext xmlns:c16="http://schemas.microsoft.com/office/drawing/2014/chart" uri="{C3380CC4-5D6E-409C-BE32-E72D297353CC}">
              <c16:uniqueId val="{00000009-A21F-4916-BC28-326555BA6C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1160</c:v>
                </c:pt>
                <c:pt idx="5">
                  <c:v>1156</c:v>
                </c:pt>
                <c:pt idx="8">
                  <c:v>1174</c:v>
                </c:pt>
                <c:pt idx="11">
                  <c:v>1155</c:v>
                </c:pt>
                <c:pt idx="14">
                  <c:v>1143</c:v>
                </c:pt>
              </c:numCache>
            </c:numRef>
          </c:val>
          <c:extLst>
            <c:ext xmlns:c16="http://schemas.microsoft.com/office/drawing/2014/chart" uri="{C3380CC4-5D6E-409C-BE32-E72D297353CC}">
              <c16:uniqueId val="{00000000-1C38-4A16-8442-48D8A3EA16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38-4A16-8442-48D8A3EA16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38-4A16-8442-48D8A3EA16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191</c:v>
                </c:pt>
                <c:pt idx="3">
                  <c:v>191</c:v>
                </c:pt>
                <c:pt idx="6">
                  <c:v>190</c:v>
                </c:pt>
                <c:pt idx="9">
                  <c:v>185</c:v>
                </c:pt>
                <c:pt idx="12">
                  <c:v>150</c:v>
                </c:pt>
              </c:numCache>
            </c:numRef>
          </c:val>
          <c:extLst>
            <c:ext xmlns:c16="http://schemas.microsoft.com/office/drawing/2014/chart" uri="{C3380CC4-5D6E-409C-BE32-E72D297353CC}">
              <c16:uniqueId val="{00000003-1C38-4A16-8442-48D8A3EA16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125</c:v>
                </c:pt>
                <c:pt idx="3">
                  <c:v>125</c:v>
                </c:pt>
                <c:pt idx="6">
                  <c:v>124</c:v>
                </c:pt>
                <c:pt idx="9">
                  <c:v>119</c:v>
                </c:pt>
                <c:pt idx="12">
                  <c:v>107</c:v>
                </c:pt>
              </c:numCache>
            </c:numRef>
          </c:val>
          <c:extLst>
            <c:ext xmlns:c16="http://schemas.microsoft.com/office/drawing/2014/chart" uri="{C3380CC4-5D6E-409C-BE32-E72D297353CC}">
              <c16:uniqueId val="{00000004-1C38-4A16-8442-48D8A3EA16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38-4A16-8442-48D8A3EA16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38-4A16-8442-48D8A3EA16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1363</c:v>
                </c:pt>
                <c:pt idx="3">
                  <c:v>1366</c:v>
                </c:pt>
                <c:pt idx="6">
                  <c:v>1368</c:v>
                </c:pt>
                <c:pt idx="9">
                  <c:v>1336</c:v>
                </c:pt>
                <c:pt idx="12">
                  <c:v>1344</c:v>
                </c:pt>
              </c:numCache>
            </c:numRef>
          </c:val>
          <c:extLst>
            <c:ext xmlns:c16="http://schemas.microsoft.com/office/drawing/2014/chart" uri="{C3380CC4-5D6E-409C-BE32-E72D297353CC}">
              <c16:uniqueId val="{00000007-1C38-4A16-8442-48D8A3EA16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519</c:v>
                </c:pt>
                <c:pt idx="2">
                  <c:v>#N/A</c:v>
                </c:pt>
                <c:pt idx="3">
                  <c:v>#N/A</c:v>
                </c:pt>
                <c:pt idx="4">
                  <c:v>526</c:v>
                </c:pt>
                <c:pt idx="5">
                  <c:v>#N/A</c:v>
                </c:pt>
                <c:pt idx="6">
                  <c:v>#N/A</c:v>
                </c:pt>
                <c:pt idx="7">
                  <c:v>508</c:v>
                </c:pt>
                <c:pt idx="8">
                  <c:v>#N/A</c:v>
                </c:pt>
                <c:pt idx="9">
                  <c:v>#N/A</c:v>
                </c:pt>
                <c:pt idx="10">
                  <c:v>485</c:v>
                </c:pt>
                <c:pt idx="11">
                  <c:v>#N/A</c:v>
                </c:pt>
                <c:pt idx="12">
                  <c:v>#N/A</c:v>
                </c:pt>
                <c:pt idx="13">
                  <c:v>458</c:v>
                </c:pt>
                <c:pt idx="14">
                  <c:v>#N/A</c:v>
                </c:pt>
              </c:numCache>
            </c:numRef>
          </c:val>
          <c:smooth val="0"/>
          <c:extLst>
            <c:ext xmlns:c16="http://schemas.microsoft.com/office/drawing/2014/chart" uri="{C3380CC4-5D6E-409C-BE32-E72D297353CC}">
              <c16:uniqueId val="{00000008-1C38-4A16-8442-48D8A3EA16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9948</c:v>
                </c:pt>
                <c:pt idx="5">
                  <c:v>9804</c:v>
                </c:pt>
                <c:pt idx="8">
                  <c:v>9648</c:v>
                </c:pt>
                <c:pt idx="11">
                  <c:v>9771</c:v>
                </c:pt>
                <c:pt idx="14">
                  <c:v>9558</c:v>
                </c:pt>
              </c:numCache>
            </c:numRef>
          </c:val>
          <c:extLst>
            <c:ext xmlns:c16="http://schemas.microsoft.com/office/drawing/2014/chart" uri="{C3380CC4-5D6E-409C-BE32-E72D297353CC}">
              <c16:uniqueId val="{00000000-E3F6-4108-A868-197C4A4874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909</c:v>
                </c:pt>
                <c:pt idx="5">
                  <c:v>793</c:v>
                </c:pt>
                <c:pt idx="8">
                  <c:v>866</c:v>
                </c:pt>
                <c:pt idx="11">
                  <c:v>862</c:v>
                </c:pt>
                <c:pt idx="14">
                  <c:v>880</c:v>
                </c:pt>
              </c:numCache>
            </c:numRef>
          </c:val>
          <c:extLst>
            <c:ext xmlns:c16="http://schemas.microsoft.com/office/drawing/2014/chart" uri="{C3380CC4-5D6E-409C-BE32-E72D297353CC}">
              <c16:uniqueId val="{00000001-E3F6-4108-A868-197C4A4874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2167</c:v>
                </c:pt>
                <c:pt idx="5">
                  <c:v>1874</c:v>
                </c:pt>
                <c:pt idx="8">
                  <c:v>2006</c:v>
                </c:pt>
                <c:pt idx="11">
                  <c:v>2133</c:v>
                </c:pt>
                <c:pt idx="14">
                  <c:v>2961</c:v>
                </c:pt>
              </c:numCache>
            </c:numRef>
          </c:val>
          <c:extLst>
            <c:ext xmlns:c16="http://schemas.microsoft.com/office/drawing/2014/chart" uri="{C3380CC4-5D6E-409C-BE32-E72D297353CC}">
              <c16:uniqueId val="{00000002-E3F6-4108-A868-197C4A4874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F6-4108-A868-197C4A4874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F6-4108-A868-197C4A4874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18</c:v>
                </c:pt>
                <c:pt idx="3">
                  <c:v>15</c:v>
                </c:pt>
                <c:pt idx="6">
                  <c:v>12</c:v>
                </c:pt>
                <c:pt idx="9">
                  <c:v>9</c:v>
                </c:pt>
                <c:pt idx="12">
                  <c:v>6</c:v>
                </c:pt>
              </c:numCache>
            </c:numRef>
          </c:val>
          <c:extLst>
            <c:ext xmlns:c16="http://schemas.microsoft.com/office/drawing/2014/chart" uri="{C3380CC4-5D6E-409C-BE32-E72D297353CC}">
              <c16:uniqueId val="{00000005-E3F6-4108-A868-197C4A4874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2187</c:v>
                </c:pt>
                <c:pt idx="3">
                  <c:v>1952</c:v>
                </c:pt>
                <c:pt idx="6">
                  <c:v>1894</c:v>
                </c:pt>
                <c:pt idx="9">
                  <c:v>1829</c:v>
                </c:pt>
                <c:pt idx="12">
                  <c:v>1821</c:v>
                </c:pt>
              </c:numCache>
            </c:numRef>
          </c:val>
          <c:extLst>
            <c:ext xmlns:c16="http://schemas.microsoft.com/office/drawing/2014/chart" uri="{C3380CC4-5D6E-409C-BE32-E72D297353CC}">
              <c16:uniqueId val="{00000006-E3F6-4108-A868-197C4A4874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1457</c:v>
                </c:pt>
                <c:pt idx="3">
                  <c:v>1276</c:v>
                </c:pt>
                <c:pt idx="6">
                  <c:v>1093</c:v>
                </c:pt>
                <c:pt idx="9">
                  <c:v>914</c:v>
                </c:pt>
                <c:pt idx="12">
                  <c:v>769</c:v>
                </c:pt>
              </c:numCache>
            </c:numRef>
          </c:val>
          <c:extLst>
            <c:ext xmlns:c16="http://schemas.microsoft.com/office/drawing/2014/chart" uri="{C3380CC4-5D6E-409C-BE32-E72D297353CC}">
              <c16:uniqueId val="{00000007-E3F6-4108-A868-197C4A4874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770</c:v>
                </c:pt>
                <c:pt idx="3">
                  <c:v>766</c:v>
                </c:pt>
                <c:pt idx="6">
                  <c:v>712</c:v>
                </c:pt>
                <c:pt idx="9">
                  <c:v>638</c:v>
                </c:pt>
                <c:pt idx="12">
                  <c:v>501</c:v>
                </c:pt>
              </c:numCache>
            </c:numRef>
          </c:val>
          <c:extLst>
            <c:ext xmlns:c16="http://schemas.microsoft.com/office/drawing/2014/chart" uri="{C3380CC4-5D6E-409C-BE32-E72D297353CC}">
              <c16:uniqueId val="{00000008-E3F6-4108-A868-197C4A4874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F6-4108-A868-197C4A4874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12291</c:v>
                </c:pt>
                <c:pt idx="3">
                  <c:v>12027</c:v>
                </c:pt>
                <c:pt idx="6">
                  <c:v>12160</c:v>
                </c:pt>
                <c:pt idx="9">
                  <c:v>12342</c:v>
                </c:pt>
                <c:pt idx="12">
                  <c:v>12144</c:v>
                </c:pt>
              </c:numCache>
            </c:numRef>
          </c:val>
          <c:extLst>
            <c:ext xmlns:c16="http://schemas.microsoft.com/office/drawing/2014/chart" uri="{C3380CC4-5D6E-409C-BE32-E72D297353CC}">
              <c16:uniqueId val="{0000000A-E3F6-4108-A868-197C4A4874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3700</c:v>
                </c:pt>
                <c:pt idx="2">
                  <c:v>#N/A</c:v>
                </c:pt>
                <c:pt idx="3">
                  <c:v>#N/A</c:v>
                </c:pt>
                <c:pt idx="4">
                  <c:v>3564</c:v>
                </c:pt>
                <c:pt idx="5">
                  <c:v>#N/A</c:v>
                </c:pt>
                <c:pt idx="6">
                  <c:v>#N/A</c:v>
                </c:pt>
                <c:pt idx="7">
                  <c:v>3351</c:v>
                </c:pt>
                <c:pt idx="8">
                  <c:v>#N/A</c:v>
                </c:pt>
                <c:pt idx="9">
                  <c:v>#N/A</c:v>
                </c:pt>
                <c:pt idx="10">
                  <c:v>2966</c:v>
                </c:pt>
                <c:pt idx="11">
                  <c:v>#N/A</c:v>
                </c:pt>
                <c:pt idx="12">
                  <c:v>#N/A</c:v>
                </c:pt>
                <c:pt idx="13">
                  <c:v>1842</c:v>
                </c:pt>
                <c:pt idx="14">
                  <c:v>#N/A</c:v>
                </c:pt>
              </c:numCache>
            </c:numRef>
          </c:val>
          <c:smooth val="0"/>
          <c:extLst>
            <c:ext xmlns:c16="http://schemas.microsoft.com/office/drawing/2014/chart" uri="{C3380CC4-5D6E-409C-BE32-E72D297353CC}">
              <c16:uniqueId val="{0000000B-E3F6-4108-A868-197C4A4874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555</c:v>
                </c:pt>
                <c:pt idx="1">
                  <c:v>719</c:v>
                </c:pt>
                <c:pt idx="2">
                  <c:v>861</c:v>
                </c:pt>
              </c:numCache>
            </c:numRef>
          </c:val>
          <c:extLst>
            <c:ext xmlns:c16="http://schemas.microsoft.com/office/drawing/2014/chart" uri="{C3380CC4-5D6E-409C-BE32-E72D297353CC}">
              <c16:uniqueId val="{00000000-3DFA-4427-9C19-1B81A1F145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59</c:v>
                </c:pt>
                <c:pt idx="1">
                  <c:v>193</c:v>
                </c:pt>
                <c:pt idx="2">
                  <c:v>408</c:v>
                </c:pt>
              </c:numCache>
            </c:numRef>
          </c:val>
          <c:extLst>
            <c:ext xmlns:c16="http://schemas.microsoft.com/office/drawing/2014/chart" uri="{C3380CC4-5D6E-409C-BE32-E72D297353CC}">
              <c16:uniqueId val="{00000001-3DFA-4427-9C19-1B81A1F145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1369</c:v>
                </c:pt>
                <c:pt idx="1">
                  <c:v>1132</c:v>
                </c:pt>
                <c:pt idx="2">
                  <c:v>1568</c:v>
                </c:pt>
              </c:numCache>
            </c:numRef>
          </c:val>
          <c:extLst>
            <c:ext xmlns:c16="http://schemas.microsoft.com/office/drawing/2014/chart" uri="{C3380CC4-5D6E-409C-BE32-E72D297353CC}">
              <c16:uniqueId val="{00000002-3DFA-4427-9C19-1B81A1F145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{CB717277-CC6E-4627-B37A-10E2D31123D2}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803-43D1-B7AA-2B60B4088A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{A6D489BD-FFDC-4510-9970-761848A28B29}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03-43D1-B7AA-2B60B4088A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{807DD305-EA69-457F-A0D4-045C94942995}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03-43D1-B7AA-2B60B4088A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{B6363DC1-CCDF-42AA-8A28-05FB8F4B5E60}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03-43D1-B7AA-2B60B4088A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{B06E70D1-4D72-484B-B2B9-29655C00E951}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03-43D1-B7AA-2B60B4088A3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{2FCEF596-3B86-43BF-AC46-95B18DA9221C}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803-43D1-B7AA-2B60B4088A3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{2F72EEED-5EF5-4DB8-9C42-CDB07570E581}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803-43D1-B7AA-2B60B4088A35}"/>
                </c:ext>
              </c:extLst>
            </c:dLbl>
            <c:dLbl>
              <c:idx val="24"/>
              <c:layout>
                <c:manualLayout>
                  <c:x val="-2.0712407932638333E-2"/>
                  <c:y val="-8.765338423080633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{D4BA5761-23FB-45BD-8CC4-F99FD1993D6E}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803-43D1-B7AA-2B60B4088A35}"/>
                </c:ext>
              </c:extLst>
            </c:dLbl>
            <c:dLbl>
              <c:idx val="32"/>
              <c:layout>
                <c:manualLayout>
                  <c:x val="-2.3928995681996759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{BC5E836E-A527-472E-BBE5-BF253CAC4AA1}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803-43D1-B7AA-2B60B4088A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40.6</c:v>
                </c:pt>
                <c:pt idx="8">
                  <c:v>59.7</c:v>
                </c:pt>
                <c:pt idx="16">
                  <c:v>60.6</c:v>
                </c:pt>
                <c:pt idx="24">
                  <c:v>59.1</c:v>
                </c:pt>
                <c:pt idx="32">
                  <c:v>60.4</c:v>
                </c:pt>
              </c:numCache>
            </c:numRef>
          </c:xVal>
          <c:yVal>
            <c:numRef>
              <c:f>公会計指標分析・財政指標組合せ分析表!$BP$51:$DC$51</c:f>
              <c:numCache>
                <c:formatCode>#,##0.0;"▲ "#,##0.0</c:formatCode>
                <c:ptCount val="40"/>
                <c:pt idx="0">
                  <c:v>69.3</c:v>
                </c:pt>
                <c:pt idx="8">
                  <c:v>66.3</c:v>
                </c:pt>
                <c:pt idx="16">
                  <c:v>62.5</c:v>
                </c:pt>
                <c:pt idx="24">
                  <c:v>52.5</c:v>
                </c:pt>
                <c:pt idx="32">
                  <c:v>30.3</c:v>
                </c:pt>
              </c:numCache>
            </c:numRef>
          </c:yVal>
          <c:smooth val="0"/>
          <c:extLst>
            <c:ext xmlns:c16="http://schemas.microsoft.com/office/drawing/2014/chart" uri="{C3380CC4-5D6E-409C-BE32-E72D297353CC}">
              <c16:uniqueId val="{00000009-8803-43D1-B7AA-2B60B4088A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{E040770A-2E7E-4289-B591-EDCA45CBFDCC}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803-43D1-B7AA-2B60B4088A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{CDC015B0-B513-4F2B-8D9D-3F21AF301F02}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03-43D1-B7AA-2B60B4088A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{B11236A2-A676-4CAF-8E68-AD29CD99F59D}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03-43D1-B7AA-2B60B4088A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{0C80C485-C222-4016-AFCA-7431D97444E3}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03-43D1-B7AA-2B60B4088A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{713EF4E8-D5F1-490A-88D2-DC204AC4AD13}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03-43D1-B7AA-2B60B4088A35}"/>
                </c:ext>
              </c:extLst>
            </c:dLbl>
            <c:dLbl>
              <c:idx val="8"/>
              <c:layout>
                <c:manualLayout>
                  <c:x val="-1.1303342717595827E-2"/>
                  <c:y val="-2.042577256488297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{DAA90963-6B26-4466-A8F3-BB2B78BF3EE9}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803-43D1-B7AA-2B60B4088A35}"/>
                </c:ext>
              </c:extLst>
            </c:dLbl>
            <c:dLbl>
              <c:idx val="16"/>
              <c:layout>
                <c:manualLayout>
                  <c:x val="0"/>
                  <c:y val="2.4956741766015849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{37C02415-8BDC-4A15-9A5A-8475BE331484}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803-43D1-B7AA-2B60B4088A35}"/>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{D08DFA39-D318-4D65-97AE-C245F4376F68}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803-43D1-B7AA-2B60B4088A35}"/>
                </c:ext>
              </c:extLst>
            </c:dLbl>
            <c:dLbl>
              <c:idx val="32"/>
              <c:layout>
                <c:manualLayout>
                  <c:x val="-8.0867549682374709E-3"/>
                  <c:y val="0"/>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{120D6D1A-38E4-4501-B66E-7963047E4CDD}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803-43D1-B7AA-2B60B4088A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8803-43D1-B7AA-2B60B4088A35}"/>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{A0C34893-43E7-4F61-A02B-0691EECA446F}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3D1-4A14-89AB-51B738D4A0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{5AADA762-8DEF-429D-8923-69C64692F2B1}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D1-4A14-89AB-51B738D4A0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{51ED43AE-00BD-49EC-B532-76D88AE3BB76}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D1-4A14-89AB-51B738D4A0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{6A166B2F-FDE5-486D-9B1C-657942135358}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D1-4A14-89AB-51B738D4A0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{FA2D113E-9DB4-485A-A1FC-14F76908AAE6}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D1-4A14-89AB-51B738D4A08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{BA9CFE6F-8B3B-486D-BCB4-92F8AC72869F}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3D1-4A14-89AB-51B738D4A08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{94EB447C-43EA-409A-B569-79BE7731503F}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3D1-4A14-89AB-51B738D4A08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{ADB06972-DB9C-4C99-94D8-47B1DA02FEDE}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3D1-4A14-89AB-51B738D4A08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{D71551BC-CF51-4DB1-8760-B3F65DB020E4}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3D1-4A14-89AB-51B738D4A0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9.1</c:v>
                </c:pt>
                <c:pt idx="16">
                  <c:v>9.6</c:v>
                </c:pt>
                <c:pt idx="24">
                  <c:v>9.3000000000000007</c:v>
                </c:pt>
                <c:pt idx="32">
                  <c:v>8.5</c:v>
                </c:pt>
              </c:numCache>
            </c:numRef>
          </c:xVal>
          <c:yVal>
            <c:numRef>
              <c:f>公会計指標分析・財政指標組合せ分析表!$BP$73:$DC$73</c:f>
              <c:numCache>
                <c:formatCode>#,##0.0;"▲ "#,##0.0</c:formatCode>
                <c:ptCount val="40"/>
                <c:pt idx="0">
                  <c:v>69.3</c:v>
                </c:pt>
                <c:pt idx="8">
                  <c:v>66.3</c:v>
                </c:pt>
                <c:pt idx="16">
                  <c:v>62.5</c:v>
                </c:pt>
                <c:pt idx="24">
                  <c:v>52.5</c:v>
                </c:pt>
                <c:pt idx="32">
                  <c:v>30.3</c:v>
                </c:pt>
              </c:numCache>
            </c:numRef>
          </c:yVal>
          <c:smooth val="0"/>
          <c:extLst>
            <c:ext xmlns:c16="http://schemas.microsoft.com/office/drawing/2014/chart" uri="{C3380CC4-5D6E-409C-BE32-E72D297353CC}">
              <c16:uniqueId val="{00000009-23D1-4A14-89AB-51B738D4A0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{92AC5693-32FE-4C97-95E8-52FE14246315}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3D1-4A14-89AB-51B738D4A0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{C0503CCD-68F1-43AE-87BE-73A592E3C779}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D1-4A14-89AB-51B738D4A0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{D6A1564B-CF14-4C6F-8E83-AF819A01C51B}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D1-4A14-89AB-51B738D4A0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{4B8D68DD-6ED1-4610-B8EC-51D347CEC268}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D1-4A14-89AB-51B738D4A0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{5C26EC28-6A57-44BB-BA32-220B05434149}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D1-4A14-89AB-51B738D4A08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{E1EFBF5F-0855-4806-AEAB-D382829F3732}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3D1-4A14-89AB-51B738D4A08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{BAFE9EF8-1899-4386-9E42-EFA09B2E6FBB}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3D1-4A14-89AB-51B738D4A08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{65E91892-7240-4D1F-BD89-E85247E0CAC1}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3D1-4A14-89AB-51B738D4A08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{77B4A6A4-480F-4C43-936D-FD16959CDB1A}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3D1-4A14-89AB-51B738D4A0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23D1-4A14-89AB-51B738D4A08C}"/>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公営企業の元利償還金に対する繰入金等が減となったことに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より分子が減少したことに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加え、分母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により、昨年度と比較すると、単年度では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３か年平均では、平成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年度の単年度実質公債費率と令和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年度の単年度実質公債費比率との差により、昨年度より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今後も、より有利な地方債の活用に努め、健全な財政運営に努める。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これは、年度末地方債残高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一部事務組合等地方債償還財源にかかる負担が減となったことに加え、標準財政規模が増となったためである。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三重県鳥羽市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入湯税の減収により、観光振興基金残高は減となったものの、ふるさと納税寄附金の増収により、ふるさと創生基金残高が増となったことなどから、基金全体としての残高は増加した。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各種基金の使途に基づき、急激な財政需要に対応できるよう、計画的な積立と取崩に努める。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ふるさと創生基金：ふるさと創生事業の推進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都市計画事業基金：都市計画区域内の事業への活用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庁舎等改修基金：庁舎の改修事業等に活用</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ふるさと創生基金：ふるさと納税寄附金の増により基金残高が増加した。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庁舎等改修基金：今後見込まれる庁舎等の改修に備え、単年度における財政負担を緩和するため、積立を行ったことから基金残高が増加した。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各種基金の使途に基づき、急激な財政需要に対応できるよう、計画的な積立と取崩に努める。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前年度決算余剰金の一部を積み立てたほか、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令和３年度は取り崩しを行わなかったことから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、基金残高が増となった。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災害等の発生への備えのほか、物価高騰対策などの市民生活に対する支援などにおいて、緊急の支出を要する場合に対応するため、引き続き適正管理と残高の確保に努める。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前年度決算余剰金の一部を積み立てたほか、令和３年度は取り崩しを行わなかったことから、基金残高が増となった。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公債費については今後ピークを迎えることが想定されるため、対応することができるよう残高の確保に努める。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3B2CD09-14E6-464A-AD69-C00869D1A7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56E2C65-29F3-4133-8EE4-00082A3DC5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C2FA61C-4C48-49AD-B501-C11639102C5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1AC1AB3-B360-46E0-BE4D-91680251337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029901C-3B83-47EB-B195-9A40811B02C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9134F53-4CAB-4FE6-AF5A-E2F1A7E925B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C8B1031-E9D6-4786-B180-C1BA97F042B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CEFE81A-87E0-4A56-8CFB-2F362D2786B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3E7DE29-E41F-4EB8-9E5A-191FC39F34C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CC25B1D-BCBD-4350-82BA-A95B37294F5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57C61F3-B30E-48A8-BA7A-75314C0CE16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7BA3DB7-2262-41E6-8725-33A0D9D407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17,648
17,379
107.34
13,701,385
12,818,080
870,028
7,097,903
12,143,998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6EC867E-583C-44F1-B49D-AA2CA749115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1DA9B3A-06A4-4512-BFE2-886DF069DFA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A304128-4763-4637-98CC-36CF8B05ACB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E806055-49AE-411E-9A8C-78B77FE3C0D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06865A9-13C8-40E8-8E62-08229D33E23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2EC45B6-68B2-4C46-B590-B1A362EAA66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EBB0F15-8524-4B1E-8F4D-2E5BE51DA1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4859F0D-7F35-4AC0-9BAF-BB26C7AE37C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932E9F7-D712-43E0-B5C7-E3A31E25351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FDD7830-D1AC-4C85-BF83-0B6F8C80E97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6A05950-B24B-4A63-9ACA-74C82AB751C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E7BB141-1D34-4278-8AA8-2682150B906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70DE028-4A10-4977-B57B-86FDF753ECB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AA15C59-00BD-4827-8B39-CE0D833DE3C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0B963D1-FCD3-4F84-B66D-184FB0019D6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256B714-D6DE-4B61-8E22-AB73AC76C17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D672F72-74A2-494C-8FCD-59E2781C0F1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A9D20D3-4117-47FB-8EF1-0C8F21E585B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0481D2E-9EBC-477D-9E05-6378A767D06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B832BA4-9292-4205-ACB5-05224710DC9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8C3C3C3-5D41-4A6C-9BF0-A4B8E70B510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F49E962-3735-4F19-8738-03D59158FD8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66A0B74-8E69-4D7D-B7B9-7F0016F19D0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4BB4E0D-CC88-4DB7-8FCB-BC346545426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8479718-CE5A-4CAF-9EAE-1A50AE89D50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EEAA4C5-257F-42E6-A035-DDA98646090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A1F98A4-7C52-43E4-B13B-1B7D3AE309C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7BC74E8-401E-4DB6-BF79-330563B8A4A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5986BBC-57C3-4073-A223-6B6DBAA3DF7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A95FC1C-6CC8-4B3D-8439-B9405804A99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55F53BF-F57B-462C-A16F-80855B70741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69E5306-2DAE-4E31-9AB9-B7D582F0A7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B7D1304-588C-48AE-B841-BA6104A3396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A801E56-8431-4951-BA54-093FDEC15D5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0124A3D-AF7E-4086-8F38-143EA813216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昨年度と比較すると</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ポイント上昇しているが、類似団体内平均値を下回る値となっている。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引き続き公共施設総合管理計画等に基づき、計画的な長寿命化に取り組むなど、適正管理に努めていく。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A08A31C-91B1-4EEC-A342-A6A2C01BACC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73EF63C-405E-4350-98CD-A523563ECF3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CD5A6D1-E39C-4272-8447-1A4425D8F07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F1C7FEB-1125-4CF2-8EE0-F08DB7303A1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AC182679-B538-4259-B357-D50F1A056DAF}"/>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97DB746-98D2-40A3-A811-69FC33B773F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91093C4-24ED-4F21-B3B6-5B153B7061F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6D9108F-D0D9-491D-B38C-C47693CB534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EC8A4D7-68D8-44B6-969E-A8A308B3C54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BA78FD0-D2CB-4378-93C7-93C75141CB4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0AF24DC-23C7-436F-B283-0B8254B669A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5478FCF-020E-49E7-97F4-04CCFB58A80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7E788CE-7DC9-4B79-8C58-00C01A46D9D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17E1C45-FAA2-4502-B412-7E4B13D82AB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C2AB28B8-7E7C-4588-81BE-A0B3A335696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F4F5FC6-463F-49D3-BD0E-ABC034C8645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885DADD0-1969-4F01-9E27-8107E7689003}"/>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3E3FB1A8-397E-4DD0-A78C-559946EA44BB}"/>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1F4A43FD-B6C3-46CB-9915-BA7091EF32A2}"/>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B9048DE2-8826-4459-AB39-C463F242F355}"/>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AA9E4DE0-CE07-43F8-8BE7-DD1C1A476A8B}"/>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a:extLst>
            <a:ext uri="{FF2B5EF4-FFF2-40B4-BE49-F238E27FC236}">
              <a16:creationId xmlns:a16="http://schemas.microsoft.com/office/drawing/2014/main" id="{C2533D32-68F5-4180-99C7-976413E6026E}"/>
            </a:ext>
          </a:extLst>
        </xdr:cNvPr>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577F79C9-3E04-46D2-B4E2-86A6F1390035}"/>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8D989A78-A1F1-4184-976D-8FBEBADA4372}"/>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B9B99E9A-E756-4A43-B6AA-0C6D773B0E34}"/>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B1326C90-B3D6-428C-9ECA-8D96E94C5CB1}"/>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02725BF0-DBC2-4937-BAAB-69A0E276B2EA}"/>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BA02007-2D97-4A9C-9B3B-EB049FC0C36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DC18196-958E-4315-9831-3F1DDB4A1CF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A24E718-DAF5-4A20-940B-71F365BBE5E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A1B5388-2E70-41A0-8802-53A370A84AB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061C03D-3654-4B27-8438-ABA1C66B6D6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1" name="楕円 80">
          <a:extLst>
            <a:ext uri="{FF2B5EF4-FFF2-40B4-BE49-F238E27FC236}">
              <a16:creationId xmlns:a16="http://schemas.microsoft.com/office/drawing/2014/main" id="{9ADA8292-D20C-4AAB-BD87-2C40E16BDF3B}"/>
            </a:ext>
          </a:extLst>
        </xdr:cNvPr>
        <xdr:cNvSpPr/>
      </xdr:nvSpPr>
      <xdr:spPr>
        <a:xfrm>
          <a:off x="47117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82" name="有形固定資産減価償却率該当値テキスト">
          <a:extLst>
            <a:ext uri="{FF2B5EF4-FFF2-40B4-BE49-F238E27FC236}">
              <a16:creationId xmlns:a16="http://schemas.microsoft.com/office/drawing/2014/main" id="{039A1831-767F-456A-9898-85120EDEB870}"/>
            </a:ext>
          </a:extLst>
        </xdr:cNvPr>
        <xdr:cNvSpPr txBox="1"/>
      </xdr:nvSpPr>
      <xdr:spPr>
        <a:xfrm>
          <a:off x="4813300" y="5840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50483</xdr:rowOff>
    </xdr:from>
    <xdr:to>
      <xdr:col>19</xdr:col>
      <xdr:colOff>187325</xdr:colOff>
      <xdr:row>30</xdr:row>
      <xdr:rowOff>152083</xdr:rowOff>
    </xdr:to>
    <xdr:sp macro="" textlink="">
      <xdr:nvSpPr>
        <xdr:cNvPr id="83" name="楕円 82">
          <a:extLst>
            <a:ext uri="{FF2B5EF4-FFF2-40B4-BE49-F238E27FC236}">
              <a16:creationId xmlns:a16="http://schemas.microsoft.com/office/drawing/2014/main" id="{756D3F47-8FEA-4DAF-A8CD-EBC414630BFB}"/>
            </a:ext>
          </a:extLst>
        </xdr:cNvPr>
        <xdr:cNvSpPr/>
      </xdr:nvSpPr>
      <xdr:spPr>
        <a:xfrm>
          <a:off x="4000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101283</xdr:rowOff>
    </xdr:from>
    <xdr:to>
      <xdr:col>23</xdr:col>
      <xdr:colOff>85725</xdr:colOff>
      <xdr:row>30</xdr:row>
      <xdr:rowOff>124672</xdr:rowOff>
    </xdr:to>
    <xdr:cxnSp macro="">
      <xdr:nvCxnSpPr>
        <xdr:cNvPr id="84" name="直線コネクタ 83">
          <a:extLst>
            <a:ext uri="{FF2B5EF4-FFF2-40B4-BE49-F238E27FC236}">
              <a16:creationId xmlns:a16="http://schemas.microsoft.com/office/drawing/2014/main" id="{24C1C3DD-A1E3-46A0-A2B0-C37E9EE67311}"/>
            </a:ext>
          </a:extLst>
        </xdr:cNvPr>
        <xdr:cNvCxnSpPr/>
      </xdr:nvCxnSpPr>
      <xdr:spPr>
        <a:xfrm>
          <a:off x="4051300" y="6016308"/>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85" name="楕円 84">
          <a:extLst>
            <a:ext uri="{FF2B5EF4-FFF2-40B4-BE49-F238E27FC236}">
              <a16:creationId xmlns:a16="http://schemas.microsoft.com/office/drawing/2014/main" id="{561B5595-3E89-4490-B0C0-7D3904D4EDC4}"/>
            </a:ext>
          </a:extLst>
        </xdr:cNvPr>
        <xdr:cNvSpPr/>
      </xdr:nvSpPr>
      <xdr:spPr>
        <a:xfrm>
          <a:off x="3238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101283</xdr:rowOff>
    </xdr:from>
    <xdr:to>
      <xdr:col>19</xdr:col>
      <xdr:colOff>136525</xdr:colOff>
      <xdr:row>30</xdr:row>
      <xdr:rowOff>128270</xdr:rowOff>
    </xdr:to>
    <xdr:cxnSp macro="">
      <xdr:nvCxnSpPr>
        <xdr:cNvPr id="86" name="直線コネクタ 85">
          <a:extLst>
            <a:ext uri="{FF2B5EF4-FFF2-40B4-BE49-F238E27FC236}">
              <a16:creationId xmlns:a16="http://schemas.microsoft.com/office/drawing/2014/main" id="{58969EE6-BCDC-4457-B1A2-905AB14B3BF5}"/>
            </a:ext>
          </a:extLst>
        </xdr:cNvPr>
        <xdr:cNvCxnSpPr/>
      </xdr:nvCxnSpPr>
      <xdr:spPr>
        <a:xfrm flipV="1">
          <a:off x="3289300" y="6016308"/>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61278</xdr:rowOff>
    </xdr:from>
    <xdr:to>
      <xdr:col>11</xdr:col>
      <xdr:colOff>187325</xdr:colOff>
      <xdr:row>30</xdr:row>
      <xdr:rowOff>162878</xdr:rowOff>
    </xdr:to>
    <xdr:sp macro="" textlink="">
      <xdr:nvSpPr>
        <xdr:cNvPr id="87" name="楕円 86">
          <a:extLst>
            <a:ext uri="{FF2B5EF4-FFF2-40B4-BE49-F238E27FC236}">
              <a16:creationId xmlns:a16="http://schemas.microsoft.com/office/drawing/2014/main" id="{1CB1BD91-5200-4BD2-B317-232EA964B7E6}"/>
            </a:ext>
          </a:extLst>
        </xdr:cNvPr>
        <xdr:cNvSpPr/>
      </xdr:nvSpPr>
      <xdr:spPr>
        <a:xfrm>
          <a:off x="24765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112078</xdr:rowOff>
    </xdr:from>
    <xdr:to>
      <xdr:col>15</xdr:col>
      <xdr:colOff>136525</xdr:colOff>
      <xdr:row>30</xdr:row>
      <xdr:rowOff>128270</xdr:rowOff>
    </xdr:to>
    <xdr:cxnSp macro="">
      <xdr:nvCxnSpPr>
        <xdr:cNvPr id="88" name="直線コネクタ 87">
          <a:extLst>
            <a:ext uri="{FF2B5EF4-FFF2-40B4-BE49-F238E27FC236}">
              <a16:creationId xmlns:a16="http://schemas.microsoft.com/office/drawing/2014/main" id="{03A53633-9EC4-497E-8828-8647E4DC6345}"/>
            </a:ext>
          </a:extLst>
        </xdr:cNvPr>
        <xdr:cNvCxnSpPr/>
      </xdr:nvCxnSpPr>
      <xdr:spPr>
        <a:xfrm>
          <a:off x="2527300" y="6027103"/>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60537</xdr:rowOff>
    </xdr:from>
    <xdr:to>
      <xdr:col>7</xdr:col>
      <xdr:colOff>187325</xdr:colOff>
      <xdr:row>28</xdr:row>
      <xdr:rowOff>162137</xdr:rowOff>
    </xdr:to>
    <xdr:sp macro="" textlink="">
      <xdr:nvSpPr>
        <xdr:cNvPr id="89" name="楕円 88">
          <a:extLst>
            <a:ext uri="{FF2B5EF4-FFF2-40B4-BE49-F238E27FC236}">
              <a16:creationId xmlns:a16="http://schemas.microsoft.com/office/drawing/2014/main" id="{204ADBD8-05D5-4AC0-8406-97B6A4A2D10D}"/>
            </a:ext>
          </a:extLst>
        </xdr:cNvPr>
        <xdr:cNvSpPr/>
      </xdr:nvSpPr>
      <xdr:spPr>
        <a:xfrm>
          <a:off x="1714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111337</xdr:rowOff>
    </xdr:from>
    <xdr:to>
      <xdr:col>11</xdr:col>
      <xdr:colOff>136525</xdr:colOff>
      <xdr:row>30</xdr:row>
      <xdr:rowOff>112078</xdr:rowOff>
    </xdr:to>
    <xdr:cxnSp macro="">
      <xdr:nvCxnSpPr>
        <xdr:cNvPr id="90" name="直線コネクタ 89">
          <a:extLst>
            <a:ext uri="{FF2B5EF4-FFF2-40B4-BE49-F238E27FC236}">
              <a16:creationId xmlns:a16="http://schemas.microsoft.com/office/drawing/2014/main" id="{4190DAFC-74E4-4D88-ABC7-75DB30EF8A84}"/>
            </a:ext>
          </a:extLst>
        </xdr:cNvPr>
        <xdr:cNvCxnSpPr/>
      </xdr:nvCxnSpPr>
      <xdr:spPr>
        <a:xfrm>
          <a:off x="1765300" y="5683462"/>
          <a:ext cx="762000" cy="3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a:extLst>
            <a:ext uri="{FF2B5EF4-FFF2-40B4-BE49-F238E27FC236}">
              <a16:creationId xmlns:a16="http://schemas.microsoft.com/office/drawing/2014/main" id="{D2E2D138-719B-4C52-A03C-D8EEF1A3E2B1}"/>
            </a:ext>
          </a:extLst>
        </xdr:cNvPr>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id="{70BB5E71-F1BD-4E6B-AAB7-2C865E6AC20B}"/>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a:extLst>
            <a:ext uri="{FF2B5EF4-FFF2-40B4-BE49-F238E27FC236}">
              <a16:creationId xmlns:a16="http://schemas.microsoft.com/office/drawing/2014/main" id="{CB7105C6-A5DF-4B1B-82D1-024BE6D5A9FA}"/>
            </a:ext>
          </a:extLst>
        </xdr:cNvPr>
        <xdr:cNvSpPr txBox="1"/>
      </xdr:nvSpPr>
      <xdr:spPr>
        <a:xfrm>
          <a:off x="2324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a:extLst>
            <a:ext uri="{FF2B5EF4-FFF2-40B4-BE49-F238E27FC236}">
              <a16:creationId xmlns:a16="http://schemas.microsoft.com/office/drawing/2014/main" id="{A6039670-A498-44B3-A6D7-A92D59DFB767}"/>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168610</xdr:rowOff>
    </xdr:from>
    <xdr:ext cx="405111" cy="259045"/>
    <xdr:sp macro="" textlink="">
      <xdr:nvSpPr>
        <xdr:cNvPr id="95" name="n_1mainValue有形固定資産減価償却率">
          <a:extLst>
            <a:ext uri="{FF2B5EF4-FFF2-40B4-BE49-F238E27FC236}">
              <a16:creationId xmlns:a16="http://schemas.microsoft.com/office/drawing/2014/main" id="{CB175953-48FA-44DF-BE1B-F2CF569D6A5B}"/>
            </a:ext>
          </a:extLst>
        </xdr:cNvPr>
        <xdr:cNvSpPr txBox="1"/>
      </xdr:nvSpPr>
      <xdr:spPr>
        <a:xfrm>
          <a:off x="38360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96" name="n_2mainValue有形固定資産減価償却率">
          <a:extLst>
            <a:ext uri="{FF2B5EF4-FFF2-40B4-BE49-F238E27FC236}">
              <a16:creationId xmlns:a16="http://schemas.microsoft.com/office/drawing/2014/main" id="{50A42EC4-A52D-45C1-AE20-92EE0794D0FE}"/>
            </a:ext>
          </a:extLst>
        </xdr:cNvPr>
        <xdr:cNvSpPr txBox="1"/>
      </xdr:nvSpPr>
      <xdr:spPr>
        <a:xfrm>
          <a:off x="3086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7955</xdr:rowOff>
    </xdr:from>
    <xdr:ext cx="405111" cy="259045"/>
    <xdr:sp macro="" textlink="">
      <xdr:nvSpPr>
        <xdr:cNvPr id="97" name="n_3mainValue有形固定資産減価償却率">
          <a:extLst>
            <a:ext uri="{FF2B5EF4-FFF2-40B4-BE49-F238E27FC236}">
              <a16:creationId xmlns:a16="http://schemas.microsoft.com/office/drawing/2014/main" id="{3BA25BE2-1809-49D3-AD1D-4E433BD48A84}"/>
            </a:ext>
          </a:extLst>
        </xdr:cNvPr>
        <xdr:cNvSpPr txBox="1"/>
      </xdr:nvSpPr>
      <xdr:spPr>
        <a:xfrm>
          <a:off x="2324744" y="575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7214</xdr:rowOff>
    </xdr:from>
    <xdr:ext cx="405111" cy="259045"/>
    <xdr:sp macro="" textlink="">
      <xdr:nvSpPr>
        <xdr:cNvPr id="98" name="n_4mainValue有形固定資産減価償却率">
          <a:extLst>
            <a:ext uri="{FF2B5EF4-FFF2-40B4-BE49-F238E27FC236}">
              <a16:creationId xmlns:a16="http://schemas.microsoft.com/office/drawing/2014/main" id="{68FBA64E-BC36-4B95-AB9A-619427F248D6}"/>
            </a:ext>
          </a:extLst>
        </xdr:cNvPr>
        <xdr:cNvSpPr txBox="1"/>
      </xdr:nvSpPr>
      <xdr:spPr>
        <a:xfrm>
          <a:off x="1562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C68AA10-9C16-4C15-9858-BDF3D9A4C5B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EC55E7D-EB94-4884-AF10-ADCB72420D0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D0D9424-FE04-462C-B6F6-C368C1ED80B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7D12FA2-375A-4DA9-9189-685CF43C7C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294D253-591C-4854-9150-B5132EDC9E2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9E0EC3E-3823-4BC4-A4CA-60FCA573552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DA6B281-88B1-417C-9724-1CCDC106A04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C921B40-E1EC-49A9-BCC6-A744A250CD3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0F99F25-B411-40B3-A7B3-DDD2E0F771A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1ECC5C0-38D0-4ADA-8549-CC9C8D91D7E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499F41F-199B-4779-B1A2-1CF5559B5FB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347C655-5A6A-45CA-B59B-88B229BE50D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CC95FDB-4293-4FE3-9321-029191DE901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分子において、地方債年度末現在高や一部事務組合等地方債償還財源に係る負担見込額が減少したことから、昨年度より</a:t>
          </a:r>
          <a:r>
            <a:rPr kumimoji="1" lang="en-US" altLang="ja-JP" sz="1100">
              <a:latin typeface="ＭＳ Ｐゴシック" panose="020B0600070205080204" pitchFamily="50" charset="-128"/>
              <a:ea typeface="ＭＳ Ｐゴシック" panose="020B0600070205080204" pitchFamily="50" charset="-128"/>
            </a:rPr>
            <a:t>164.8</a:t>
          </a:r>
          <a:r>
            <a:rPr kumimoji="1" lang="ja-JP" altLang="en-US" sz="1100">
              <a:latin typeface="ＭＳ Ｐゴシック" panose="020B0600070205080204" pitchFamily="50" charset="-128"/>
              <a:ea typeface="ＭＳ Ｐゴシック" panose="020B0600070205080204" pitchFamily="50" charset="-128"/>
            </a:rPr>
            <a:t>ポイントの減少となった。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年々減少しており、類似団体内平均値より低い比率で推移しているが、将来に多額の負担を残すことがないよう、引き続き適正な地方債残高の管理を行っていく。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D6FA139-98D6-4938-92ED-90AF7CCBFFB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F28A335-370C-480E-93E9-249911EDE24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F2E98B5-DF81-4082-950D-0F0B9511DCD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EF6042B-571C-4561-B84C-B095BC7A034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E2D76C11-21CB-417B-9B33-7AF2E67DAFC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6659D6D2-8DB3-4D97-A2FF-26AA9334938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395910F0-C457-4AF7-A8C8-AC079F78D22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23DAFFAF-FEF5-43AD-9F51-EB849144BAD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1146214B-7C57-4EF6-BE96-2BE76501021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536E2630-1FD1-4290-AC2C-19F61C77590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ED3A994F-3818-4CC9-84F0-4A7A935F4B9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34073313-99B5-424E-9F7A-FBD87B2D859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C29A444B-09F7-4192-9C4B-66B5D3A1FD6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C4DF17B4-5ADA-45C6-8D92-6DF99C6E323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CA7D8C30-A555-417E-B87D-3AC57C03252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A057687-69B7-4DBB-9337-662C5F75BFA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8925C7A-502E-44AE-B549-7602E955E0A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197D7D0C-CADE-449A-826F-97FAA759714E}"/>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90FA5A4B-7B63-4E94-BD68-42DAA6DF60D1}"/>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E14CC031-15FD-45D8-8E8C-D740767503E9}"/>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E6DA62FC-DF2D-4FEB-BA4F-90BF2D40CD5C}"/>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D76D79C6-247D-49A9-B46F-10D871714832}"/>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34" name="債務償還比率平均値テキスト">
          <a:extLst>
            <a:ext uri="{FF2B5EF4-FFF2-40B4-BE49-F238E27FC236}">
              <a16:creationId xmlns:a16="http://schemas.microsoft.com/office/drawing/2014/main" id="{D2AE8259-6326-4B5B-AF4A-379560960032}"/>
            </a:ext>
          </a:extLst>
        </xdr:cNvPr>
        <xdr:cNvSpPr txBox="1"/>
      </xdr:nvSpPr>
      <xdr:spPr>
        <a:xfrm>
          <a:off x="14846300" y="599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292C2017-37EA-443F-BDF8-B9F233BBE436}"/>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DF4499EB-39E2-4BCA-96B2-356AD5D1627D}"/>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54CABD0D-8175-4562-9589-3029AF815A4E}"/>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992E89DE-E320-4F6C-BF4A-2BCDF2C2A795}"/>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BDB8692B-68F4-4DB0-82DE-E4BE0537DA7F}"/>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0F5F0DD-63E1-4FAF-AE7F-C2CF420FF87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0101672-4716-4389-AB87-026994292E2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AE35C12-ACE8-4854-B13C-569DAE825DC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0F32708-871B-43C3-A9B4-6A43B53B2CD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5289757-4485-45BF-98F6-A62347BAD12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41347</xdr:rowOff>
    </xdr:from>
    <xdr:to>
      <xdr:col>76</xdr:col>
      <xdr:colOff>73025</xdr:colOff>
      <xdr:row>29</xdr:row>
      <xdr:rowOff>142947</xdr:rowOff>
    </xdr:to>
    <xdr:sp macro="" textlink="">
      <xdr:nvSpPr>
        <xdr:cNvPr id="145" name="楕円 144">
          <a:extLst>
            <a:ext uri="{FF2B5EF4-FFF2-40B4-BE49-F238E27FC236}">
              <a16:creationId xmlns:a16="http://schemas.microsoft.com/office/drawing/2014/main" id="{A87A0F10-C595-4F8B-8E51-B241D36BB53E}"/>
            </a:ext>
          </a:extLst>
        </xdr:cNvPr>
        <xdr:cNvSpPr/>
      </xdr:nvSpPr>
      <xdr:spPr>
        <a:xfrm>
          <a:off x="14744700" y="578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64224</xdr:rowOff>
    </xdr:from>
    <xdr:ext cx="469744" cy="259045"/>
    <xdr:sp macro="" textlink="">
      <xdr:nvSpPr>
        <xdr:cNvPr id="146" name="債務償還比率該当値テキスト">
          <a:extLst>
            <a:ext uri="{FF2B5EF4-FFF2-40B4-BE49-F238E27FC236}">
              <a16:creationId xmlns:a16="http://schemas.microsoft.com/office/drawing/2014/main" id="{617EB4D3-A777-44B9-A403-467830C8C769}"/>
            </a:ext>
          </a:extLst>
        </xdr:cNvPr>
        <xdr:cNvSpPr txBox="1"/>
      </xdr:nvSpPr>
      <xdr:spPr>
        <a:xfrm>
          <a:off x="14846300" y="563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124043</xdr:rowOff>
    </xdr:from>
    <xdr:to>
      <xdr:col>72</xdr:col>
      <xdr:colOff>123825</xdr:colOff>
      <xdr:row>31</xdr:row>
      <xdr:rowOff>54193</xdr:rowOff>
    </xdr:to>
    <xdr:sp macro="" textlink="">
      <xdr:nvSpPr>
        <xdr:cNvPr id="147" name="楕円 146">
          <a:extLst>
            <a:ext uri="{FF2B5EF4-FFF2-40B4-BE49-F238E27FC236}">
              <a16:creationId xmlns:a16="http://schemas.microsoft.com/office/drawing/2014/main" id="{A6CAA3A2-FF75-4D93-9793-07C7226853F7}"/>
            </a:ext>
          </a:extLst>
        </xdr:cNvPr>
        <xdr:cNvSpPr/>
      </xdr:nvSpPr>
      <xdr:spPr>
        <a:xfrm>
          <a:off x="14033500" y="60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92147</xdr:rowOff>
    </xdr:from>
    <xdr:to>
      <xdr:col>76</xdr:col>
      <xdr:colOff>22225</xdr:colOff>
      <xdr:row>31</xdr:row>
      <xdr:rowOff>3393</xdr:rowOff>
    </xdr:to>
    <xdr:cxnSp macro="">
      <xdr:nvCxnSpPr>
        <xdr:cNvPr id="148" name="直線コネクタ 147">
          <a:extLst>
            <a:ext uri="{FF2B5EF4-FFF2-40B4-BE49-F238E27FC236}">
              <a16:creationId xmlns:a16="http://schemas.microsoft.com/office/drawing/2014/main" id="{808014E9-45AF-47AC-A445-E34608FB9CE5}"/>
            </a:ext>
          </a:extLst>
        </xdr:cNvPr>
        <xdr:cNvCxnSpPr/>
      </xdr:nvCxnSpPr>
      <xdr:spPr>
        <a:xfrm flipV="1">
          <a:off x="14084300" y="5835722"/>
          <a:ext cx="711200" cy="25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2404</xdr:rowOff>
    </xdr:from>
    <xdr:to>
      <xdr:col>68</xdr:col>
      <xdr:colOff>123825</xdr:colOff>
      <xdr:row>31</xdr:row>
      <xdr:rowOff>104004</xdr:rowOff>
    </xdr:to>
    <xdr:sp macro="" textlink="">
      <xdr:nvSpPr>
        <xdr:cNvPr id="149" name="楕円 148">
          <a:extLst>
            <a:ext uri="{FF2B5EF4-FFF2-40B4-BE49-F238E27FC236}">
              <a16:creationId xmlns:a16="http://schemas.microsoft.com/office/drawing/2014/main" id="{D4CF119F-8CD8-415A-8A77-8224A71C104B}"/>
            </a:ext>
          </a:extLst>
        </xdr:cNvPr>
        <xdr:cNvSpPr/>
      </xdr:nvSpPr>
      <xdr:spPr>
        <a:xfrm>
          <a:off x="13271500" y="60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3393</xdr:rowOff>
    </xdr:from>
    <xdr:to>
      <xdr:col>72</xdr:col>
      <xdr:colOff>73025</xdr:colOff>
      <xdr:row>31</xdr:row>
      <xdr:rowOff>53204</xdr:rowOff>
    </xdr:to>
    <xdr:cxnSp macro="">
      <xdr:nvCxnSpPr>
        <xdr:cNvPr id="150" name="直線コネクタ 149">
          <a:extLst>
            <a:ext uri="{FF2B5EF4-FFF2-40B4-BE49-F238E27FC236}">
              <a16:creationId xmlns:a16="http://schemas.microsoft.com/office/drawing/2014/main" id="{E01BF970-9D47-4898-B639-AD91CB058A97}"/>
            </a:ext>
          </a:extLst>
        </xdr:cNvPr>
        <xdr:cNvCxnSpPr/>
      </xdr:nvCxnSpPr>
      <xdr:spPr>
        <a:xfrm flipV="1">
          <a:off x="13322300" y="6089868"/>
          <a:ext cx="762000" cy="4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42500</xdr:rowOff>
    </xdr:from>
    <xdr:to>
      <xdr:col>64</xdr:col>
      <xdr:colOff>123825</xdr:colOff>
      <xdr:row>31</xdr:row>
      <xdr:rowOff>144100</xdr:rowOff>
    </xdr:to>
    <xdr:sp macro="" textlink="">
      <xdr:nvSpPr>
        <xdr:cNvPr id="151" name="楕円 150">
          <a:extLst>
            <a:ext uri="{FF2B5EF4-FFF2-40B4-BE49-F238E27FC236}">
              <a16:creationId xmlns:a16="http://schemas.microsoft.com/office/drawing/2014/main" id="{A96FD658-EAD7-4E02-81EF-E48660FA0CEE}"/>
            </a:ext>
          </a:extLst>
        </xdr:cNvPr>
        <xdr:cNvSpPr/>
      </xdr:nvSpPr>
      <xdr:spPr>
        <a:xfrm>
          <a:off x="12509500" y="61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53204</xdr:rowOff>
    </xdr:from>
    <xdr:to>
      <xdr:col>68</xdr:col>
      <xdr:colOff>73025</xdr:colOff>
      <xdr:row>31</xdr:row>
      <xdr:rowOff>93300</xdr:rowOff>
    </xdr:to>
    <xdr:cxnSp macro="">
      <xdr:nvCxnSpPr>
        <xdr:cNvPr id="152" name="直線コネクタ 151">
          <a:extLst>
            <a:ext uri="{FF2B5EF4-FFF2-40B4-BE49-F238E27FC236}">
              <a16:creationId xmlns:a16="http://schemas.microsoft.com/office/drawing/2014/main" id="{DA25B8E1-D1C1-484C-BFEF-617EBB5D3420}"/>
            </a:ext>
          </a:extLst>
        </xdr:cNvPr>
        <xdr:cNvCxnSpPr/>
      </xdr:nvCxnSpPr>
      <xdr:spPr>
        <a:xfrm flipV="1">
          <a:off x="12560300" y="6139679"/>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63781</xdr:rowOff>
    </xdr:from>
    <xdr:to>
      <xdr:col>60</xdr:col>
      <xdr:colOff>123825</xdr:colOff>
      <xdr:row>31</xdr:row>
      <xdr:rowOff>165381</xdr:rowOff>
    </xdr:to>
    <xdr:sp macro="" textlink="">
      <xdr:nvSpPr>
        <xdr:cNvPr id="153" name="楕円 152">
          <a:extLst>
            <a:ext uri="{FF2B5EF4-FFF2-40B4-BE49-F238E27FC236}">
              <a16:creationId xmlns:a16="http://schemas.microsoft.com/office/drawing/2014/main" id="{2F2ACB26-B39A-4233-B49A-0579352D8CEB}"/>
            </a:ext>
          </a:extLst>
        </xdr:cNvPr>
        <xdr:cNvSpPr/>
      </xdr:nvSpPr>
      <xdr:spPr>
        <a:xfrm>
          <a:off x="11747500" y="61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93300</xdr:rowOff>
    </xdr:from>
    <xdr:to>
      <xdr:col>64</xdr:col>
      <xdr:colOff>73025</xdr:colOff>
      <xdr:row>31</xdr:row>
      <xdr:rowOff>114581</xdr:rowOff>
    </xdr:to>
    <xdr:cxnSp macro="">
      <xdr:nvCxnSpPr>
        <xdr:cNvPr id="154" name="直線コネクタ 153">
          <a:extLst>
            <a:ext uri="{FF2B5EF4-FFF2-40B4-BE49-F238E27FC236}">
              <a16:creationId xmlns:a16="http://schemas.microsoft.com/office/drawing/2014/main" id="{CB954328-9C62-4A8A-A649-4B483B256EC5}"/>
            </a:ext>
          </a:extLst>
        </xdr:cNvPr>
        <xdr:cNvCxnSpPr/>
      </xdr:nvCxnSpPr>
      <xdr:spPr>
        <a:xfrm flipV="1">
          <a:off x="11798300" y="6179775"/>
          <a:ext cx="762000" cy="2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55" name="n_1aveValue債務償還比率">
          <a:extLst>
            <a:ext uri="{FF2B5EF4-FFF2-40B4-BE49-F238E27FC236}">
              <a16:creationId xmlns:a16="http://schemas.microsoft.com/office/drawing/2014/main" id="{31464A41-371A-48F7-AC43-C65030E0DF46}"/>
            </a:ext>
          </a:extLst>
        </xdr:cNvPr>
        <xdr:cNvSpPr txBox="1"/>
      </xdr:nvSpPr>
      <xdr:spPr>
        <a:xfrm>
          <a:off x="13836727" y="63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56" name="n_2aveValue債務償還比率">
          <a:extLst>
            <a:ext uri="{FF2B5EF4-FFF2-40B4-BE49-F238E27FC236}">
              <a16:creationId xmlns:a16="http://schemas.microsoft.com/office/drawing/2014/main" id="{D75749DE-385D-4D06-97AA-E2E4DF87BF52}"/>
            </a:ext>
          </a:extLst>
        </xdr:cNvPr>
        <xdr:cNvSpPr txBox="1"/>
      </xdr:nvSpPr>
      <xdr:spPr>
        <a:xfrm>
          <a:off x="13087427" y="640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57" name="n_3aveValue債務償還比率">
          <a:extLst>
            <a:ext uri="{FF2B5EF4-FFF2-40B4-BE49-F238E27FC236}">
              <a16:creationId xmlns:a16="http://schemas.microsoft.com/office/drawing/2014/main" id="{4DE9F4C2-B7B5-4520-945D-E885AC8FC95A}"/>
            </a:ext>
          </a:extLst>
        </xdr:cNvPr>
        <xdr:cNvSpPr txBox="1"/>
      </xdr:nvSpPr>
      <xdr:spPr>
        <a:xfrm>
          <a:off x="12325427" y="637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58" name="n_4aveValue債務償還比率">
          <a:extLst>
            <a:ext uri="{FF2B5EF4-FFF2-40B4-BE49-F238E27FC236}">
              <a16:creationId xmlns:a16="http://schemas.microsoft.com/office/drawing/2014/main" id="{1C09AB20-CA51-429C-AFB9-158534791846}"/>
            </a:ext>
          </a:extLst>
        </xdr:cNvPr>
        <xdr:cNvSpPr txBox="1"/>
      </xdr:nvSpPr>
      <xdr:spPr>
        <a:xfrm>
          <a:off x="11563427" y="63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70720</xdr:rowOff>
    </xdr:from>
    <xdr:ext cx="469744" cy="259045"/>
    <xdr:sp macro="" textlink="">
      <xdr:nvSpPr>
        <xdr:cNvPr id="159" name="n_1mainValue債務償還比率">
          <a:extLst>
            <a:ext uri="{FF2B5EF4-FFF2-40B4-BE49-F238E27FC236}">
              <a16:creationId xmlns:a16="http://schemas.microsoft.com/office/drawing/2014/main" id="{2BB90E7C-BA69-46AC-9226-2A2488CE6517}"/>
            </a:ext>
          </a:extLst>
        </xdr:cNvPr>
        <xdr:cNvSpPr txBox="1"/>
      </xdr:nvSpPr>
      <xdr:spPr>
        <a:xfrm>
          <a:off x="13836727" y="581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120531</xdr:rowOff>
    </xdr:from>
    <xdr:ext cx="469744" cy="259045"/>
    <xdr:sp macro="" textlink="">
      <xdr:nvSpPr>
        <xdr:cNvPr id="160" name="n_2mainValue債務償還比率">
          <a:extLst>
            <a:ext uri="{FF2B5EF4-FFF2-40B4-BE49-F238E27FC236}">
              <a16:creationId xmlns:a16="http://schemas.microsoft.com/office/drawing/2014/main" id="{9A5A9DB8-66FB-4271-9B0F-9F865C8FC5AA}"/>
            </a:ext>
          </a:extLst>
        </xdr:cNvPr>
        <xdr:cNvSpPr txBox="1"/>
      </xdr:nvSpPr>
      <xdr:spPr>
        <a:xfrm>
          <a:off x="13087427" y="586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160627</xdr:rowOff>
    </xdr:from>
    <xdr:ext cx="469744" cy="259045"/>
    <xdr:sp macro="" textlink="">
      <xdr:nvSpPr>
        <xdr:cNvPr id="161" name="n_3mainValue債務償還比率">
          <a:extLst>
            <a:ext uri="{FF2B5EF4-FFF2-40B4-BE49-F238E27FC236}">
              <a16:creationId xmlns:a16="http://schemas.microsoft.com/office/drawing/2014/main" id="{6F4A5CBE-D758-4F40-ABF1-1EDD74B6EA6F}"/>
            </a:ext>
          </a:extLst>
        </xdr:cNvPr>
        <xdr:cNvSpPr txBox="1"/>
      </xdr:nvSpPr>
      <xdr:spPr>
        <a:xfrm>
          <a:off x="12325427" y="590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10458</xdr:rowOff>
    </xdr:from>
    <xdr:ext cx="469744" cy="259045"/>
    <xdr:sp macro="" textlink="">
      <xdr:nvSpPr>
        <xdr:cNvPr id="162" name="n_4mainValue債務償還比率">
          <a:extLst>
            <a:ext uri="{FF2B5EF4-FFF2-40B4-BE49-F238E27FC236}">
              <a16:creationId xmlns:a16="http://schemas.microsoft.com/office/drawing/2014/main" id="{73C12158-975D-4EFD-9F80-4A224D27F0BD}"/>
            </a:ext>
          </a:extLst>
        </xdr:cNvPr>
        <xdr:cNvSpPr txBox="1"/>
      </xdr:nvSpPr>
      <xdr:spPr>
        <a:xfrm>
          <a:off x="11563427" y="592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D64FB84-C791-4A85-92AB-9E72C45F92B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6521ABF5-6CA5-4062-B698-048236E4A96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1758C14-6311-45B9-BC2F-04B789540C0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00A5DF9-FA5F-428D-9628-FDBECF81878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028517D-79E2-4672-91DD-57F1EB20A2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8E6DC98-7A90-4F37-98C5-DD33EAE13DC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9ABFA5-E057-4CED-BC7B-358B37A29D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89F70B9-9701-4285-90B2-C1844E6257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543EDD-6B79-445A-B60C-5DB45402A92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EF25D9-C93E-443F-AF99-3E362D423A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D017EE-A3CF-4C6D-9C27-712B631C43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8E8253-345F-4653-BD3E-E14BD4C87A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259D0A-0ABF-47C9-B4F8-64CE700B3F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BD61A7-1126-4966-B6F4-E710531795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EFD3EC-4695-48AD-985E-2DFA409909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3C5588-B70B-41A9-916B-BA95A44564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17,648
17,379
107.34
13,701,385
12,818,080
870,028
7,097,903
12,143,998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9C3C9F-3BE4-4AFC-B476-BE746F258F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2B196E-DB98-41B0-B19B-D0B89C9D868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F0F771-E033-4AF9-86B3-D96BD94BCE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BA8D95-3CA1-44D6-AC02-0A6476128A2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FA6D19-E1CE-41EE-BE45-E060D797B1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69F4A6-A173-4F2B-9667-9CC25F179E8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41E809-848C-4C77-8029-CF612FBE39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598DF9-0C67-4021-A371-70EDD4A506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97D26F2-0F48-4F4C-8D57-6C2A638426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D4A9972-D128-4E0F-99AD-105B859A49E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E93364-ED46-49BF-8D8E-B0E05B11EB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4C0181-B557-472C-AB73-D23EFEF16F4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574681-ED08-4E14-9408-19B4225463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EE6496-BACE-41B7-944A-97F2A329CE0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1EA325-19FF-4136-9AA0-2455E9164A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C5939B6-F515-4913-9EAF-0C30B37EFD4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05EA2B-8A0A-47E6-B7FB-264F51DBC5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397B10-94F6-4A02-8F5A-C12FA055BA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BD7276-750B-4B33-B349-41BAA51FEDA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623053-9F2C-48C2-85BE-8A761287762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E3F30C0-0A4D-4570-BA1A-B053E9799A6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C4DD5E-A494-434D-A809-5CF6FBA44F4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45F973-CFF9-4508-81A1-0A6ED004283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57FA40-44AD-4280-B90E-422EB8AB06F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57BEBC-1ACE-4EE6-837B-630638374F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DD9627-A08B-4CD3-A0AF-F63E435298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BE302E-8A22-4588-BB71-6D648B77E9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4D5963-029B-46C2-BB19-9E205ACD25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DA9AC6-674F-40DB-859E-4D724980C8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9E9657-7C45-4F77-95E2-F0A7B5CA8C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32C322-8B6F-466F-B294-63A613D8B1E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826B19-0B7C-48FB-B8A1-7CB959CD2B2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D2115AC-C5D7-4212-9AA9-F1C067972C5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45B95E4-2DF3-4901-8EA3-447B96C7A90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D8D7B16-F8D1-4FB9-BB47-0E6E2D68B2E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9027885-41F9-4702-87F3-692717ADF18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205D514-2AC5-4F36-8388-CA1BE874FD0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6CB305F-73BE-4027-8D05-9C9B89BA095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C57AEF8-D258-49DB-B22C-EBFB11411CC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18D525C-96AD-4EE9-8F80-E5EFC5C9F02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17E4784-25D4-4636-9037-DC25BEE2812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66898B4-4FF0-40F3-9039-63E47DBFDFC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9A1D08C-791E-46B4-B5DC-BC0AD59C17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1F14F2A-84CD-4449-9361-C0B620D75ED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1EF93ED-9EF8-4B17-B115-A4979830159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30E334B2-AD17-4F0A-9AE0-997B2ABCB8AC}"/>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D7257E19-C195-4984-B617-77FFFB185363}"/>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C3834E0D-861B-4400-8973-E87FBD811CB8}"/>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1BE18B57-2775-467A-9755-DE36BB1F5163}"/>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9268BD28-5F46-4D8E-B2D4-2A5714E1C86C}"/>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61AD701D-52BF-4BBC-8409-AD858B052DE1}"/>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C365ADA0-1C53-4A1D-9E87-DF42AE49C9B8}"/>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4867FCFD-FC46-4EE1-A0C4-9F4993AE3A1F}"/>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2F1EBDAE-E156-4F2A-B101-FDB8C2BBD732}"/>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B0C9E987-15E4-4EEB-A572-A369D53830F1}"/>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96FB4062-4CD5-4072-B958-71BC4DF193F5}"/>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C07B693-1839-47D3-8D2C-05CB0663155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9FB8C9-C635-4E98-B591-A0ABB1BD6C8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6CB6A17-6552-4F8C-A2A2-6434354C6BB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1C998D-B346-4FF0-850C-EDEC173BBB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F38EAC-95C6-46B5-84DC-08498C1060D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86360</xdr:rowOff>
    </xdr:from>
    <xdr:to>
      <xdr:col>24</xdr:col>
      <xdr:colOff>114300</xdr:colOff>
      <xdr:row>39</xdr:row>
      <xdr:rowOff>16510</xdr:rowOff>
    </xdr:to>
    <xdr:sp macro="" textlink="">
      <xdr:nvSpPr>
        <xdr:cNvPr id="73" name="楕円 72">
          <a:extLst>
            <a:ext uri="{FF2B5EF4-FFF2-40B4-BE49-F238E27FC236}">
              <a16:creationId xmlns:a16="http://schemas.microsoft.com/office/drawing/2014/main" id="{91633CC9-504E-459B-9263-BE479A27523F}"/>
            </a:ext>
          </a:extLst>
        </xdr:cNvPr>
        <xdr:cNvSpPr/>
      </xdr:nvSpPr>
      <xdr:spPr>
        <a:xfrm>
          <a:off x="4584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64787</xdr:rowOff>
    </xdr:from>
    <xdr:ext cx="405111" cy="259045"/>
    <xdr:sp macro="" textlink="">
      <xdr:nvSpPr>
        <xdr:cNvPr id="74" name="【道路】&#10;有形固定資産減価償却率該当値テキスト">
          <a:extLst>
            <a:ext uri="{FF2B5EF4-FFF2-40B4-BE49-F238E27FC236}">
              <a16:creationId xmlns:a16="http://schemas.microsoft.com/office/drawing/2014/main" id="{B8802250-259F-44FB-9BAD-839CBC5633C2}"/>
            </a:ext>
          </a:extLst>
        </xdr:cNvPr>
        <xdr:cNvSpPr txBox="1"/>
      </xdr:nvSpPr>
      <xdr:spPr>
        <a:xfrm>
          <a:off x="4673600"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5" name="楕円 74">
          <a:extLst>
            <a:ext uri="{FF2B5EF4-FFF2-40B4-BE49-F238E27FC236}">
              <a16:creationId xmlns:a16="http://schemas.microsoft.com/office/drawing/2014/main" id="{DA9168C2-3419-4676-98C9-DA50D0B414BD}"/>
            </a:ext>
          </a:extLst>
        </xdr:cNvPr>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108585</xdr:rowOff>
    </xdr:from>
    <xdr:to>
      <xdr:col>24</xdr:col>
      <xdr:colOff>63500</xdr:colOff>
      <xdr:row>38</xdr:row>
      <xdr:rowOff>137160</xdr:rowOff>
    </xdr:to>
    <xdr:cxnSp macro="">
      <xdr:nvCxnSpPr>
        <xdr:cNvPr id="76" name="直線コネクタ 75">
          <a:extLst>
            <a:ext uri="{FF2B5EF4-FFF2-40B4-BE49-F238E27FC236}">
              <a16:creationId xmlns:a16="http://schemas.microsoft.com/office/drawing/2014/main" id="{E3E1F1EA-66ED-45B1-86BD-BB3A9D856691}"/>
            </a:ext>
          </a:extLst>
        </xdr:cNvPr>
        <xdr:cNvCxnSpPr/>
      </xdr:nvCxnSpPr>
      <xdr:spPr>
        <a:xfrm>
          <a:off x="3797300" y="66236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23495</xdr:rowOff>
    </xdr:from>
    <xdr:to>
      <xdr:col>15</xdr:col>
      <xdr:colOff>101600</xdr:colOff>
      <xdr:row>38</xdr:row>
      <xdr:rowOff>125095</xdr:rowOff>
    </xdr:to>
    <xdr:sp macro="" textlink="">
      <xdr:nvSpPr>
        <xdr:cNvPr id="77" name="楕円 76">
          <a:extLst>
            <a:ext uri="{FF2B5EF4-FFF2-40B4-BE49-F238E27FC236}">
              <a16:creationId xmlns:a16="http://schemas.microsoft.com/office/drawing/2014/main" id="{EA293E59-D9FC-4449-A137-61AC07C4EB21}"/>
            </a:ext>
          </a:extLst>
        </xdr:cNvPr>
        <xdr:cNvSpPr/>
      </xdr:nvSpPr>
      <xdr:spPr>
        <a:xfrm>
          <a:off x="2857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74295</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77514BF0-BDE4-42BF-8AE1-E1B5E32D3752}"/>
            </a:ext>
          </a:extLst>
        </xdr:cNvPr>
        <xdr:cNvCxnSpPr/>
      </xdr:nvCxnSpPr>
      <xdr:spPr>
        <a:xfrm>
          <a:off x="2908300" y="65893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158750</xdr:rowOff>
    </xdr:from>
    <xdr:to>
      <xdr:col>10</xdr:col>
      <xdr:colOff>165100</xdr:colOff>
      <xdr:row>38</xdr:row>
      <xdr:rowOff>88900</xdr:rowOff>
    </xdr:to>
    <xdr:sp macro="" textlink="">
      <xdr:nvSpPr>
        <xdr:cNvPr id="79" name="楕円 78">
          <a:extLst>
            <a:ext uri="{FF2B5EF4-FFF2-40B4-BE49-F238E27FC236}">
              <a16:creationId xmlns:a16="http://schemas.microsoft.com/office/drawing/2014/main" id="{A2B7CB01-9CDA-4354-8BB2-5A37B3FB96D0}"/>
            </a:ext>
          </a:extLst>
        </xdr:cNvPr>
        <xdr:cNvSpPr/>
      </xdr:nvSpPr>
      <xdr:spPr>
        <a:xfrm>
          <a:off x="196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38100</xdr:rowOff>
    </xdr:from>
    <xdr:to>
      <xdr:col>15</xdr:col>
      <xdr:colOff>50800</xdr:colOff>
      <xdr:row>38</xdr:row>
      <xdr:rowOff>74295</xdr:rowOff>
    </xdr:to>
    <xdr:cxnSp macro="">
      <xdr:nvCxnSpPr>
        <xdr:cNvPr id="80" name="直線コネクタ 79">
          <a:extLst>
            <a:ext uri="{FF2B5EF4-FFF2-40B4-BE49-F238E27FC236}">
              <a16:creationId xmlns:a16="http://schemas.microsoft.com/office/drawing/2014/main" id="{EE1C800B-13BC-402C-AF09-E66DA5FDF043}"/>
            </a:ext>
          </a:extLst>
        </xdr:cNvPr>
        <xdr:cNvCxnSpPr/>
      </xdr:nvCxnSpPr>
      <xdr:spPr>
        <a:xfrm>
          <a:off x="2019300" y="65532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145415</xdr:rowOff>
    </xdr:from>
    <xdr:to>
      <xdr:col>6</xdr:col>
      <xdr:colOff>38100</xdr:colOff>
      <xdr:row>38</xdr:row>
      <xdr:rowOff>75565</xdr:rowOff>
    </xdr:to>
    <xdr:sp macro="" textlink="">
      <xdr:nvSpPr>
        <xdr:cNvPr id="81" name="楕円 80">
          <a:extLst>
            <a:ext uri="{FF2B5EF4-FFF2-40B4-BE49-F238E27FC236}">
              <a16:creationId xmlns:a16="http://schemas.microsoft.com/office/drawing/2014/main" id="{F1F77561-0C31-467E-8CEC-06C8AE4F5F0F}"/>
            </a:ext>
          </a:extLst>
        </xdr:cNvPr>
        <xdr:cNvSpPr/>
      </xdr:nvSpPr>
      <xdr:spPr>
        <a:xfrm>
          <a:off x="1079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24765</xdr:rowOff>
    </xdr:from>
    <xdr:to>
      <xdr:col>10</xdr:col>
      <xdr:colOff>114300</xdr:colOff>
      <xdr:row>38</xdr:row>
      <xdr:rowOff>38100</xdr:rowOff>
    </xdr:to>
    <xdr:cxnSp macro="">
      <xdr:nvCxnSpPr>
        <xdr:cNvPr id="82" name="直線コネクタ 81">
          <a:extLst>
            <a:ext uri="{FF2B5EF4-FFF2-40B4-BE49-F238E27FC236}">
              <a16:creationId xmlns:a16="http://schemas.microsoft.com/office/drawing/2014/main" id="{3561D771-73ED-431D-B33B-62B0BBAC0FFF}"/>
            </a:ext>
          </a:extLst>
        </xdr:cNvPr>
        <xdr:cNvCxnSpPr/>
      </xdr:nvCxnSpPr>
      <xdr:spPr>
        <a:xfrm>
          <a:off x="1130300" y="65398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621F3253-51FB-48CE-885C-D6F72DEF7178}"/>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D04203FD-1FD6-41B1-A032-8BA55CF9DD8A}"/>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a:extLst>
            <a:ext uri="{FF2B5EF4-FFF2-40B4-BE49-F238E27FC236}">
              <a16:creationId xmlns:a16="http://schemas.microsoft.com/office/drawing/2014/main" id="{9E6E507E-47D5-4F1D-BFCC-78F45A9CF676}"/>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a:extLst>
            <a:ext uri="{FF2B5EF4-FFF2-40B4-BE49-F238E27FC236}">
              <a16:creationId xmlns:a16="http://schemas.microsoft.com/office/drawing/2014/main" id="{84D2EDAE-7113-45E8-AF45-3CDF13629C98}"/>
            </a:ext>
          </a:extLst>
        </xdr:cNvPr>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150512</xdr:rowOff>
    </xdr:from>
    <xdr:ext cx="405111" cy="259045"/>
    <xdr:sp macro="" textlink="">
      <xdr:nvSpPr>
        <xdr:cNvPr id="87" name="n_1mainValue【道路】&#10;有形固定資産減価償却率">
          <a:extLst>
            <a:ext uri="{FF2B5EF4-FFF2-40B4-BE49-F238E27FC236}">
              <a16:creationId xmlns:a16="http://schemas.microsoft.com/office/drawing/2014/main" id="{194B456F-613D-4625-8580-E22B5CFAF1E5}"/>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116222</xdr:rowOff>
    </xdr:from>
    <xdr:ext cx="405111" cy="259045"/>
    <xdr:sp macro="" textlink="">
      <xdr:nvSpPr>
        <xdr:cNvPr id="88" name="n_2mainValue【道路】&#10;有形固定資産減価償却率">
          <a:extLst>
            <a:ext uri="{FF2B5EF4-FFF2-40B4-BE49-F238E27FC236}">
              <a16:creationId xmlns:a16="http://schemas.microsoft.com/office/drawing/2014/main" id="{665DFCD7-0AEE-41A4-A398-232A4A84B22F}"/>
            </a:ext>
          </a:extLst>
        </xdr:cNvPr>
        <xdr:cNvSpPr txBox="1"/>
      </xdr:nvSpPr>
      <xdr:spPr>
        <a:xfrm>
          <a:off x="2705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9" name="n_3mainValue【道路】&#10;有形固定資産減価償却率">
          <a:extLst>
            <a:ext uri="{FF2B5EF4-FFF2-40B4-BE49-F238E27FC236}">
              <a16:creationId xmlns:a16="http://schemas.microsoft.com/office/drawing/2014/main" id="{5506C5DE-80BB-4C74-BC00-33A62BC3F76C}"/>
            </a:ext>
          </a:extLst>
        </xdr:cNvPr>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66692</xdr:rowOff>
    </xdr:from>
    <xdr:ext cx="405111" cy="259045"/>
    <xdr:sp macro="" textlink="">
      <xdr:nvSpPr>
        <xdr:cNvPr id="90" name="n_4mainValue【道路】&#10;有形固定資産減価償却率">
          <a:extLst>
            <a:ext uri="{FF2B5EF4-FFF2-40B4-BE49-F238E27FC236}">
              <a16:creationId xmlns:a16="http://schemas.microsoft.com/office/drawing/2014/main" id="{DE5AE887-5FBB-4A5E-887B-F7B6C86A0B66}"/>
            </a:ext>
          </a:extLst>
        </xdr:cNvPr>
        <xdr:cNvSpPr txBox="1"/>
      </xdr:nvSpPr>
      <xdr:spPr>
        <a:xfrm>
          <a:off x="927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F5F27E5-38C2-4D5E-AD89-B214D114B57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CC1AAA4-556D-4BB3-A314-A8C9B12335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A84B4A1-0482-4FF7-9BC4-336A85E07E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FFC5CE7-21F9-4B8A-A108-EB6933AEE8C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22254B0-09DB-4756-8B1D-C062704F8B9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BD623B8-3226-4E26-9527-BAB5C2A172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CFA711C-E168-4F3C-9CAC-77258D0940D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A8DDE23-2BE0-442F-B6D2-0C93AE3A7AC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A11185F-39DA-40E4-A759-CFCA652A057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5C8AC6C-0D03-4914-983C-19E893C48D4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488E039-2997-4A41-96B9-003FC27D6AC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B41B535B-22C5-4C78-8F09-092E4E6EC4D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5FDB497-3425-488B-A4DB-051015CB8B7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599F9BFB-0A9E-49CC-A847-7A9D4ED27E97}"/>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10AC0DF-284D-4FE1-80D2-C52412F77BE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D1EB6806-D66D-4B3A-A10F-A5EEE13DAD9B}"/>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4602A05-8D41-425F-9319-766CD32D056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B488A17A-B9F6-4340-9C1B-BC4A843C023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37E22BD-63CF-4BCC-B626-2CC1540554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31A26C9-AACA-4406-AC8E-C2F97F26A49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E63942D-777D-4579-B161-6721B4EBA8C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AD8FA424-8A4C-4229-A23B-9394F9A09D40}"/>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53C9845A-B182-4C29-A6B9-EBC229322D76}"/>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35DBE63D-2A89-4CDB-B92E-A08E98F517AB}"/>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7606F892-E009-464F-8A87-BC1AF17A0ABF}"/>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A256091F-2927-4B15-919A-C9E4530260CD}"/>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a:extLst>
            <a:ext uri="{FF2B5EF4-FFF2-40B4-BE49-F238E27FC236}">
              <a16:creationId xmlns:a16="http://schemas.microsoft.com/office/drawing/2014/main" id="{36D92D6B-DCA8-4ED5-B9E9-2A89EE0DFAF5}"/>
            </a:ext>
          </a:extLst>
        </xdr:cNvPr>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3A644543-0210-4135-9B9E-DAE811516D52}"/>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9A9A1EC4-197E-48B7-A14F-48F67CF8D5A0}"/>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27369B6E-4C53-4B0D-B873-7FC3AC50E08E}"/>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2EBA2F12-E7EF-4DC3-B932-945561F198FD}"/>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BB29EF8A-5D24-4D41-947B-247FC41687A3}"/>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4B87F95-5D31-4DFB-8231-2FFC9809066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C34FA50-1989-4CED-A5B2-E0ED594DA55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3A2979A-7DC9-4738-9694-F62A2CC7EE6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A2EA2E-E416-4A4A-8EE9-3C9111D4A3E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67E352F-5B40-45EE-9D58-BA4C2CEFDF4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94227</xdr:rowOff>
    </xdr:from>
    <xdr:to>
      <xdr:col>55</xdr:col>
      <xdr:colOff>50800</xdr:colOff>
      <xdr:row>41</xdr:row>
      <xdr:rowOff>24377</xdr:rowOff>
    </xdr:to>
    <xdr:sp macro="" textlink="">
      <xdr:nvSpPr>
        <xdr:cNvPr id="128" name="楕円 127">
          <a:extLst>
            <a:ext uri="{FF2B5EF4-FFF2-40B4-BE49-F238E27FC236}">
              <a16:creationId xmlns:a16="http://schemas.microsoft.com/office/drawing/2014/main" id="{15D3F83D-447A-4D50-A73E-8006308B36E7}"/>
            </a:ext>
          </a:extLst>
        </xdr:cNvPr>
        <xdr:cNvSpPr/>
      </xdr:nvSpPr>
      <xdr:spPr>
        <a:xfrm>
          <a:off x="10426700" y="69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72654</xdr:rowOff>
    </xdr:from>
    <xdr:ext cx="534377" cy="259045"/>
    <xdr:sp macro="" textlink="">
      <xdr:nvSpPr>
        <xdr:cNvPr id="129" name="【道路】&#10;一人当たり延長該当値テキスト">
          <a:extLst>
            <a:ext uri="{FF2B5EF4-FFF2-40B4-BE49-F238E27FC236}">
              <a16:creationId xmlns:a16="http://schemas.microsoft.com/office/drawing/2014/main" id="{B3B16633-07FB-4471-8285-FCD772649ED0}"/>
            </a:ext>
          </a:extLst>
        </xdr:cNvPr>
        <xdr:cNvSpPr txBox="1"/>
      </xdr:nvSpPr>
      <xdr:spPr>
        <a:xfrm>
          <a:off x="10515600" y="693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97656</xdr:rowOff>
    </xdr:from>
    <xdr:to>
      <xdr:col>50</xdr:col>
      <xdr:colOff>165100</xdr:colOff>
      <xdr:row>41</xdr:row>
      <xdr:rowOff>27806</xdr:rowOff>
    </xdr:to>
    <xdr:sp macro="" textlink="">
      <xdr:nvSpPr>
        <xdr:cNvPr id="130" name="楕円 129">
          <a:extLst>
            <a:ext uri="{FF2B5EF4-FFF2-40B4-BE49-F238E27FC236}">
              <a16:creationId xmlns:a16="http://schemas.microsoft.com/office/drawing/2014/main" id="{23FBF937-DC11-44B2-968E-D20C1E011DFA}"/>
            </a:ext>
          </a:extLst>
        </xdr:cNvPr>
        <xdr:cNvSpPr/>
      </xdr:nvSpPr>
      <xdr:spPr>
        <a:xfrm>
          <a:off x="9588500" y="69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145027</xdr:rowOff>
    </xdr:from>
    <xdr:to>
      <xdr:col>55</xdr:col>
      <xdr:colOff>0</xdr:colOff>
      <xdr:row>40</xdr:row>
      <xdr:rowOff>148456</xdr:rowOff>
    </xdr:to>
    <xdr:cxnSp macro="">
      <xdr:nvCxnSpPr>
        <xdr:cNvPr id="131" name="直線コネクタ 130">
          <a:extLst>
            <a:ext uri="{FF2B5EF4-FFF2-40B4-BE49-F238E27FC236}">
              <a16:creationId xmlns:a16="http://schemas.microsoft.com/office/drawing/2014/main" id="{91F8D1CB-F525-45CA-AA57-955B662EEB5E}"/>
            </a:ext>
          </a:extLst>
        </xdr:cNvPr>
        <xdr:cNvCxnSpPr/>
      </xdr:nvCxnSpPr>
      <xdr:spPr>
        <a:xfrm flipV="1">
          <a:off x="9639300" y="700302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102274</xdr:rowOff>
    </xdr:from>
    <xdr:to>
      <xdr:col>46</xdr:col>
      <xdr:colOff>38100</xdr:colOff>
      <xdr:row>41</xdr:row>
      <xdr:rowOff>32424</xdr:rowOff>
    </xdr:to>
    <xdr:sp macro="" textlink="">
      <xdr:nvSpPr>
        <xdr:cNvPr id="132" name="楕円 131">
          <a:extLst>
            <a:ext uri="{FF2B5EF4-FFF2-40B4-BE49-F238E27FC236}">
              <a16:creationId xmlns:a16="http://schemas.microsoft.com/office/drawing/2014/main" id="{D485899A-0BDF-43F0-BE7D-2A611B8051B0}"/>
            </a:ext>
          </a:extLst>
        </xdr:cNvPr>
        <xdr:cNvSpPr/>
      </xdr:nvSpPr>
      <xdr:spPr>
        <a:xfrm>
          <a:off x="8699500" y="69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148456</xdr:rowOff>
    </xdr:from>
    <xdr:to>
      <xdr:col>50</xdr:col>
      <xdr:colOff>114300</xdr:colOff>
      <xdr:row>40</xdr:row>
      <xdr:rowOff>153074</xdr:rowOff>
    </xdr:to>
    <xdr:cxnSp macro="">
      <xdr:nvCxnSpPr>
        <xdr:cNvPr id="133" name="直線コネクタ 132">
          <a:extLst>
            <a:ext uri="{FF2B5EF4-FFF2-40B4-BE49-F238E27FC236}">
              <a16:creationId xmlns:a16="http://schemas.microsoft.com/office/drawing/2014/main" id="{D2333D0E-DCE4-4F20-8A7A-C5871B73958B}"/>
            </a:ext>
          </a:extLst>
        </xdr:cNvPr>
        <xdr:cNvCxnSpPr/>
      </xdr:nvCxnSpPr>
      <xdr:spPr>
        <a:xfrm flipV="1">
          <a:off x="8750300" y="7006456"/>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105593</xdr:rowOff>
    </xdr:from>
    <xdr:to>
      <xdr:col>41</xdr:col>
      <xdr:colOff>101600</xdr:colOff>
      <xdr:row>41</xdr:row>
      <xdr:rowOff>35743</xdr:rowOff>
    </xdr:to>
    <xdr:sp macro="" textlink="">
      <xdr:nvSpPr>
        <xdr:cNvPr id="134" name="楕円 133">
          <a:extLst>
            <a:ext uri="{FF2B5EF4-FFF2-40B4-BE49-F238E27FC236}">
              <a16:creationId xmlns:a16="http://schemas.microsoft.com/office/drawing/2014/main" id="{67035927-F7C8-4B62-A784-9BD0C0D2AC1E}"/>
            </a:ext>
          </a:extLst>
        </xdr:cNvPr>
        <xdr:cNvSpPr/>
      </xdr:nvSpPr>
      <xdr:spPr>
        <a:xfrm>
          <a:off x="7810500" y="696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153074</xdr:rowOff>
    </xdr:from>
    <xdr:to>
      <xdr:col>45</xdr:col>
      <xdr:colOff>177800</xdr:colOff>
      <xdr:row>40</xdr:row>
      <xdr:rowOff>156393</xdr:rowOff>
    </xdr:to>
    <xdr:cxnSp macro="">
      <xdr:nvCxnSpPr>
        <xdr:cNvPr id="135" name="直線コネクタ 134">
          <a:extLst>
            <a:ext uri="{FF2B5EF4-FFF2-40B4-BE49-F238E27FC236}">
              <a16:creationId xmlns:a16="http://schemas.microsoft.com/office/drawing/2014/main" id="{676F301E-7B10-4EB6-A6B8-C5A3EFD8446D}"/>
            </a:ext>
          </a:extLst>
        </xdr:cNvPr>
        <xdr:cNvCxnSpPr/>
      </xdr:nvCxnSpPr>
      <xdr:spPr>
        <a:xfrm flipV="1">
          <a:off x="7861300" y="7011074"/>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108857</xdr:rowOff>
    </xdr:from>
    <xdr:to>
      <xdr:col>36</xdr:col>
      <xdr:colOff>165100</xdr:colOff>
      <xdr:row>41</xdr:row>
      <xdr:rowOff>39007</xdr:rowOff>
    </xdr:to>
    <xdr:sp macro="" textlink="">
      <xdr:nvSpPr>
        <xdr:cNvPr id="136" name="楕円 135">
          <a:extLst>
            <a:ext uri="{FF2B5EF4-FFF2-40B4-BE49-F238E27FC236}">
              <a16:creationId xmlns:a16="http://schemas.microsoft.com/office/drawing/2014/main" id="{C68022F3-2D28-4FB0-9B6C-32AEDF03AC0F}"/>
            </a:ext>
          </a:extLst>
        </xdr:cNvPr>
        <xdr:cNvSpPr/>
      </xdr:nvSpPr>
      <xdr:spPr>
        <a:xfrm>
          <a:off x="69215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156393</xdr:rowOff>
    </xdr:from>
    <xdr:to>
      <xdr:col>41</xdr:col>
      <xdr:colOff>50800</xdr:colOff>
      <xdr:row>40</xdr:row>
      <xdr:rowOff>159657</xdr:rowOff>
    </xdr:to>
    <xdr:cxnSp macro="">
      <xdr:nvCxnSpPr>
        <xdr:cNvPr id="137" name="直線コネクタ 136">
          <a:extLst>
            <a:ext uri="{FF2B5EF4-FFF2-40B4-BE49-F238E27FC236}">
              <a16:creationId xmlns:a16="http://schemas.microsoft.com/office/drawing/2014/main" id="{065BACD1-7401-4918-A495-586FE3AB0909}"/>
            </a:ext>
          </a:extLst>
        </xdr:cNvPr>
        <xdr:cNvCxnSpPr/>
      </xdr:nvCxnSpPr>
      <xdr:spPr>
        <a:xfrm flipV="1">
          <a:off x="6972300" y="7014393"/>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8" name="n_1aveValue【道路】&#10;一人当たり延長">
          <a:extLst>
            <a:ext uri="{FF2B5EF4-FFF2-40B4-BE49-F238E27FC236}">
              <a16:creationId xmlns:a16="http://schemas.microsoft.com/office/drawing/2014/main" id="{1B5678AE-60DB-49A0-94E3-A78CC58A0A1D}"/>
            </a:ext>
          </a:extLst>
        </xdr:cNvPr>
        <xdr:cNvSpPr txBox="1"/>
      </xdr:nvSpPr>
      <xdr:spPr>
        <a:xfrm>
          <a:off x="9359411" y="66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137428</xdr:rowOff>
    </xdr:from>
    <xdr:ext cx="534377" cy="259045"/>
    <xdr:sp macro="" textlink="">
      <xdr:nvSpPr>
        <xdr:cNvPr id="139" name="n_2aveValue【道路】&#10;一人当たり延長">
          <a:extLst>
            <a:ext uri="{FF2B5EF4-FFF2-40B4-BE49-F238E27FC236}">
              <a16:creationId xmlns:a16="http://schemas.microsoft.com/office/drawing/2014/main" id="{E405491B-65C9-45CE-AD08-2E7C20ADEFF5}"/>
            </a:ext>
          </a:extLst>
        </xdr:cNvPr>
        <xdr:cNvSpPr txBox="1"/>
      </xdr:nvSpPr>
      <xdr:spPr>
        <a:xfrm>
          <a:off x="8483111" y="665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146215</xdr:rowOff>
    </xdr:from>
    <xdr:ext cx="534377" cy="259045"/>
    <xdr:sp macro="" textlink="">
      <xdr:nvSpPr>
        <xdr:cNvPr id="140" name="n_3aveValue【道路】&#10;一人当たり延長">
          <a:extLst>
            <a:ext uri="{FF2B5EF4-FFF2-40B4-BE49-F238E27FC236}">
              <a16:creationId xmlns:a16="http://schemas.microsoft.com/office/drawing/2014/main" id="{7F8F8FCF-ADDB-47D6-9029-EBA451F03731}"/>
            </a:ext>
          </a:extLst>
        </xdr:cNvPr>
        <xdr:cNvSpPr txBox="1"/>
      </xdr:nvSpPr>
      <xdr:spPr>
        <a:xfrm>
          <a:off x="7594111" y="6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159118</xdr:rowOff>
    </xdr:from>
    <xdr:ext cx="534377" cy="259045"/>
    <xdr:sp macro="" textlink="">
      <xdr:nvSpPr>
        <xdr:cNvPr id="141" name="n_4aveValue【道路】&#10;一人当たり延長">
          <a:extLst>
            <a:ext uri="{FF2B5EF4-FFF2-40B4-BE49-F238E27FC236}">
              <a16:creationId xmlns:a16="http://schemas.microsoft.com/office/drawing/2014/main" id="{87311974-E208-4981-B983-A9497D8A97DB}"/>
            </a:ext>
          </a:extLst>
        </xdr:cNvPr>
        <xdr:cNvSpPr txBox="1"/>
      </xdr:nvSpPr>
      <xdr:spPr>
        <a:xfrm>
          <a:off x="6705111" y="66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18933</xdr:rowOff>
    </xdr:from>
    <xdr:ext cx="534377" cy="259045"/>
    <xdr:sp macro="" textlink="">
      <xdr:nvSpPr>
        <xdr:cNvPr id="142" name="n_1mainValue【道路】&#10;一人当たり延長">
          <a:extLst>
            <a:ext uri="{FF2B5EF4-FFF2-40B4-BE49-F238E27FC236}">
              <a16:creationId xmlns:a16="http://schemas.microsoft.com/office/drawing/2014/main" id="{BDC4CAB6-50CA-4D0D-989E-8AD4F5E77145}"/>
            </a:ext>
          </a:extLst>
        </xdr:cNvPr>
        <xdr:cNvSpPr txBox="1"/>
      </xdr:nvSpPr>
      <xdr:spPr>
        <a:xfrm>
          <a:off x="9359411" y="704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23551</xdr:rowOff>
    </xdr:from>
    <xdr:ext cx="534377" cy="259045"/>
    <xdr:sp macro="" textlink="">
      <xdr:nvSpPr>
        <xdr:cNvPr id="143" name="n_2mainValue【道路】&#10;一人当たり延長">
          <a:extLst>
            <a:ext uri="{FF2B5EF4-FFF2-40B4-BE49-F238E27FC236}">
              <a16:creationId xmlns:a16="http://schemas.microsoft.com/office/drawing/2014/main" id="{E617ECED-66A5-43C7-88D4-D31812D6206C}"/>
            </a:ext>
          </a:extLst>
        </xdr:cNvPr>
        <xdr:cNvSpPr txBox="1"/>
      </xdr:nvSpPr>
      <xdr:spPr>
        <a:xfrm>
          <a:off x="8483111" y="70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26870</xdr:rowOff>
    </xdr:from>
    <xdr:ext cx="534377" cy="259045"/>
    <xdr:sp macro="" textlink="">
      <xdr:nvSpPr>
        <xdr:cNvPr id="144" name="n_3mainValue【道路】&#10;一人当たり延長">
          <a:extLst>
            <a:ext uri="{FF2B5EF4-FFF2-40B4-BE49-F238E27FC236}">
              <a16:creationId xmlns:a16="http://schemas.microsoft.com/office/drawing/2014/main" id="{C3F33AE9-0349-4218-8586-E41AC7823C4F}"/>
            </a:ext>
          </a:extLst>
        </xdr:cNvPr>
        <xdr:cNvSpPr txBox="1"/>
      </xdr:nvSpPr>
      <xdr:spPr>
        <a:xfrm>
          <a:off x="7594111" y="705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30134</xdr:rowOff>
    </xdr:from>
    <xdr:ext cx="534377" cy="259045"/>
    <xdr:sp macro="" textlink="">
      <xdr:nvSpPr>
        <xdr:cNvPr id="145" name="n_4mainValue【道路】&#10;一人当たり延長">
          <a:extLst>
            <a:ext uri="{FF2B5EF4-FFF2-40B4-BE49-F238E27FC236}">
              <a16:creationId xmlns:a16="http://schemas.microsoft.com/office/drawing/2014/main" id="{9A8A9AE9-C54F-4926-92F5-B45C00907D20}"/>
            </a:ext>
          </a:extLst>
        </xdr:cNvPr>
        <xdr:cNvSpPr txBox="1"/>
      </xdr:nvSpPr>
      <xdr:spPr>
        <a:xfrm>
          <a:off x="6705111" y="70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7EA2BB9-25E3-495F-8932-749D34BC74E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3E7D2D1-7729-4510-AC4E-0B1495605A5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FDB1F65-E84D-4E54-A560-A6F2EED6D74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0138E2B-5BAF-442D-BB76-C33FBFF5A60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2F6BE57-11C5-43DF-8FB7-80BA6A2275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0297573-E080-4463-B94A-A54DDD4235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3F717AE-D296-40F4-B03D-A32C214503D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F6DDCD7-E3B0-446E-822C-964BA0C072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1290871-34D1-4134-826F-1072E81657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FF3D6D2-BD91-4AB1-BB35-86253246F23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2EDFA90-6E41-428F-952B-D8664FED2D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11E347D-79C4-4CD5-B3EB-1DD3B0F2C7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45E2626-F772-4D7D-9B36-1DAC831051C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B208F13-1834-4330-AA40-F485A177626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4745391-C6C6-4DA4-B7C2-436FAE19E98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2C503A6-C76A-4C2D-BA2B-32A61419FE8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0DD5209-4235-45EC-A37E-E7F694C60BE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13BDD2F-5BC9-47ED-A62E-8DB4D51A766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2556959-A92F-4CE6-9609-0EFC0A04B2E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8B30F0A-CCD9-43B5-BBAB-4B6D4A091EF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8ED1B23-06AA-46D4-8328-4D22AF56882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4B2C433-8685-4AA5-AF0A-AADB9DD7EEF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EED5772-F51A-444C-B70D-5DF7C5CF05D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B770E62-0856-4A70-81F4-0C25CAD8098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C28CB06-A280-4D1D-A0F9-9C18B13C46E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79E54943-7E66-4D31-873B-6182AA6A62F8}"/>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17B6ADB-D5C5-4710-9DB2-AADF0AD7020E}"/>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F8A5743B-771B-46C0-BFA2-BDEEC6B42BE7}"/>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A3EC1CC-3E5C-45C5-976F-6F89F7D64D62}"/>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4E9C84EA-E3D5-49CA-B47A-68A7D6BFE843}"/>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057BB83-E5E5-4F9F-9DB8-BBD84F636CA3}"/>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81BC1205-A2F1-444B-BC5E-DC74E5504870}"/>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1227C780-AE62-4864-91D8-E0976B6814A9}"/>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965D0416-E214-4AA7-A651-8358D283E8DC}"/>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2F95B665-DF0B-4252-AFD0-11B01AB90E46}"/>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1D65FA39-81E6-4C8B-AF56-3A8C9774E486}"/>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9F0BFE6-6CF8-4815-98E6-57438477D31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154CB6C-D90D-479D-89FF-E5F480244A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76C1388-7E9E-4CFB-A7C3-D48AA89826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23F79F-7733-4B6A-9C0A-23776DCC51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98FF445-71F3-4339-9ECF-52BA867C42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156573</xdr:rowOff>
    </xdr:from>
    <xdr:to>
      <xdr:col>24</xdr:col>
      <xdr:colOff>114300</xdr:colOff>
      <xdr:row>62</xdr:row>
      <xdr:rowOff>86723</xdr:rowOff>
    </xdr:to>
    <xdr:sp macro="" textlink="">
      <xdr:nvSpPr>
        <xdr:cNvPr id="187" name="楕円 186">
          <a:extLst>
            <a:ext uri="{FF2B5EF4-FFF2-40B4-BE49-F238E27FC236}">
              <a16:creationId xmlns:a16="http://schemas.microsoft.com/office/drawing/2014/main" id="{513B36E0-D711-44E9-A19C-533A41F5840E}"/>
            </a:ext>
          </a:extLst>
        </xdr:cNvPr>
        <xdr:cNvSpPr/>
      </xdr:nvSpPr>
      <xdr:spPr>
        <a:xfrm>
          <a:off x="45847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135000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6A2DBB6-C608-4FA6-B21D-03A8CCF644A8}"/>
            </a:ext>
          </a:extLst>
        </xdr:cNvPr>
        <xdr:cNvSpPr txBox="1"/>
      </xdr:nvSpPr>
      <xdr:spPr>
        <a:xfrm>
          <a:off x="4673600"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141877</xdr:rowOff>
    </xdr:from>
    <xdr:to>
      <xdr:col>20</xdr:col>
      <xdr:colOff>38100</xdr:colOff>
      <xdr:row>62</xdr:row>
      <xdr:rowOff>72027</xdr:rowOff>
    </xdr:to>
    <xdr:sp macro="" textlink="">
      <xdr:nvSpPr>
        <xdr:cNvPr id="189" name="楕円 188">
          <a:extLst>
            <a:ext uri="{FF2B5EF4-FFF2-40B4-BE49-F238E27FC236}">
              <a16:creationId xmlns:a16="http://schemas.microsoft.com/office/drawing/2014/main" id="{FD116C17-7EDA-475C-87FF-3F6CC8C62C1D}"/>
            </a:ext>
          </a:extLst>
        </xdr:cNvPr>
        <xdr:cNvSpPr/>
      </xdr:nvSpPr>
      <xdr:spPr>
        <a:xfrm>
          <a:off x="3746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21227</xdr:rowOff>
    </xdr:from>
    <xdr:to>
      <xdr:col>24</xdr:col>
      <xdr:colOff>63500</xdr:colOff>
      <xdr:row>62</xdr:row>
      <xdr:rowOff>35923</xdr:rowOff>
    </xdr:to>
    <xdr:cxnSp macro="">
      <xdr:nvCxnSpPr>
        <xdr:cNvPr id="190" name="直線コネクタ 189">
          <a:extLst>
            <a:ext uri="{FF2B5EF4-FFF2-40B4-BE49-F238E27FC236}">
              <a16:creationId xmlns:a16="http://schemas.microsoft.com/office/drawing/2014/main" id="{ED9F87CB-0A34-428F-B9E8-E1A3385FB8FF}"/>
            </a:ext>
          </a:extLst>
        </xdr:cNvPr>
        <xdr:cNvCxnSpPr/>
      </xdr:nvCxnSpPr>
      <xdr:spPr>
        <a:xfrm>
          <a:off x="3797300" y="1065112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141877</xdr:rowOff>
    </xdr:from>
    <xdr:to>
      <xdr:col>15</xdr:col>
      <xdr:colOff>101600</xdr:colOff>
      <xdr:row>62</xdr:row>
      <xdr:rowOff>72027</xdr:rowOff>
    </xdr:to>
    <xdr:sp macro="" textlink="">
      <xdr:nvSpPr>
        <xdr:cNvPr id="191" name="楕円 190">
          <a:extLst>
            <a:ext uri="{FF2B5EF4-FFF2-40B4-BE49-F238E27FC236}">
              <a16:creationId xmlns:a16="http://schemas.microsoft.com/office/drawing/2014/main" id="{0A13DAC2-B35A-40BA-8AAA-E6E8A0CC4FC9}"/>
            </a:ext>
          </a:extLst>
        </xdr:cNvPr>
        <xdr:cNvSpPr/>
      </xdr:nvSpPr>
      <xdr:spPr>
        <a:xfrm>
          <a:off x="2857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21227</xdr:rowOff>
    </xdr:to>
    <xdr:cxnSp macro="">
      <xdr:nvCxnSpPr>
        <xdr:cNvPr id="192" name="直線コネクタ 191">
          <a:extLst>
            <a:ext uri="{FF2B5EF4-FFF2-40B4-BE49-F238E27FC236}">
              <a16:creationId xmlns:a16="http://schemas.microsoft.com/office/drawing/2014/main" id="{00193E91-12B3-4DE0-9D4F-D6B0DB4CEC48}"/>
            </a:ext>
          </a:extLst>
        </xdr:cNvPr>
        <xdr:cNvCxnSpPr/>
      </xdr:nvCxnSpPr>
      <xdr:spPr>
        <a:xfrm>
          <a:off x="2908300" y="106511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93" name="楕円 192">
          <a:extLst>
            <a:ext uri="{FF2B5EF4-FFF2-40B4-BE49-F238E27FC236}">
              <a16:creationId xmlns:a16="http://schemas.microsoft.com/office/drawing/2014/main" id="{0788F7F7-38FC-4D0B-99BB-66CF45201441}"/>
            </a:ext>
          </a:extLst>
        </xdr:cNvPr>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21227</xdr:rowOff>
    </xdr:to>
    <xdr:cxnSp macro="">
      <xdr:nvCxnSpPr>
        <xdr:cNvPr id="194" name="直線コネクタ 193">
          <a:extLst>
            <a:ext uri="{FF2B5EF4-FFF2-40B4-BE49-F238E27FC236}">
              <a16:creationId xmlns:a16="http://schemas.microsoft.com/office/drawing/2014/main" id="{51B19C83-3740-4104-9158-64F8B1F61951}"/>
            </a:ext>
          </a:extLst>
        </xdr:cNvPr>
        <xdr:cNvCxnSpPr/>
      </xdr:nvCxnSpPr>
      <xdr:spPr>
        <a:xfrm>
          <a:off x="2019300" y="106299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104322</xdr:rowOff>
    </xdr:from>
    <xdr:to>
      <xdr:col>6</xdr:col>
      <xdr:colOff>38100</xdr:colOff>
      <xdr:row>62</xdr:row>
      <xdr:rowOff>34472</xdr:rowOff>
    </xdr:to>
    <xdr:sp macro="" textlink="">
      <xdr:nvSpPr>
        <xdr:cNvPr id="195" name="楕円 194">
          <a:extLst>
            <a:ext uri="{FF2B5EF4-FFF2-40B4-BE49-F238E27FC236}">
              <a16:creationId xmlns:a16="http://schemas.microsoft.com/office/drawing/2014/main" id="{1791DFF1-A93D-4D55-A282-635EA4006860}"/>
            </a:ext>
          </a:extLst>
        </xdr:cNvPr>
        <xdr:cNvSpPr/>
      </xdr:nvSpPr>
      <xdr:spPr>
        <a:xfrm>
          <a:off x="1079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155122</xdr:rowOff>
    </xdr:from>
    <xdr:to>
      <xdr:col>10</xdr:col>
      <xdr:colOff>114300</xdr:colOff>
      <xdr:row>62</xdr:row>
      <xdr:rowOff>0</xdr:rowOff>
    </xdr:to>
    <xdr:cxnSp macro="">
      <xdr:nvCxnSpPr>
        <xdr:cNvPr id="196" name="直線コネクタ 195">
          <a:extLst>
            <a:ext uri="{FF2B5EF4-FFF2-40B4-BE49-F238E27FC236}">
              <a16:creationId xmlns:a16="http://schemas.microsoft.com/office/drawing/2014/main" id="{C753BE1D-5801-4493-ACEA-691948894942}"/>
            </a:ext>
          </a:extLst>
        </xdr:cNvPr>
        <xdr:cNvCxnSpPr/>
      </xdr:nvCxnSpPr>
      <xdr:spPr>
        <a:xfrm>
          <a:off x="1130300" y="10613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52A11B4-3A4B-42A6-A326-1E969946587E}"/>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F2D2269-DDF6-4838-96D5-B3A7065F1BBA}"/>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6C8E78B-B588-488B-800A-512E0656E1D0}"/>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B142BC2-E46B-486E-9FA3-2F3AFFEED36C}"/>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63154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ED21DDA-B59A-4DE6-9044-F4C9B7371453}"/>
            </a:ext>
          </a:extLst>
        </xdr:cNvPr>
        <xdr:cNvSpPr txBox="1"/>
      </xdr:nvSpPr>
      <xdr:spPr>
        <a:xfrm>
          <a:off x="35820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63154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8A745EB-D5CB-4EAB-978F-8192D365425E}"/>
            </a:ext>
          </a:extLst>
        </xdr:cNvPr>
        <xdr:cNvSpPr txBox="1"/>
      </xdr:nvSpPr>
      <xdr:spPr>
        <a:xfrm>
          <a:off x="2705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3E49F2C-983B-40D1-966A-707E30CADD95}"/>
            </a:ext>
          </a:extLst>
        </xdr:cNvPr>
        <xdr:cNvSpPr txBox="1"/>
      </xdr:nvSpPr>
      <xdr:spPr>
        <a:xfrm>
          <a:off x="1816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25599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BBEFAAC-EB7F-4684-A0D3-8BB45B09E218}"/>
            </a:ext>
          </a:extLst>
        </xdr:cNvPr>
        <xdr:cNvSpPr txBox="1"/>
      </xdr:nvSpPr>
      <xdr:spPr>
        <a:xfrm>
          <a:off x="927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A3E7D7A-C5ED-4770-9280-CE51B2CB0F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B9C6BEF-23E6-4390-80F0-44A9E6101B0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2862053-B200-4431-B02B-CD610523FD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11B87E6-5E5D-47EA-A056-5AA4F1A22C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1CC716B-1D28-4A75-965E-2D5CC854EA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989FC46-158A-4E69-9923-34AD67457C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84B5A93-92E1-4AA3-A7CC-19E41E8366A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0359ED7-8D6D-44F7-9176-3F97228CC8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6D32F94-B5AF-4162-B6DE-57502CD2EAD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B83145D-2AC2-4C65-ACD3-AE4B6DC786D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7963C04-82FB-470F-AD34-D09B485453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2D214F5C-8FF4-42A5-874D-664284BBEBD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C8D09DE-F39E-458D-A746-ACB1CAAA848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57F76519-9CED-4EC8-AE29-3A2EF5E8852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0C5EE10-E9DD-4332-B4AF-31320AF711A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3DAF3E8-EE5F-4CF1-8EA8-63A67927809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A07A8B2-A945-4A79-A48C-DB8A4DBE61C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EC99773F-18A7-4EA7-B769-F9523D5A8C5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6AF36DB-F42E-4F43-8ACF-CDF2CD15BD6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587131E-BEA0-4D97-ADEB-0187D5F93BC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CB2546C-5839-4D9C-ADDE-9C102418BA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787A5161-488D-4354-B008-2DF3C5E9210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C68E03A-59BA-4B69-9C4E-3530525CFF8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2A92AB85-A43B-44E9-9A4E-D9ACFBF991E7}"/>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636AEBF7-440E-4DA9-BF0D-0160118CE2B5}"/>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1A488E54-9E66-48D3-8E30-C253A6D5CE27}"/>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56EF5ED-C7CA-450F-B4F0-15B805043673}"/>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A851447F-700D-48FE-8143-83F67644FD08}"/>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086DA96-DD54-41AD-8E0B-772FC931F8FA}"/>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6B8A4AC5-757A-4B4A-96E6-ABC143614C07}"/>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A07C81EF-7DCA-4E4D-9575-018DF98EB21A}"/>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F1FFF8E5-5F13-4455-920A-48AE32992A6C}"/>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7E739E78-B67F-4D13-861A-8620FB9514D3}"/>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3243C9C6-39B6-4C63-A113-EC2324D98EE0}"/>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8340FB3-8990-42B9-B854-8300284AE0C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C67F978-0F6C-4B1A-8B27-5473537759D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95D7925-1A76-4A04-903A-CFD5024625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C51FE20-1B33-49CC-A15E-81C54412C1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ECF5607-BD23-4FAE-B352-53638D723D6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93745</xdr:rowOff>
    </xdr:from>
    <xdr:to>
      <xdr:col>55</xdr:col>
      <xdr:colOff>50800</xdr:colOff>
      <xdr:row>64</xdr:row>
      <xdr:rowOff>23895</xdr:rowOff>
    </xdr:to>
    <xdr:sp macro="" textlink="">
      <xdr:nvSpPr>
        <xdr:cNvPr id="244" name="楕円 243">
          <a:extLst>
            <a:ext uri="{FF2B5EF4-FFF2-40B4-BE49-F238E27FC236}">
              <a16:creationId xmlns:a16="http://schemas.microsoft.com/office/drawing/2014/main" id="{FE8C303E-4F24-4073-BA2E-9BBE37BBC5CF}"/>
            </a:ext>
          </a:extLst>
        </xdr:cNvPr>
        <xdr:cNvSpPr/>
      </xdr:nvSpPr>
      <xdr:spPr>
        <a:xfrm>
          <a:off x="10426700" y="108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8672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82E29D4A-59CC-4387-AFF3-9D6763F7935F}"/>
            </a:ext>
          </a:extLst>
        </xdr:cNvPr>
        <xdr:cNvSpPr txBox="1"/>
      </xdr:nvSpPr>
      <xdr:spPr>
        <a:xfrm>
          <a:off x="10515600" y="1081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96458</xdr:rowOff>
    </xdr:from>
    <xdr:to>
      <xdr:col>50</xdr:col>
      <xdr:colOff>165100</xdr:colOff>
      <xdr:row>64</xdr:row>
      <xdr:rowOff>26608</xdr:rowOff>
    </xdr:to>
    <xdr:sp macro="" textlink="">
      <xdr:nvSpPr>
        <xdr:cNvPr id="246" name="楕円 245">
          <a:extLst>
            <a:ext uri="{FF2B5EF4-FFF2-40B4-BE49-F238E27FC236}">
              <a16:creationId xmlns:a16="http://schemas.microsoft.com/office/drawing/2014/main" id="{47F487BB-6F50-4C0E-A699-22391B1DFFB7}"/>
            </a:ext>
          </a:extLst>
        </xdr:cNvPr>
        <xdr:cNvSpPr/>
      </xdr:nvSpPr>
      <xdr:spPr>
        <a:xfrm>
          <a:off x="9588500" y="108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144545</xdr:rowOff>
    </xdr:from>
    <xdr:to>
      <xdr:col>55</xdr:col>
      <xdr:colOff>0</xdr:colOff>
      <xdr:row>63</xdr:row>
      <xdr:rowOff>147258</xdr:rowOff>
    </xdr:to>
    <xdr:cxnSp macro="">
      <xdr:nvCxnSpPr>
        <xdr:cNvPr id="247" name="直線コネクタ 246">
          <a:extLst>
            <a:ext uri="{FF2B5EF4-FFF2-40B4-BE49-F238E27FC236}">
              <a16:creationId xmlns:a16="http://schemas.microsoft.com/office/drawing/2014/main" id="{ED392908-BFEC-4010-8128-F5FBA0765CCC}"/>
            </a:ext>
          </a:extLst>
        </xdr:cNvPr>
        <xdr:cNvCxnSpPr/>
      </xdr:nvCxnSpPr>
      <xdr:spPr>
        <a:xfrm flipV="1">
          <a:off x="9639300" y="10945895"/>
          <a:ext cx="8382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100835</xdr:rowOff>
    </xdr:from>
    <xdr:to>
      <xdr:col>46</xdr:col>
      <xdr:colOff>38100</xdr:colOff>
      <xdr:row>64</xdr:row>
      <xdr:rowOff>30985</xdr:rowOff>
    </xdr:to>
    <xdr:sp macro="" textlink="">
      <xdr:nvSpPr>
        <xdr:cNvPr id="248" name="楕円 247">
          <a:extLst>
            <a:ext uri="{FF2B5EF4-FFF2-40B4-BE49-F238E27FC236}">
              <a16:creationId xmlns:a16="http://schemas.microsoft.com/office/drawing/2014/main" id="{FA1C8D37-AC8D-4757-B49A-4D9958B71849}"/>
            </a:ext>
          </a:extLst>
        </xdr:cNvPr>
        <xdr:cNvSpPr/>
      </xdr:nvSpPr>
      <xdr:spPr>
        <a:xfrm>
          <a:off x="8699500" y="109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147258</xdr:rowOff>
    </xdr:from>
    <xdr:to>
      <xdr:col>50</xdr:col>
      <xdr:colOff>114300</xdr:colOff>
      <xdr:row>63</xdr:row>
      <xdr:rowOff>151635</xdr:rowOff>
    </xdr:to>
    <xdr:cxnSp macro="">
      <xdr:nvCxnSpPr>
        <xdr:cNvPr id="249" name="直線コネクタ 248">
          <a:extLst>
            <a:ext uri="{FF2B5EF4-FFF2-40B4-BE49-F238E27FC236}">
              <a16:creationId xmlns:a16="http://schemas.microsoft.com/office/drawing/2014/main" id="{80C54F87-7E79-45A0-A470-0C91E051BDFE}"/>
            </a:ext>
          </a:extLst>
        </xdr:cNvPr>
        <xdr:cNvCxnSpPr/>
      </xdr:nvCxnSpPr>
      <xdr:spPr>
        <a:xfrm flipV="1">
          <a:off x="8750300" y="10948608"/>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102626</xdr:rowOff>
    </xdr:from>
    <xdr:to>
      <xdr:col>41</xdr:col>
      <xdr:colOff>101600</xdr:colOff>
      <xdr:row>64</xdr:row>
      <xdr:rowOff>32776</xdr:rowOff>
    </xdr:to>
    <xdr:sp macro="" textlink="">
      <xdr:nvSpPr>
        <xdr:cNvPr id="250" name="楕円 249">
          <a:extLst>
            <a:ext uri="{FF2B5EF4-FFF2-40B4-BE49-F238E27FC236}">
              <a16:creationId xmlns:a16="http://schemas.microsoft.com/office/drawing/2014/main" id="{3B080B42-9A7E-4FD0-87F3-4858AFB7ED25}"/>
            </a:ext>
          </a:extLst>
        </xdr:cNvPr>
        <xdr:cNvSpPr/>
      </xdr:nvSpPr>
      <xdr:spPr>
        <a:xfrm>
          <a:off x="7810500" y="10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151635</xdr:rowOff>
    </xdr:from>
    <xdr:to>
      <xdr:col>45</xdr:col>
      <xdr:colOff>177800</xdr:colOff>
      <xdr:row>63</xdr:row>
      <xdr:rowOff>153426</xdr:rowOff>
    </xdr:to>
    <xdr:cxnSp macro="">
      <xdr:nvCxnSpPr>
        <xdr:cNvPr id="251" name="直線コネクタ 250">
          <a:extLst>
            <a:ext uri="{FF2B5EF4-FFF2-40B4-BE49-F238E27FC236}">
              <a16:creationId xmlns:a16="http://schemas.microsoft.com/office/drawing/2014/main" id="{544E4AF6-2D99-41D6-AFF6-E499CB195680}"/>
            </a:ext>
          </a:extLst>
        </xdr:cNvPr>
        <xdr:cNvCxnSpPr/>
      </xdr:nvCxnSpPr>
      <xdr:spPr>
        <a:xfrm flipV="1">
          <a:off x="7861300" y="10952985"/>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104863</xdr:rowOff>
    </xdr:from>
    <xdr:to>
      <xdr:col>36</xdr:col>
      <xdr:colOff>165100</xdr:colOff>
      <xdr:row>64</xdr:row>
      <xdr:rowOff>35013</xdr:rowOff>
    </xdr:to>
    <xdr:sp macro="" textlink="">
      <xdr:nvSpPr>
        <xdr:cNvPr id="252" name="楕円 251">
          <a:extLst>
            <a:ext uri="{FF2B5EF4-FFF2-40B4-BE49-F238E27FC236}">
              <a16:creationId xmlns:a16="http://schemas.microsoft.com/office/drawing/2014/main" id="{CE816AF1-7082-400D-A672-CB42E8746C66}"/>
            </a:ext>
          </a:extLst>
        </xdr:cNvPr>
        <xdr:cNvSpPr/>
      </xdr:nvSpPr>
      <xdr:spPr>
        <a:xfrm>
          <a:off x="6921500" y="1090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153426</xdr:rowOff>
    </xdr:from>
    <xdr:to>
      <xdr:col>41</xdr:col>
      <xdr:colOff>50800</xdr:colOff>
      <xdr:row>63</xdr:row>
      <xdr:rowOff>155663</xdr:rowOff>
    </xdr:to>
    <xdr:cxnSp macro="">
      <xdr:nvCxnSpPr>
        <xdr:cNvPr id="253" name="直線コネクタ 252">
          <a:extLst>
            <a:ext uri="{FF2B5EF4-FFF2-40B4-BE49-F238E27FC236}">
              <a16:creationId xmlns:a16="http://schemas.microsoft.com/office/drawing/2014/main" id="{9BD96280-EF61-4FE2-B2D1-B174BC7E61C3}"/>
            </a:ext>
          </a:extLst>
        </xdr:cNvPr>
        <xdr:cNvCxnSpPr/>
      </xdr:nvCxnSpPr>
      <xdr:spPr>
        <a:xfrm flipV="1">
          <a:off x="6972300" y="10954776"/>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0673883-0F22-4C8C-B4B6-01B854F2BD78}"/>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B8F73E8-EABD-4C9E-8D7F-9307BDBDF9FF}"/>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0824264-6086-4449-9640-87885FBB8C6B}"/>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E85B01C-31C8-46F1-B49F-C81362856818}"/>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17735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BCF07702-7DF6-43C8-959F-15E1A0BCE52E}"/>
            </a:ext>
          </a:extLst>
        </xdr:cNvPr>
        <xdr:cNvSpPr txBox="1"/>
      </xdr:nvSpPr>
      <xdr:spPr>
        <a:xfrm>
          <a:off x="9327095" y="10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22112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438B6C8-D282-4AA1-AA6D-C003ACA67C7D}"/>
            </a:ext>
          </a:extLst>
        </xdr:cNvPr>
        <xdr:cNvSpPr txBox="1"/>
      </xdr:nvSpPr>
      <xdr:spPr>
        <a:xfrm>
          <a:off x="8450795" y="1099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23903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524B4D2-039E-48AE-8FE9-30ADC431A50D}"/>
            </a:ext>
          </a:extLst>
        </xdr:cNvPr>
        <xdr:cNvSpPr txBox="1"/>
      </xdr:nvSpPr>
      <xdr:spPr>
        <a:xfrm>
          <a:off x="7561795" y="10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26140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A46456C-36A7-4B5F-B677-A68525CA3664}"/>
            </a:ext>
          </a:extLst>
        </xdr:cNvPr>
        <xdr:cNvSpPr txBox="1"/>
      </xdr:nvSpPr>
      <xdr:spPr>
        <a:xfrm>
          <a:off x="6672795" y="1099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45680D7-D1BA-47B3-9EF3-26BBED91EC6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6DC02EE-A84B-4431-B50F-31BC12F658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1C5507D-DFEA-422B-A4D1-383228E705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4F6DC36-3AA6-4838-9234-7DE63ACFC30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CADD037-3B9E-4EDE-A48A-E0CECD9623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3F0482D-2312-4146-82CF-48345EB35C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6897A51-3EBF-4F3E-B3F5-28C97B9A49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E93ABE4-AF7F-4BFB-9779-ED92DC4C3C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CD4A6CC-B979-467A-BEDC-512B8BCC52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754FA73-7D2F-481B-9A16-59725E91A8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CFBDA79-36F2-4987-823F-E7B382E1D9D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D077625-664C-4079-948F-E4F4E124FA6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EEC4BDC-529B-4604-9D19-14AD8594B6C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653C6B45-6A34-4510-AF82-EBA88F3812D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78DE85D1-BAC5-4D77-B38C-83F22B84F14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C46B76A-2103-4BD9-BD93-4059DC5AB54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C4DFB24-2B07-49EF-B2E0-CAF1DC7272E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5F3324A-499A-4633-BE62-658F093FC23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C31BEDD-F507-43FC-8F0D-7AF13900FFA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E127EEDC-C3AE-4CD9-AABE-8BEA9B69465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481C097-8427-4E84-A761-000BCA18DA8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4030426-920C-4040-BC57-9A0DE2F6045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D1D43BD9-CF0C-4A7B-B040-7EB72CCC17F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6AC5575-0331-4E1D-A39D-7498DD6C713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1782A965-F30C-46A9-BECD-8CDA98FA4168}"/>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BC60E9AC-FC0C-480F-8A4A-26E44DFB101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0524688-E63E-428B-B1AC-1828E221B1F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9D4AF28C-2A2E-41B7-858C-44FC20F8084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5AA53020-D2E9-4B89-AD71-3FCCE6DB835E}"/>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4240766A-4F2E-4110-B637-BEEDD6A6E2F4}"/>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F6769E3A-411F-4A47-A125-033692CD1E0D}"/>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32165115-C0F4-4A4E-A0BE-F394824A8C5A}"/>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207146C2-AFC6-4E53-9DEE-2850CEF649CC}"/>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230CABEE-8AD4-4835-9410-0443E5DA9DD8}"/>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D7E03DD5-309A-438D-9388-43EC76AF625C}"/>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09422E6-D812-4DB8-B219-E354BDD8503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7558D98-7B3B-4F54-B1D5-5961DC1819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35E1DD9-4DDC-432B-80DC-39F28EC57CA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A3A3F01-7E59-41C3-997C-D842FC119F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6BC2BA7-B8C1-4959-BDEE-3DCBFB6240E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302" name="楕円 301">
          <a:extLst>
            <a:ext uri="{FF2B5EF4-FFF2-40B4-BE49-F238E27FC236}">
              <a16:creationId xmlns:a16="http://schemas.microsoft.com/office/drawing/2014/main" id="{7671EB1B-1C94-412C-8D68-2EF10C857897}"/>
            </a:ext>
          </a:extLst>
        </xdr:cNvPr>
        <xdr:cNvSpPr/>
      </xdr:nvSpPr>
      <xdr:spPr>
        <a:xfrm>
          <a:off x="4584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83838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C43C223-25B6-42D3-9282-5B56B568D480}"/>
            </a:ext>
          </a:extLst>
        </xdr:cNvPr>
        <xdr:cNvSpPr txBox="1"/>
      </xdr:nvSpPr>
      <xdr:spPr>
        <a:xfrm>
          <a:off x="46736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76836</xdr:rowOff>
    </xdr:from>
    <xdr:to>
      <xdr:col>20</xdr:col>
      <xdr:colOff>38100</xdr:colOff>
      <xdr:row>84</xdr:row>
      <xdr:rowOff>6986</xdr:rowOff>
    </xdr:to>
    <xdr:sp macro="" textlink="">
      <xdr:nvSpPr>
        <xdr:cNvPr id="304" name="楕円 303">
          <a:extLst>
            <a:ext uri="{FF2B5EF4-FFF2-40B4-BE49-F238E27FC236}">
              <a16:creationId xmlns:a16="http://schemas.microsoft.com/office/drawing/2014/main" id="{7195BBC1-3BC1-47B1-81CA-C3DA4DD1FA10}"/>
            </a:ext>
          </a:extLst>
        </xdr:cNvPr>
        <xdr:cNvSpPr/>
      </xdr:nvSpPr>
      <xdr:spPr>
        <a:xfrm>
          <a:off x="3746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127636</xdr:rowOff>
    </xdr:from>
    <xdr:to>
      <xdr:col>24</xdr:col>
      <xdr:colOff>63500</xdr:colOff>
      <xdr:row>83</xdr:row>
      <xdr:rowOff>156211</xdr:rowOff>
    </xdr:to>
    <xdr:cxnSp macro="">
      <xdr:nvCxnSpPr>
        <xdr:cNvPr id="305" name="直線コネクタ 304">
          <a:extLst>
            <a:ext uri="{FF2B5EF4-FFF2-40B4-BE49-F238E27FC236}">
              <a16:creationId xmlns:a16="http://schemas.microsoft.com/office/drawing/2014/main" id="{ABE3B8BE-122D-4769-BF77-0FD2F21A39E0}"/>
            </a:ext>
          </a:extLst>
        </xdr:cNvPr>
        <xdr:cNvCxnSpPr/>
      </xdr:nvCxnSpPr>
      <xdr:spPr>
        <a:xfrm>
          <a:off x="3797300" y="143579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306" name="楕円 305">
          <a:extLst>
            <a:ext uri="{FF2B5EF4-FFF2-40B4-BE49-F238E27FC236}">
              <a16:creationId xmlns:a16="http://schemas.microsoft.com/office/drawing/2014/main" id="{1561B196-69A9-4226-912C-265A7FB32FC8}"/>
            </a:ext>
          </a:extLst>
        </xdr:cNvPr>
        <xdr:cNvSpPr/>
      </xdr:nvSpPr>
      <xdr:spPr>
        <a:xfrm>
          <a:off x="2857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83</xdr:row>
      <xdr:rowOff>127636</xdr:rowOff>
    </xdr:to>
    <xdr:cxnSp macro="">
      <xdr:nvCxnSpPr>
        <xdr:cNvPr id="307" name="直線コネクタ 306">
          <a:extLst>
            <a:ext uri="{FF2B5EF4-FFF2-40B4-BE49-F238E27FC236}">
              <a16:creationId xmlns:a16="http://schemas.microsoft.com/office/drawing/2014/main" id="{0F53E730-857B-489D-A752-26A040DD4BDE}"/>
            </a:ext>
          </a:extLst>
        </xdr:cNvPr>
        <xdr:cNvCxnSpPr/>
      </xdr:nvCxnSpPr>
      <xdr:spPr>
        <a:xfrm>
          <a:off x="2908300" y="14325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13970</xdr:rowOff>
    </xdr:from>
    <xdr:to>
      <xdr:col>10</xdr:col>
      <xdr:colOff>165100</xdr:colOff>
      <xdr:row>83</xdr:row>
      <xdr:rowOff>115570</xdr:rowOff>
    </xdr:to>
    <xdr:sp macro="" textlink="">
      <xdr:nvSpPr>
        <xdr:cNvPr id="308" name="楕円 307">
          <a:extLst>
            <a:ext uri="{FF2B5EF4-FFF2-40B4-BE49-F238E27FC236}">
              <a16:creationId xmlns:a16="http://schemas.microsoft.com/office/drawing/2014/main" id="{A9BAFFFF-406D-459D-B6CF-6B54E3F9B64E}"/>
            </a:ext>
          </a:extLst>
        </xdr:cNvPr>
        <xdr:cNvSpPr/>
      </xdr:nvSpPr>
      <xdr:spPr>
        <a:xfrm>
          <a:off x="1968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64770</xdr:rowOff>
    </xdr:from>
    <xdr:to>
      <xdr:col>15</xdr:col>
      <xdr:colOff>50800</xdr:colOff>
      <xdr:row>83</xdr:row>
      <xdr:rowOff>95250</xdr:rowOff>
    </xdr:to>
    <xdr:cxnSp macro="">
      <xdr:nvCxnSpPr>
        <xdr:cNvPr id="309" name="直線コネクタ 308">
          <a:extLst>
            <a:ext uri="{FF2B5EF4-FFF2-40B4-BE49-F238E27FC236}">
              <a16:creationId xmlns:a16="http://schemas.microsoft.com/office/drawing/2014/main" id="{8F87972C-80AD-4F58-8BC4-54BCC8F9212E}"/>
            </a:ext>
          </a:extLst>
        </xdr:cNvPr>
        <xdr:cNvCxnSpPr/>
      </xdr:nvCxnSpPr>
      <xdr:spPr>
        <a:xfrm>
          <a:off x="2019300" y="14295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162561</xdr:rowOff>
    </xdr:from>
    <xdr:to>
      <xdr:col>6</xdr:col>
      <xdr:colOff>38100</xdr:colOff>
      <xdr:row>81</xdr:row>
      <xdr:rowOff>92711</xdr:rowOff>
    </xdr:to>
    <xdr:sp macro="" textlink="">
      <xdr:nvSpPr>
        <xdr:cNvPr id="310" name="楕円 309">
          <a:extLst>
            <a:ext uri="{FF2B5EF4-FFF2-40B4-BE49-F238E27FC236}">
              <a16:creationId xmlns:a16="http://schemas.microsoft.com/office/drawing/2014/main" id="{98868999-E60E-4BA5-8B12-C10E8183F495}"/>
            </a:ext>
          </a:extLst>
        </xdr:cNvPr>
        <xdr:cNvSpPr/>
      </xdr:nvSpPr>
      <xdr:spPr>
        <a:xfrm>
          <a:off x="1079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41911</xdr:rowOff>
    </xdr:from>
    <xdr:to>
      <xdr:col>10</xdr:col>
      <xdr:colOff>114300</xdr:colOff>
      <xdr:row>83</xdr:row>
      <xdr:rowOff>64770</xdr:rowOff>
    </xdr:to>
    <xdr:cxnSp macro="">
      <xdr:nvCxnSpPr>
        <xdr:cNvPr id="311" name="直線コネクタ 310">
          <a:extLst>
            <a:ext uri="{FF2B5EF4-FFF2-40B4-BE49-F238E27FC236}">
              <a16:creationId xmlns:a16="http://schemas.microsoft.com/office/drawing/2014/main" id="{CC1138A0-B069-4387-B803-AF7C77C8519B}"/>
            </a:ext>
          </a:extLst>
        </xdr:cNvPr>
        <xdr:cNvCxnSpPr/>
      </xdr:nvCxnSpPr>
      <xdr:spPr>
        <a:xfrm>
          <a:off x="1130300" y="13929361"/>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5634E93A-FCB4-4C10-BBF0-82DDC2475D60}"/>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8FFA32B7-8B4B-45CD-9544-D35B2D99A544}"/>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9F1E12A6-1EC3-4B9A-A9E5-9503EE5C6471}"/>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id="{193D541A-6CB4-45B2-B1E7-0B239E5BD813}"/>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169563</xdr:rowOff>
    </xdr:from>
    <xdr:ext cx="405111" cy="259045"/>
    <xdr:sp macro="" textlink="">
      <xdr:nvSpPr>
        <xdr:cNvPr id="316" name="n_1mainValue【公営住宅】&#10;有形固定資産減価償却率">
          <a:extLst>
            <a:ext uri="{FF2B5EF4-FFF2-40B4-BE49-F238E27FC236}">
              <a16:creationId xmlns:a16="http://schemas.microsoft.com/office/drawing/2014/main" id="{348A877E-F9FE-4D40-9BB7-3B4F74FE841B}"/>
            </a:ext>
          </a:extLst>
        </xdr:cNvPr>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7" name="n_2mainValue【公営住宅】&#10;有形固定資産減価償却率">
          <a:extLst>
            <a:ext uri="{FF2B5EF4-FFF2-40B4-BE49-F238E27FC236}">
              <a16:creationId xmlns:a16="http://schemas.microsoft.com/office/drawing/2014/main" id="{CAA770A6-8C08-4F48-B8E9-68544B83573A}"/>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106697</xdr:rowOff>
    </xdr:from>
    <xdr:ext cx="405111" cy="259045"/>
    <xdr:sp macro="" textlink="">
      <xdr:nvSpPr>
        <xdr:cNvPr id="318" name="n_3mainValue【公営住宅】&#10;有形固定資産減価償却率">
          <a:extLst>
            <a:ext uri="{FF2B5EF4-FFF2-40B4-BE49-F238E27FC236}">
              <a16:creationId xmlns:a16="http://schemas.microsoft.com/office/drawing/2014/main" id="{8EC3A39B-56E0-4218-900E-991A35643420}"/>
            </a:ext>
          </a:extLst>
        </xdr:cNvPr>
        <xdr:cNvSpPr txBox="1"/>
      </xdr:nvSpPr>
      <xdr:spPr>
        <a:xfrm>
          <a:off x="1816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109238</xdr:rowOff>
    </xdr:from>
    <xdr:ext cx="405111" cy="259045"/>
    <xdr:sp macro="" textlink="">
      <xdr:nvSpPr>
        <xdr:cNvPr id="319" name="n_4mainValue【公営住宅】&#10;有形固定資産減価償却率">
          <a:extLst>
            <a:ext uri="{FF2B5EF4-FFF2-40B4-BE49-F238E27FC236}">
              <a16:creationId xmlns:a16="http://schemas.microsoft.com/office/drawing/2014/main" id="{FE681D45-D47B-498A-BEF3-E1232105D5C1}"/>
            </a:ext>
          </a:extLst>
        </xdr:cNvPr>
        <xdr:cNvSpPr txBox="1"/>
      </xdr:nvSpPr>
      <xdr:spPr>
        <a:xfrm>
          <a:off x="927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45F447F-6DBE-4F45-8A58-46911136FD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5953EA5-6EDD-4435-A593-93CE4D79F5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3D62750-62EF-4326-9B21-5F103F61A61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1629B32-74E7-42D8-B853-77522764994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6FEFFAB-46F7-413E-ADCB-C90EB48931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BB49D02-36CA-4F33-B93C-E2527A8789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08AD09E-28BB-4162-B576-CD697F88ED2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3A70FF5-6E94-431F-AF43-8CF02D99DAE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B7613E6-CB6F-41C8-B638-A930629DFA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F5A0A20-3038-45BF-9310-E855CC8EB75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26B8163F-5543-4852-8B91-731F990B16B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72A83C36-74AD-4EAD-A42C-FECCAEDE6AA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E0E0A49D-883F-41D4-8482-D481F77822B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1B070027-BFE9-42EA-A5F7-B4DEC02835D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752B141-6AF7-407C-8AC3-0FE8CEF203E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F1FCD358-0A45-4397-87A2-2551B9EF590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CD096A94-D10E-4D6B-9492-5428A9D2D25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CC021FAC-E9F1-4113-B694-CDE0AB5FD625}"/>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E67FEC1-5999-469A-AD87-E9DD373CA9C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A74A12C-F2DC-4074-88AD-91F46ACE5FC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C206AB5-1977-4663-8C55-89B6C19EA3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3C5201C5-7A40-4D16-AF2F-5D68F1D3CB76}"/>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6E028BA2-8DB8-43A8-A0CF-C2E0D5CA0606}"/>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0DFA0754-4E71-4388-9819-C9B69987F444}"/>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CD6844F8-0093-425D-A7E1-2E082FAA2ED8}"/>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D28C40F9-194F-43F1-95A6-E468CCC5C036}"/>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6708519B-8C76-4E28-8441-ECEE4840195E}"/>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8644DE1F-60E3-4BCD-81E0-BCD9908B6FD6}"/>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1949D8F3-4084-40DB-9DD5-DF5E62703874}"/>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AF0BD909-A6CB-43F5-9E6D-F642BC953734}"/>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3D28F7B0-636B-404D-9726-DD653FB136CB}"/>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CE895CAB-97D0-4E66-BA9F-F7CBADBA6386}"/>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CB138DB-C0B2-46E6-AA6D-5D6FBB4B9B0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5E5C5FC-9483-40E3-B50A-B09471F88A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DB9F19E-A288-4194-98A1-7CDF3FB159C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CDC60D4-224F-4677-B86A-404A52DEAB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B36B805-1AB7-4D86-8A7F-639BE5F6A4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81849</xdr:rowOff>
    </xdr:from>
    <xdr:to>
      <xdr:col>55</xdr:col>
      <xdr:colOff>50800</xdr:colOff>
      <xdr:row>86</xdr:row>
      <xdr:rowOff>11999</xdr:rowOff>
    </xdr:to>
    <xdr:sp macro="" textlink="">
      <xdr:nvSpPr>
        <xdr:cNvPr id="357" name="楕円 356">
          <a:extLst>
            <a:ext uri="{FF2B5EF4-FFF2-40B4-BE49-F238E27FC236}">
              <a16:creationId xmlns:a16="http://schemas.microsoft.com/office/drawing/2014/main" id="{6D462A7B-8BC8-43F4-9DEC-0E0B3AEDEC10}"/>
            </a:ext>
          </a:extLst>
        </xdr:cNvPr>
        <xdr:cNvSpPr/>
      </xdr:nvSpPr>
      <xdr:spPr>
        <a:xfrm>
          <a:off x="10426700" y="1465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41226</xdr:rowOff>
    </xdr:from>
    <xdr:ext cx="469744" cy="259045"/>
    <xdr:sp macro="" textlink="">
      <xdr:nvSpPr>
        <xdr:cNvPr id="358" name="【公営住宅】&#10;一人当たり面積該当値テキスト">
          <a:extLst>
            <a:ext uri="{FF2B5EF4-FFF2-40B4-BE49-F238E27FC236}">
              <a16:creationId xmlns:a16="http://schemas.microsoft.com/office/drawing/2014/main" id="{7B22D877-E389-444F-A62F-83C267D76780}"/>
            </a:ext>
          </a:extLst>
        </xdr:cNvPr>
        <xdr:cNvSpPr txBox="1"/>
      </xdr:nvSpPr>
      <xdr:spPr>
        <a:xfrm>
          <a:off x="10515600" y="1444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83449</xdr:rowOff>
    </xdr:from>
    <xdr:to>
      <xdr:col>50</xdr:col>
      <xdr:colOff>165100</xdr:colOff>
      <xdr:row>86</xdr:row>
      <xdr:rowOff>13599</xdr:rowOff>
    </xdr:to>
    <xdr:sp macro="" textlink="">
      <xdr:nvSpPr>
        <xdr:cNvPr id="359" name="楕円 358">
          <a:extLst>
            <a:ext uri="{FF2B5EF4-FFF2-40B4-BE49-F238E27FC236}">
              <a16:creationId xmlns:a16="http://schemas.microsoft.com/office/drawing/2014/main" id="{D73EAA14-47AC-4451-9538-A9A69E13CA70}"/>
            </a:ext>
          </a:extLst>
        </xdr:cNvPr>
        <xdr:cNvSpPr/>
      </xdr:nvSpPr>
      <xdr:spPr>
        <a:xfrm>
          <a:off x="9588500" y="146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132649</xdr:rowOff>
    </xdr:from>
    <xdr:to>
      <xdr:col>55</xdr:col>
      <xdr:colOff>0</xdr:colOff>
      <xdr:row>85</xdr:row>
      <xdr:rowOff>134249</xdr:rowOff>
    </xdr:to>
    <xdr:cxnSp macro="">
      <xdr:nvCxnSpPr>
        <xdr:cNvPr id="360" name="直線コネクタ 359">
          <a:extLst>
            <a:ext uri="{FF2B5EF4-FFF2-40B4-BE49-F238E27FC236}">
              <a16:creationId xmlns:a16="http://schemas.microsoft.com/office/drawing/2014/main" id="{60E85E72-D63E-48DB-9DC1-21B1FEC8779F}"/>
            </a:ext>
          </a:extLst>
        </xdr:cNvPr>
        <xdr:cNvCxnSpPr/>
      </xdr:nvCxnSpPr>
      <xdr:spPr>
        <a:xfrm flipV="1">
          <a:off x="9639300" y="1470589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85323</xdr:rowOff>
    </xdr:from>
    <xdr:to>
      <xdr:col>46</xdr:col>
      <xdr:colOff>38100</xdr:colOff>
      <xdr:row>86</xdr:row>
      <xdr:rowOff>15473</xdr:rowOff>
    </xdr:to>
    <xdr:sp macro="" textlink="">
      <xdr:nvSpPr>
        <xdr:cNvPr id="361" name="楕円 360">
          <a:extLst>
            <a:ext uri="{FF2B5EF4-FFF2-40B4-BE49-F238E27FC236}">
              <a16:creationId xmlns:a16="http://schemas.microsoft.com/office/drawing/2014/main" id="{26753866-9120-47F8-9F05-6D9AC7483997}"/>
            </a:ext>
          </a:extLst>
        </xdr:cNvPr>
        <xdr:cNvSpPr/>
      </xdr:nvSpPr>
      <xdr:spPr>
        <a:xfrm>
          <a:off x="8699500" y="146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134249</xdr:rowOff>
    </xdr:from>
    <xdr:to>
      <xdr:col>50</xdr:col>
      <xdr:colOff>114300</xdr:colOff>
      <xdr:row>85</xdr:row>
      <xdr:rowOff>136123</xdr:rowOff>
    </xdr:to>
    <xdr:cxnSp macro="">
      <xdr:nvCxnSpPr>
        <xdr:cNvPr id="362" name="直線コネクタ 361">
          <a:extLst>
            <a:ext uri="{FF2B5EF4-FFF2-40B4-BE49-F238E27FC236}">
              <a16:creationId xmlns:a16="http://schemas.microsoft.com/office/drawing/2014/main" id="{750C9D65-A52B-425D-B6D3-9CD92A8C636A}"/>
            </a:ext>
          </a:extLst>
        </xdr:cNvPr>
        <xdr:cNvCxnSpPr/>
      </xdr:nvCxnSpPr>
      <xdr:spPr>
        <a:xfrm flipV="1">
          <a:off x="8750300" y="14707499"/>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86558</xdr:rowOff>
    </xdr:from>
    <xdr:to>
      <xdr:col>41</xdr:col>
      <xdr:colOff>101600</xdr:colOff>
      <xdr:row>86</xdr:row>
      <xdr:rowOff>16708</xdr:rowOff>
    </xdr:to>
    <xdr:sp macro="" textlink="">
      <xdr:nvSpPr>
        <xdr:cNvPr id="363" name="楕円 362">
          <a:extLst>
            <a:ext uri="{FF2B5EF4-FFF2-40B4-BE49-F238E27FC236}">
              <a16:creationId xmlns:a16="http://schemas.microsoft.com/office/drawing/2014/main" id="{2BE00CE9-A255-4308-9684-A2A0D02ED17F}"/>
            </a:ext>
          </a:extLst>
        </xdr:cNvPr>
        <xdr:cNvSpPr/>
      </xdr:nvSpPr>
      <xdr:spPr>
        <a:xfrm>
          <a:off x="7810500" y="146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136123</xdr:rowOff>
    </xdr:from>
    <xdr:to>
      <xdr:col>45</xdr:col>
      <xdr:colOff>177800</xdr:colOff>
      <xdr:row>85</xdr:row>
      <xdr:rowOff>137358</xdr:rowOff>
    </xdr:to>
    <xdr:cxnSp macro="">
      <xdr:nvCxnSpPr>
        <xdr:cNvPr id="364" name="直線コネクタ 363">
          <a:extLst>
            <a:ext uri="{FF2B5EF4-FFF2-40B4-BE49-F238E27FC236}">
              <a16:creationId xmlns:a16="http://schemas.microsoft.com/office/drawing/2014/main" id="{A0AF5728-2B3F-4006-88B9-C22D8A1C317D}"/>
            </a:ext>
          </a:extLst>
        </xdr:cNvPr>
        <xdr:cNvCxnSpPr/>
      </xdr:nvCxnSpPr>
      <xdr:spPr>
        <a:xfrm flipV="1">
          <a:off x="7861300" y="14709373"/>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86970</xdr:rowOff>
    </xdr:from>
    <xdr:to>
      <xdr:col>36</xdr:col>
      <xdr:colOff>165100</xdr:colOff>
      <xdr:row>86</xdr:row>
      <xdr:rowOff>17120</xdr:rowOff>
    </xdr:to>
    <xdr:sp macro="" textlink="">
      <xdr:nvSpPr>
        <xdr:cNvPr id="365" name="楕円 364">
          <a:extLst>
            <a:ext uri="{FF2B5EF4-FFF2-40B4-BE49-F238E27FC236}">
              <a16:creationId xmlns:a16="http://schemas.microsoft.com/office/drawing/2014/main" id="{92D54A46-E5EC-4C9F-8A77-CA85D58C906F}"/>
            </a:ext>
          </a:extLst>
        </xdr:cNvPr>
        <xdr:cNvSpPr/>
      </xdr:nvSpPr>
      <xdr:spPr>
        <a:xfrm>
          <a:off x="6921500" y="146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137358</xdr:rowOff>
    </xdr:from>
    <xdr:to>
      <xdr:col>41</xdr:col>
      <xdr:colOff>50800</xdr:colOff>
      <xdr:row>85</xdr:row>
      <xdr:rowOff>137770</xdr:rowOff>
    </xdr:to>
    <xdr:cxnSp macro="">
      <xdr:nvCxnSpPr>
        <xdr:cNvPr id="366" name="直線コネクタ 365">
          <a:extLst>
            <a:ext uri="{FF2B5EF4-FFF2-40B4-BE49-F238E27FC236}">
              <a16:creationId xmlns:a16="http://schemas.microsoft.com/office/drawing/2014/main" id="{F8F4C093-62DD-4701-A21A-77CB9A1CF16E}"/>
            </a:ext>
          </a:extLst>
        </xdr:cNvPr>
        <xdr:cNvCxnSpPr/>
      </xdr:nvCxnSpPr>
      <xdr:spPr>
        <a:xfrm flipV="1">
          <a:off x="6972300" y="1471060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04AAF78A-3888-4671-B029-F985C6897FB9}"/>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817BDB48-8DAB-4FB3-A31F-E398F092581A}"/>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DDAF18B3-BE49-45B3-A03B-5F4736BEF026}"/>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6034CC69-F0D4-4803-AF96-2136848F8662}"/>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30126</xdr:rowOff>
    </xdr:from>
    <xdr:ext cx="469744" cy="259045"/>
    <xdr:sp macro="" textlink="">
      <xdr:nvSpPr>
        <xdr:cNvPr id="371" name="n_1mainValue【公営住宅】&#10;一人当たり面積">
          <a:extLst>
            <a:ext uri="{FF2B5EF4-FFF2-40B4-BE49-F238E27FC236}">
              <a16:creationId xmlns:a16="http://schemas.microsoft.com/office/drawing/2014/main" id="{035A9DF2-66E6-4C1F-9075-176C9946B87B}"/>
            </a:ext>
          </a:extLst>
        </xdr:cNvPr>
        <xdr:cNvSpPr txBox="1"/>
      </xdr:nvSpPr>
      <xdr:spPr>
        <a:xfrm>
          <a:off x="9391727" y="1443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32000</xdr:rowOff>
    </xdr:from>
    <xdr:ext cx="469744" cy="259045"/>
    <xdr:sp macro="" textlink="">
      <xdr:nvSpPr>
        <xdr:cNvPr id="372" name="n_2mainValue【公営住宅】&#10;一人当たり面積">
          <a:extLst>
            <a:ext uri="{FF2B5EF4-FFF2-40B4-BE49-F238E27FC236}">
              <a16:creationId xmlns:a16="http://schemas.microsoft.com/office/drawing/2014/main" id="{15A0CC3D-106E-45C0-8EFF-D8B200E0409E}"/>
            </a:ext>
          </a:extLst>
        </xdr:cNvPr>
        <xdr:cNvSpPr txBox="1"/>
      </xdr:nvSpPr>
      <xdr:spPr>
        <a:xfrm>
          <a:off x="8515427" y="1443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33235</xdr:rowOff>
    </xdr:from>
    <xdr:ext cx="469744" cy="259045"/>
    <xdr:sp macro="" textlink="">
      <xdr:nvSpPr>
        <xdr:cNvPr id="373" name="n_3mainValue【公営住宅】&#10;一人当たり面積">
          <a:extLst>
            <a:ext uri="{FF2B5EF4-FFF2-40B4-BE49-F238E27FC236}">
              <a16:creationId xmlns:a16="http://schemas.microsoft.com/office/drawing/2014/main" id="{CC9DBE44-8953-49B7-8CA2-8BCC9E1ADCFF}"/>
            </a:ext>
          </a:extLst>
        </xdr:cNvPr>
        <xdr:cNvSpPr txBox="1"/>
      </xdr:nvSpPr>
      <xdr:spPr>
        <a:xfrm>
          <a:off x="7626427" y="1443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33647</xdr:rowOff>
    </xdr:from>
    <xdr:ext cx="469744" cy="259045"/>
    <xdr:sp macro="" textlink="">
      <xdr:nvSpPr>
        <xdr:cNvPr id="374" name="n_4mainValue【公営住宅】&#10;一人当たり面積">
          <a:extLst>
            <a:ext uri="{FF2B5EF4-FFF2-40B4-BE49-F238E27FC236}">
              <a16:creationId xmlns:a16="http://schemas.microsoft.com/office/drawing/2014/main" id="{9895C406-CF82-4D2A-AF95-EEFC6306F448}"/>
            </a:ext>
          </a:extLst>
        </xdr:cNvPr>
        <xdr:cNvSpPr txBox="1"/>
      </xdr:nvSpPr>
      <xdr:spPr>
        <a:xfrm>
          <a:off x="6737427" y="144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2D2F06E-950A-4362-BC7C-06D8A3D79B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A959223-AC83-48E7-8D06-6544229D8CE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8B88D57-0193-4ABF-A9F5-516B675BC3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670A337-6744-4503-A755-D2D8C01A492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428284D-9D36-4A92-A903-60E543F659B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E3EEF28-6ED5-481C-8F69-E0230C83EA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6DD4B06-783A-423F-8A66-04D435F626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C9D4C63-01F6-486E-99B9-49D19B55A4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56EBDBD1-BA1E-41D2-9B05-B7814C2FEB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88460F4F-72FE-4B6E-B007-B9A356907D2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DAD8325-95BF-4BF1-9D7A-B029344A3B0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C4A1C2B2-102C-4936-9FE0-55B2830D80E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E7F5436D-898B-4830-9559-AFE74A69FB4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A641C18B-CEE6-4A5F-9CE1-CCB567A1AFB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BA8ACB0-EF00-4CCC-B376-070F35DBFEA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22F06331-F894-45F6-A042-8EE6A23DF68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EC1F46DB-3225-4281-9975-29B3F712CE0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D359080-5BC7-4F01-9325-853A152CFC3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D8540042-2430-41F3-B6D3-8F2712CC20A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BFB4DB7E-CF3E-4E6E-8B29-A657FC76193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17717645-0AAB-4318-B8DD-4EC983BD9077}"/>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C0676B94-2B67-413B-A9F2-E0B42273865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D220FAD9-4146-4A8C-8319-26AA2F0FFFB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A1C3CFD8-FB8B-463A-9B05-679D815B0188}"/>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104E2262-AF04-40D7-A436-BFB12C5B6DC6}"/>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6CCA6770-23A5-45E0-AC5C-A021DE40BF63}"/>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7870984F-6933-4486-94A7-8F19EF6589E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A6B4AF40-DECF-4A21-BEF7-44FED5A9BFBD}"/>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32A1F213-771C-4D20-A425-F7EEB64D6D26}"/>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48D758C7-2FC4-4E96-BF26-DE3B113BF58F}"/>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4EF87C0A-79C6-4809-8030-8EA7548CF68B}"/>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5993BF4F-2A9F-4F96-A792-B6EE400B1F06}"/>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ADB2BF2B-AF50-41D7-A161-7F683C0FB0A3}"/>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8C9D215D-780B-4804-A281-08059A5D331F}"/>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DAC46F6-853B-462F-B216-EC408CC5BA9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591D99C-F821-4ED2-97F0-1EC6A922622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946931E-4F96-4C35-9919-C2D18CE0626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906A4EC-3FCD-4AC5-B3F1-32920F1D7B2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D41C54C-8CF6-4D32-A97F-825398756EA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160020</xdr:rowOff>
    </xdr:from>
    <xdr:to>
      <xdr:col>24</xdr:col>
      <xdr:colOff>114300</xdr:colOff>
      <xdr:row>104</xdr:row>
      <xdr:rowOff>90170</xdr:rowOff>
    </xdr:to>
    <xdr:sp macro="" textlink="">
      <xdr:nvSpPr>
        <xdr:cNvPr id="414" name="楕円 413">
          <a:extLst>
            <a:ext uri="{FF2B5EF4-FFF2-40B4-BE49-F238E27FC236}">
              <a16:creationId xmlns:a16="http://schemas.microsoft.com/office/drawing/2014/main" id="{6C3F8BC0-D1FB-4B56-BA1D-A5438E01CEE1}"/>
            </a:ext>
          </a:extLst>
        </xdr:cNvPr>
        <xdr:cNvSpPr/>
      </xdr:nvSpPr>
      <xdr:spPr>
        <a:xfrm>
          <a:off x="4584700" y="178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11447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1B3D204B-A130-466D-8774-9234ACFE2216}"/>
            </a:ext>
          </a:extLst>
        </xdr:cNvPr>
        <xdr:cNvSpPr txBox="1"/>
      </xdr:nvSpPr>
      <xdr:spPr>
        <a:xfrm>
          <a:off x="4673600"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109220</xdr:rowOff>
    </xdr:from>
    <xdr:to>
      <xdr:col>20</xdr:col>
      <xdr:colOff>38100</xdr:colOff>
      <xdr:row>104</xdr:row>
      <xdr:rowOff>39370</xdr:rowOff>
    </xdr:to>
    <xdr:sp macro="" textlink="">
      <xdr:nvSpPr>
        <xdr:cNvPr id="416" name="楕円 415">
          <a:extLst>
            <a:ext uri="{FF2B5EF4-FFF2-40B4-BE49-F238E27FC236}">
              <a16:creationId xmlns:a16="http://schemas.microsoft.com/office/drawing/2014/main" id="{7DB4E37F-B44A-463F-92BD-0712E6ACB99E}"/>
            </a:ext>
          </a:extLst>
        </xdr:cNvPr>
        <xdr:cNvSpPr/>
      </xdr:nvSpPr>
      <xdr:spPr>
        <a:xfrm>
          <a:off x="3746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160020</xdr:rowOff>
    </xdr:from>
    <xdr:to>
      <xdr:col>24</xdr:col>
      <xdr:colOff>63500</xdr:colOff>
      <xdr:row>104</xdr:row>
      <xdr:rowOff>39370</xdr:rowOff>
    </xdr:to>
    <xdr:cxnSp macro="">
      <xdr:nvCxnSpPr>
        <xdr:cNvPr id="417" name="直線コネクタ 416">
          <a:extLst>
            <a:ext uri="{FF2B5EF4-FFF2-40B4-BE49-F238E27FC236}">
              <a16:creationId xmlns:a16="http://schemas.microsoft.com/office/drawing/2014/main" id="{DEDE5EB3-4F7B-4E19-99F0-54A89D06DFEA}"/>
            </a:ext>
          </a:extLst>
        </xdr:cNvPr>
        <xdr:cNvCxnSpPr/>
      </xdr:nvCxnSpPr>
      <xdr:spPr>
        <a:xfrm>
          <a:off x="3797300" y="1781937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59689</xdr:rowOff>
    </xdr:from>
    <xdr:to>
      <xdr:col>15</xdr:col>
      <xdr:colOff>101600</xdr:colOff>
      <xdr:row>103</xdr:row>
      <xdr:rowOff>161289</xdr:rowOff>
    </xdr:to>
    <xdr:sp macro="" textlink="">
      <xdr:nvSpPr>
        <xdr:cNvPr id="418" name="楕円 417">
          <a:extLst>
            <a:ext uri="{FF2B5EF4-FFF2-40B4-BE49-F238E27FC236}">
              <a16:creationId xmlns:a16="http://schemas.microsoft.com/office/drawing/2014/main" id="{7CB6C847-E627-4E17-98CD-D822B1BF30D7}"/>
            </a:ext>
          </a:extLst>
        </xdr:cNvPr>
        <xdr:cNvSpPr/>
      </xdr:nvSpPr>
      <xdr:spPr>
        <a:xfrm>
          <a:off x="2857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110489</xdr:rowOff>
    </xdr:from>
    <xdr:to>
      <xdr:col>19</xdr:col>
      <xdr:colOff>177800</xdr:colOff>
      <xdr:row>103</xdr:row>
      <xdr:rowOff>160020</xdr:rowOff>
    </xdr:to>
    <xdr:cxnSp macro="">
      <xdr:nvCxnSpPr>
        <xdr:cNvPr id="419" name="直線コネクタ 418">
          <a:extLst>
            <a:ext uri="{FF2B5EF4-FFF2-40B4-BE49-F238E27FC236}">
              <a16:creationId xmlns:a16="http://schemas.microsoft.com/office/drawing/2014/main" id="{E2FDCCCC-1F01-4D49-83C9-AE1B33AC9B8D}"/>
            </a:ext>
          </a:extLst>
        </xdr:cNvPr>
        <xdr:cNvCxnSpPr/>
      </xdr:nvCxnSpPr>
      <xdr:spPr>
        <a:xfrm>
          <a:off x="2908300" y="177698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8889</xdr:rowOff>
    </xdr:from>
    <xdr:to>
      <xdr:col>10</xdr:col>
      <xdr:colOff>165100</xdr:colOff>
      <xdr:row>103</xdr:row>
      <xdr:rowOff>110489</xdr:rowOff>
    </xdr:to>
    <xdr:sp macro="" textlink="">
      <xdr:nvSpPr>
        <xdr:cNvPr id="420" name="楕円 419">
          <a:extLst>
            <a:ext uri="{FF2B5EF4-FFF2-40B4-BE49-F238E27FC236}">
              <a16:creationId xmlns:a16="http://schemas.microsoft.com/office/drawing/2014/main" id="{9FE0245F-2472-42E4-AF6B-D4C0DAD9A4AA}"/>
            </a:ext>
          </a:extLst>
        </xdr:cNvPr>
        <xdr:cNvSpPr/>
      </xdr:nvSpPr>
      <xdr:spPr>
        <a:xfrm>
          <a:off x="1968500" y="176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59689</xdr:rowOff>
    </xdr:from>
    <xdr:to>
      <xdr:col>15</xdr:col>
      <xdr:colOff>50800</xdr:colOff>
      <xdr:row>103</xdr:row>
      <xdr:rowOff>110489</xdr:rowOff>
    </xdr:to>
    <xdr:cxnSp macro="">
      <xdr:nvCxnSpPr>
        <xdr:cNvPr id="421" name="直線コネクタ 420">
          <a:extLst>
            <a:ext uri="{FF2B5EF4-FFF2-40B4-BE49-F238E27FC236}">
              <a16:creationId xmlns:a16="http://schemas.microsoft.com/office/drawing/2014/main" id="{D8CD727A-3C22-4DD3-ACF9-FBC00C2AD766}"/>
            </a:ext>
          </a:extLst>
        </xdr:cNvPr>
        <xdr:cNvCxnSpPr/>
      </xdr:nvCxnSpPr>
      <xdr:spPr>
        <a:xfrm>
          <a:off x="2019300" y="17719039"/>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133350</xdr:rowOff>
    </xdr:from>
    <xdr:to>
      <xdr:col>6</xdr:col>
      <xdr:colOff>38100</xdr:colOff>
      <xdr:row>103</xdr:row>
      <xdr:rowOff>63500</xdr:rowOff>
    </xdr:to>
    <xdr:sp macro="" textlink="">
      <xdr:nvSpPr>
        <xdr:cNvPr id="422" name="楕円 421">
          <a:extLst>
            <a:ext uri="{FF2B5EF4-FFF2-40B4-BE49-F238E27FC236}">
              <a16:creationId xmlns:a16="http://schemas.microsoft.com/office/drawing/2014/main" id="{C8315233-C189-4B7E-9CEC-36073692FE5B}"/>
            </a:ext>
          </a:extLst>
        </xdr:cNvPr>
        <xdr:cNvSpPr/>
      </xdr:nvSpPr>
      <xdr:spPr>
        <a:xfrm>
          <a:off x="10795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12700</xdr:rowOff>
    </xdr:from>
    <xdr:to>
      <xdr:col>10</xdr:col>
      <xdr:colOff>114300</xdr:colOff>
      <xdr:row>103</xdr:row>
      <xdr:rowOff>59689</xdr:rowOff>
    </xdr:to>
    <xdr:cxnSp macro="">
      <xdr:nvCxnSpPr>
        <xdr:cNvPr id="423" name="直線コネクタ 422">
          <a:extLst>
            <a:ext uri="{FF2B5EF4-FFF2-40B4-BE49-F238E27FC236}">
              <a16:creationId xmlns:a16="http://schemas.microsoft.com/office/drawing/2014/main" id="{AB6FCC9C-5C08-46CA-ABE1-D3E5EC300D12}"/>
            </a:ext>
          </a:extLst>
        </xdr:cNvPr>
        <xdr:cNvCxnSpPr/>
      </xdr:nvCxnSpPr>
      <xdr:spPr>
        <a:xfrm>
          <a:off x="1130300" y="17672050"/>
          <a:ext cx="889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24" name="n_1aveValue【港湾・漁港】&#10;有形固定資産減価償却率">
          <a:extLst>
            <a:ext uri="{FF2B5EF4-FFF2-40B4-BE49-F238E27FC236}">
              <a16:creationId xmlns:a16="http://schemas.microsoft.com/office/drawing/2014/main" id="{30567600-1CC4-46B5-8DED-3EFA57C9E431}"/>
            </a:ext>
          </a:extLst>
        </xdr:cNvPr>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5" name="n_2aveValue【港湾・漁港】&#10;有形固定資産減価償却率">
          <a:extLst>
            <a:ext uri="{FF2B5EF4-FFF2-40B4-BE49-F238E27FC236}">
              <a16:creationId xmlns:a16="http://schemas.microsoft.com/office/drawing/2014/main" id="{B7F6DC2B-8C50-4F29-B5BF-CE01FBB06645}"/>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6" name="n_3aveValue【港湾・漁港】&#10;有形固定資産減価償却率">
          <a:extLst>
            <a:ext uri="{FF2B5EF4-FFF2-40B4-BE49-F238E27FC236}">
              <a16:creationId xmlns:a16="http://schemas.microsoft.com/office/drawing/2014/main" id="{6AB27EB9-DAFF-47FB-A39C-B3350FC113BD}"/>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aveValue【港湾・漁港】&#10;有形固定資産減価償却率">
          <a:extLst>
            <a:ext uri="{FF2B5EF4-FFF2-40B4-BE49-F238E27FC236}">
              <a16:creationId xmlns:a16="http://schemas.microsoft.com/office/drawing/2014/main" id="{B41A3F21-6A0D-409E-8347-1B64A51EBE56}"/>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55897</xdr:rowOff>
    </xdr:from>
    <xdr:ext cx="405111" cy="259045"/>
    <xdr:sp macro="" textlink="">
      <xdr:nvSpPr>
        <xdr:cNvPr id="428" name="n_1mainValue【港湾・漁港】&#10;有形固定資産減価償却率">
          <a:extLst>
            <a:ext uri="{FF2B5EF4-FFF2-40B4-BE49-F238E27FC236}">
              <a16:creationId xmlns:a16="http://schemas.microsoft.com/office/drawing/2014/main" id="{C8CE206E-A584-4463-99A7-C240737E2071}"/>
            </a:ext>
          </a:extLst>
        </xdr:cNvPr>
        <xdr:cNvSpPr txBox="1"/>
      </xdr:nvSpPr>
      <xdr:spPr>
        <a:xfrm>
          <a:off x="35820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6366</xdr:rowOff>
    </xdr:from>
    <xdr:ext cx="405111" cy="259045"/>
    <xdr:sp macro="" textlink="">
      <xdr:nvSpPr>
        <xdr:cNvPr id="429" name="n_2mainValue【港湾・漁港】&#10;有形固定資産減価償却率">
          <a:extLst>
            <a:ext uri="{FF2B5EF4-FFF2-40B4-BE49-F238E27FC236}">
              <a16:creationId xmlns:a16="http://schemas.microsoft.com/office/drawing/2014/main" id="{CC0FDE8B-6EFA-4510-8E4D-7F0C27CDA3C1}"/>
            </a:ext>
          </a:extLst>
        </xdr:cNvPr>
        <xdr:cNvSpPr txBox="1"/>
      </xdr:nvSpPr>
      <xdr:spPr>
        <a:xfrm>
          <a:off x="2705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127016</xdr:rowOff>
    </xdr:from>
    <xdr:ext cx="405111" cy="259045"/>
    <xdr:sp macro="" textlink="">
      <xdr:nvSpPr>
        <xdr:cNvPr id="430" name="n_3mainValue【港湾・漁港】&#10;有形固定資産減価償却率">
          <a:extLst>
            <a:ext uri="{FF2B5EF4-FFF2-40B4-BE49-F238E27FC236}">
              <a16:creationId xmlns:a16="http://schemas.microsoft.com/office/drawing/2014/main" id="{3FC305AF-C0FE-49BD-94B7-3196A307DDBF}"/>
            </a:ext>
          </a:extLst>
        </xdr:cNvPr>
        <xdr:cNvSpPr txBox="1"/>
      </xdr:nvSpPr>
      <xdr:spPr>
        <a:xfrm>
          <a:off x="1816744" y="1744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80027</xdr:rowOff>
    </xdr:from>
    <xdr:ext cx="405111" cy="259045"/>
    <xdr:sp macro="" textlink="">
      <xdr:nvSpPr>
        <xdr:cNvPr id="431" name="n_4mainValue【港湾・漁港】&#10;有形固定資産減価償却率">
          <a:extLst>
            <a:ext uri="{FF2B5EF4-FFF2-40B4-BE49-F238E27FC236}">
              <a16:creationId xmlns:a16="http://schemas.microsoft.com/office/drawing/2014/main" id="{55343E58-CE19-4889-B62C-F490166EE7B9}"/>
            </a:ext>
          </a:extLst>
        </xdr:cNvPr>
        <xdr:cNvSpPr txBox="1"/>
      </xdr:nvSpPr>
      <xdr:spPr>
        <a:xfrm>
          <a:off x="9277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4BE55F15-DCDB-4E6B-9DA1-005E3313E88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E7B8940A-FB98-4A31-B9B5-D676FD6A697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D1A16554-9BC7-4F92-8DED-AF581E6A07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31441015-2AE8-4553-A55B-6D8A6E4703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3AF25BE9-A388-44B7-8DD3-32DA32D3E9F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1E396EF3-A145-42A9-B6DB-270D27AB82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BDE1B804-B25B-4D4E-B068-01E32972FF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ED11A0A5-19D9-474B-84FC-A7B0231729C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8E26C95-DAA7-4AF0-BA48-B3BBBF5209B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AD3D90C5-0A5C-47F6-B707-B8FC85A425A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6590392D-9FD7-40BC-8B81-21E0B2914C8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0ECAE8E4-0F4B-45AB-B12D-9BE717D3942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810DB2DF-DB53-497E-B140-CE1C8CEF0EC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79CC7189-0560-455D-A9FF-56EE05B174A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32307BD1-19D9-4145-99C7-FFCD109766F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DAF2C45C-31E7-43B1-95AD-52E16D2649B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609B82FD-8DC8-4B3F-A6D0-AB3A0AACB64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61FB8E8D-F9C1-42F2-9114-0A045A6A171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FFE0D3AB-EF34-42B5-A9C9-86331292AA5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766BD9A0-B2D4-4AFF-AC79-5107106C29E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AB3277A3-2F54-4A97-8C3D-A6A4C268280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0AA704DB-38AC-40F1-B283-22AA287DDA28}"/>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A728E854-D539-4E92-AA35-D759F76F6598}"/>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E9DB0F29-BC9C-45F2-9773-FC5AA9DBF54C}"/>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60F13AFD-B4B2-4347-8EED-4C1A1B995F8F}"/>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B1E8462B-7791-4799-B8FF-283ABE979D09}"/>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C9E75C78-C05E-4797-A47C-71BBAA1D1D0A}"/>
            </a:ext>
          </a:extLst>
        </xdr:cNvPr>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F4D64EB9-FC7F-4469-8CEC-FAD5545E1A2A}"/>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4D43A2DB-08F8-4241-8549-98C188A25617}"/>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98910469-2924-4F17-B781-62E43183DF41}"/>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A1C41E8B-E519-4180-BF84-C120173E099F}"/>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5EC82C78-2341-47A7-83E3-C8DADD1DC27E}"/>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16E1C794-ECA0-417C-8015-A288DF60C2D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BE2B738-AA8E-4318-AA1B-7C431C7745D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EE856E2-79C4-4757-9F51-D8EDA35D64A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3383603-5CD3-4871-9844-272D2BEA559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628D7C8-9526-4CAC-AD0A-AC41266D00D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166991</xdr:rowOff>
    </xdr:from>
    <xdr:to>
      <xdr:col>55</xdr:col>
      <xdr:colOff>50800</xdr:colOff>
      <xdr:row>108</xdr:row>
      <xdr:rowOff>97141</xdr:rowOff>
    </xdr:to>
    <xdr:sp macro="" textlink="">
      <xdr:nvSpPr>
        <xdr:cNvPr id="469" name="楕円 468">
          <a:extLst>
            <a:ext uri="{FF2B5EF4-FFF2-40B4-BE49-F238E27FC236}">
              <a16:creationId xmlns:a16="http://schemas.microsoft.com/office/drawing/2014/main" id="{B4012BDF-60BE-4563-B436-A1F8AA50FAB4}"/>
            </a:ext>
          </a:extLst>
        </xdr:cNvPr>
        <xdr:cNvSpPr/>
      </xdr:nvSpPr>
      <xdr:spPr>
        <a:xfrm>
          <a:off x="10426700" y="185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81918</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4FCB0128-F88D-476E-BE88-3642FD9ADB03}"/>
            </a:ext>
          </a:extLst>
        </xdr:cNvPr>
        <xdr:cNvSpPr txBox="1"/>
      </xdr:nvSpPr>
      <xdr:spPr>
        <a:xfrm>
          <a:off x="10515600" y="184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167633</xdr:rowOff>
    </xdr:from>
    <xdr:to>
      <xdr:col>50</xdr:col>
      <xdr:colOff>165100</xdr:colOff>
      <xdr:row>108</xdr:row>
      <xdr:rowOff>97783</xdr:rowOff>
    </xdr:to>
    <xdr:sp macro="" textlink="">
      <xdr:nvSpPr>
        <xdr:cNvPr id="471" name="楕円 470">
          <a:extLst>
            <a:ext uri="{FF2B5EF4-FFF2-40B4-BE49-F238E27FC236}">
              <a16:creationId xmlns:a16="http://schemas.microsoft.com/office/drawing/2014/main" id="{F54E0B79-05E4-4F17-9AAA-5E86625FE696}"/>
            </a:ext>
          </a:extLst>
        </xdr:cNvPr>
        <xdr:cNvSpPr/>
      </xdr:nvSpPr>
      <xdr:spPr>
        <a:xfrm>
          <a:off x="9588500" y="185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46341</xdr:rowOff>
    </xdr:from>
    <xdr:to>
      <xdr:col>55</xdr:col>
      <xdr:colOff>0</xdr:colOff>
      <xdr:row>108</xdr:row>
      <xdr:rowOff>46983</xdr:rowOff>
    </xdr:to>
    <xdr:cxnSp macro="">
      <xdr:nvCxnSpPr>
        <xdr:cNvPr id="472" name="直線コネクタ 471">
          <a:extLst>
            <a:ext uri="{FF2B5EF4-FFF2-40B4-BE49-F238E27FC236}">
              <a16:creationId xmlns:a16="http://schemas.microsoft.com/office/drawing/2014/main" id="{D23DB9A0-8E0A-4501-B75D-7A144C48BBBE}"/>
            </a:ext>
          </a:extLst>
        </xdr:cNvPr>
        <xdr:cNvCxnSpPr/>
      </xdr:nvCxnSpPr>
      <xdr:spPr>
        <a:xfrm flipV="1">
          <a:off x="9639300" y="18562941"/>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168401</xdr:rowOff>
    </xdr:from>
    <xdr:to>
      <xdr:col>46</xdr:col>
      <xdr:colOff>38100</xdr:colOff>
      <xdr:row>108</xdr:row>
      <xdr:rowOff>98551</xdr:rowOff>
    </xdr:to>
    <xdr:sp macro="" textlink="">
      <xdr:nvSpPr>
        <xdr:cNvPr id="473" name="楕円 472">
          <a:extLst>
            <a:ext uri="{FF2B5EF4-FFF2-40B4-BE49-F238E27FC236}">
              <a16:creationId xmlns:a16="http://schemas.microsoft.com/office/drawing/2014/main" id="{F85BE294-4AB1-4A30-AC61-E70BC04156F1}"/>
            </a:ext>
          </a:extLst>
        </xdr:cNvPr>
        <xdr:cNvSpPr/>
      </xdr:nvSpPr>
      <xdr:spPr>
        <a:xfrm>
          <a:off x="8699500" y="185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46983</xdr:rowOff>
    </xdr:from>
    <xdr:to>
      <xdr:col>50</xdr:col>
      <xdr:colOff>114300</xdr:colOff>
      <xdr:row>108</xdr:row>
      <xdr:rowOff>47751</xdr:rowOff>
    </xdr:to>
    <xdr:cxnSp macro="">
      <xdr:nvCxnSpPr>
        <xdr:cNvPr id="474" name="直線コネクタ 473">
          <a:extLst>
            <a:ext uri="{FF2B5EF4-FFF2-40B4-BE49-F238E27FC236}">
              <a16:creationId xmlns:a16="http://schemas.microsoft.com/office/drawing/2014/main" id="{AD72307F-20FF-4268-9C6D-7B068FADC0DE}"/>
            </a:ext>
          </a:extLst>
        </xdr:cNvPr>
        <xdr:cNvCxnSpPr/>
      </xdr:nvCxnSpPr>
      <xdr:spPr>
        <a:xfrm flipV="1">
          <a:off x="8750300" y="18563583"/>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168932</xdr:rowOff>
    </xdr:from>
    <xdr:to>
      <xdr:col>41</xdr:col>
      <xdr:colOff>101600</xdr:colOff>
      <xdr:row>108</xdr:row>
      <xdr:rowOff>99082</xdr:rowOff>
    </xdr:to>
    <xdr:sp macro="" textlink="">
      <xdr:nvSpPr>
        <xdr:cNvPr id="475" name="楕円 474">
          <a:extLst>
            <a:ext uri="{FF2B5EF4-FFF2-40B4-BE49-F238E27FC236}">
              <a16:creationId xmlns:a16="http://schemas.microsoft.com/office/drawing/2014/main" id="{B6DDFAE9-A5E7-452B-A78E-BB8DFBE9D3A9}"/>
            </a:ext>
          </a:extLst>
        </xdr:cNvPr>
        <xdr:cNvSpPr/>
      </xdr:nvSpPr>
      <xdr:spPr>
        <a:xfrm>
          <a:off x="7810500" y="18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47751</xdr:rowOff>
    </xdr:from>
    <xdr:to>
      <xdr:col>45</xdr:col>
      <xdr:colOff>177800</xdr:colOff>
      <xdr:row>108</xdr:row>
      <xdr:rowOff>48282</xdr:rowOff>
    </xdr:to>
    <xdr:cxnSp macro="">
      <xdr:nvCxnSpPr>
        <xdr:cNvPr id="476" name="直線コネクタ 475">
          <a:extLst>
            <a:ext uri="{FF2B5EF4-FFF2-40B4-BE49-F238E27FC236}">
              <a16:creationId xmlns:a16="http://schemas.microsoft.com/office/drawing/2014/main" id="{A02D1B7D-93AA-4CE0-818B-46A212E01607}"/>
            </a:ext>
          </a:extLst>
        </xdr:cNvPr>
        <xdr:cNvCxnSpPr/>
      </xdr:nvCxnSpPr>
      <xdr:spPr>
        <a:xfrm flipV="1">
          <a:off x="7861300" y="18564351"/>
          <a:ext cx="889000" cy="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169618</xdr:rowOff>
    </xdr:from>
    <xdr:to>
      <xdr:col>36</xdr:col>
      <xdr:colOff>165100</xdr:colOff>
      <xdr:row>108</xdr:row>
      <xdr:rowOff>99768</xdr:rowOff>
    </xdr:to>
    <xdr:sp macro="" textlink="">
      <xdr:nvSpPr>
        <xdr:cNvPr id="477" name="楕円 476">
          <a:extLst>
            <a:ext uri="{FF2B5EF4-FFF2-40B4-BE49-F238E27FC236}">
              <a16:creationId xmlns:a16="http://schemas.microsoft.com/office/drawing/2014/main" id="{2AF9D5CE-6B16-49C6-AF24-B069E3B0B235}"/>
            </a:ext>
          </a:extLst>
        </xdr:cNvPr>
        <xdr:cNvSpPr/>
      </xdr:nvSpPr>
      <xdr:spPr>
        <a:xfrm>
          <a:off x="6921500" y="1851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48282</xdr:rowOff>
    </xdr:from>
    <xdr:to>
      <xdr:col>41</xdr:col>
      <xdr:colOff>50800</xdr:colOff>
      <xdr:row>108</xdr:row>
      <xdr:rowOff>48968</xdr:rowOff>
    </xdr:to>
    <xdr:cxnSp macro="">
      <xdr:nvCxnSpPr>
        <xdr:cNvPr id="478" name="直線コネクタ 477">
          <a:extLst>
            <a:ext uri="{FF2B5EF4-FFF2-40B4-BE49-F238E27FC236}">
              <a16:creationId xmlns:a16="http://schemas.microsoft.com/office/drawing/2014/main" id="{A1A1C337-3E71-4DC2-83F6-47D27B38A4A0}"/>
            </a:ext>
          </a:extLst>
        </xdr:cNvPr>
        <xdr:cNvCxnSpPr/>
      </xdr:nvCxnSpPr>
      <xdr:spPr>
        <a:xfrm flipV="1">
          <a:off x="6972300" y="1856488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160376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F1E6643F-8DF7-4724-8B9E-4CC25DB4FA2E}"/>
            </a:ext>
          </a:extLst>
        </xdr:cNvPr>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165909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96487EBC-2C0E-4CFE-A130-F69B372F4E88}"/>
            </a:ext>
          </a:extLst>
        </xdr:cNvPr>
        <xdr:cNvSpPr txBox="1"/>
      </xdr:nvSpPr>
      <xdr:spPr>
        <a:xfrm>
          <a:off x="84507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151630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D4E2CDA7-5571-422B-88EC-ED286949FD0A}"/>
            </a:ext>
          </a:extLst>
        </xdr:cNvPr>
        <xdr:cNvSpPr txBox="1"/>
      </xdr:nvSpPr>
      <xdr:spPr>
        <a:xfrm>
          <a:off x="7561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119C356E-3885-414B-8ABC-B06FC9892212}"/>
            </a:ext>
          </a:extLst>
        </xdr:cNvPr>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88910</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AB767F87-A70F-4962-BAC7-96BDE156AF19}"/>
            </a:ext>
          </a:extLst>
        </xdr:cNvPr>
        <xdr:cNvSpPr txBox="1"/>
      </xdr:nvSpPr>
      <xdr:spPr>
        <a:xfrm>
          <a:off x="9359411" y="1860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89678</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EB76989E-0996-43C5-BBFA-4A49CB1D6670}"/>
            </a:ext>
          </a:extLst>
        </xdr:cNvPr>
        <xdr:cNvSpPr txBox="1"/>
      </xdr:nvSpPr>
      <xdr:spPr>
        <a:xfrm>
          <a:off x="8483111" y="186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90209</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CAF17059-416E-489C-85E6-A1BB8501A58A}"/>
            </a:ext>
          </a:extLst>
        </xdr:cNvPr>
        <xdr:cNvSpPr txBox="1"/>
      </xdr:nvSpPr>
      <xdr:spPr>
        <a:xfrm>
          <a:off x="7594111" y="1860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90895</xdr:rowOff>
    </xdr:from>
    <xdr:ext cx="534377" cy="259045"/>
    <xdr:sp macro="" textlink="">
      <xdr:nvSpPr>
        <xdr:cNvPr id="486" name="n_4mainValue【港湾・漁港】&#10;一人当たり有形固定資産（償却資産）額">
          <a:extLst>
            <a:ext uri="{FF2B5EF4-FFF2-40B4-BE49-F238E27FC236}">
              <a16:creationId xmlns:a16="http://schemas.microsoft.com/office/drawing/2014/main" id="{8C0A0B3E-9D6D-4A92-B199-966BECDABB37}"/>
            </a:ext>
          </a:extLst>
        </xdr:cNvPr>
        <xdr:cNvSpPr txBox="1"/>
      </xdr:nvSpPr>
      <xdr:spPr>
        <a:xfrm>
          <a:off x="6705111" y="186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CFB4A8E4-EECC-439E-B935-682136D99D3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A0E3B40-1F7E-464D-B526-E99B87D3BD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76777B46-D4D0-44A2-A091-C5DFA3ACE58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CECFAE7D-3625-4406-A904-1C5086E4666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52837C5E-0684-4781-8963-0057A1ED79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A2A1DBD8-070C-4F0D-9746-6D5EF1FAE09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AF2D0969-0A78-40C5-A556-1C56EDA87B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D9E9480A-95A6-4A2B-91D4-7001FDB8A8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3463EBFB-F6E1-4210-B53F-60F3F1975E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121F2729-EBE7-4CAF-AA9F-35BFB36F74E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50BC2545-5F07-4BDA-BA36-4C0941E966B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3F2D69F0-A416-426C-AA29-31710D63844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14F5C39-A119-481D-AC49-CF13FAAEE27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F46A30F9-99BA-4516-9339-5D65E2334E3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52D2E3FB-B4FC-40F3-9245-945EF0843D1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19C7BB6B-ABBF-4947-B5C0-49AF191DB8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E63E8FB5-88C4-41E0-8E53-5A836658976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45CFD464-417F-4D77-B66D-3FC73F3A791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F640AD6A-D59D-4E43-B294-3883BE482AA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D2CE9995-59E8-4732-B925-95784D86328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170ABA18-2AC3-4002-AB62-5F31F49ED8B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78EC212A-92ED-4006-9827-3F99B8C786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DE9AB480-4DC6-4CC5-AAF2-A0721C6BD6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82106660-3E88-4B91-9689-4E0264B5A09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DFA328F9-C995-4810-B5E5-6C19509FE43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1B744A23-14A2-4C10-A60B-2BFAF944664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16A2B6F9-FAFC-4F7A-9132-D47C0C15B62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76FCFA10-ACCD-4317-8FB4-65A2B68A2C1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CFD33FD3-369D-4160-B8BA-F839A5F1CFC5}"/>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3EF0FE80-58B4-410B-8110-86AD9D1623F2}"/>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a:extLst>
            <a:ext uri="{FF2B5EF4-FFF2-40B4-BE49-F238E27FC236}">
              <a16:creationId xmlns:a16="http://schemas.microsoft.com/office/drawing/2014/main" id="{7746237D-5E49-4D5E-A9EC-38FC5B055718}"/>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a:extLst>
            <a:ext uri="{FF2B5EF4-FFF2-40B4-BE49-F238E27FC236}">
              <a16:creationId xmlns:a16="http://schemas.microsoft.com/office/drawing/2014/main" id="{AB1D3901-D037-4EF9-9F31-A16DE7F080BE}"/>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a:extLst>
            <a:ext uri="{FF2B5EF4-FFF2-40B4-BE49-F238E27FC236}">
              <a16:creationId xmlns:a16="http://schemas.microsoft.com/office/drawing/2014/main" id="{232F6EA8-DA0A-44BA-A767-478A1C3ED83E}"/>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a:extLst>
            <a:ext uri="{FF2B5EF4-FFF2-40B4-BE49-F238E27FC236}">
              <a16:creationId xmlns:a16="http://schemas.microsoft.com/office/drawing/2014/main" id="{CA806E34-D27D-4220-9CC2-DD627C13F1BA}"/>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CACB17E4-046F-46F7-AB69-C43E703AF15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254FA82-5389-4D81-974F-DC2B94270F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EC8F151-5833-4989-A816-11142351FD3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6C98CC78-7926-40FA-BB50-26D215B26B9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A328B3E-4964-4934-BC90-C4ED50DB6B3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6" name="楕円 525">
          <a:extLst>
            <a:ext uri="{FF2B5EF4-FFF2-40B4-BE49-F238E27FC236}">
              <a16:creationId xmlns:a16="http://schemas.microsoft.com/office/drawing/2014/main" id="{568DD596-9EDF-49A1-BD0F-4AEF57D1F4FB}"/>
            </a:ext>
          </a:extLst>
        </xdr:cNvPr>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95267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3E873029-D762-41CA-9F74-41C0C1B4D451}"/>
            </a:ext>
          </a:extLst>
        </xdr:cNvPr>
        <xdr:cNvSpPr txBox="1"/>
      </xdr:nvSpPr>
      <xdr:spPr>
        <a:xfrm>
          <a:off x="16357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88900</xdr:rowOff>
    </xdr:from>
    <xdr:to>
      <xdr:col>81</xdr:col>
      <xdr:colOff>101600</xdr:colOff>
      <xdr:row>38</xdr:row>
      <xdr:rowOff>19050</xdr:rowOff>
    </xdr:to>
    <xdr:sp macro="" textlink="">
      <xdr:nvSpPr>
        <xdr:cNvPr id="528" name="楕円 527">
          <a:extLst>
            <a:ext uri="{FF2B5EF4-FFF2-40B4-BE49-F238E27FC236}">
              <a16:creationId xmlns:a16="http://schemas.microsoft.com/office/drawing/2014/main" id="{0A6D6F87-603E-4364-AF54-CC546DEB8A9E}"/>
            </a:ext>
          </a:extLst>
        </xdr:cNvPr>
        <xdr:cNvSpPr/>
      </xdr:nvSpPr>
      <xdr:spPr>
        <a:xfrm>
          <a:off x="1543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139700</xdr:rowOff>
    </xdr:from>
    <xdr:to>
      <xdr:col>85</xdr:col>
      <xdr:colOff>127000</xdr:colOff>
      <xdr:row>37</xdr:row>
      <xdr:rowOff>167640</xdr:rowOff>
    </xdr:to>
    <xdr:cxnSp macro="">
      <xdr:nvCxnSpPr>
        <xdr:cNvPr id="529" name="直線コネクタ 528">
          <a:extLst>
            <a:ext uri="{FF2B5EF4-FFF2-40B4-BE49-F238E27FC236}">
              <a16:creationId xmlns:a16="http://schemas.microsoft.com/office/drawing/2014/main" id="{1BE67EFF-5656-4800-AE4F-016E11ED5AA8}"/>
            </a:ext>
          </a:extLst>
        </xdr:cNvPr>
        <xdr:cNvCxnSpPr/>
      </xdr:nvCxnSpPr>
      <xdr:spPr>
        <a:xfrm>
          <a:off x="15481300" y="648335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62230</xdr:rowOff>
    </xdr:from>
    <xdr:to>
      <xdr:col>76</xdr:col>
      <xdr:colOff>165100</xdr:colOff>
      <xdr:row>37</xdr:row>
      <xdr:rowOff>163830</xdr:rowOff>
    </xdr:to>
    <xdr:sp macro="" textlink="">
      <xdr:nvSpPr>
        <xdr:cNvPr id="530" name="楕円 529">
          <a:extLst>
            <a:ext uri="{FF2B5EF4-FFF2-40B4-BE49-F238E27FC236}">
              <a16:creationId xmlns:a16="http://schemas.microsoft.com/office/drawing/2014/main" id="{E0FD1000-F5F6-4C0B-8764-980F0A9F6879}"/>
            </a:ext>
          </a:extLst>
        </xdr:cNvPr>
        <xdr:cNvSpPr/>
      </xdr:nvSpPr>
      <xdr:spPr>
        <a:xfrm>
          <a:off x="14541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113030</xdr:rowOff>
    </xdr:from>
    <xdr:to>
      <xdr:col>81</xdr:col>
      <xdr:colOff>50800</xdr:colOff>
      <xdr:row>37</xdr:row>
      <xdr:rowOff>139700</xdr:rowOff>
    </xdr:to>
    <xdr:cxnSp macro="">
      <xdr:nvCxnSpPr>
        <xdr:cNvPr id="531" name="直線コネクタ 530">
          <a:extLst>
            <a:ext uri="{FF2B5EF4-FFF2-40B4-BE49-F238E27FC236}">
              <a16:creationId xmlns:a16="http://schemas.microsoft.com/office/drawing/2014/main" id="{B2A4EDCC-D399-4974-BB6D-F46EA14BAF38}"/>
            </a:ext>
          </a:extLst>
        </xdr:cNvPr>
        <xdr:cNvCxnSpPr/>
      </xdr:nvCxnSpPr>
      <xdr:spPr>
        <a:xfrm>
          <a:off x="14592300" y="64566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36830</xdr:rowOff>
    </xdr:from>
    <xdr:to>
      <xdr:col>72</xdr:col>
      <xdr:colOff>38100</xdr:colOff>
      <xdr:row>37</xdr:row>
      <xdr:rowOff>138430</xdr:rowOff>
    </xdr:to>
    <xdr:sp macro="" textlink="">
      <xdr:nvSpPr>
        <xdr:cNvPr id="532" name="楕円 531">
          <a:extLst>
            <a:ext uri="{FF2B5EF4-FFF2-40B4-BE49-F238E27FC236}">
              <a16:creationId xmlns:a16="http://schemas.microsoft.com/office/drawing/2014/main" id="{BBDE3FE4-8135-4179-8567-6F70533B4D1D}"/>
            </a:ext>
          </a:extLst>
        </xdr:cNvPr>
        <xdr:cNvSpPr/>
      </xdr:nvSpPr>
      <xdr:spPr>
        <a:xfrm>
          <a:off x="1365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37</xdr:row>
      <xdr:rowOff>113030</xdr:rowOff>
    </xdr:to>
    <xdr:cxnSp macro="">
      <xdr:nvCxnSpPr>
        <xdr:cNvPr id="533" name="直線コネクタ 532">
          <a:extLst>
            <a:ext uri="{FF2B5EF4-FFF2-40B4-BE49-F238E27FC236}">
              <a16:creationId xmlns:a16="http://schemas.microsoft.com/office/drawing/2014/main" id="{FFA57C0B-9D8C-4FB7-9AE1-90E71736E0B9}"/>
            </a:ext>
          </a:extLst>
        </xdr:cNvPr>
        <xdr:cNvCxnSpPr/>
      </xdr:nvCxnSpPr>
      <xdr:spPr>
        <a:xfrm>
          <a:off x="13703300" y="64312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12700</xdr:rowOff>
    </xdr:from>
    <xdr:to>
      <xdr:col>67</xdr:col>
      <xdr:colOff>101600</xdr:colOff>
      <xdr:row>36</xdr:row>
      <xdr:rowOff>114300</xdr:rowOff>
    </xdr:to>
    <xdr:sp macro="" textlink="">
      <xdr:nvSpPr>
        <xdr:cNvPr id="534" name="楕円 533">
          <a:extLst>
            <a:ext uri="{FF2B5EF4-FFF2-40B4-BE49-F238E27FC236}">
              <a16:creationId xmlns:a16="http://schemas.microsoft.com/office/drawing/2014/main" id="{F28274D9-1D6E-4782-8202-4425801326C4}"/>
            </a:ext>
          </a:extLst>
        </xdr:cNvPr>
        <xdr:cNvSpPr/>
      </xdr:nvSpPr>
      <xdr:spPr>
        <a:xfrm>
          <a:off x="12763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63500</xdr:rowOff>
    </xdr:from>
    <xdr:to>
      <xdr:col>71</xdr:col>
      <xdr:colOff>177800</xdr:colOff>
      <xdr:row>37</xdr:row>
      <xdr:rowOff>87630</xdr:rowOff>
    </xdr:to>
    <xdr:cxnSp macro="">
      <xdr:nvCxnSpPr>
        <xdr:cNvPr id="535" name="直線コネクタ 534">
          <a:extLst>
            <a:ext uri="{FF2B5EF4-FFF2-40B4-BE49-F238E27FC236}">
              <a16:creationId xmlns:a16="http://schemas.microsoft.com/office/drawing/2014/main" id="{AA8A4163-EC26-4FB1-B29E-D2D2E1A4DB22}"/>
            </a:ext>
          </a:extLst>
        </xdr:cNvPr>
        <xdr:cNvCxnSpPr/>
      </xdr:nvCxnSpPr>
      <xdr:spPr>
        <a:xfrm>
          <a:off x="12814300" y="6235700"/>
          <a:ext cx="889000" cy="19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70402C87-AE6A-4D77-ADFE-4F5DC3D65ED4}"/>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2D0309DE-532D-4F37-A9D4-9935AB1103CD}"/>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130827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9FB442DD-BF18-4EDA-A0FE-C7C5FB5AEA9A}"/>
            </a:ext>
          </a:extLst>
        </xdr:cNvPr>
        <xdr:cNvSpPr txBox="1"/>
      </xdr:nvSpPr>
      <xdr:spPr>
        <a:xfrm>
          <a:off x="13500744" y="647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147337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F3E545AC-08F5-4EFD-9AC1-7BB6335C5159}"/>
            </a:ext>
          </a:extLst>
        </xdr:cNvPr>
        <xdr:cNvSpPr txBox="1"/>
      </xdr:nvSpPr>
      <xdr:spPr>
        <a:xfrm>
          <a:off x="12611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10177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E02165B0-5BB8-42A4-BDBE-AB35BF70E1E6}"/>
            </a:ext>
          </a:extLst>
        </xdr:cNvPr>
        <xdr:cNvSpPr txBox="1"/>
      </xdr:nvSpPr>
      <xdr:spPr>
        <a:xfrm>
          <a:off x="15266044" y="652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154957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E098BFD1-8EDD-4048-AD9E-D3993886D684}"/>
            </a:ext>
          </a:extLst>
        </xdr:cNvPr>
        <xdr:cNvSpPr txBox="1"/>
      </xdr:nvSpPr>
      <xdr:spPr>
        <a:xfrm>
          <a:off x="14389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AD12601A-0067-4D7B-A1AE-30DADA03D8ED}"/>
            </a:ext>
          </a:extLst>
        </xdr:cNvPr>
        <xdr:cNvSpPr txBox="1"/>
      </xdr:nvSpPr>
      <xdr:spPr>
        <a:xfrm>
          <a:off x="13500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130827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B06A6CAD-1FBE-450F-A6EB-7892B3C489CB}"/>
            </a:ext>
          </a:extLst>
        </xdr:cNvPr>
        <xdr:cNvSpPr txBox="1"/>
      </xdr:nvSpPr>
      <xdr:spPr>
        <a:xfrm>
          <a:off x="12611744"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CA6CF66D-8766-4880-B861-BDB0A06F16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33CDB8C5-2952-4700-9919-258DE977638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CA77EBB9-685A-4FEB-9640-52692297A64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78C1493-5E56-4AF1-9693-B77607AB42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16287298-D9F4-427E-84E6-493EA49A936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4DBEF557-283E-4CF1-83F9-17CAE35272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6E8ABB8C-4F67-41FD-8085-E0F3B45319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24D49C5B-5FE4-41B9-81EC-F664D562BA7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FC5BF2B9-BE83-43D0-989E-07489F09CDD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5F678EF3-6BFF-47CE-99E0-F3CBA6BEE2F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92FB5A61-8164-4D4B-B4B4-7C3526301CE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52C450AC-94BC-4329-BFE3-EDE32FF22F7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EE4D10D3-A905-4062-B599-A94EC090A53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BDE1CDB8-B6D5-4B4A-8945-91BBE15E06F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81FA0833-622F-470B-BCF2-F2A3559A7B6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7D98874C-900B-483E-9651-D19EE1903B7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A3CB3EC7-ABC2-4358-AC96-424D062A84E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419AAD0E-B4A8-47FE-9C49-485D6F4F708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9BAED781-A0B7-4C8E-9EE1-0EB3A7D08B8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86E5B76B-E689-4E94-8AB7-63A9C6814C2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F3ED1458-52B5-447D-B81A-4FF95EF3F8F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FD7B3162-6556-4E1C-BD68-3337B598BDF4}"/>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5D6BF229-33A8-483E-A9A4-8B9A22E83DC7}"/>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7A12C7A0-5875-4A27-9453-443B10642DF2}"/>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3F717FCE-9B08-4382-8DCD-6B5A7E1DFE0A}"/>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6CD98CE6-212F-42C4-8E2B-D624FEF18CED}"/>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2D99A743-4A1C-45B5-95BC-8B4357F1008B}"/>
            </a:ext>
          </a:extLst>
        </xdr:cNvPr>
        <xdr:cNvSpPr txBox="1"/>
      </xdr:nvSpPr>
      <xdr:spPr>
        <a:xfrm>
          <a:off x="221996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E636144B-B93A-44DA-91CF-9782CBF88C86}"/>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a:extLst>
            <a:ext uri="{FF2B5EF4-FFF2-40B4-BE49-F238E27FC236}">
              <a16:creationId xmlns:a16="http://schemas.microsoft.com/office/drawing/2014/main" id="{8DA9A276-264E-479E-ADBB-C94E444D33B8}"/>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a:extLst>
            <a:ext uri="{FF2B5EF4-FFF2-40B4-BE49-F238E27FC236}">
              <a16:creationId xmlns:a16="http://schemas.microsoft.com/office/drawing/2014/main" id="{B353C52D-7394-45EB-9B31-0FD8740376A8}"/>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a:extLst>
            <a:ext uri="{FF2B5EF4-FFF2-40B4-BE49-F238E27FC236}">
              <a16:creationId xmlns:a16="http://schemas.microsoft.com/office/drawing/2014/main" id="{6FC0EC78-9439-448B-8136-C64B1E84EF82}"/>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a:extLst>
            <a:ext uri="{FF2B5EF4-FFF2-40B4-BE49-F238E27FC236}">
              <a16:creationId xmlns:a16="http://schemas.microsoft.com/office/drawing/2014/main" id="{2F376A57-CC47-4456-B50F-FC9E7A6FA6BA}"/>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87D75142-394A-4BBA-B9A5-3AFBADF08D3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604C906B-78FD-4541-9E2A-2182DB3493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88B32EC-A2CE-46AB-AADB-FC18136C251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C2E41DF-36E4-4008-9FE8-5DA61BB55F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E518BCA-37A2-4150-B98F-A7901B9BE7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39116</xdr:rowOff>
    </xdr:from>
    <xdr:to>
      <xdr:col>116</xdr:col>
      <xdr:colOff>114300</xdr:colOff>
      <xdr:row>35</xdr:row>
      <xdr:rowOff>140716</xdr:rowOff>
    </xdr:to>
    <xdr:sp macro="" textlink="">
      <xdr:nvSpPr>
        <xdr:cNvPr id="581" name="楕円 580">
          <a:extLst>
            <a:ext uri="{FF2B5EF4-FFF2-40B4-BE49-F238E27FC236}">
              <a16:creationId xmlns:a16="http://schemas.microsoft.com/office/drawing/2014/main" id="{E188CDD1-AEFD-420E-AECE-22F5C0029E9B}"/>
            </a:ext>
          </a:extLst>
        </xdr:cNvPr>
        <xdr:cNvSpPr/>
      </xdr:nvSpPr>
      <xdr:spPr>
        <a:xfrm>
          <a:off x="221107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61993</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6EFB4185-6ABE-4241-8543-609AED30791E}"/>
            </a:ext>
          </a:extLst>
        </xdr:cNvPr>
        <xdr:cNvSpPr txBox="1"/>
      </xdr:nvSpPr>
      <xdr:spPr>
        <a:xfrm>
          <a:off x="22199600" y="589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61976</xdr:rowOff>
    </xdr:from>
    <xdr:to>
      <xdr:col>112</xdr:col>
      <xdr:colOff>38100</xdr:colOff>
      <xdr:row>35</xdr:row>
      <xdr:rowOff>163576</xdr:rowOff>
    </xdr:to>
    <xdr:sp macro="" textlink="">
      <xdr:nvSpPr>
        <xdr:cNvPr id="583" name="楕円 582">
          <a:extLst>
            <a:ext uri="{FF2B5EF4-FFF2-40B4-BE49-F238E27FC236}">
              <a16:creationId xmlns:a16="http://schemas.microsoft.com/office/drawing/2014/main" id="{4B50FACC-BC69-4B4D-B91F-651DE952BF01}"/>
            </a:ext>
          </a:extLst>
        </xdr:cNvPr>
        <xdr:cNvSpPr/>
      </xdr:nvSpPr>
      <xdr:spPr>
        <a:xfrm>
          <a:off x="21272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89916</xdr:rowOff>
    </xdr:from>
    <xdr:to>
      <xdr:col>116</xdr:col>
      <xdr:colOff>63500</xdr:colOff>
      <xdr:row>35</xdr:row>
      <xdr:rowOff>112776</xdr:rowOff>
    </xdr:to>
    <xdr:cxnSp macro="">
      <xdr:nvCxnSpPr>
        <xdr:cNvPr id="584" name="直線コネクタ 583">
          <a:extLst>
            <a:ext uri="{FF2B5EF4-FFF2-40B4-BE49-F238E27FC236}">
              <a16:creationId xmlns:a16="http://schemas.microsoft.com/office/drawing/2014/main" id="{7DE9F22D-2E18-477B-8F49-22D006CAEE82}"/>
            </a:ext>
          </a:extLst>
        </xdr:cNvPr>
        <xdr:cNvCxnSpPr/>
      </xdr:nvCxnSpPr>
      <xdr:spPr>
        <a:xfrm flipV="1">
          <a:off x="21323300" y="609066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160274</xdr:rowOff>
    </xdr:from>
    <xdr:to>
      <xdr:col>107</xdr:col>
      <xdr:colOff>101600</xdr:colOff>
      <xdr:row>35</xdr:row>
      <xdr:rowOff>90424</xdr:rowOff>
    </xdr:to>
    <xdr:sp macro="" textlink="">
      <xdr:nvSpPr>
        <xdr:cNvPr id="585" name="楕円 584">
          <a:extLst>
            <a:ext uri="{FF2B5EF4-FFF2-40B4-BE49-F238E27FC236}">
              <a16:creationId xmlns:a16="http://schemas.microsoft.com/office/drawing/2014/main" id="{9FCF78DD-42D7-4CE1-AC61-12CA67DE2584}"/>
            </a:ext>
          </a:extLst>
        </xdr:cNvPr>
        <xdr:cNvSpPr/>
      </xdr:nvSpPr>
      <xdr:spPr>
        <a:xfrm>
          <a:off x="203835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39624</xdr:rowOff>
    </xdr:from>
    <xdr:to>
      <xdr:col>111</xdr:col>
      <xdr:colOff>177800</xdr:colOff>
      <xdr:row>35</xdr:row>
      <xdr:rowOff>112776</xdr:rowOff>
    </xdr:to>
    <xdr:cxnSp macro="">
      <xdr:nvCxnSpPr>
        <xdr:cNvPr id="586" name="直線コネクタ 585">
          <a:extLst>
            <a:ext uri="{FF2B5EF4-FFF2-40B4-BE49-F238E27FC236}">
              <a16:creationId xmlns:a16="http://schemas.microsoft.com/office/drawing/2014/main" id="{E4CA2DC2-55F5-4A3D-B644-ADD8D49B1951}"/>
            </a:ext>
          </a:extLst>
        </xdr:cNvPr>
        <xdr:cNvCxnSpPr/>
      </xdr:nvCxnSpPr>
      <xdr:spPr>
        <a:xfrm>
          <a:off x="20434300" y="604037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9398</xdr:rowOff>
    </xdr:from>
    <xdr:to>
      <xdr:col>102</xdr:col>
      <xdr:colOff>165100</xdr:colOff>
      <xdr:row>35</xdr:row>
      <xdr:rowOff>110998</xdr:rowOff>
    </xdr:to>
    <xdr:sp macro="" textlink="">
      <xdr:nvSpPr>
        <xdr:cNvPr id="587" name="楕円 586">
          <a:extLst>
            <a:ext uri="{FF2B5EF4-FFF2-40B4-BE49-F238E27FC236}">
              <a16:creationId xmlns:a16="http://schemas.microsoft.com/office/drawing/2014/main" id="{6E10E674-3C95-4200-A641-1AB7C6D6AC92}"/>
            </a:ext>
          </a:extLst>
        </xdr:cNvPr>
        <xdr:cNvSpPr/>
      </xdr:nvSpPr>
      <xdr:spPr>
        <a:xfrm>
          <a:off x="194945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39624</xdr:rowOff>
    </xdr:from>
    <xdr:to>
      <xdr:col>107</xdr:col>
      <xdr:colOff>50800</xdr:colOff>
      <xdr:row>35</xdr:row>
      <xdr:rowOff>60198</xdr:rowOff>
    </xdr:to>
    <xdr:cxnSp macro="">
      <xdr:nvCxnSpPr>
        <xdr:cNvPr id="588" name="直線コネクタ 587">
          <a:extLst>
            <a:ext uri="{FF2B5EF4-FFF2-40B4-BE49-F238E27FC236}">
              <a16:creationId xmlns:a16="http://schemas.microsoft.com/office/drawing/2014/main" id="{65B8FF58-3A4F-4AB8-BBEB-E119A38A2905}"/>
            </a:ext>
          </a:extLst>
        </xdr:cNvPr>
        <xdr:cNvCxnSpPr/>
      </xdr:nvCxnSpPr>
      <xdr:spPr>
        <a:xfrm flipV="1">
          <a:off x="19545300" y="604037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18542</xdr:rowOff>
    </xdr:from>
    <xdr:to>
      <xdr:col>98</xdr:col>
      <xdr:colOff>38100</xdr:colOff>
      <xdr:row>35</xdr:row>
      <xdr:rowOff>120142</xdr:rowOff>
    </xdr:to>
    <xdr:sp macro="" textlink="">
      <xdr:nvSpPr>
        <xdr:cNvPr id="589" name="楕円 588">
          <a:extLst>
            <a:ext uri="{FF2B5EF4-FFF2-40B4-BE49-F238E27FC236}">
              <a16:creationId xmlns:a16="http://schemas.microsoft.com/office/drawing/2014/main" id="{5FA5FFE9-087C-4DBF-935D-B32BBE46DEFC}"/>
            </a:ext>
          </a:extLst>
        </xdr:cNvPr>
        <xdr:cNvSpPr/>
      </xdr:nvSpPr>
      <xdr:spPr>
        <a:xfrm>
          <a:off x="186055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60198</xdr:rowOff>
    </xdr:from>
    <xdr:to>
      <xdr:col>102</xdr:col>
      <xdr:colOff>114300</xdr:colOff>
      <xdr:row>35</xdr:row>
      <xdr:rowOff>69342</xdr:rowOff>
    </xdr:to>
    <xdr:cxnSp macro="">
      <xdr:nvCxnSpPr>
        <xdr:cNvPr id="590" name="直線コネクタ 589">
          <a:extLst>
            <a:ext uri="{FF2B5EF4-FFF2-40B4-BE49-F238E27FC236}">
              <a16:creationId xmlns:a16="http://schemas.microsoft.com/office/drawing/2014/main" id="{0AB7A32C-D639-4D9C-B932-CE922CF6ABD7}"/>
            </a:ext>
          </a:extLst>
        </xdr:cNvPr>
        <xdr:cNvCxnSpPr/>
      </xdr:nvCxnSpPr>
      <xdr:spPr>
        <a:xfrm flipV="1">
          <a:off x="18656300" y="60609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A7A24590-9BE2-4E20-A2B4-BA5D8D75FECC}"/>
            </a:ext>
          </a:extLst>
        </xdr:cNvPr>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1282999D-FF98-461B-98A4-F2BD54BBCDF3}"/>
            </a:ext>
          </a:extLst>
        </xdr:cNvPr>
        <xdr:cNvSpPr txBox="1"/>
      </xdr:nvSpPr>
      <xdr:spPr>
        <a:xfrm>
          <a:off x="20199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F836A5EF-A2F2-4EAA-9B6C-6226A2E5BC1F}"/>
            </a:ext>
          </a:extLst>
        </xdr:cNvPr>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25EAD401-EA7F-45F3-97E8-0C0A1A8A23C1}"/>
            </a:ext>
          </a:extLst>
        </xdr:cNvPr>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8653</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37EAC164-7D82-470B-8B8D-49295AA587AD}"/>
            </a:ext>
          </a:extLst>
        </xdr:cNvPr>
        <xdr:cNvSpPr txBox="1"/>
      </xdr:nvSpPr>
      <xdr:spPr>
        <a:xfrm>
          <a:off x="21075727" y="58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106951</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340803E1-0310-4EB2-8919-8F45CBF3AF9B}"/>
            </a:ext>
          </a:extLst>
        </xdr:cNvPr>
        <xdr:cNvSpPr txBox="1"/>
      </xdr:nvSpPr>
      <xdr:spPr>
        <a:xfrm>
          <a:off x="20199427" y="57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127525</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6A9CE5CF-8781-486A-ACB2-6B4CBF02228E}"/>
            </a:ext>
          </a:extLst>
        </xdr:cNvPr>
        <xdr:cNvSpPr txBox="1"/>
      </xdr:nvSpPr>
      <xdr:spPr>
        <a:xfrm>
          <a:off x="19310427" y="578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136669</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4C8865DA-B88D-4162-8CAC-FA6AD251EE63}"/>
            </a:ext>
          </a:extLst>
        </xdr:cNvPr>
        <xdr:cNvSpPr txBox="1"/>
      </xdr:nvSpPr>
      <xdr:spPr>
        <a:xfrm>
          <a:off x="18421427" y="579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31EA3E05-8D98-46D4-8A3E-D07F4E1856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15063071-EE98-4216-B4A2-27F44DE38B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E78BDDFE-4967-4EDD-8FFC-2D14529102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9CA2B60E-7ADB-42B4-AD8D-2341C7CB74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C4FA7F76-394B-4A9A-A0AB-72C95CB50D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9D07D6D1-3BB4-4448-9FA3-3280BDEE03C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F8DD832A-2752-4649-B3D9-8737D634AF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AADE7D96-D6AA-46A8-B6EC-3EED8FEDFF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38C95DA9-E833-4636-A8A8-853CFEDD67B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6FA4473C-DABA-499A-8AF6-B5EE85D9C8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BF3531EC-7900-440D-933B-2EA5058706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2CE6C6B0-4BF5-4660-9FA8-E92555F9AAF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72233B25-38C2-412D-94C3-AF334030E77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E0F3C944-4C17-41EC-806B-8BC829FA6F1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67F7B8EE-ADA2-49AE-B03E-63D8DE9EB4B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4846EAED-A35D-436A-ADE3-56AF1BB7682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371EF441-0EF9-4BEC-AB7C-21711B05012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83E6C512-3FC2-4F4D-97F9-87557E140CE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7AA04314-1F40-4368-A650-AF9BB99A3F2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80BA4772-9F60-4C25-BC19-966AE595A2D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0B9CD8B2-CDAA-421A-97AF-729214C45E9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63B3D9C7-E643-4237-928D-63AF321192F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93F8AB0C-CE49-4E9B-B30B-B04C29AC7EE2}"/>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25911FF5-D6F7-45C5-A753-AE6E9C6DB9AA}"/>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14A458A4-7DD3-4F71-9F20-082FBBDB8F20}"/>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AC286E3A-2E01-4597-A180-D959CE5E8538}"/>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7912D598-C89C-4D25-83C7-5B4DBC8EB1DB}"/>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A29DF10C-0E26-4E43-8DD9-58C2B7E50EEF}"/>
            </a:ext>
          </a:extLst>
        </xdr:cNvPr>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9683B349-F2D8-4481-9EBB-B630564B0000}"/>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a:extLst>
            <a:ext uri="{FF2B5EF4-FFF2-40B4-BE49-F238E27FC236}">
              <a16:creationId xmlns:a16="http://schemas.microsoft.com/office/drawing/2014/main" id="{BFEDFE65-2392-4F73-A072-82E8745810A9}"/>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a:extLst>
            <a:ext uri="{FF2B5EF4-FFF2-40B4-BE49-F238E27FC236}">
              <a16:creationId xmlns:a16="http://schemas.microsoft.com/office/drawing/2014/main" id="{D3A096B0-9EC6-4CF9-92FE-FF6EB5D71536}"/>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a:extLst>
            <a:ext uri="{FF2B5EF4-FFF2-40B4-BE49-F238E27FC236}">
              <a16:creationId xmlns:a16="http://schemas.microsoft.com/office/drawing/2014/main" id="{F2FA6119-8A93-40C4-8F43-D0B31B6AA599}"/>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a:extLst>
            <a:ext uri="{FF2B5EF4-FFF2-40B4-BE49-F238E27FC236}">
              <a16:creationId xmlns:a16="http://schemas.microsoft.com/office/drawing/2014/main" id="{54D69F28-843C-4179-982E-869990CF30E3}"/>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55C56959-AB2B-4C95-896A-51C7CF3B4FF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C857661D-C838-4A52-988C-70172BD4955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7F572523-BB41-4751-AB79-DA7BFB6058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26035E7A-A5E7-41F0-8090-C3F645B7179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23088B79-3882-42A6-BD3B-B9060374CA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637" name="楕円 636">
          <a:extLst>
            <a:ext uri="{FF2B5EF4-FFF2-40B4-BE49-F238E27FC236}">
              <a16:creationId xmlns:a16="http://schemas.microsoft.com/office/drawing/2014/main" id="{992D5828-F41A-4596-9528-ED15B7730C6F}"/>
            </a:ext>
          </a:extLst>
        </xdr:cNvPr>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29529402-4F27-41BF-904C-71C92BE38ED4}"/>
            </a:ext>
          </a:extLst>
        </xdr:cNvPr>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639" name="楕円 638">
          <a:extLst>
            <a:ext uri="{FF2B5EF4-FFF2-40B4-BE49-F238E27FC236}">
              <a16:creationId xmlns:a16="http://schemas.microsoft.com/office/drawing/2014/main" id="{EBD08D38-DFE4-4448-AD81-D40C5C5B304C}"/>
            </a:ext>
          </a:extLst>
        </xdr:cNvPr>
        <xdr:cNvSpPr/>
      </xdr:nvSpPr>
      <xdr:spPr>
        <a:xfrm>
          <a:off x="1543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137160</xdr:rowOff>
    </xdr:to>
    <xdr:cxnSp macro="">
      <xdr:nvCxnSpPr>
        <xdr:cNvPr id="640" name="直線コネクタ 639">
          <a:extLst>
            <a:ext uri="{FF2B5EF4-FFF2-40B4-BE49-F238E27FC236}">
              <a16:creationId xmlns:a16="http://schemas.microsoft.com/office/drawing/2014/main" id="{8D9D13FA-92E4-436B-8219-0B648B4AF80C}"/>
            </a:ext>
          </a:extLst>
        </xdr:cNvPr>
        <xdr:cNvCxnSpPr/>
      </xdr:nvCxnSpPr>
      <xdr:spPr>
        <a:xfrm>
          <a:off x="15481300" y="10035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154940</xdr:rowOff>
    </xdr:from>
    <xdr:to>
      <xdr:col>76</xdr:col>
      <xdr:colOff>165100</xdr:colOff>
      <xdr:row>58</xdr:row>
      <xdr:rowOff>85090</xdr:rowOff>
    </xdr:to>
    <xdr:sp macro="" textlink="">
      <xdr:nvSpPr>
        <xdr:cNvPr id="641" name="楕円 640">
          <a:extLst>
            <a:ext uri="{FF2B5EF4-FFF2-40B4-BE49-F238E27FC236}">
              <a16:creationId xmlns:a16="http://schemas.microsoft.com/office/drawing/2014/main" id="{6AD3E61E-330B-4E20-8F1D-4CB8E3752A18}"/>
            </a:ext>
          </a:extLst>
        </xdr:cNvPr>
        <xdr:cNvSpPr/>
      </xdr:nvSpPr>
      <xdr:spPr>
        <a:xfrm>
          <a:off x="14541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34290</xdr:rowOff>
    </xdr:from>
    <xdr:to>
      <xdr:col>81</xdr:col>
      <xdr:colOff>50800</xdr:colOff>
      <xdr:row>58</xdr:row>
      <xdr:rowOff>91440</xdr:rowOff>
    </xdr:to>
    <xdr:cxnSp macro="">
      <xdr:nvCxnSpPr>
        <xdr:cNvPr id="642" name="直線コネクタ 641">
          <a:extLst>
            <a:ext uri="{FF2B5EF4-FFF2-40B4-BE49-F238E27FC236}">
              <a16:creationId xmlns:a16="http://schemas.microsoft.com/office/drawing/2014/main" id="{ED0E9C13-FFF6-491A-AECF-2D75895E2749}"/>
            </a:ext>
          </a:extLst>
        </xdr:cNvPr>
        <xdr:cNvCxnSpPr/>
      </xdr:nvCxnSpPr>
      <xdr:spPr>
        <a:xfrm>
          <a:off x="14592300" y="99783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643" name="楕円 642">
          <a:extLst>
            <a:ext uri="{FF2B5EF4-FFF2-40B4-BE49-F238E27FC236}">
              <a16:creationId xmlns:a16="http://schemas.microsoft.com/office/drawing/2014/main" id="{25CBE6D9-23B4-4B30-9922-693C23FB0706}"/>
            </a:ext>
          </a:extLst>
        </xdr:cNvPr>
        <xdr:cNvSpPr/>
      </xdr:nvSpPr>
      <xdr:spPr>
        <a:xfrm>
          <a:off x="1365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148590</xdr:rowOff>
    </xdr:from>
    <xdr:to>
      <xdr:col>76</xdr:col>
      <xdr:colOff>114300</xdr:colOff>
      <xdr:row>58</xdr:row>
      <xdr:rowOff>34290</xdr:rowOff>
    </xdr:to>
    <xdr:cxnSp macro="">
      <xdr:nvCxnSpPr>
        <xdr:cNvPr id="644" name="直線コネクタ 643">
          <a:extLst>
            <a:ext uri="{FF2B5EF4-FFF2-40B4-BE49-F238E27FC236}">
              <a16:creationId xmlns:a16="http://schemas.microsoft.com/office/drawing/2014/main" id="{37EBDE9C-C2DE-45EE-A7DA-1329B245A461}"/>
            </a:ext>
          </a:extLst>
        </xdr:cNvPr>
        <xdr:cNvCxnSpPr/>
      </xdr:nvCxnSpPr>
      <xdr:spPr>
        <a:xfrm>
          <a:off x="13703300" y="99212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33782</xdr:rowOff>
    </xdr:from>
    <xdr:to>
      <xdr:col>67</xdr:col>
      <xdr:colOff>101600</xdr:colOff>
      <xdr:row>55</xdr:row>
      <xdr:rowOff>135382</xdr:rowOff>
    </xdr:to>
    <xdr:sp macro="" textlink="">
      <xdr:nvSpPr>
        <xdr:cNvPr id="645" name="楕円 644">
          <a:extLst>
            <a:ext uri="{FF2B5EF4-FFF2-40B4-BE49-F238E27FC236}">
              <a16:creationId xmlns:a16="http://schemas.microsoft.com/office/drawing/2014/main" id="{EEA2A6A9-715D-402B-AA9D-A0FF502D5AD9}"/>
            </a:ext>
          </a:extLst>
        </xdr:cNvPr>
        <xdr:cNvSpPr/>
      </xdr:nvSpPr>
      <xdr:spPr>
        <a:xfrm>
          <a:off x="12763500" y="946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84582</xdr:rowOff>
    </xdr:from>
    <xdr:to>
      <xdr:col>71</xdr:col>
      <xdr:colOff>177800</xdr:colOff>
      <xdr:row>57</xdr:row>
      <xdr:rowOff>148590</xdr:rowOff>
    </xdr:to>
    <xdr:cxnSp macro="">
      <xdr:nvCxnSpPr>
        <xdr:cNvPr id="646" name="直線コネクタ 645">
          <a:extLst>
            <a:ext uri="{FF2B5EF4-FFF2-40B4-BE49-F238E27FC236}">
              <a16:creationId xmlns:a16="http://schemas.microsoft.com/office/drawing/2014/main" id="{41440758-2C07-4DED-B4CC-749F00B9F2C4}"/>
            </a:ext>
          </a:extLst>
        </xdr:cNvPr>
        <xdr:cNvCxnSpPr/>
      </xdr:nvCxnSpPr>
      <xdr:spPr>
        <a:xfrm>
          <a:off x="12814300" y="9514332"/>
          <a:ext cx="889000" cy="40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47" name="n_1aveValue【学校施設】&#10;有形固定資産減価償却率">
          <a:extLst>
            <a:ext uri="{FF2B5EF4-FFF2-40B4-BE49-F238E27FC236}">
              <a16:creationId xmlns:a16="http://schemas.microsoft.com/office/drawing/2014/main" id="{441D1167-A8B7-4EEF-BE2B-03CDC6E5153A}"/>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9923</xdr:rowOff>
    </xdr:from>
    <xdr:ext cx="405111" cy="259045"/>
    <xdr:sp macro="" textlink="">
      <xdr:nvSpPr>
        <xdr:cNvPr id="648" name="n_2aveValue【学校施設】&#10;有形固定資産減価償却率">
          <a:extLst>
            <a:ext uri="{FF2B5EF4-FFF2-40B4-BE49-F238E27FC236}">
              <a16:creationId xmlns:a16="http://schemas.microsoft.com/office/drawing/2014/main" id="{5E28DFB2-DCDF-4733-9C7C-098DC8B965B0}"/>
            </a:ext>
          </a:extLst>
        </xdr:cNvPr>
        <xdr:cNvSpPr txBox="1"/>
      </xdr:nvSpPr>
      <xdr:spPr>
        <a:xfrm>
          <a:off x="14389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649" name="n_3aveValue【学校施設】&#10;有形固定資産減価償却率">
          <a:extLst>
            <a:ext uri="{FF2B5EF4-FFF2-40B4-BE49-F238E27FC236}">
              <a16:creationId xmlns:a16="http://schemas.microsoft.com/office/drawing/2014/main" id="{D2CC4CFA-658E-4D7F-B6C8-A8A83EAEECF4}"/>
            </a:ext>
          </a:extLst>
        </xdr:cNvPr>
        <xdr:cNvSpPr txBox="1"/>
      </xdr:nvSpPr>
      <xdr:spPr>
        <a:xfrm>
          <a:off x="13500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650" name="n_4aveValue【学校施設】&#10;有形固定資産減価償却率">
          <a:extLst>
            <a:ext uri="{FF2B5EF4-FFF2-40B4-BE49-F238E27FC236}">
              <a16:creationId xmlns:a16="http://schemas.microsoft.com/office/drawing/2014/main" id="{33DBDF58-8551-46D7-97B7-E6912C0AAE98}"/>
            </a:ext>
          </a:extLst>
        </xdr:cNvPr>
        <xdr:cNvSpPr txBox="1"/>
      </xdr:nvSpPr>
      <xdr:spPr>
        <a:xfrm>
          <a:off x="126117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651" name="n_1mainValue【学校施設】&#10;有形固定資産減価償却率">
          <a:extLst>
            <a:ext uri="{FF2B5EF4-FFF2-40B4-BE49-F238E27FC236}">
              <a16:creationId xmlns:a16="http://schemas.microsoft.com/office/drawing/2014/main" id="{BB39D1B6-629D-4FB0-BF41-3F66ABB14E09}"/>
            </a:ext>
          </a:extLst>
        </xdr:cNvPr>
        <xdr:cNvSpPr txBox="1"/>
      </xdr:nvSpPr>
      <xdr:spPr>
        <a:xfrm>
          <a:off x="15266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101617</xdr:rowOff>
    </xdr:from>
    <xdr:ext cx="405111" cy="259045"/>
    <xdr:sp macro="" textlink="">
      <xdr:nvSpPr>
        <xdr:cNvPr id="652" name="n_2mainValue【学校施設】&#10;有形固定資産減価償却率">
          <a:extLst>
            <a:ext uri="{FF2B5EF4-FFF2-40B4-BE49-F238E27FC236}">
              <a16:creationId xmlns:a16="http://schemas.microsoft.com/office/drawing/2014/main" id="{800981BC-2E83-46C8-B613-21D31CB0C5A5}"/>
            </a:ext>
          </a:extLst>
        </xdr:cNvPr>
        <xdr:cNvSpPr txBox="1"/>
      </xdr:nvSpPr>
      <xdr:spPr>
        <a:xfrm>
          <a:off x="14389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44467</xdr:rowOff>
    </xdr:from>
    <xdr:ext cx="405111" cy="259045"/>
    <xdr:sp macro="" textlink="">
      <xdr:nvSpPr>
        <xdr:cNvPr id="653" name="n_3mainValue【学校施設】&#10;有形固定資産減価償却率">
          <a:extLst>
            <a:ext uri="{FF2B5EF4-FFF2-40B4-BE49-F238E27FC236}">
              <a16:creationId xmlns:a16="http://schemas.microsoft.com/office/drawing/2014/main" id="{5492C6C1-A58D-4264-A793-02BE06E8CDB0}"/>
            </a:ext>
          </a:extLst>
        </xdr:cNvPr>
        <xdr:cNvSpPr txBox="1"/>
      </xdr:nvSpPr>
      <xdr:spPr>
        <a:xfrm>
          <a:off x="13500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151909</xdr:rowOff>
    </xdr:from>
    <xdr:ext cx="405111" cy="259045"/>
    <xdr:sp macro="" textlink="">
      <xdr:nvSpPr>
        <xdr:cNvPr id="654" name="n_4mainValue【学校施設】&#10;有形固定資産減価償却率">
          <a:extLst>
            <a:ext uri="{FF2B5EF4-FFF2-40B4-BE49-F238E27FC236}">
              <a16:creationId xmlns:a16="http://schemas.microsoft.com/office/drawing/2014/main" id="{26FCF398-F792-4DFE-AE73-F5B05F3C6EFA}"/>
            </a:ext>
          </a:extLst>
        </xdr:cNvPr>
        <xdr:cNvSpPr txBox="1"/>
      </xdr:nvSpPr>
      <xdr:spPr>
        <a:xfrm>
          <a:off x="12611744" y="923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F69DA7AF-20D9-45C1-952A-B3AD638D2E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6F236F3E-26FB-4688-9CCF-AECA3A0FFF3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C63F7CC6-BBAE-400F-AEB6-0470A97B017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EED120BC-DD5D-4769-86A6-36E773059B4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8798D216-24EC-4DCB-A925-5659DE62D5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16DBD854-CA94-4B93-A9D8-3578203C456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FC974BF0-D028-413A-8CAB-B81AA57039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29C36BC5-CC1D-40A1-9047-8D7E4A47E27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6E22272D-2CAE-47E8-86C5-F49380AB8AA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9483D894-811C-47C1-9943-1074FF00A7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F2F98D90-C569-486E-8DB6-1B96FA137E7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2C22E770-DE32-4A4C-A29F-E3D6F105913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ACBFAF30-00BA-482C-9A0E-BA85ABB3E3D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7789F6C0-D3ED-4E13-8315-115B39266EF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B41D0667-1E53-4B06-9E5B-ED918D60CBE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80C4074C-7F60-4EF1-B42C-7BAA0854601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BB9A604A-7CBD-4EBC-A474-F051E611A73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773E3DA2-5B7C-46DF-B6D4-3FD596075E9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361913AF-526D-427E-A721-5F48127AA56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B0180611-839F-44F5-8C5E-0B27B9F978A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C920DD42-1660-4C16-A116-E9522EC322A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59253826-6625-4605-82D0-730AE87DEF3D}"/>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55B6433B-4D2B-4C2E-83D0-51D56098D53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F27AB09B-4F2E-4960-87CA-B60DF0FA9C8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643A7091-2960-4572-8A1C-4ECBD9E8B4A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1FB6583D-B7E2-470E-8CDA-1E59EB84682E}"/>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73C1BB16-AD9F-44C9-9209-4F3A8BF7BD06}"/>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D88403E3-9F42-46F5-ABD8-9305A1066B04}"/>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9974A235-BC66-43DB-A160-F8396F9CDC9B}"/>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593F4C0A-5359-4B3C-897F-A0E887D6E6A3}"/>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685" name="【学校施設】&#10;一人当たり面積平均値テキスト">
          <a:extLst>
            <a:ext uri="{FF2B5EF4-FFF2-40B4-BE49-F238E27FC236}">
              <a16:creationId xmlns:a16="http://schemas.microsoft.com/office/drawing/2014/main" id="{F26E79C0-F703-4EC5-89D9-D3B9FB011BE6}"/>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C362B177-C14F-42FE-AF06-F740F66E9CD7}"/>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a:extLst>
            <a:ext uri="{FF2B5EF4-FFF2-40B4-BE49-F238E27FC236}">
              <a16:creationId xmlns:a16="http://schemas.microsoft.com/office/drawing/2014/main" id="{2BB3C93E-8D8B-4EF4-A667-94B8ED9B3A0D}"/>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a:extLst>
            <a:ext uri="{FF2B5EF4-FFF2-40B4-BE49-F238E27FC236}">
              <a16:creationId xmlns:a16="http://schemas.microsoft.com/office/drawing/2014/main" id="{5567E647-E622-4BC5-A1CE-3DC4D13A16F1}"/>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a:extLst>
            <a:ext uri="{FF2B5EF4-FFF2-40B4-BE49-F238E27FC236}">
              <a16:creationId xmlns:a16="http://schemas.microsoft.com/office/drawing/2014/main" id="{C8139890-2ED6-491D-877C-2165C9AC8D82}"/>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a:extLst>
            <a:ext uri="{FF2B5EF4-FFF2-40B4-BE49-F238E27FC236}">
              <a16:creationId xmlns:a16="http://schemas.microsoft.com/office/drawing/2014/main" id="{72500620-7641-4622-BE23-B01CA64DB9F1}"/>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FB64C622-9E50-46CF-88D1-E5A68D286C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6DBBF5A8-F776-490F-812D-F8365723107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B731A64A-6377-46A3-AB42-0171A48F1B9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4F8E1488-1747-4A4E-A4DF-2D8483CDCE9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8420CA3-DD9C-4C9D-83DA-C75EA255AF4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118364</xdr:rowOff>
    </xdr:from>
    <xdr:to>
      <xdr:col>116</xdr:col>
      <xdr:colOff>114300</xdr:colOff>
      <xdr:row>62</xdr:row>
      <xdr:rowOff>48514</xdr:rowOff>
    </xdr:to>
    <xdr:sp macro="" textlink="">
      <xdr:nvSpPr>
        <xdr:cNvPr id="696" name="楕円 695">
          <a:extLst>
            <a:ext uri="{FF2B5EF4-FFF2-40B4-BE49-F238E27FC236}">
              <a16:creationId xmlns:a16="http://schemas.microsoft.com/office/drawing/2014/main" id="{46BB923B-5FF8-41AF-9F5D-896DBE1F2BD6}"/>
            </a:ext>
          </a:extLst>
        </xdr:cNvPr>
        <xdr:cNvSpPr/>
      </xdr:nvSpPr>
      <xdr:spPr>
        <a:xfrm>
          <a:off x="221107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141241</xdr:rowOff>
    </xdr:from>
    <xdr:ext cx="469744" cy="259045"/>
    <xdr:sp macro="" textlink="">
      <xdr:nvSpPr>
        <xdr:cNvPr id="697" name="【学校施設】&#10;一人当たり面積該当値テキスト">
          <a:extLst>
            <a:ext uri="{FF2B5EF4-FFF2-40B4-BE49-F238E27FC236}">
              <a16:creationId xmlns:a16="http://schemas.microsoft.com/office/drawing/2014/main" id="{84DAAFDC-3AC5-4639-8132-E456C4C3B2EE}"/>
            </a:ext>
          </a:extLst>
        </xdr:cNvPr>
        <xdr:cNvSpPr txBox="1"/>
      </xdr:nvSpPr>
      <xdr:spPr>
        <a:xfrm>
          <a:off x="22199600" y="1042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128651</xdr:rowOff>
    </xdr:from>
    <xdr:to>
      <xdr:col>112</xdr:col>
      <xdr:colOff>38100</xdr:colOff>
      <xdr:row>62</xdr:row>
      <xdr:rowOff>58801</xdr:rowOff>
    </xdr:to>
    <xdr:sp macro="" textlink="">
      <xdr:nvSpPr>
        <xdr:cNvPr id="698" name="楕円 697">
          <a:extLst>
            <a:ext uri="{FF2B5EF4-FFF2-40B4-BE49-F238E27FC236}">
              <a16:creationId xmlns:a16="http://schemas.microsoft.com/office/drawing/2014/main" id="{7ACE2962-E400-4DFD-8CDC-DF39FFC83634}"/>
            </a:ext>
          </a:extLst>
        </xdr:cNvPr>
        <xdr:cNvSpPr/>
      </xdr:nvSpPr>
      <xdr:spPr>
        <a:xfrm>
          <a:off x="21272500" y="105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169164</xdr:rowOff>
    </xdr:from>
    <xdr:to>
      <xdr:col>116</xdr:col>
      <xdr:colOff>63500</xdr:colOff>
      <xdr:row>62</xdr:row>
      <xdr:rowOff>8001</xdr:rowOff>
    </xdr:to>
    <xdr:cxnSp macro="">
      <xdr:nvCxnSpPr>
        <xdr:cNvPr id="699" name="直線コネクタ 698">
          <a:extLst>
            <a:ext uri="{FF2B5EF4-FFF2-40B4-BE49-F238E27FC236}">
              <a16:creationId xmlns:a16="http://schemas.microsoft.com/office/drawing/2014/main" id="{6B559C98-84E4-477E-91F8-C1DDCD704319}"/>
            </a:ext>
          </a:extLst>
        </xdr:cNvPr>
        <xdr:cNvCxnSpPr/>
      </xdr:nvCxnSpPr>
      <xdr:spPr>
        <a:xfrm flipV="1">
          <a:off x="21323300" y="1062761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140898</xdr:rowOff>
    </xdr:from>
    <xdr:to>
      <xdr:col>107</xdr:col>
      <xdr:colOff>101600</xdr:colOff>
      <xdr:row>62</xdr:row>
      <xdr:rowOff>71048</xdr:rowOff>
    </xdr:to>
    <xdr:sp macro="" textlink="">
      <xdr:nvSpPr>
        <xdr:cNvPr id="700" name="楕円 699">
          <a:extLst>
            <a:ext uri="{FF2B5EF4-FFF2-40B4-BE49-F238E27FC236}">
              <a16:creationId xmlns:a16="http://schemas.microsoft.com/office/drawing/2014/main" id="{3BBB7C79-CBD9-4E97-9CAF-3E80F233E0A6}"/>
            </a:ext>
          </a:extLst>
        </xdr:cNvPr>
        <xdr:cNvSpPr/>
      </xdr:nvSpPr>
      <xdr:spPr>
        <a:xfrm>
          <a:off x="20383500" y="1059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8001</xdr:rowOff>
    </xdr:from>
    <xdr:to>
      <xdr:col>111</xdr:col>
      <xdr:colOff>177800</xdr:colOff>
      <xdr:row>62</xdr:row>
      <xdr:rowOff>20248</xdr:rowOff>
    </xdr:to>
    <xdr:cxnSp macro="">
      <xdr:nvCxnSpPr>
        <xdr:cNvPr id="701" name="直線コネクタ 700">
          <a:extLst>
            <a:ext uri="{FF2B5EF4-FFF2-40B4-BE49-F238E27FC236}">
              <a16:creationId xmlns:a16="http://schemas.microsoft.com/office/drawing/2014/main" id="{C651B764-4566-4482-9751-18843278E0FE}"/>
            </a:ext>
          </a:extLst>
        </xdr:cNvPr>
        <xdr:cNvCxnSpPr/>
      </xdr:nvCxnSpPr>
      <xdr:spPr>
        <a:xfrm flipV="1">
          <a:off x="20434300" y="10637901"/>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149225</xdr:rowOff>
    </xdr:from>
    <xdr:to>
      <xdr:col>102</xdr:col>
      <xdr:colOff>165100</xdr:colOff>
      <xdr:row>62</xdr:row>
      <xdr:rowOff>79375</xdr:rowOff>
    </xdr:to>
    <xdr:sp macro="" textlink="">
      <xdr:nvSpPr>
        <xdr:cNvPr id="702" name="楕円 701">
          <a:extLst>
            <a:ext uri="{FF2B5EF4-FFF2-40B4-BE49-F238E27FC236}">
              <a16:creationId xmlns:a16="http://schemas.microsoft.com/office/drawing/2014/main" id="{8A057BC5-1D42-4848-8520-F4AD0B6C705F}"/>
            </a:ext>
          </a:extLst>
        </xdr:cNvPr>
        <xdr:cNvSpPr/>
      </xdr:nvSpPr>
      <xdr:spPr>
        <a:xfrm>
          <a:off x="19494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20248</xdr:rowOff>
    </xdr:from>
    <xdr:to>
      <xdr:col>107</xdr:col>
      <xdr:colOff>50800</xdr:colOff>
      <xdr:row>62</xdr:row>
      <xdr:rowOff>28575</xdr:rowOff>
    </xdr:to>
    <xdr:cxnSp macro="">
      <xdr:nvCxnSpPr>
        <xdr:cNvPr id="703" name="直線コネクタ 702">
          <a:extLst>
            <a:ext uri="{FF2B5EF4-FFF2-40B4-BE49-F238E27FC236}">
              <a16:creationId xmlns:a16="http://schemas.microsoft.com/office/drawing/2014/main" id="{E1D623F7-9953-4410-92E1-4179650D0116}"/>
            </a:ext>
          </a:extLst>
        </xdr:cNvPr>
        <xdr:cNvCxnSpPr/>
      </xdr:nvCxnSpPr>
      <xdr:spPr>
        <a:xfrm flipV="1">
          <a:off x="19545300" y="10650148"/>
          <a:ext cx="889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157716</xdr:rowOff>
    </xdr:from>
    <xdr:to>
      <xdr:col>98</xdr:col>
      <xdr:colOff>38100</xdr:colOff>
      <xdr:row>62</xdr:row>
      <xdr:rowOff>87866</xdr:rowOff>
    </xdr:to>
    <xdr:sp macro="" textlink="">
      <xdr:nvSpPr>
        <xdr:cNvPr id="704" name="楕円 703">
          <a:extLst>
            <a:ext uri="{FF2B5EF4-FFF2-40B4-BE49-F238E27FC236}">
              <a16:creationId xmlns:a16="http://schemas.microsoft.com/office/drawing/2014/main" id="{33B0F0E0-D4C9-4568-8980-C336F43C5769}"/>
            </a:ext>
          </a:extLst>
        </xdr:cNvPr>
        <xdr:cNvSpPr/>
      </xdr:nvSpPr>
      <xdr:spPr>
        <a:xfrm>
          <a:off x="18605500" y="106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28575</xdr:rowOff>
    </xdr:from>
    <xdr:to>
      <xdr:col>102</xdr:col>
      <xdr:colOff>114300</xdr:colOff>
      <xdr:row>62</xdr:row>
      <xdr:rowOff>37066</xdr:rowOff>
    </xdr:to>
    <xdr:cxnSp macro="">
      <xdr:nvCxnSpPr>
        <xdr:cNvPr id="705" name="直線コネクタ 704">
          <a:extLst>
            <a:ext uri="{FF2B5EF4-FFF2-40B4-BE49-F238E27FC236}">
              <a16:creationId xmlns:a16="http://schemas.microsoft.com/office/drawing/2014/main" id="{D50DA1EB-237E-4A25-9A65-9D90B9009993}"/>
            </a:ext>
          </a:extLst>
        </xdr:cNvPr>
        <xdr:cNvCxnSpPr/>
      </xdr:nvCxnSpPr>
      <xdr:spPr>
        <a:xfrm flipV="1">
          <a:off x="18656300" y="1065847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706" name="n_1aveValue【学校施設】&#10;一人当たり面積">
          <a:extLst>
            <a:ext uri="{FF2B5EF4-FFF2-40B4-BE49-F238E27FC236}">
              <a16:creationId xmlns:a16="http://schemas.microsoft.com/office/drawing/2014/main" id="{BB1C425B-B336-45B8-A61F-0C2ADF985D3E}"/>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707" name="n_2aveValue【学校施設】&#10;一人当たり面積">
          <a:extLst>
            <a:ext uri="{FF2B5EF4-FFF2-40B4-BE49-F238E27FC236}">
              <a16:creationId xmlns:a16="http://schemas.microsoft.com/office/drawing/2014/main" id="{23DA2B7C-D6A3-4250-81A3-B05B904F135E}"/>
            </a:ext>
          </a:extLst>
        </xdr:cNvPr>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708" name="n_3aveValue【学校施設】&#10;一人当たり面積">
          <a:extLst>
            <a:ext uri="{FF2B5EF4-FFF2-40B4-BE49-F238E27FC236}">
              <a16:creationId xmlns:a16="http://schemas.microsoft.com/office/drawing/2014/main" id="{831CA1DA-4945-4B4B-AEBB-3FCFADF281B2}"/>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709" name="n_4aveValue【学校施設】&#10;一人当たり面積">
          <a:extLst>
            <a:ext uri="{FF2B5EF4-FFF2-40B4-BE49-F238E27FC236}">
              <a16:creationId xmlns:a16="http://schemas.microsoft.com/office/drawing/2014/main" id="{C6E9B0CB-6B36-480C-A0F6-17C8EFA7564F}"/>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75328</xdr:rowOff>
    </xdr:from>
    <xdr:ext cx="469744" cy="259045"/>
    <xdr:sp macro="" textlink="">
      <xdr:nvSpPr>
        <xdr:cNvPr id="710" name="n_1mainValue【学校施設】&#10;一人当たり面積">
          <a:extLst>
            <a:ext uri="{FF2B5EF4-FFF2-40B4-BE49-F238E27FC236}">
              <a16:creationId xmlns:a16="http://schemas.microsoft.com/office/drawing/2014/main" id="{BA69E9FC-CFDA-43B7-AB39-10599F1DDA2F}"/>
            </a:ext>
          </a:extLst>
        </xdr:cNvPr>
        <xdr:cNvSpPr txBox="1"/>
      </xdr:nvSpPr>
      <xdr:spPr>
        <a:xfrm>
          <a:off x="21075727" y="1036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87575</xdr:rowOff>
    </xdr:from>
    <xdr:ext cx="469744" cy="259045"/>
    <xdr:sp macro="" textlink="">
      <xdr:nvSpPr>
        <xdr:cNvPr id="711" name="n_2mainValue【学校施設】&#10;一人当たり面積">
          <a:extLst>
            <a:ext uri="{FF2B5EF4-FFF2-40B4-BE49-F238E27FC236}">
              <a16:creationId xmlns:a16="http://schemas.microsoft.com/office/drawing/2014/main" id="{381CB5C9-D39C-45C9-99BC-C851ABCDF9CB}"/>
            </a:ext>
          </a:extLst>
        </xdr:cNvPr>
        <xdr:cNvSpPr txBox="1"/>
      </xdr:nvSpPr>
      <xdr:spPr>
        <a:xfrm>
          <a:off x="20199427" y="1037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95902</xdr:rowOff>
    </xdr:from>
    <xdr:ext cx="469744" cy="259045"/>
    <xdr:sp macro="" textlink="">
      <xdr:nvSpPr>
        <xdr:cNvPr id="712" name="n_3mainValue【学校施設】&#10;一人当たり面積">
          <a:extLst>
            <a:ext uri="{FF2B5EF4-FFF2-40B4-BE49-F238E27FC236}">
              <a16:creationId xmlns:a16="http://schemas.microsoft.com/office/drawing/2014/main" id="{0715FB49-BD24-4FDD-97BB-A8CB78790C18}"/>
            </a:ext>
          </a:extLst>
        </xdr:cNvPr>
        <xdr:cNvSpPr txBox="1"/>
      </xdr:nvSpPr>
      <xdr:spPr>
        <a:xfrm>
          <a:off x="193104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104393</xdr:rowOff>
    </xdr:from>
    <xdr:ext cx="469744" cy="259045"/>
    <xdr:sp macro="" textlink="">
      <xdr:nvSpPr>
        <xdr:cNvPr id="713" name="n_4mainValue【学校施設】&#10;一人当たり面積">
          <a:extLst>
            <a:ext uri="{FF2B5EF4-FFF2-40B4-BE49-F238E27FC236}">
              <a16:creationId xmlns:a16="http://schemas.microsoft.com/office/drawing/2014/main" id="{3D730665-503F-4ADF-8D10-DCF6195B862D}"/>
            </a:ext>
          </a:extLst>
        </xdr:cNvPr>
        <xdr:cNvSpPr txBox="1"/>
      </xdr:nvSpPr>
      <xdr:spPr>
        <a:xfrm>
          <a:off x="18421427" y="1039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B1D369F2-8B29-4EC3-9532-3229E023B6F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220B7CCE-BFDC-474B-9E43-991D761919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91AD4147-C7D3-4BDC-AEF8-2EE63156FC9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C92C7B57-7F33-4128-B71F-EE7B7675BAF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810D901B-82E4-4B4E-B544-90295450A0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131A02DA-F71A-4CDA-B7F5-4DDB8EC6DD0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D3F4519-528A-46B2-9A5E-672CBBC9AED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744D1BA1-8A1F-443D-88E6-06424C3B408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a:extLst>
            <a:ext uri="{FF2B5EF4-FFF2-40B4-BE49-F238E27FC236}">
              <a16:creationId xmlns:a16="http://schemas.microsoft.com/office/drawing/2014/main" id="{F3F6D860-8033-47CC-8BC2-4A19EA08F27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a:extLst>
            <a:ext uri="{FF2B5EF4-FFF2-40B4-BE49-F238E27FC236}">
              <a16:creationId xmlns:a16="http://schemas.microsoft.com/office/drawing/2014/main" id="{A2216D63-E0BD-469E-907C-41C5E031FFC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a:extLst>
            <a:ext uri="{FF2B5EF4-FFF2-40B4-BE49-F238E27FC236}">
              <a16:creationId xmlns:a16="http://schemas.microsoft.com/office/drawing/2014/main" id="{D1FC5685-2905-4C2F-AC14-EFC5E7D6103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a:extLst>
            <a:ext uri="{FF2B5EF4-FFF2-40B4-BE49-F238E27FC236}">
              <a16:creationId xmlns:a16="http://schemas.microsoft.com/office/drawing/2014/main" id="{8E17AA1F-5C6F-45EA-B1E5-9B43B37EEE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a:extLst>
            <a:ext uri="{FF2B5EF4-FFF2-40B4-BE49-F238E27FC236}">
              <a16:creationId xmlns:a16="http://schemas.microsoft.com/office/drawing/2014/main" id="{FD208FA8-CD31-4381-AB74-D0AEEC47F0A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a:extLst>
            <a:ext uri="{FF2B5EF4-FFF2-40B4-BE49-F238E27FC236}">
              <a16:creationId xmlns:a16="http://schemas.microsoft.com/office/drawing/2014/main" id="{A4CD8492-2665-4BA7-886E-284612E9F8F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a:extLst>
            <a:ext uri="{FF2B5EF4-FFF2-40B4-BE49-F238E27FC236}">
              <a16:creationId xmlns:a16="http://schemas.microsoft.com/office/drawing/2014/main" id="{E1B59F67-9E3E-4D08-861A-109075F5B5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a:extLst>
            <a:ext uri="{FF2B5EF4-FFF2-40B4-BE49-F238E27FC236}">
              <a16:creationId xmlns:a16="http://schemas.microsoft.com/office/drawing/2014/main" id="{9FADB989-99B4-4F64-8C60-7D96D0F1E51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CD5B02B6-130A-477B-8732-8FEA012BCF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CC035BEA-0A9C-461B-90AE-9751CAF9D5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1B0C97F2-8E68-410B-BBC8-BF66F8F5ABC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A4BE6C44-5F32-48FA-A4EC-12E75151585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ECADE077-C127-4B7B-ACDA-FF93C60E5F6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B65FEFB9-3908-4E7E-9EF4-BB192C48885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F9D22C84-E586-4EF4-B033-D372648E9AA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F427DBD3-017C-4872-BCAA-E31BF73E01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849396FD-C180-43A6-9974-DB264518EAF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62B3338C-510D-4C5D-8194-83510A8E9DE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6DCC1C03-1CEE-483D-9CEA-9330F83395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a:extLst>
            <a:ext uri="{FF2B5EF4-FFF2-40B4-BE49-F238E27FC236}">
              <a16:creationId xmlns:a16="http://schemas.microsoft.com/office/drawing/2014/main" id="{FE016ACD-C8EC-44D2-9DE8-904F60E7F2A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5196FDBE-7657-447B-A05A-DB5BF7BB899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a:extLst>
            <a:ext uri="{FF2B5EF4-FFF2-40B4-BE49-F238E27FC236}">
              <a16:creationId xmlns:a16="http://schemas.microsoft.com/office/drawing/2014/main" id="{C26AB6E6-605D-417B-9A0B-17A4613B654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a:extLst>
            <a:ext uri="{FF2B5EF4-FFF2-40B4-BE49-F238E27FC236}">
              <a16:creationId xmlns:a16="http://schemas.microsoft.com/office/drawing/2014/main" id="{69F07627-F242-475A-9C77-3DBBE0DB590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a:extLst>
            <a:ext uri="{FF2B5EF4-FFF2-40B4-BE49-F238E27FC236}">
              <a16:creationId xmlns:a16="http://schemas.microsoft.com/office/drawing/2014/main" id="{8BC08FBB-5DFB-44AE-844E-68C436CB0A2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a:extLst>
            <a:ext uri="{FF2B5EF4-FFF2-40B4-BE49-F238E27FC236}">
              <a16:creationId xmlns:a16="http://schemas.microsoft.com/office/drawing/2014/main" id="{B0E874C1-197B-4A53-BA30-1CA74F01E9F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a:extLst>
            <a:ext uri="{FF2B5EF4-FFF2-40B4-BE49-F238E27FC236}">
              <a16:creationId xmlns:a16="http://schemas.microsoft.com/office/drawing/2014/main" id="{20BA902B-5CC1-4E73-91FF-102E7189168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a:extLst>
            <a:ext uri="{FF2B5EF4-FFF2-40B4-BE49-F238E27FC236}">
              <a16:creationId xmlns:a16="http://schemas.microsoft.com/office/drawing/2014/main" id="{2A081058-9BC1-4A4D-9C95-904661B826A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a:extLst>
            <a:ext uri="{FF2B5EF4-FFF2-40B4-BE49-F238E27FC236}">
              <a16:creationId xmlns:a16="http://schemas.microsoft.com/office/drawing/2014/main" id="{28EF76F2-EDDA-4CB3-A851-A935F2DDF89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a:extLst>
            <a:ext uri="{FF2B5EF4-FFF2-40B4-BE49-F238E27FC236}">
              <a16:creationId xmlns:a16="http://schemas.microsoft.com/office/drawing/2014/main" id="{B3605817-35FF-4BB1-AB1C-E3C641565BE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5FC272A8-D616-4CE8-B08D-8AF95B39963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a:extLst>
            <a:ext uri="{FF2B5EF4-FFF2-40B4-BE49-F238E27FC236}">
              <a16:creationId xmlns:a16="http://schemas.microsoft.com/office/drawing/2014/main" id="{8AED57CF-027C-4A29-A2DA-6A0D500A9E0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DCEEE4F3-70A3-4B64-9C2D-60E980986BE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754" name="直線コネクタ 753">
          <a:extLst>
            <a:ext uri="{FF2B5EF4-FFF2-40B4-BE49-F238E27FC236}">
              <a16:creationId xmlns:a16="http://schemas.microsoft.com/office/drawing/2014/main" id="{77F53E8A-B85A-4E75-A72C-46D22A616AC8}"/>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5" name="【公民館】&#10;有形固定資産減価償却率最小値テキスト">
          <a:extLst>
            <a:ext uri="{FF2B5EF4-FFF2-40B4-BE49-F238E27FC236}">
              <a16:creationId xmlns:a16="http://schemas.microsoft.com/office/drawing/2014/main" id="{16B75205-5CBF-4627-A564-0293C88D8DF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a:extLst>
            <a:ext uri="{FF2B5EF4-FFF2-40B4-BE49-F238E27FC236}">
              <a16:creationId xmlns:a16="http://schemas.microsoft.com/office/drawing/2014/main" id="{DBDA34A8-5873-4DCC-8B54-5C55D577229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757" name="【公民館】&#10;有形固定資産減価償却率最大値テキスト">
          <a:extLst>
            <a:ext uri="{FF2B5EF4-FFF2-40B4-BE49-F238E27FC236}">
              <a16:creationId xmlns:a16="http://schemas.microsoft.com/office/drawing/2014/main" id="{34703A74-B613-408C-886D-9662035510FA}"/>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758" name="直線コネクタ 757">
          <a:extLst>
            <a:ext uri="{FF2B5EF4-FFF2-40B4-BE49-F238E27FC236}">
              <a16:creationId xmlns:a16="http://schemas.microsoft.com/office/drawing/2014/main" id="{9E5E2AD2-764A-49E4-BAD1-D14CE93D933F}"/>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759" name="【公民館】&#10;有形固定資産減価償却率平均値テキスト">
          <a:extLst>
            <a:ext uri="{FF2B5EF4-FFF2-40B4-BE49-F238E27FC236}">
              <a16:creationId xmlns:a16="http://schemas.microsoft.com/office/drawing/2014/main" id="{9A0ABDCA-AA43-4B5B-AD04-9652C704AA65}"/>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60" name="フローチャート: 判断 759">
          <a:extLst>
            <a:ext uri="{FF2B5EF4-FFF2-40B4-BE49-F238E27FC236}">
              <a16:creationId xmlns:a16="http://schemas.microsoft.com/office/drawing/2014/main" id="{B17FF095-98A0-47F7-9AAB-5B9AE895D98B}"/>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761" name="フローチャート: 判断 760">
          <a:extLst>
            <a:ext uri="{FF2B5EF4-FFF2-40B4-BE49-F238E27FC236}">
              <a16:creationId xmlns:a16="http://schemas.microsoft.com/office/drawing/2014/main" id="{07DA69FF-5039-4408-8397-9F066AECDC23}"/>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62" name="フローチャート: 判断 761">
          <a:extLst>
            <a:ext uri="{FF2B5EF4-FFF2-40B4-BE49-F238E27FC236}">
              <a16:creationId xmlns:a16="http://schemas.microsoft.com/office/drawing/2014/main" id="{14694270-539F-4C21-860A-9D90D6382882}"/>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763" name="フローチャート: 判断 762">
          <a:extLst>
            <a:ext uri="{FF2B5EF4-FFF2-40B4-BE49-F238E27FC236}">
              <a16:creationId xmlns:a16="http://schemas.microsoft.com/office/drawing/2014/main" id="{CB89F192-97A7-4CDB-80A3-EE3A3E4EEB65}"/>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64" name="フローチャート: 判断 763">
          <a:extLst>
            <a:ext uri="{FF2B5EF4-FFF2-40B4-BE49-F238E27FC236}">
              <a16:creationId xmlns:a16="http://schemas.microsoft.com/office/drawing/2014/main" id="{958A8DE6-1821-4DC6-9E96-86814BD6AD56}"/>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9B415D5C-97E1-4E3E-A192-59473DDC606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333D80B7-8077-4372-B015-5A37DEA22AC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3995B71C-A60F-4036-9E6C-7345C355721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47FFEF4-1381-45BC-B3A7-2C619F00FA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25FF9E50-6A08-4DF1-8E14-893720FB97F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168275</xdr:rowOff>
    </xdr:from>
    <xdr:to>
      <xdr:col>85</xdr:col>
      <xdr:colOff>177800</xdr:colOff>
      <xdr:row>105</xdr:row>
      <xdr:rowOff>98425</xdr:rowOff>
    </xdr:to>
    <xdr:sp macro="" textlink="">
      <xdr:nvSpPr>
        <xdr:cNvPr id="770" name="楕円 769">
          <a:extLst>
            <a:ext uri="{FF2B5EF4-FFF2-40B4-BE49-F238E27FC236}">
              <a16:creationId xmlns:a16="http://schemas.microsoft.com/office/drawing/2014/main" id="{93B11C83-E3FA-4224-99DB-F4236AC569A3}"/>
            </a:ext>
          </a:extLst>
        </xdr:cNvPr>
        <xdr:cNvSpPr/>
      </xdr:nvSpPr>
      <xdr:spPr>
        <a:xfrm>
          <a:off x="16268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146702</xdr:rowOff>
    </xdr:from>
    <xdr:ext cx="405111" cy="259045"/>
    <xdr:sp macro="" textlink="">
      <xdr:nvSpPr>
        <xdr:cNvPr id="771" name="【公民館】&#10;有形固定資産減価償却率該当値テキスト">
          <a:extLst>
            <a:ext uri="{FF2B5EF4-FFF2-40B4-BE49-F238E27FC236}">
              <a16:creationId xmlns:a16="http://schemas.microsoft.com/office/drawing/2014/main" id="{5EDFF096-5E02-49C9-BF40-3B2A4FA3A42E}"/>
            </a:ext>
          </a:extLst>
        </xdr:cNvPr>
        <xdr:cNvSpPr txBox="1"/>
      </xdr:nvSpPr>
      <xdr:spPr>
        <a:xfrm>
          <a:off x="16357600"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133986</xdr:rowOff>
    </xdr:from>
    <xdr:to>
      <xdr:col>81</xdr:col>
      <xdr:colOff>101600</xdr:colOff>
      <xdr:row>105</xdr:row>
      <xdr:rowOff>64136</xdr:rowOff>
    </xdr:to>
    <xdr:sp macro="" textlink="">
      <xdr:nvSpPr>
        <xdr:cNvPr id="772" name="楕円 771">
          <a:extLst>
            <a:ext uri="{FF2B5EF4-FFF2-40B4-BE49-F238E27FC236}">
              <a16:creationId xmlns:a16="http://schemas.microsoft.com/office/drawing/2014/main" id="{28377C55-1834-417C-A22B-202E3A713253}"/>
            </a:ext>
          </a:extLst>
        </xdr:cNvPr>
        <xdr:cNvSpPr/>
      </xdr:nvSpPr>
      <xdr:spPr>
        <a:xfrm>
          <a:off x="15430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13336</xdr:rowOff>
    </xdr:from>
    <xdr:to>
      <xdr:col>85</xdr:col>
      <xdr:colOff>127000</xdr:colOff>
      <xdr:row>105</xdr:row>
      <xdr:rowOff>47625</xdr:rowOff>
    </xdr:to>
    <xdr:cxnSp macro="">
      <xdr:nvCxnSpPr>
        <xdr:cNvPr id="773" name="直線コネクタ 772">
          <a:extLst>
            <a:ext uri="{FF2B5EF4-FFF2-40B4-BE49-F238E27FC236}">
              <a16:creationId xmlns:a16="http://schemas.microsoft.com/office/drawing/2014/main" id="{D3171CD8-7207-4E68-9C69-E109C89AD3DB}"/>
            </a:ext>
          </a:extLst>
        </xdr:cNvPr>
        <xdr:cNvCxnSpPr/>
      </xdr:nvCxnSpPr>
      <xdr:spPr>
        <a:xfrm>
          <a:off x="15481300" y="180155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774" name="楕円 773">
          <a:extLst>
            <a:ext uri="{FF2B5EF4-FFF2-40B4-BE49-F238E27FC236}">
              <a16:creationId xmlns:a16="http://schemas.microsoft.com/office/drawing/2014/main" id="{2F136DDC-5110-4D31-9164-83BD80DCE710}"/>
            </a:ext>
          </a:extLst>
        </xdr:cNvPr>
        <xdr:cNvSpPr/>
      </xdr:nvSpPr>
      <xdr:spPr>
        <a:xfrm>
          <a:off x="14541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150495</xdr:rowOff>
    </xdr:from>
    <xdr:to>
      <xdr:col>81</xdr:col>
      <xdr:colOff>50800</xdr:colOff>
      <xdr:row>105</xdr:row>
      <xdr:rowOff>13336</xdr:rowOff>
    </xdr:to>
    <xdr:cxnSp macro="">
      <xdr:nvCxnSpPr>
        <xdr:cNvPr id="775" name="直線コネクタ 774">
          <a:extLst>
            <a:ext uri="{FF2B5EF4-FFF2-40B4-BE49-F238E27FC236}">
              <a16:creationId xmlns:a16="http://schemas.microsoft.com/office/drawing/2014/main" id="{613035DD-46E9-4719-B105-10F2E55E82D8}"/>
            </a:ext>
          </a:extLst>
        </xdr:cNvPr>
        <xdr:cNvCxnSpPr/>
      </xdr:nvCxnSpPr>
      <xdr:spPr>
        <a:xfrm>
          <a:off x="14592300" y="179812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776" name="楕円 775">
          <a:extLst>
            <a:ext uri="{FF2B5EF4-FFF2-40B4-BE49-F238E27FC236}">
              <a16:creationId xmlns:a16="http://schemas.microsoft.com/office/drawing/2014/main" id="{765B99EF-D1C8-4EEC-844D-4C3F8E5A1465}"/>
            </a:ext>
          </a:extLst>
        </xdr:cNvPr>
        <xdr:cNvSpPr/>
      </xdr:nvSpPr>
      <xdr:spPr>
        <a:xfrm>
          <a:off x="1365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114300</xdr:rowOff>
    </xdr:from>
    <xdr:to>
      <xdr:col>76</xdr:col>
      <xdr:colOff>114300</xdr:colOff>
      <xdr:row>104</xdr:row>
      <xdr:rowOff>150495</xdr:rowOff>
    </xdr:to>
    <xdr:cxnSp macro="">
      <xdr:nvCxnSpPr>
        <xdr:cNvPr id="777" name="直線コネクタ 776">
          <a:extLst>
            <a:ext uri="{FF2B5EF4-FFF2-40B4-BE49-F238E27FC236}">
              <a16:creationId xmlns:a16="http://schemas.microsoft.com/office/drawing/2014/main" id="{D966BB4B-025A-4603-B682-1124181AD30A}"/>
            </a:ext>
          </a:extLst>
        </xdr:cNvPr>
        <xdr:cNvCxnSpPr/>
      </xdr:nvCxnSpPr>
      <xdr:spPr>
        <a:xfrm>
          <a:off x="13703300" y="17945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23495</xdr:rowOff>
    </xdr:from>
    <xdr:to>
      <xdr:col>67</xdr:col>
      <xdr:colOff>101600</xdr:colOff>
      <xdr:row>103</xdr:row>
      <xdr:rowOff>125095</xdr:rowOff>
    </xdr:to>
    <xdr:sp macro="" textlink="">
      <xdr:nvSpPr>
        <xdr:cNvPr id="778" name="楕円 777">
          <a:extLst>
            <a:ext uri="{FF2B5EF4-FFF2-40B4-BE49-F238E27FC236}">
              <a16:creationId xmlns:a16="http://schemas.microsoft.com/office/drawing/2014/main" id="{7A6EF4D3-1348-4AAA-B48E-F67D68A0C518}"/>
            </a:ext>
          </a:extLst>
        </xdr:cNvPr>
        <xdr:cNvSpPr/>
      </xdr:nvSpPr>
      <xdr:spPr>
        <a:xfrm>
          <a:off x="12763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74295</xdr:rowOff>
    </xdr:from>
    <xdr:to>
      <xdr:col>71</xdr:col>
      <xdr:colOff>177800</xdr:colOff>
      <xdr:row>104</xdr:row>
      <xdr:rowOff>114300</xdr:rowOff>
    </xdr:to>
    <xdr:cxnSp macro="">
      <xdr:nvCxnSpPr>
        <xdr:cNvPr id="779" name="直線コネクタ 778">
          <a:extLst>
            <a:ext uri="{FF2B5EF4-FFF2-40B4-BE49-F238E27FC236}">
              <a16:creationId xmlns:a16="http://schemas.microsoft.com/office/drawing/2014/main" id="{9C73E7B1-9684-442C-BC3B-6C0C71E37208}"/>
            </a:ext>
          </a:extLst>
        </xdr:cNvPr>
        <xdr:cNvCxnSpPr/>
      </xdr:nvCxnSpPr>
      <xdr:spPr>
        <a:xfrm>
          <a:off x="12814300" y="1773364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780" name="n_1aveValue【公民館】&#10;有形固定資産減価償却率">
          <a:extLst>
            <a:ext uri="{FF2B5EF4-FFF2-40B4-BE49-F238E27FC236}">
              <a16:creationId xmlns:a16="http://schemas.microsoft.com/office/drawing/2014/main" id="{B26FF18F-C27C-49EC-8A33-3F61D8F95D1E}"/>
            </a:ext>
          </a:extLst>
        </xdr:cNvPr>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781" name="n_2aveValue【公民館】&#10;有形固定資産減価償却率">
          <a:extLst>
            <a:ext uri="{FF2B5EF4-FFF2-40B4-BE49-F238E27FC236}">
              <a16:creationId xmlns:a16="http://schemas.microsoft.com/office/drawing/2014/main" id="{331394DB-06AA-4DD8-891D-507CE0B97447}"/>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28591</xdr:rowOff>
    </xdr:from>
    <xdr:ext cx="405111" cy="259045"/>
    <xdr:sp macro="" textlink="">
      <xdr:nvSpPr>
        <xdr:cNvPr id="782" name="n_3aveValue【公民館】&#10;有形固定資産減価償却率">
          <a:extLst>
            <a:ext uri="{FF2B5EF4-FFF2-40B4-BE49-F238E27FC236}">
              <a16:creationId xmlns:a16="http://schemas.microsoft.com/office/drawing/2014/main" id="{EBB8D8DD-4D32-43D5-B901-63AE3477613D}"/>
            </a:ext>
          </a:extLst>
        </xdr:cNvPr>
        <xdr:cNvSpPr txBox="1"/>
      </xdr:nvSpPr>
      <xdr:spPr>
        <a:xfrm>
          <a:off x="13500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83" name="n_4aveValue【公民館】&#10;有形固定資産減価償却率">
          <a:extLst>
            <a:ext uri="{FF2B5EF4-FFF2-40B4-BE49-F238E27FC236}">
              <a16:creationId xmlns:a16="http://schemas.microsoft.com/office/drawing/2014/main" id="{FCA34D56-20A7-46AC-BEB7-5D183D8A19CD}"/>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55263</xdr:rowOff>
    </xdr:from>
    <xdr:ext cx="405111" cy="259045"/>
    <xdr:sp macro="" textlink="">
      <xdr:nvSpPr>
        <xdr:cNvPr id="784" name="n_1mainValue【公民館】&#10;有形固定資産減価償却率">
          <a:extLst>
            <a:ext uri="{FF2B5EF4-FFF2-40B4-BE49-F238E27FC236}">
              <a16:creationId xmlns:a16="http://schemas.microsoft.com/office/drawing/2014/main" id="{66462BFC-5B41-478E-BFFD-44A79E2D4A85}"/>
            </a:ext>
          </a:extLst>
        </xdr:cNvPr>
        <xdr:cNvSpPr txBox="1"/>
      </xdr:nvSpPr>
      <xdr:spPr>
        <a:xfrm>
          <a:off x="152660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46372</xdr:rowOff>
    </xdr:from>
    <xdr:ext cx="405111" cy="259045"/>
    <xdr:sp macro="" textlink="">
      <xdr:nvSpPr>
        <xdr:cNvPr id="785" name="n_2mainValue【公民館】&#10;有形固定資産減価償却率">
          <a:extLst>
            <a:ext uri="{FF2B5EF4-FFF2-40B4-BE49-F238E27FC236}">
              <a16:creationId xmlns:a16="http://schemas.microsoft.com/office/drawing/2014/main" id="{434512D4-B13F-47A5-A5DE-713D60059725}"/>
            </a:ext>
          </a:extLst>
        </xdr:cNvPr>
        <xdr:cNvSpPr txBox="1"/>
      </xdr:nvSpPr>
      <xdr:spPr>
        <a:xfrm>
          <a:off x="14389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10177</xdr:rowOff>
    </xdr:from>
    <xdr:ext cx="405111" cy="259045"/>
    <xdr:sp macro="" textlink="">
      <xdr:nvSpPr>
        <xdr:cNvPr id="786" name="n_3mainValue【公民館】&#10;有形固定資産減価償却率">
          <a:extLst>
            <a:ext uri="{FF2B5EF4-FFF2-40B4-BE49-F238E27FC236}">
              <a16:creationId xmlns:a16="http://schemas.microsoft.com/office/drawing/2014/main" id="{1BDD6166-1A3B-4BA0-B86E-DC2EAE5DB2CB}"/>
            </a:ext>
          </a:extLst>
        </xdr:cNvPr>
        <xdr:cNvSpPr txBox="1"/>
      </xdr:nvSpPr>
      <xdr:spPr>
        <a:xfrm>
          <a:off x="13500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787" name="n_4mainValue【公民館】&#10;有形固定資産減価償却率">
          <a:extLst>
            <a:ext uri="{FF2B5EF4-FFF2-40B4-BE49-F238E27FC236}">
              <a16:creationId xmlns:a16="http://schemas.microsoft.com/office/drawing/2014/main" id="{9F5B0501-4B30-4972-923B-E0209D0C2915}"/>
            </a:ext>
          </a:extLst>
        </xdr:cNvPr>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F1CBFBE3-06DD-4880-83B8-7488C69C9D8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1A020FAA-8910-4E8C-9F83-07E9B1B642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7B1172D9-1BF0-452D-BBA3-4FEDD75B34A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CEE2A369-67F1-44CA-867C-A64D4BD4998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EA9D91C6-0842-4D9D-BF03-09020F8D601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197F095E-33BD-412D-BF78-E6B673E950A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76316C9D-0C78-41FF-B12A-FBA91F134B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B39CFA57-0EC2-4191-A57D-F3F4D2138A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C765B06E-280D-49F0-A4F9-7BDCFF9485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83A66463-5765-42BD-BF23-6F759614377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5B4A091B-F8B0-48BD-879E-A8ABEB31D95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2591B6F5-EB8C-49BE-AFCC-E1C637F7EAF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9043CC80-10FE-486B-B074-E1B08382A6F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EB4F7751-7C4C-49BF-B848-E71FBABEA53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05275056-11E7-4478-8C7B-352B0F42D56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86C0852A-559B-4CB5-9462-78C0F49DF43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04C51704-76CB-46E0-959A-B2CD0D4241F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71062917-C49A-45DA-961E-5D9596D1A44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8106135B-32A0-4643-B42F-84BCA2D9AE0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010091B8-0BEB-4621-B23E-81BEF9C8ACD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C9C01A85-9D91-4C6D-AF47-2074ABC48F7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2AAB6F30-C68A-408D-B5C4-9BD4FCF85C8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3499BFB9-8DF5-4522-B6E3-F9E7AE2B2E4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EEF65D84-20D2-4D82-83CE-9E303A83D5E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4E9D09FC-4AFC-4643-B0DA-37ABBAC09C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813" name="直線コネクタ 812">
          <a:extLst>
            <a:ext uri="{FF2B5EF4-FFF2-40B4-BE49-F238E27FC236}">
              <a16:creationId xmlns:a16="http://schemas.microsoft.com/office/drawing/2014/main" id="{6A1BC49E-6027-46F2-9D21-69A343E34759}"/>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4" name="【公民館】&#10;一人当たり面積最小値テキスト">
          <a:extLst>
            <a:ext uri="{FF2B5EF4-FFF2-40B4-BE49-F238E27FC236}">
              <a16:creationId xmlns:a16="http://schemas.microsoft.com/office/drawing/2014/main" id="{FF7B8C53-36AE-470C-933D-35077DD319A6}"/>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15" name="直線コネクタ 814">
          <a:extLst>
            <a:ext uri="{FF2B5EF4-FFF2-40B4-BE49-F238E27FC236}">
              <a16:creationId xmlns:a16="http://schemas.microsoft.com/office/drawing/2014/main" id="{265FEDC3-BFE9-4AFE-BAC1-8478ED5CE827}"/>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816" name="【公民館】&#10;一人当たり面積最大値テキスト">
          <a:extLst>
            <a:ext uri="{FF2B5EF4-FFF2-40B4-BE49-F238E27FC236}">
              <a16:creationId xmlns:a16="http://schemas.microsoft.com/office/drawing/2014/main" id="{7F32E306-A540-4B24-A5CF-51B0B9EB6E41}"/>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817" name="直線コネクタ 816">
          <a:extLst>
            <a:ext uri="{FF2B5EF4-FFF2-40B4-BE49-F238E27FC236}">
              <a16:creationId xmlns:a16="http://schemas.microsoft.com/office/drawing/2014/main" id="{2C7A36DF-3605-4DF1-899C-E6E0BCA820E0}"/>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818" name="【公民館】&#10;一人当たり面積平均値テキスト">
          <a:extLst>
            <a:ext uri="{FF2B5EF4-FFF2-40B4-BE49-F238E27FC236}">
              <a16:creationId xmlns:a16="http://schemas.microsoft.com/office/drawing/2014/main" id="{91CEE64B-A930-464E-8395-20CAA9F189DA}"/>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819" name="フローチャート: 判断 818">
          <a:extLst>
            <a:ext uri="{FF2B5EF4-FFF2-40B4-BE49-F238E27FC236}">
              <a16:creationId xmlns:a16="http://schemas.microsoft.com/office/drawing/2014/main" id="{6772EBCC-AE32-4758-8ABA-4914A28A7CD5}"/>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820" name="フローチャート: 判断 819">
          <a:extLst>
            <a:ext uri="{FF2B5EF4-FFF2-40B4-BE49-F238E27FC236}">
              <a16:creationId xmlns:a16="http://schemas.microsoft.com/office/drawing/2014/main" id="{54684604-CE5E-4900-9AB8-8642C488848A}"/>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821" name="フローチャート: 判断 820">
          <a:extLst>
            <a:ext uri="{FF2B5EF4-FFF2-40B4-BE49-F238E27FC236}">
              <a16:creationId xmlns:a16="http://schemas.microsoft.com/office/drawing/2014/main" id="{9A1CC7EB-755E-4020-BBEF-F6C9944EF078}"/>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822" name="フローチャート: 判断 821">
          <a:extLst>
            <a:ext uri="{FF2B5EF4-FFF2-40B4-BE49-F238E27FC236}">
              <a16:creationId xmlns:a16="http://schemas.microsoft.com/office/drawing/2014/main" id="{E186FC93-AFB4-4A9F-85A9-9AA386187F3F}"/>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23" name="フローチャート: 判断 822">
          <a:extLst>
            <a:ext uri="{FF2B5EF4-FFF2-40B4-BE49-F238E27FC236}">
              <a16:creationId xmlns:a16="http://schemas.microsoft.com/office/drawing/2014/main" id="{677E3CE8-0A2C-4580-870F-6BD72A463F43}"/>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D07EB139-16DF-4397-AE16-280D74DBED0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9C21612-25DE-42EA-850E-16C748F1F40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27F22E3-15B7-4727-8E1E-90AF3097A77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EB9C8CE-C014-4F2A-AA88-7896DD319FC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C07182B-4D2F-4FAC-80E7-881598E325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29" name="楕円 828">
          <a:extLst>
            <a:ext uri="{FF2B5EF4-FFF2-40B4-BE49-F238E27FC236}">
              <a16:creationId xmlns:a16="http://schemas.microsoft.com/office/drawing/2014/main" id="{6E042EBF-8512-4BAE-83FF-A97E2E54F793}"/>
            </a:ext>
          </a:extLst>
        </xdr:cNvPr>
        <xdr:cNvSpPr/>
      </xdr:nvSpPr>
      <xdr:spPr>
        <a:xfrm>
          <a:off x="22110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53176</xdr:rowOff>
    </xdr:from>
    <xdr:ext cx="469744" cy="259045"/>
    <xdr:sp macro="" textlink="">
      <xdr:nvSpPr>
        <xdr:cNvPr id="830" name="【公民館】&#10;一人当たり面積該当値テキスト">
          <a:extLst>
            <a:ext uri="{FF2B5EF4-FFF2-40B4-BE49-F238E27FC236}">
              <a16:creationId xmlns:a16="http://schemas.microsoft.com/office/drawing/2014/main" id="{59872957-A679-41DC-8D31-4FDDF75EE612}"/>
            </a:ext>
          </a:extLst>
        </xdr:cNvPr>
        <xdr:cNvSpPr txBox="1"/>
      </xdr:nvSpPr>
      <xdr:spPr>
        <a:xfrm>
          <a:off x="22199600" y="182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35742</xdr:rowOff>
    </xdr:from>
    <xdr:to>
      <xdr:col>112</xdr:col>
      <xdr:colOff>38100</xdr:colOff>
      <xdr:row>107</xdr:row>
      <xdr:rowOff>137342</xdr:rowOff>
    </xdr:to>
    <xdr:sp macro="" textlink="">
      <xdr:nvSpPr>
        <xdr:cNvPr id="831" name="楕円 830">
          <a:extLst>
            <a:ext uri="{FF2B5EF4-FFF2-40B4-BE49-F238E27FC236}">
              <a16:creationId xmlns:a16="http://schemas.microsoft.com/office/drawing/2014/main" id="{083FE30A-6303-46A2-BA07-7180D65A73A6}"/>
            </a:ext>
          </a:extLst>
        </xdr:cNvPr>
        <xdr:cNvSpPr/>
      </xdr:nvSpPr>
      <xdr:spPr>
        <a:xfrm>
          <a:off x="21272500" y="183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81099</xdr:rowOff>
    </xdr:from>
    <xdr:to>
      <xdr:col>116</xdr:col>
      <xdr:colOff>63500</xdr:colOff>
      <xdr:row>107</xdr:row>
      <xdr:rowOff>86542</xdr:rowOff>
    </xdr:to>
    <xdr:cxnSp macro="">
      <xdr:nvCxnSpPr>
        <xdr:cNvPr id="832" name="直線コネクタ 831">
          <a:extLst>
            <a:ext uri="{FF2B5EF4-FFF2-40B4-BE49-F238E27FC236}">
              <a16:creationId xmlns:a16="http://schemas.microsoft.com/office/drawing/2014/main" id="{55AB1191-D5FC-4D98-930F-01EA8AF4EDA1}"/>
            </a:ext>
          </a:extLst>
        </xdr:cNvPr>
        <xdr:cNvCxnSpPr/>
      </xdr:nvCxnSpPr>
      <xdr:spPr>
        <a:xfrm flipV="1">
          <a:off x="21323300" y="18426249"/>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43362</xdr:rowOff>
    </xdr:from>
    <xdr:to>
      <xdr:col>107</xdr:col>
      <xdr:colOff>101600</xdr:colOff>
      <xdr:row>107</xdr:row>
      <xdr:rowOff>144962</xdr:rowOff>
    </xdr:to>
    <xdr:sp macro="" textlink="">
      <xdr:nvSpPr>
        <xdr:cNvPr id="833" name="楕円 832">
          <a:extLst>
            <a:ext uri="{FF2B5EF4-FFF2-40B4-BE49-F238E27FC236}">
              <a16:creationId xmlns:a16="http://schemas.microsoft.com/office/drawing/2014/main" id="{B0B3A412-784F-4B7D-9219-8B67641C2F67}"/>
            </a:ext>
          </a:extLst>
        </xdr:cNvPr>
        <xdr:cNvSpPr/>
      </xdr:nvSpPr>
      <xdr:spPr>
        <a:xfrm>
          <a:off x="20383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86542</xdr:rowOff>
    </xdr:from>
    <xdr:to>
      <xdr:col>111</xdr:col>
      <xdr:colOff>177800</xdr:colOff>
      <xdr:row>107</xdr:row>
      <xdr:rowOff>94162</xdr:rowOff>
    </xdr:to>
    <xdr:cxnSp macro="">
      <xdr:nvCxnSpPr>
        <xdr:cNvPr id="834" name="直線コネクタ 833">
          <a:extLst>
            <a:ext uri="{FF2B5EF4-FFF2-40B4-BE49-F238E27FC236}">
              <a16:creationId xmlns:a16="http://schemas.microsoft.com/office/drawing/2014/main" id="{D4D4139D-07E0-47EF-A065-C9211D719639}"/>
            </a:ext>
          </a:extLst>
        </xdr:cNvPr>
        <xdr:cNvCxnSpPr/>
      </xdr:nvCxnSpPr>
      <xdr:spPr>
        <a:xfrm flipV="1">
          <a:off x="20434300" y="1843169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48805</xdr:rowOff>
    </xdr:from>
    <xdr:to>
      <xdr:col>102</xdr:col>
      <xdr:colOff>165100</xdr:colOff>
      <xdr:row>107</xdr:row>
      <xdr:rowOff>150405</xdr:rowOff>
    </xdr:to>
    <xdr:sp macro="" textlink="">
      <xdr:nvSpPr>
        <xdr:cNvPr id="835" name="楕円 834">
          <a:extLst>
            <a:ext uri="{FF2B5EF4-FFF2-40B4-BE49-F238E27FC236}">
              <a16:creationId xmlns:a16="http://schemas.microsoft.com/office/drawing/2014/main" id="{DA4471D6-78DA-44C5-AFFC-83C5FF927C48}"/>
            </a:ext>
          </a:extLst>
        </xdr:cNvPr>
        <xdr:cNvSpPr/>
      </xdr:nvSpPr>
      <xdr:spPr>
        <a:xfrm>
          <a:off x="19494500" y="183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94162</xdr:rowOff>
    </xdr:from>
    <xdr:to>
      <xdr:col>107</xdr:col>
      <xdr:colOff>50800</xdr:colOff>
      <xdr:row>107</xdr:row>
      <xdr:rowOff>99605</xdr:rowOff>
    </xdr:to>
    <xdr:cxnSp macro="">
      <xdr:nvCxnSpPr>
        <xdr:cNvPr id="836" name="直線コネクタ 835">
          <a:extLst>
            <a:ext uri="{FF2B5EF4-FFF2-40B4-BE49-F238E27FC236}">
              <a16:creationId xmlns:a16="http://schemas.microsoft.com/office/drawing/2014/main" id="{B64D49A8-B87F-429B-8768-3981EB74A440}"/>
            </a:ext>
          </a:extLst>
        </xdr:cNvPr>
        <xdr:cNvCxnSpPr/>
      </xdr:nvCxnSpPr>
      <xdr:spPr>
        <a:xfrm flipV="1">
          <a:off x="19545300" y="18439312"/>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54248</xdr:rowOff>
    </xdr:from>
    <xdr:to>
      <xdr:col>98</xdr:col>
      <xdr:colOff>38100</xdr:colOff>
      <xdr:row>107</xdr:row>
      <xdr:rowOff>155848</xdr:rowOff>
    </xdr:to>
    <xdr:sp macro="" textlink="">
      <xdr:nvSpPr>
        <xdr:cNvPr id="837" name="楕円 836">
          <a:extLst>
            <a:ext uri="{FF2B5EF4-FFF2-40B4-BE49-F238E27FC236}">
              <a16:creationId xmlns:a16="http://schemas.microsoft.com/office/drawing/2014/main" id="{BCDD7D37-A4ED-4C57-BBC2-BC12AA70A48B}"/>
            </a:ext>
          </a:extLst>
        </xdr:cNvPr>
        <xdr:cNvSpPr/>
      </xdr:nvSpPr>
      <xdr:spPr>
        <a:xfrm>
          <a:off x="18605500" y="183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99605</xdr:rowOff>
    </xdr:from>
    <xdr:to>
      <xdr:col>102</xdr:col>
      <xdr:colOff>114300</xdr:colOff>
      <xdr:row>107</xdr:row>
      <xdr:rowOff>105048</xdr:rowOff>
    </xdr:to>
    <xdr:cxnSp macro="">
      <xdr:nvCxnSpPr>
        <xdr:cNvPr id="838" name="直線コネクタ 837">
          <a:extLst>
            <a:ext uri="{FF2B5EF4-FFF2-40B4-BE49-F238E27FC236}">
              <a16:creationId xmlns:a16="http://schemas.microsoft.com/office/drawing/2014/main" id="{3459D2F7-8EFF-4C7A-8AE4-D864ECEEE4D5}"/>
            </a:ext>
          </a:extLst>
        </xdr:cNvPr>
        <xdr:cNvCxnSpPr/>
      </xdr:nvCxnSpPr>
      <xdr:spPr>
        <a:xfrm flipV="1">
          <a:off x="18656300" y="1844475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839" name="n_1aveValue【公民館】&#10;一人当たり面積">
          <a:extLst>
            <a:ext uri="{FF2B5EF4-FFF2-40B4-BE49-F238E27FC236}">
              <a16:creationId xmlns:a16="http://schemas.microsoft.com/office/drawing/2014/main" id="{AAFFBC20-02B1-4DD7-86EE-0C2C214941F9}"/>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840" name="n_2aveValue【公民館】&#10;一人当たり面積">
          <a:extLst>
            <a:ext uri="{FF2B5EF4-FFF2-40B4-BE49-F238E27FC236}">
              <a16:creationId xmlns:a16="http://schemas.microsoft.com/office/drawing/2014/main" id="{7DD60DBC-338E-46DA-817F-C2D620AE8242}"/>
            </a:ext>
          </a:extLst>
        </xdr:cNvPr>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841" name="n_3aveValue【公民館】&#10;一人当たり面積">
          <a:extLst>
            <a:ext uri="{FF2B5EF4-FFF2-40B4-BE49-F238E27FC236}">
              <a16:creationId xmlns:a16="http://schemas.microsoft.com/office/drawing/2014/main" id="{AFC19F9E-9815-4DEB-BE55-1ECAD37951EB}"/>
            </a:ext>
          </a:extLst>
        </xdr:cNvPr>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842" name="n_4aveValue【公民館】&#10;一人当たり面積">
          <a:extLst>
            <a:ext uri="{FF2B5EF4-FFF2-40B4-BE49-F238E27FC236}">
              <a16:creationId xmlns:a16="http://schemas.microsoft.com/office/drawing/2014/main" id="{5A1BE3AA-8DAF-4419-A284-E8CD7B216D8D}"/>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153869</xdr:rowOff>
    </xdr:from>
    <xdr:ext cx="469744" cy="259045"/>
    <xdr:sp macro="" textlink="">
      <xdr:nvSpPr>
        <xdr:cNvPr id="843" name="n_1mainValue【公民館】&#10;一人当たり面積">
          <a:extLst>
            <a:ext uri="{FF2B5EF4-FFF2-40B4-BE49-F238E27FC236}">
              <a16:creationId xmlns:a16="http://schemas.microsoft.com/office/drawing/2014/main" id="{9D46CC0B-FC5B-4E73-8E1F-C2B15DBEFFA5}"/>
            </a:ext>
          </a:extLst>
        </xdr:cNvPr>
        <xdr:cNvSpPr txBox="1"/>
      </xdr:nvSpPr>
      <xdr:spPr>
        <a:xfrm>
          <a:off x="21075727" y="1815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161489</xdr:rowOff>
    </xdr:from>
    <xdr:ext cx="469744" cy="259045"/>
    <xdr:sp macro="" textlink="">
      <xdr:nvSpPr>
        <xdr:cNvPr id="844" name="n_2mainValue【公民館】&#10;一人当たり面積">
          <a:extLst>
            <a:ext uri="{FF2B5EF4-FFF2-40B4-BE49-F238E27FC236}">
              <a16:creationId xmlns:a16="http://schemas.microsoft.com/office/drawing/2014/main" id="{B9043B1E-6FC6-4EAF-A341-4996AE14D4B1}"/>
            </a:ext>
          </a:extLst>
        </xdr:cNvPr>
        <xdr:cNvSpPr txBox="1"/>
      </xdr:nvSpPr>
      <xdr:spPr>
        <a:xfrm>
          <a:off x="201994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166932</xdr:rowOff>
    </xdr:from>
    <xdr:ext cx="469744" cy="259045"/>
    <xdr:sp macro="" textlink="">
      <xdr:nvSpPr>
        <xdr:cNvPr id="845" name="n_3mainValue【公民館】&#10;一人当たり面積">
          <a:extLst>
            <a:ext uri="{FF2B5EF4-FFF2-40B4-BE49-F238E27FC236}">
              <a16:creationId xmlns:a16="http://schemas.microsoft.com/office/drawing/2014/main" id="{67200383-64E3-4486-9F80-70F699119DD2}"/>
            </a:ext>
          </a:extLst>
        </xdr:cNvPr>
        <xdr:cNvSpPr txBox="1"/>
      </xdr:nvSpPr>
      <xdr:spPr>
        <a:xfrm>
          <a:off x="19310427" y="1816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925</xdr:rowOff>
    </xdr:from>
    <xdr:ext cx="469744" cy="259045"/>
    <xdr:sp macro="" textlink="">
      <xdr:nvSpPr>
        <xdr:cNvPr id="846" name="n_4mainValue【公民館】&#10;一人当たり面積">
          <a:extLst>
            <a:ext uri="{FF2B5EF4-FFF2-40B4-BE49-F238E27FC236}">
              <a16:creationId xmlns:a16="http://schemas.microsoft.com/office/drawing/2014/main" id="{58483580-315A-4561-BCF8-79A92CE46E2A}"/>
            </a:ext>
          </a:extLst>
        </xdr:cNvPr>
        <xdr:cNvSpPr txBox="1"/>
      </xdr:nvSpPr>
      <xdr:spPr>
        <a:xfrm>
          <a:off x="18421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DDB9AE52-ABAE-4949-8BA2-4B36355237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6AD80E5A-6D3B-4F37-9EC0-DE571B2D39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C8C0CBCF-C229-43D8-A23F-B2701F4357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類似団体内平均値を大きく上回っている橋りょう、公営住宅については、交付金等を活用し年次的な更新を行っていることから、使用する上での問題は発生していないものの、比率の動向については引き続き注視し、計画的な長寿命化を実施するなど、適正な管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は、児童数の減少により、認定こども園・幼稚園・保育所の類型において類似団体内平均値を大きく上回っているが、離島を有する本市の地理的要因から集約化が難しい状況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7C0538-0607-426A-9E9A-AF5403D605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B81F73-7DB7-4BC6-BADA-347EA810E69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EF017A-93E4-454A-9FF3-EE0B884833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567F89-EC9F-4631-B089-0ADAA7ADF56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105CAB-81F5-497B-8D61-611B4917C1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9FB6B1-F42E-4101-B7C2-3CD2707E7A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C91838-2DB3-4AE9-BE64-AFFB9C2C9B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44E957-6422-4E18-962D-B670389CA2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D124AA-C1DC-4B88-8A50-3F3F83F012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676DD1-1574-4F2D-902F-FE53D5C6BC3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17,648
17,379
107.34
13,701,385
12,818,080
870,028
7,097,903
12,143,998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6D0879-8458-41D9-A168-5113CA38867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987784C-A6B7-4A97-9D06-8FF219DE39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844DD3-BCF5-4D36-B772-0648601388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4F2CD25-86D7-48C7-8A14-69561A0DFA8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CA9123-F756-48A2-A267-27DE497D59A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1FCC636-F6EC-4846-AE18-4F24F55F5A9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F67A3F-331D-467B-A0C0-C3B10DD8CF0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C08AF9-65E2-401D-801A-F8F150C947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016FF8-4E87-4331-A953-6A901BD3DB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FAF5621-D81B-4C03-A5BB-8ABA2C1902D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931665-EC64-4A92-8B71-6E6B4EEF70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CB9662-5336-4723-8810-81DA20C4813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E1B414-36A1-4426-B30C-FB09C87BAB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1EC939-A1D2-4EC9-A6F0-FF959A9FE5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74051C-FFE4-4420-8FEC-B8C2886FD37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FBA168D-E6C5-43EB-98CB-6D8FD0DBA13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471195-0143-4C53-A142-70F64BDFC4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C8FB94-E1D9-41C1-8F40-2EC8827954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39C777-EA50-45B6-8AE9-C79DEF139C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4D1A9B-5417-4C65-BC7C-C005DAA17B7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44BDFF-83ED-450A-84A8-B41E118D2D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EF0497B-B5AA-40BC-ABB6-DF12A20877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825A05-6B7E-4E5C-AD22-3C96A32A80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B268E5-60CF-44C0-9093-B2C7A15289F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10E28B3-AE9E-478A-A32F-182E1E7C5A0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B1E6427-D566-453B-BC99-FADB19ADE8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89F836-B398-45F3-87DA-31354F03D8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2C54EE-8733-44CA-8603-38CAD37C5BE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B8B4CF2-08CF-4AFC-A85C-65E1E77CA51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D3D6D7A-A5B9-4118-8D47-802958FEB5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79B889-3365-4915-825C-71D9EF4CEB2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A1A621-28A3-432B-8F52-4198959681A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6CB1F22-1812-4B41-A709-196969C403F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89BC5B3-C6E3-4901-A2F1-BA19D0A223D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4B2C704-C37F-4DD1-8E9B-5715B47E460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F021D99-B617-4BFE-B947-839B839BE70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F426961-67A4-4A87-853E-02AE96BCAA7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3B9EA00-FE83-4F60-B1E5-EFC2BB30C3A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E926A25-C45F-455A-9621-A5FE6D8661B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E19EF84-4DE2-4287-ADB9-DDCAB0B06AD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EE1E8B3-F77D-4356-85AE-A89588B518F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DC781E0-A8F5-4675-A583-27C7B5B647C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123A7EF-1257-453A-8899-8DE2EC5A10C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C952424-74ED-4893-B20D-972349B81B6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EBC17DC-C9A0-470D-B75D-7FA6AC8A199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8793E66-B0A0-4FDD-9368-7A09A6C012A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A275AF3-ECBB-424A-A38B-F1A705FF2164}"/>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CF1FB970-C57F-4953-AC7F-752B4BC58AB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DF4A5AB-5591-4FF7-A815-F4BCA7BA71B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BB672939-F13D-42DB-98A1-E3B0FFF848ED}"/>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563C066-BDE2-41D8-9779-7DE946416C7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id="{F718C125-2669-4BDC-BC43-D87EC1E3A38B}"/>
            </a:ext>
          </a:extLst>
        </xdr:cNvPr>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4FB2650A-8B3E-4394-99B2-3B0B9F7050FB}"/>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A254CCFA-F801-49DC-90F7-27A33DFC2967}"/>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0CEE9591-5934-46F4-8554-2AB1F5C3CACE}"/>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4784EC38-98B6-4322-A099-1F471EEBC0BE}"/>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326D6A1E-679B-4709-A4EB-4D06E2EDB1A5}"/>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707F8AD-4125-4124-A277-E56E0C8BCD6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ADE91E-901C-41CA-979F-467B7788FE8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619ED8D-9384-40DD-957E-FA0A06ACE92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882D990-67C2-4994-BC95-8DABBA2A5F5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ABE09A7-1B38-4441-89FD-2BC61B1325D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4" name="楕円 73">
          <a:extLst>
            <a:ext uri="{FF2B5EF4-FFF2-40B4-BE49-F238E27FC236}">
              <a16:creationId xmlns:a16="http://schemas.microsoft.com/office/drawing/2014/main" id="{86F0A63A-CF20-4DCC-BEC9-E84BAD8E4408}"/>
            </a:ext>
          </a:extLst>
        </xdr:cNvPr>
        <xdr:cNvSpPr/>
      </xdr:nvSpPr>
      <xdr:spPr>
        <a:xfrm>
          <a:off x="4584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C455380E-E6C9-45FA-8D23-CED2C4098881}"/>
            </a:ext>
          </a:extLst>
        </xdr:cNvPr>
        <xdr:cNvSpPr txBox="1"/>
      </xdr:nvSpPr>
      <xdr:spPr>
        <a:xfrm>
          <a:off x="4673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6" name="楕円 75">
          <a:extLst>
            <a:ext uri="{FF2B5EF4-FFF2-40B4-BE49-F238E27FC236}">
              <a16:creationId xmlns:a16="http://schemas.microsoft.com/office/drawing/2014/main" id="{27104439-12EB-4C73-A823-F94D226BD47E}"/>
            </a:ext>
          </a:extLst>
        </xdr:cNvPr>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51707</xdr:rowOff>
    </xdr:to>
    <xdr:cxnSp macro="">
      <xdr:nvCxnSpPr>
        <xdr:cNvPr id="77" name="直線コネクタ 76">
          <a:extLst>
            <a:ext uri="{FF2B5EF4-FFF2-40B4-BE49-F238E27FC236}">
              <a16:creationId xmlns:a16="http://schemas.microsoft.com/office/drawing/2014/main" id="{8A8D95A1-2896-4056-A477-AA04EE0760F6}"/>
            </a:ext>
          </a:extLst>
        </xdr:cNvPr>
        <xdr:cNvCxnSpPr/>
      </xdr:nvCxnSpPr>
      <xdr:spPr>
        <a:xfrm>
          <a:off x="3797300" y="6705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a:extLst>
            <a:ext uri="{FF2B5EF4-FFF2-40B4-BE49-F238E27FC236}">
              <a16:creationId xmlns:a16="http://schemas.microsoft.com/office/drawing/2014/main" id="{6ADC388E-97CC-4E99-8FA7-298D1C7DEA90}"/>
            </a:ext>
          </a:extLst>
        </xdr:cNvPr>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19050</xdr:rowOff>
    </xdr:to>
    <xdr:cxnSp macro="">
      <xdr:nvCxnSpPr>
        <xdr:cNvPr id="79" name="直線コネクタ 78">
          <a:extLst>
            <a:ext uri="{FF2B5EF4-FFF2-40B4-BE49-F238E27FC236}">
              <a16:creationId xmlns:a16="http://schemas.microsoft.com/office/drawing/2014/main" id="{D4977B51-8362-4039-B047-D03F8521B99E}"/>
            </a:ext>
          </a:extLst>
        </xdr:cNvPr>
        <xdr:cNvCxnSpPr/>
      </xdr:nvCxnSpPr>
      <xdr:spPr>
        <a:xfrm>
          <a:off x="2908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a:extLst>
            <a:ext uri="{FF2B5EF4-FFF2-40B4-BE49-F238E27FC236}">
              <a16:creationId xmlns:a16="http://schemas.microsoft.com/office/drawing/2014/main" id="{72B02373-1C90-45A0-8591-2C4E152BCCF1}"/>
            </a:ext>
          </a:extLst>
        </xdr:cNvPr>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157843</xdr:rowOff>
    </xdr:to>
    <xdr:cxnSp macro="">
      <xdr:nvCxnSpPr>
        <xdr:cNvPr id="81" name="直線コネクタ 80">
          <a:extLst>
            <a:ext uri="{FF2B5EF4-FFF2-40B4-BE49-F238E27FC236}">
              <a16:creationId xmlns:a16="http://schemas.microsoft.com/office/drawing/2014/main" id="{BFAC9D28-4E7C-4559-AE81-2A3000CF5965}"/>
            </a:ext>
          </a:extLst>
        </xdr:cNvPr>
        <xdr:cNvCxnSpPr/>
      </xdr:nvCxnSpPr>
      <xdr:spPr>
        <a:xfrm>
          <a:off x="2019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a:extLst>
            <a:ext uri="{FF2B5EF4-FFF2-40B4-BE49-F238E27FC236}">
              <a16:creationId xmlns:a16="http://schemas.microsoft.com/office/drawing/2014/main" id="{AD2E3DD9-44F5-4F06-B270-FB54BD7772CE}"/>
            </a:ext>
          </a:extLst>
        </xdr:cNvPr>
        <xdr:cNvSpPr/>
      </xdr:nvSpPr>
      <xdr:spPr>
        <a:xfrm>
          <a:off x="107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125185</xdr:rowOff>
    </xdr:to>
    <xdr:cxnSp macro="">
      <xdr:nvCxnSpPr>
        <xdr:cNvPr id="83" name="直線コネクタ 82">
          <a:extLst>
            <a:ext uri="{FF2B5EF4-FFF2-40B4-BE49-F238E27FC236}">
              <a16:creationId xmlns:a16="http://schemas.microsoft.com/office/drawing/2014/main" id="{9F7844C9-A899-49CF-AB58-43D71C3A6569}"/>
            </a:ext>
          </a:extLst>
        </xdr:cNvPr>
        <xdr:cNvCxnSpPr/>
      </xdr:nvCxnSpPr>
      <xdr:spPr>
        <a:xfrm>
          <a:off x="1130300" y="65423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876AAD28-A706-423B-9E40-870FB5F0EA12}"/>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8486808D-6D31-481C-83B3-CF046FCBE627}"/>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7597DCAB-BF7C-49C9-AF8C-7BE347B7F597}"/>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578793E4-E36B-4EF1-9DD4-9FF8E8A38541}"/>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8" name="n_1mainValue【図書館】&#10;有形固定資産減価償却率">
          <a:extLst>
            <a:ext uri="{FF2B5EF4-FFF2-40B4-BE49-F238E27FC236}">
              <a16:creationId xmlns:a16="http://schemas.microsoft.com/office/drawing/2014/main" id="{2B36918C-C06B-4CDF-A322-1D5D3A345490}"/>
            </a:ext>
          </a:extLst>
        </xdr:cNvPr>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図書館】&#10;有形固定資産減価償却率">
          <a:extLst>
            <a:ext uri="{FF2B5EF4-FFF2-40B4-BE49-F238E27FC236}">
              <a16:creationId xmlns:a16="http://schemas.microsoft.com/office/drawing/2014/main" id="{7BB35404-79B4-4DA9-B620-61A80A72BF44}"/>
            </a:ext>
          </a:extLst>
        </xdr:cNvPr>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図書館】&#10;有形固定資産減価償却率">
          <a:extLst>
            <a:ext uri="{FF2B5EF4-FFF2-40B4-BE49-F238E27FC236}">
              <a16:creationId xmlns:a16="http://schemas.microsoft.com/office/drawing/2014/main" id="{66039B2A-841E-4F5E-94D1-B1F9A8F7FF59}"/>
            </a:ext>
          </a:extLst>
        </xdr:cNvPr>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F16FE741-AE8A-4E98-A7F6-1865123FDD7B}"/>
            </a:ext>
          </a:extLst>
        </xdr:cNvPr>
        <xdr:cNvSpPr txBox="1"/>
      </xdr:nvSpPr>
      <xdr:spPr>
        <a:xfrm>
          <a:off x="927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E9A6BAB-2C76-4F6D-8DFD-337C61DFE67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934CED1-ED67-4A9E-9472-6ADA906BCA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F0C813D-4ABF-4FDF-8953-09DB510889F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3EB66B0-CF0D-41D0-98F3-946A36BE89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7F3032F-2A74-4E9A-9C35-2A283215DE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E9A16AD-C4F6-4AFE-A2F7-38F8BB1917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0237F76-349E-49A7-8764-CF72D941FA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B27DDF2-06CC-4080-8B14-4AADA565104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B6D82BD-30EC-4F1C-9222-0604BB45A61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119DB64-5460-43F1-9DD0-BD516F86614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1620A86-E343-492B-A815-325C287104B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BD8D87A-5E8E-4C83-B4D7-6743D46CEE8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8F827EB-9D62-4066-BC01-04A425F3D5A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E50CA90-668C-4CD1-A6B9-0E7598483CB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DE6D19D-A7A7-44CD-A147-FF969D7BAE7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9532021-61F8-46CF-A584-17854395A06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54B4B7E-8019-473C-A693-202C40D2084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8931165-3EB5-48E8-845C-E08862D3ED8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8B6E371-F628-4D4E-8262-A0D588053D5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C22B234-622B-4C31-B05A-0F0A8992360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6074BA1-9893-40A2-A66E-4C54A90D93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8DF0A7E-7EC8-4274-9C1D-C0F217E7043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C818895-0724-4C03-9847-87EA96B9EF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B55AF5EF-CFD9-4BF1-BAAE-F68C23B11C86}"/>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59ADBE3E-E440-4E32-8541-34467166A067}"/>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FCE54D37-F89C-42F0-BA11-3643BAB161C1}"/>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86ABF789-6240-4553-A1F7-24DBC6A4C392}"/>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5F1983FE-3EA7-418E-8EB4-CEAC8A572783}"/>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id="{99D943FC-FF74-4B75-8CCF-7D6C82EEE09F}"/>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072183A1-2FB9-4AE0-8AF3-897F0BA2BDAE}"/>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3E27277F-4162-45FB-AA2B-8D8C50B897DE}"/>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1F47856E-C0D1-49DA-8CC4-BADAC1AAADC3}"/>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BCF874F7-412C-44F6-8CC0-0646C68EA97D}"/>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D9BB0981-B2DA-4BBA-B3EF-028488EE46B6}"/>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36C2B07-BF7C-4B47-9C63-D0F42B0EAB6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0942FD-1677-48AC-B37B-A9A50969E60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1CB77E7-66C1-4CD6-96E9-6282E876A5A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D05B162-A6C1-404A-9D65-09BBA4CC152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7F19FAE-9842-426D-BAB8-91E9537617C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xdr:rowOff>
    </xdr:from>
    <xdr:to>
      <xdr:col>55</xdr:col>
      <xdr:colOff>50800</xdr:colOff>
      <xdr:row>40</xdr:row>
      <xdr:rowOff>107950</xdr:rowOff>
    </xdr:to>
    <xdr:sp macro="" textlink="">
      <xdr:nvSpPr>
        <xdr:cNvPr id="131" name="楕円 130">
          <a:extLst>
            <a:ext uri="{FF2B5EF4-FFF2-40B4-BE49-F238E27FC236}">
              <a16:creationId xmlns:a16="http://schemas.microsoft.com/office/drawing/2014/main" id="{15E9B988-088E-4B6A-9C29-B31A8183058E}"/>
            </a:ext>
          </a:extLst>
        </xdr:cNvPr>
        <xdr:cNvSpPr/>
      </xdr:nvSpPr>
      <xdr:spPr>
        <a:xfrm>
          <a:off x="10426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29227</xdr:rowOff>
    </xdr:from>
    <xdr:ext cx="469744" cy="259045"/>
    <xdr:sp macro="" textlink="">
      <xdr:nvSpPr>
        <xdr:cNvPr id="132" name="【図書館】&#10;一人当たり面積該当値テキスト">
          <a:extLst>
            <a:ext uri="{FF2B5EF4-FFF2-40B4-BE49-F238E27FC236}">
              <a16:creationId xmlns:a16="http://schemas.microsoft.com/office/drawing/2014/main" id="{9246182E-9072-45EA-B584-FBDD9DB66EB4}"/>
            </a:ext>
          </a:extLst>
        </xdr:cNvPr>
        <xdr:cNvSpPr txBox="1"/>
      </xdr:nvSpPr>
      <xdr:spPr>
        <a:xfrm>
          <a:off x="10515600"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xdr:rowOff>
    </xdr:from>
    <xdr:to>
      <xdr:col>50</xdr:col>
      <xdr:colOff>165100</xdr:colOff>
      <xdr:row>40</xdr:row>
      <xdr:rowOff>115570</xdr:rowOff>
    </xdr:to>
    <xdr:sp macro="" textlink="">
      <xdr:nvSpPr>
        <xdr:cNvPr id="133" name="楕円 132">
          <a:extLst>
            <a:ext uri="{FF2B5EF4-FFF2-40B4-BE49-F238E27FC236}">
              <a16:creationId xmlns:a16="http://schemas.microsoft.com/office/drawing/2014/main" id="{86C0C4F1-ACA2-4D5D-BEBF-1DF7A1DD3684}"/>
            </a:ext>
          </a:extLst>
        </xdr:cNvPr>
        <xdr:cNvSpPr/>
      </xdr:nvSpPr>
      <xdr:spPr>
        <a:xfrm>
          <a:off x="9588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57150</xdr:rowOff>
    </xdr:from>
    <xdr:to>
      <xdr:col>55</xdr:col>
      <xdr:colOff>0</xdr:colOff>
      <xdr:row>40</xdr:row>
      <xdr:rowOff>64770</xdr:rowOff>
    </xdr:to>
    <xdr:cxnSp macro="">
      <xdr:nvCxnSpPr>
        <xdr:cNvPr id="134" name="直線コネクタ 133">
          <a:extLst>
            <a:ext uri="{FF2B5EF4-FFF2-40B4-BE49-F238E27FC236}">
              <a16:creationId xmlns:a16="http://schemas.microsoft.com/office/drawing/2014/main" id="{78709EF5-52A5-497B-B478-947AD5281738}"/>
            </a:ext>
          </a:extLst>
        </xdr:cNvPr>
        <xdr:cNvCxnSpPr/>
      </xdr:nvCxnSpPr>
      <xdr:spPr>
        <a:xfrm flipV="1">
          <a:off x="9639300" y="6915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21590</xdr:rowOff>
    </xdr:from>
    <xdr:to>
      <xdr:col>46</xdr:col>
      <xdr:colOff>38100</xdr:colOff>
      <xdr:row>40</xdr:row>
      <xdr:rowOff>123190</xdr:rowOff>
    </xdr:to>
    <xdr:sp macro="" textlink="">
      <xdr:nvSpPr>
        <xdr:cNvPr id="135" name="楕円 134">
          <a:extLst>
            <a:ext uri="{FF2B5EF4-FFF2-40B4-BE49-F238E27FC236}">
              <a16:creationId xmlns:a16="http://schemas.microsoft.com/office/drawing/2014/main" id="{5248D40C-109F-42E5-80C7-E054699D1344}"/>
            </a:ext>
          </a:extLst>
        </xdr:cNvPr>
        <xdr:cNvSpPr/>
      </xdr:nvSpPr>
      <xdr:spPr>
        <a:xfrm>
          <a:off x="8699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64770</xdr:rowOff>
    </xdr:from>
    <xdr:to>
      <xdr:col>50</xdr:col>
      <xdr:colOff>114300</xdr:colOff>
      <xdr:row>40</xdr:row>
      <xdr:rowOff>72390</xdr:rowOff>
    </xdr:to>
    <xdr:cxnSp macro="">
      <xdr:nvCxnSpPr>
        <xdr:cNvPr id="136" name="直線コネクタ 135">
          <a:extLst>
            <a:ext uri="{FF2B5EF4-FFF2-40B4-BE49-F238E27FC236}">
              <a16:creationId xmlns:a16="http://schemas.microsoft.com/office/drawing/2014/main" id="{6F8F10DD-F723-4DA3-8B5C-73C44461AC09}"/>
            </a:ext>
          </a:extLst>
        </xdr:cNvPr>
        <xdr:cNvCxnSpPr/>
      </xdr:nvCxnSpPr>
      <xdr:spPr>
        <a:xfrm flipV="1">
          <a:off x="8750300" y="6922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7" name="楕円 136">
          <a:extLst>
            <a:ext uri="{FF2B5EF4-FFF2-40B4-BE49-F238E27FC236}">
              <a16:creationId xmlns:a16="http://schemas.microsoft.com/office/drawing/2014/main" id="{5992BCCE-CDFF-4388-9BA3-EB6951F59D00}"/>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72390</xdr:rowOff>
    </xdr:from>
    <xdr:to>
      <xdr:col>45</xdr:col>
      <xdr:colOff>177800</xdr:colOff>
      <xdr:row>40</xdr:row>
      <xdr:rowOff>76200</xdr:rowOff>
    </xdr:to>
    <xdr:cxnSp macro="">
      <xdr:nvCxnSpPr>
        <xdr:cNvPr id="138" name="直線コネクタ 137">
          <a:extLst>
            <a:ext uri="{FF2B5EF4-FFF2-40B4-BE49-F238E27FC236}">
              <a16:creationId xmlns:a16="http://schemas.microsoft.com/office/drawing/2014/main" id="{5A18E9B8-3F9E-4BAA-91B3-AB96854E01BA}"/>
            </a:ext>
          </a:extLst>
        </xdr:cNvPr>
        <xdr:cNvCxnSpPr/>
      </xdr:nvCxnSpPr>
      <xdr:spPr>
        <a:xfrm flipV="1">
          <a:off x="7861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9" name="楕円 138">
          <a:extLst>
            <a:ext uri="{FF2B5EF4-FFF2-40B4-BE49-F238E27FC236}">
              <a16:creationId xmlns:a16="http://schemas.microsoft.com/office/drawing/2014/main" id="{9D8AECA0-9896-4540-B704-84C31BA56522}"/>
            </a:ext>
          </a:extLst>
        </xdr:cNvPr>
        <xdr:cNvSpPr/>
      </xdr:nvSpPr>
      <xdr:spPr>
        <a:xfrm>
          <a:off x="692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83820</xdr:rowOff>
    </xdr:to>
    <xdr:cxnSp macro="">
      <xdr:nvCxnSpPr>
        <xdr:cNvPr id="140" name="直線コネクタ 139">
          <a:extLst>
            <a:ext uri="{FF2B5EF4-FFF2-40B4-BE49-F238E27FC236}">
              <a16:creationId xmlns:a16="http://schemas.microsoft.com/office/drawing/2014/main" id="{377E5F18-1E09-4C9A-A5EF-3A90E56914C7}"/>
            </a:ext>
          </a:extLst>
        </xdr:cNvPr>
        <xdr:cNvCxnSpPr/>
      </xdr:nvCxnSpPr>
      <xdr:spPr>
        <a:xfrm flipV="1">
          <a:off x="6972300" y="693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id="{1CA2570C-8EB9-4202-87F9-ADE5E2EB95A6}"/>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a:extLst>
            <a:ext uri="{FF2B5EF4-FFF2-40B4-BE49-F238E27FC236}">
              <a16:creationId xmlns:a16="http://schemas.microsoft.com/office/drawing/2014/main" id="{45373CD0-EB4B-4A02-A169-91EAC6558A1E}"/>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a:extLst>
            <a:ext uri="{FF2B5EF4-FFF2-40B4-BE49-F238E27FC236}">
              <a16:creationId xmlns:a16="http://schemas.microsoft.com/office/drawing/2014/main" id="{61D38401-236C-4D2F-BC38-6056F4B376AE}"/>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A56774E-FC62-413E-845C-A6981171D889}"/>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132097</xdr:rowOff>
    </xdr:from>
    <xdr:ext cx="469744" cy="259045"/>
    <xdr:sp macro="" textlink="">
      <xdr:nvSpPr>
        <xdr:cNvPr id="145" name="n_1mainValue【図書館】&#10;一人当たり面積">
          <a:extLst>
            <a:ext uri="{FF2B5EF4-FFF2-40B4-BE49-F238E27FC236}">
              <a16:creationId xmlns:a16="http://schemas.microsoft.com/office/drawing/2014/main" id="{5B5B06E2-C0AA-4575-B489-24D0396FF1CA}"/>
            </a:ext>
          </a:extLst>
        </xdr:cNvPr>
        <xdr:cNvSpPr txBox="1"/>
      </xdr:nvSpPr>
      <xdr:spPr>
        <a:xfrm>
          <a:off x="93917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139717</xdr:rowOff>
    </xdr:from>
    <xdr:ext cx="469744" cy="259045"/>
    <xdr:sp macro="" textlink="">
      <xdr:nvSpPr>
        <xdr:cNvPr id="146" name="n_2mainValue【図書館】&#10;一人当たり面積">
          <a:extLst>
            <a:ext uri="{FF2B5EF4-FFF2-40B4-BE49-F238E27FC236}">
              <a16:creationId xmlns:a16="http://schemas.microsoft.com/office/drawing/2014/main" id="{7D50990F-94A3-4418-B383-D4EF6769FFDD}"/>
            </a:ext>
          </a:extLst>
        </xdr:cNvPr>
        <xdr:cNvSpPr txBox="1"/>
      </xdr:nvSpPr>
      <xdr:spPr>
        <a:xfrm>
          <a:off x="8515427"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7" name="n_3mainValue【図書館】&#10;一人当たり面積">
          <a:extLst>
            <a:ext uri="{FF2B5EF4-FFF2-40B4-BE49-F238E27FC236}">
              <a16:creationId xmlns:a16="http://schemas.microsoft.com/office/drawing/2014/main" id="{3F22FB1D-BDB6-4A31-B3CA-E48235F034E8}"/>
            </a:ext>
          </a:extLst>
        </xdr:cNvPr>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151147</xdr:rowOff>
    </xdr:from>
    <xdr:ext cx="469744" cy="259045"/>
    <xdr:sp macro="" textlink="">
      <xdr:nvSpPr>
        <xdr:cNvPr id="148" name="n_4mainValue【図書館】&#10;一人当たり面積">
          <a:extLst>
            <a:ext uri="{FF2B5EF4-FFF2-40B4-BE49-F238E27FC236}">
              <a16:creationId xmlns:a16="http://schemas.microsoft.com/office/drawing/2014/main" id="{1673BCC8-335D-4390-B4E4-9C096E436434}"/>
            </a:ext>
          </a:extLst>
        </xdr:cNvPr>
        <xdr:cNvSpPr txBox="1"/>
      </xdr:nvSpPr>
      <xdr:spPr>
        <a:xfrm>
          <a:off x="67374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F89AECE-87AC-4DDD-8610-4784FA2BB2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CADFF4C-BE26-46DC-861B-B7D365E9BA7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C8875D2-C59E-488E-ADDB-522F52B8D16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67CB5BD-63C3-4AD0-91E0-465BB42668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E39EABD-119B-4775-86C7-9533F67E183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2D28932-3586-481F-B30C-8571AFA470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E110B4C-C01E-42CA-8C4E-61C30E2C4D2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1D0E1D5-B0EE-484A-86E4-140DADC447A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37A8689-9FD1-4B1C-8B04-4397A6C206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7B48FBC-2FB8-4DFE-B3B8-9E914D89E0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7EE7C5C-D1CC-438D-B6E9-1DB6942C535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AC6B00A-097E-4A23-916B-DF708EB1FAD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62E1366-2F4E-4675-B7FC-807A679CA13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98F080F-F0C5-43D0-A1FA-90B79DF6CAF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6762DC3-7EF0-4A7F-977D-B335E4E9CD9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50E484C-9DDF-4A61-90BA-CDEFBA40630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99F8064D-9FE7-4308-8E98-C17EEC501FC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E020EF3-DCC7-4E8C-82E0-1BF0CD714CC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3229B74-2709-4067-AFC0-BA265AB532B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B4785EE-5138-4FC3-8993-E03FCF3407B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03111E0-4ECF-4450-AD91-52972B009DF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EC6589D-AE3B-47A1-8A6E-9BA5E701868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A05BC35-178F-40F6-A4DB-08310775BF2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3EB7A72-C322-4ADC-AA8F-FB26C5A863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E237B657-4EF5-46A8-B5A6-77322AD76D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2B1E3544-42CC-420D-9A79-1EFDCE099AF9}"/>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A27E0F3B-85D6-4B60-A31A-3DB33BE1D01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B76562FB-CD92-4014-A8F3-4358321E69D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8533A816-3B8C-4414-9B4E-37B27CBC0771}"/>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6474FA4D-8AAE-4537-B173-36DC27046BEE}"/>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8F2A607D-AAB2-43F7-9DA0-DC4702373062}"/>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E2F7E665-0165-497A-9DB0-8332422C643C}"/>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4568684C-66F9-4152-83E5-ADBCBC06B389}"/>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BE455CE2-31F4-41DA-8D38-04DEE11595F4}"/>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2430E9AF-298B-4789-BC80-60D51AE14938}"/>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135C98B0-8BF4-41BF-BF98-3CE73F27FDA3}"/>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62DFD6-7468-44BD-AC2F-028E8595E8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DB452A-F1B0-49B4-8409-1210D3DFBC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CDDAB0D-28B9-4F85-883D-C5B437213A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C216B95-5050-470E-83B4-A079DA5497A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ED2CFA6-1693-40BF-98F8-3DEB10C65E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37374</xdr:rowOff>
    </xdr:from>
    <xdr:to>
      <xdr:col>24</xdr:col>
      <xdr:colOff>114300</xdr:colOff>
      <xdr:row>57</xdr:row>
      <xdr:rowOff>138974</xdr:rowOff>
    </xdr:to>
    <xdr:sp macro="" textlink="">
      <xdr:nvSpPr>
        <xdr:cNvPr id="190" name="楕円 189">
          <a:extLst>
            <a:ext uri="{FF2B5EF4-FFF2-40B4-BE49-F238E27FC236}">
              <a16:creationId xmlns:a16="http://schemas.microsoft.com/office/drawing/2014/main" id="{41457306-5C8B-4939-AA5B-5907745DEB1A}"/>
            </a:ext>
          </a:extLst>
        </xdr:cNvPr>
        <xdr:cNvSpPr/>
      </xdr:nvSpPr>
      <xdr:spPr>
        <a:xfrm>
          <a:off x="45847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60251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99250438-47C5-4A43-9B78-BD463D62074E}"/>
            </a:ext>
          </a:extLst>
        </xdr:cNvPr>
        <xdr:cNvSpPr txBox="1"/>
      </xdr:nvSpPr>
      <xdr:spPr>
        <a:xfrm>
          <a:off x="4673600" y="966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xdr:rowOff>
    </xdr:from>
    <xdr:to>
      <xdr:col>20</xdr:col>
      <xdr:colOff>38100</xdr:colOff>
      <xdr:row>57</xdr:row>
      <xdr:rowOff>107950</xdr:rowOff>
    </xdr:to>
    <xdr:sp macro="" textlink="">
      <xdr:nvSpPr>
        <xdr:cNvPr id="192" name="楕円 191">
          <a:extLst>
            <a:ext uri="{FF2B5EF4-FFF2-40B4-BE49-F238E27FC236}">
              <a16:creationId xmlns:a16="http://schemas.microsoft.com/office/drawing/2014/main" id="{A00312D4-4B86-4495-8F3D-37EA8E8595E4}"/>
            </a:ext>
          </a:extLst>
        </xdr:cNvPr>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57150</xdr:rowOff>
    </xdr:from>
    <xdr:to>
      <xdr:col>24</xdr:col>
      <xdr:colOff>63500</xdr:colOff>
      <xdr:row>57</xdr:row>
      <xdr:rowOff>88174</xdr:rowOff>
    </xdr:to>
    <xdr:cxnSp macro="">
      <xdr:nvCxnSpPr>
        <xdr:cNvPr id="193" name="直線コネクタ 192">
          <a:extLst>
            <a:ext uri="{FF2B5EF4-FFF2-40B4-BE49-F238E27FC236}">
              <a16:creationId xmlns:a16="http://schemas.microsoft.com/office/drawing/2014/main" id="{200CA1EC-0DF3-47D6-99F3-1713EA88A16E}"/>
            </a:ext>
          </a:extLst>
        </xdr:cNvPr>
        <xdr:cNvCxnSpPr/>
      </xdr:nvCxnSpPr>
      <xdr:spPr>
        <a:xfrm>
          <a:off x="3797300" y="98298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87993</xdr:rowOff>
    </xdr:from>
    <xdr:to>
      <xdr:col>15</xdr:col>
      <xdr:colOff>101600</xdr:colOff>
      <xdr:row>59</xdr:row>
      <xdr:rowOff>18143</xdr:rowOff>
    </xdr:to>
    <xdr:sp macro="" textlink="">
      <xdr:nvSpPr>
        <xdr:cNvPr id="194" name="楕円 193">
          <a:extLst>
            <a:ext uri="{FF2B5EF4-FFF2-40B4-BE49-F238E27FC236}">
              <a16:creationId xmlns:a16="http://schemas.microsoft.com/office/drawing/2014/main" id="{F443B1B5-6662-4491-BF65-0E8F33732DB4}"/>
            </a:ext>
          </a:extLst>
        </xdr:cNvPr>
        <xdr:cNvSpPr/>
      </xdr:nvSpPr>
      <xdr:spPr>
        <a:xfrm>
          <a:off x="2857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58</xdr:row>
      <xdr:rowOff>138793</xdr:rowOff>
    </xdr:to>
    <xdr:cxnSp macro="">
      <xdr:nvCxnSpPr>
        <xdr:cNvPr id="195" name="直線コネクタ 194">
          <a:extLst>
            <a:ext uri="{FF2B5EF4-FFF2-40B4-BE49-F238E27FC236}">
              <a16:creationId xmlns:a16="http://schemas.microsoft.com/office/drawing/2014/main" id="{81412974-669F-4541-9D8B-BD6577FC3A76}"/>
            </a:ext>
          </a:extLst>
        </xdr:cNvPr>
        <xdr:cNvCxnSpPr/>
      </xdr:nvCxnSpPr>
      <xdr:spPr>
        <a:xfrm flipV="1">
          <a:off x="2908300" y="9829800"/>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34109</xdr:rowOff>
    </xdr:from>
    <xdr:to>
      <xdr:col>10</xdr:col>
      <xdr:colOff>165100</xdr:colOff>
      <xdr:row>62</xdr:row>
      <xdr:rowOff>135709</xdr:rowOff>
    </xdr:to>
    <xdr:sp macro="" textlink="">
      <xdr:nvSpPr>
        <xdr:cNvPr id="196" name="楕円 195">
          <a:extLst>
            <a:ext uri="{FF2B5EF4-FFF2-40B4-BE49-F238E27FC236}">
              <a16:creationId xmlns:a16="http://schemas.microsoft.com/office/drawing/2014/main" id="{AD4FE610-1FC1-4913-B744-F334094BF8B0}"/>
            </a:ext>
          </a:extLst>
        </xdr:cNvPr>
        <xdr:cNvSpPr/>
      </xdr:nvSpPr>
      <xdr:spPr>
        <a:xfrm>
          <a:off x="1968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138793</xdr:rowOff>
    </xdr:from>
    <xdr:to>
      <xdr:col>15</xdr:col>
      <xdr:colOff>50800</xdr:colOff>
      <xdr:row>62</xdr:row>
      <xdr:rowOff>84909</xdr:rowOff>
    </xdr:to>
    <xdr:cxnSp macro="">
      <xdr:nvCxnSpPr>
        <xdr:cNvPr id="197" name="直線コネクタ 196">
          <a:extLst>
            <a:ext uri="{FF2B5EF4-FFF2-40B4-BE49-F238E27FC236}">
              <a16:creationId xmlns:a16="http://schemas.microsoft.com/office/drawing/2014/main" id="{905D94CC-BE20-4D46-AC83-79FBB501C6F6}"/>
            </a:ext>
          </a:extLst>
        </xdr:cNvPr>
        <xdr:cNvCxnSpPr/>
      </xdr:nvCxnSpPr>
      <xdr:spPr>
        <a:xfrm flipV="1">
          <a:off x="2019300" y="10082893"/>
          <a:ext cx="889000" cy="6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8" name="楕円 197">
          <a:extLst>
            <a:ext uri="{FF2B5EF4-FFF2-40B4-BE49-F238E27FC236}">
              <a16:creationId xmlns:a16="http://schemas.microsoft.com/office/drawing/2014/main" id="{6180D5E5-6E7C-4BF3-961C-DE3F60189528}"/>
            </a:ext>
          </a:extLst>
        </xdr:cNvPr>
        <xdr:cNvSpPr/>
      </xdr:nvSpPr>
      <xdr:spPr>
        <a:xfrm>
          <a:off x="107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62</xdr:row>
      <xdr:rowOff>84909</xdr:rowOff>
    </xdr:to>
    <xdr:cxnSp macro="">
      <xdr:nvCxnSpPr>
        <xdr:cNvPr id="199" name="直線コネクタ 198">
          <a:extLst>
            <a:ext uri="{FF2B5EF4-FFF2-40B4-BE49-F238E27FC236}">
              <a16:creationId xmlns:a16="http://schemas.microsoft.com/office/drawing/2014/main" id="{36041476-3EE2-4E37-8DFB-E84338494323}"/>
            </a:ext>
          </a:extLst>
        </xdr:cNvPr>
        <xdr:cNvCxnSpPr/>
      </xdr:nvCxnSpPr>
      <xdr:spPr>
        <a:xfrm>
          <a:off x="1130300" y="10572750"/>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id="{CEF34C24-2515-4FE6-A09A-CA6709A39E76}"/>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a:extLst>
            <a:ext uri="{FF2B5EF4-FFF2-40B4-BE49-F238E27FC236}">
              <a16:creationId xmlns:a16="http://schemas.microsoft.com/office/drawing/2014/main" id="{54740C04-22C1-45E9-AC04-A55C5BA94D46}"/>
            </a:ext>
          </a:extLst>
        </xdr:cNvPr>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360627B0-4047-4CEF-A3C1-01ABA06A1EF3}"/>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E1A62864-6818-4E4D-B79F-901924059CB5}"/>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124477</xdr:rowOff>
    </xdr:from>
    <xdr:ext cx="405111" cy="259045"/>
    <xdr:sp macro="" textlink="">
      <xdr:nvSpPr>
        <xdr:cNvPr id="204" name="n_1mainValue【体育館・プール】&#10;有形固定資産減価償却率">
          <a:extLst>
            <a:ext uri="{FF2B5EF4-FFF2-40B4-BE49-F238E27FC236}">
              <a16:creationId xmlns:a16="http://schemas.microsoft.com/office/drawing/2014/main" id="{79FA62FD-0354-436D-B692-5BB2C8667B9A}"/>
            </a:ext>
          </a:extLst>
        </xdr:cNvPr>
        <xdr:cNvSpPr txBox="1"/>
      </xdr:nvSpPr>
      <xdr:spPr>
        <a:xfrm>
          <a:off x="3582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34670</xdr:rowOff>
    </xdr:from>
    <xdr:ext cx="405111" cy="259045"/>
    <xdr:sp macro="" textlink="">
      <xdr:nvSpPr>
        <xdr:cNvPr id="205" name="n_2mainValue【体育館・プール】&#10;有形固定資産減価償却率">
          <a:extLst>
            <a:ext uri="{FF2B5EF4-FFF2-40B4-BE49-F238E27FC236}">
              <a16:creationId xmlns:a16="http://schemas.microsoft.com/office/drawing/2014/main" id="{8A594BCB-FD12-4C65-B2C7-AE20943504C4}"/>
            </a:ext>
          </a:extLst>
        </xdr:cNvPr>
        <xdr:cNvSpPr txBox="1"/>
      </xdr:nvSpPr>
      <xdr:spPr>
        <a:xfrm>
          <a:off x="2705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126836</xdr:rowOff>
    </xdr:from>
    <xdr:ext cx="405111" cy="259045"/>
    <xdr:sp macro="" textlink="">
      <xdr:nvSpPr>
        <xdr:cNvPr id="206" name="n_3mainValue【体育館・プール】&#10;有形固定資産減価償却率">
          <a:extLst>
            <a:ext uri="{FF2B5EF4-FFF2-40B4-BE49-F238E27FC236}">
              <a16:creationId xmlns:a16="http://schemas.microsoft.com/office/drawing/2014/main" id="{70D21190-3663-4AD4-A4D0-C75F25C3BB61}"/>
            </a:ext>
          </a:extLst>
        </xdr:cNvPr>
        <xdr:cNvSpPr txBox="1"/>
      </xdr:nvSpPr>
      <xdr:spPr>
        <a:xfrm>
          <a:off x="1816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207" name="n_4mainValue【体育館・プール】&#10;有形固定資産減価償却率">
          <a:extLst>
            <a:ext uri="{FF2B5EF4-FFF2-40B4-BE49-F238E27FC236}">
              <a16:creationId xmlns:a16="http://schemas.microsoft.com/office/drawing/2014/main" id="{4A1E3BD8-FAF4-4755-8C08-46F254AAAE17}"/>
            </a:ext>
          </a:extLst>
        </xdr:cNvPr>
        <xdr:cNvSpPr txBox="1"/>
      </xdr:nvSpPr>
      <xdr:spPr>
        <a:xfrm>
          <a:off x="927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098F90E-3F97-4081-B23A-7503523812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B07FD19-5760-4256-919A-BBBAA06157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1884F7B-2407-4ABB-A1A0-3758E29C9CA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73CA7D1F-7675-40E0-A2DB-9451ED08615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DA71AA0-E3E4-4A53-803D-E12F36BFBD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3FA4DD9-78C2-4CA3-A18E-025BD0825F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52ADC60-F37B-468E-B0D4-E84296C2C9F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8F6372E-09D9-4729-BC81-05C4C2CF40D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B860F85-9D80-4A11-AF2E-DBCB92DC06A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3A36D41-01C6-4EE3-A030-2227B22ECE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6A359ED-9C8F-44D9-AF99-791AFFB012E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4817F60C-E765-4BE1-8423-2EFDCC40DAA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CDC29A1F-8D37-41C2-B76C-BF858668433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41592CB0-034E-4D87-9F43-07D5C9BCFEB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A66042A5-F266-41B0-9688-3B29C183BD4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8AC945D2-C17E-4F6B-84DC-C8961C05C15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EC98E49-F39B-44BC-B877-B4A0856193E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1B4F4785-BC94-46BB-A3EA-3CD35BEAC71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6B7B3F12-F076-48DB-9E1D-37C91AF83C1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D0C469F7-0425-4A02-9FCE-18D78785987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C821D8B-9A2A-4CF6-9CEB-3DB1321ABE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F381C5CC-1EEB-4146-804E-FA9237AD51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5B6A51B9-3591-464C-BBC3-E022122BF6F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FAE133F8-9EBF-4278-A64B-D23ED3B119D5}"/>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BE74D907-4A64-4780-B9B9-C9E1ABD4F165}"/>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4DB3C13E-137C-4902-9E4E-E9833EC0C287}"/>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0C669CCD-5F66-488F-AB54-DFFD05D37241}"/>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1A11ADC1-1F11-4638-8501-8F188DC6722E}"/>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157289E6-D57C-4A82-82D0-D25A751F61C4}"/>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1A92A861-A966-4153-9020-A1EF16DFB9F6}"/>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BBBCE218-253C-4DF8-A3E1-3EFA088E9B45}"/>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FC2E92D8-DABA-4CC7-9F14-6CA83003D550}"/>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FCEA0F86-FBC4-4666-B3D9-ACF3E7D0CB3B}"/>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E6687565-B718-4445-8404-E69F97A92141}"/>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066AB91-76DA-4CE3-8DE3-220F64E79FC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17412B0-6217-4C0B-9FF2-044DB392B54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91EAF99-436F-446F-9B4A-AD511F22ADC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450C492-7823-47C2-8EC5-73DA0141C61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C7DD34F-4217-424E-B76F-0E2CE450E26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48641</xdr:rowOff>
    </xdr:from>
    <xdr:to>
      <xdr:col>55</xdr:col>
      <xdr:colOff>50800</xdr:colOff>
      <xdr:row>58</xdr:row>
      <xdr:rowOff>150241</xdr:rowOff>
    </xdr:to>
    <xdr:sp macro="" textlink="">
      <xdr:nvSpPr>
        <xdr:cNvPr id="247" name="楕円 246">
          <a:extLst>
            <a:ext uri="{FF2B5EF4-FFF2-40B4-BE49-F238E27FC236}">
              <a16:creationId xmlns:a16="http://schemas.microsoft.com/office/drawing/2014/main" id="{914A0057-FD9A-40D3-8D61-C5543685DCCD}"/>
            </a:ext>
          </a:extLst>
        </xdr:cNvPr>
        <xdr:cNvSpPr/>
      </xdr:nvSpPr>
      <xdr:spPr>
        <a:xfrm>
          <a:off x="10426700" y="99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71518</xdr:rowOff>
    </xdr:from>
    <xdr:ext cx="469744" cy="259045"/>
    <xdr:sp macro="" textlink="">
      <xdr:nvSpPr>
        <xdr:cNvPr id="248" name="【体育館・プール】&#10;一人当たり面積該当値テキスト">
          <a:extLst>
            <a:ext uri="{FF2B5EF4-FFF2-40B4-BE49-F238E27FC236}">
              <a16:creationId xmlns:a16="http://schemas.microsoft.com/office/drawing/2014/main" id="{E10D5323-4EFC-4C71-A3A5-2C711FFF7DC5}"/>
            </a:ext>
          </a:extLst>
        </xdr:cNvPr>
        <xdr:cNvSpPr txBox="1"/>
      </xdr:nvSpPr>
      <xdr:spPr>
        <a:xfrm>
          <a:off x="10515600" y="984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70358</xdr:rowOff>
    </xdr:from>
    <xdr:to>
      <xdr:col>50</xdr:col>
      <xdr:colOff>165100</xdr:colOff>
      <xdr:row>59</xdr:row>
      <xdr:rowOff>508</xdr:rowOff>
    </xdr:to>
    <xdr:sp macro="" textlink="">
      <xdr:nvSpPr>
        <xdr:cNvPr id="249" name="楕円 248">
          <a:extLst>
            <a:ext uri="{FF2B5EF4-FFF2-40B4-BE49-F238E27FC236}">
              <a16:creationId xmlns:a16="http://schemas.microsoft.com/office/drawing/2014/main" id="{A0001215-23AD-4F27-AA3C-F11CEF39C6CD}"/>
            </a:ext>
          </a:extLst>
        </xdr:cNvPr>
        <xdr:cNvSpPr/>
      </xdr:nvSpPr>
      <xdr:spPr>
        <a:xfrm>
          <a:off x="9588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99441</xdr:rowOff>
    </xdr:from>
    <xdr:to>
      <xdr:col>55</xdr:col>
      <xdr:colOff>0</xdr:colOff>
      <xdr:row>58</xdr:row>
      <xdr:rowOff>121158</xdr:rowOff>
    </xdr:to>
    <xdr:cxnSp macro="">
      <xdr:nvCxnSpPr>
        <xdr:cNvPr id="250" name="直線コネクタ 249">
          <a:extLst>
            <a:ext uri="{FF2B5EF4-FFF2-40B4-BE49-F238E27FC236}">
              <a16:creationId xmlns:a16="http://schemas.microsoft.com/office/drawing/2014/main" id="{47DA5A20-68C4-4E34-92E9-330BA05C6EBE}"/>
            </a:ext>
          </a:extLst>
        </xdr:cNvPr>
        <xdr:cNvCxnSpPr/>
      </xdr:nvCxnSpPr>
      <xdr:spPr>
        <a:xfrm flipV="1">
          <a:off x="9639300" y="10043541"/>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140462</xdr:rowOff>
    </xdr:from>
    <xdr:to>
      <xdr:col>46</xdr:col>
      <xdr:colOff>38100</xdr:colOff>
      <xdr:row>59</xdr:row>
      <xdr:rowOff>70612</xdr:rowOff>
    </xdr:to>
    <xdr:sp macro="" textlink="">
      <xdr:nvSpPr>
        <xdr:cNvPr id="251" name="楕円 250">
          <a:extLst>
            <a:ext uri="{FF2B5EF4-FFF2-40B4-BE49-F238E27FC236}">
              <a16:creationId xmlns:a16="http://schemas.microsoft.com/office/drawing/2014/main" id="{069664D6-76E2-495B-AFD8-6E1762554EB9}"/>
            </a:ext>
          </a:extLst>
        </xdr:cNvPr>
        <xdr:cNvSpPr/>
      </xdr:nvSpPr>
      <xdr:spPr>
        <a:xfrm>
          <a:off x="8699500" y="100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121158</xdr:rowOff>
    </xdr:from>
    <xdr:to>
      <xdr:col>50</xdr:col>
      <xdr:colOff>114300</xdr:colOff>
      <xdr:row>59</xdr:row>
      <xdr:rowOff>19812</xdr:rowOff>
    </xdr:to>
    <xdr:cxnSp macro="">
      <xdr:nvCxnSpPr>
        <xdr:cNvPr id="252" name="直線コネクタ 251">
          <a:extLst>
            <a:ext uri="{FF2B5EF4-FFF2-40B4-BE49-F238E27FC236}">
              <a16:creationId xmlns:a16="http://schemas.microsoft.com/office/drawing/2014/main" id="{607F4435-901C-4D28-9B6F-705C40B2CE7A}"/>
            </a:ext>
          </a:extLst>
        </xdr:cNvPr>
        <xdr:cNvCxnSpPr/>
      </xdr:nvCxnSpPr>
      <xdr:spPr>
        <a:xfrm flipV="1">
          <a:off x="8750300" y="1006525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157226</xdr:rowOff>
    </xdr:from>
    <xdr:to>
      <xdr:col>41</xdr:col>
      <xdr:colOff>101600</xdr:colOff>
      <xdr:row>59</xdr:row>
      <xdr:rowOff>87376</xdr:rowOff>
    </xdr:to>
    <xdr:sp macro="" textlink="">
      <xdr:nvSpPr>
        <xdr:cNvPr id="253" name="楕円 252">
          <a:extLst>
            <a:ext uri="{FF2B5EF4-FFF2-40B4-BE49-F238E27FC236}">
              <a16:creationId xmlns:a16="http://schemas.microsoft.com/office/drawing/2014/main" id="{04A5DE4A-120C-4E7F-9A60-18D148B4D1D8}"/>
            </a:ext>
          </a:extLst>
        </xdr:cNvPr>
        <xdr:cNvSpPr/>
      </xdr:nvSpPr>
      <xdr:spPr>
        <a:xfrm>
          <a:off x="7810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19812</xdr:rowOff>
    </xdr:from>
    <xdr:to>
      <xdr:col>45</xdr:col>
      <xdr:colOff>177800</xdr:colOff>
      <xdr:row>59</xdr:row>
      <xdr:rowOff>36576</xdr:rowOff>
    </xdr:to>
    <xdr:cxnSp macro="">
      <xdr:nvCxnSpPr>
        <xdr:cNvPr id="254" name="直線コネクタ 253">
          <a:extLst>
            <a:ext uri="{FF2B5EF4-FFF2-40B4-BE49-F238E27FC236}">
              <a16:creationId xmlns:a16="http://schemas.microsoft.com/office/drawing/2014/main" id="{1BD80D6A-55F1-4B5F-B7FA-2B4813EA902E}"/>
            </a:ext>
          </a:extLst>
        </xdr:cNvPr>
        <xdr:cNvCxnSpPr/>
      </xdr:nvCxnSpPr>
      <xdr:spPr>
        <a:xfrm flipV="1">
          <a:off x="7861300" y="1013536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2921</xdr:rowOff>
    </xdr:from>
    <xdr:to>
      <xdr:col>36</xdr:col>
      <xdr:colOff>165100</xdr:colOff>
      <xdr:row>59</xdr:row>
      <xdr:rowOff>104521</xdr:rowOff>
    </xdr:to>
    <xdr:sp macro="" textlink="">
      <xdr:nvSpPr>
        <xdr:cNvPr id="255" name="楕円 254">
          <a:extLst>
            <a:ext uri="{FF2B5EF4-FFF2-40B4-BE49-F238E27FC236}">
              <a16:creationId xmlns:a16="http://schemas.microsoft.com/office/drawing/2014/main" id="{EB077309-5801-4CCA-BD63-CD90FA055CDD}"/>
            </a:ext>
          </a:extLst>
        </xdr:cNvPr>
        <xdr:cNvSpPr/>
      </xdr:nvSpPr>
      <xdr:spPr>
        <a:xfrm>
          <a:off x="6921500" y="101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36576</xdr:rowOff>
    </xdr:from>
    <xdr:to>
      <xdr:col>41</xdr:col>
      <xdr:colOff>50800</xdr:colOff>
      <xdr:row>59</xdr:row>
      <xdr:rowOff>53721</xdr:rowOff>
    </xdr:to>
    <xdr:cxnSp macro="">
      <xdr:nvCxnSpPr>
        <xdr:cNvPr id="256" name="直線コネクタ 255">
          <a:extLst>
            <a:ext uri="{FF2B5EF4-FFF2-40B4-BE49-F238E27FC236}">
              <a16:creationId xmlns:a16="http://schemas.microsoft.com/office/drawing/2014/main" id="{FCF8521A-58B0-4F9E-8824-42FD08C042F1}"/>
            </a:ext>
          </a:extLst>
        </xdr:cNvPr>
        <xdr:cNvCxnSpPr/>
      </xdr:nvCxnSpPr>
      <xdr:spPr>
        <a:xfrm flipV="1">
          <a:off x="6972300" y="1015212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185D7AB5-998F-47DE-B4AB-721FB3425532}"/>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C1209945-AD44-474F-8FD3-2FAF81AA89E3}"/>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33E1AD7F-A4C7-425A-9143-3F68ECC7831F}"/>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47B4D14B-885B-4284-B2C0-393F751511B2}"/>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17035</xdr:rowOff>
    </xdr:from>
    <xdr:ext cx="469744" cy="259045"/>
    <xdr:sp macro="" textlink="">
      <xdr:nvSpPr>
        <xdr:cNvPr id="261" name="n_1mainValue【体育館・プール】&#10;一人当たり面積">
          <a:extLst>
            <a:ext uri="{FF2B5EF4-FFF2-40B4-BE49-F238E27FC236}">
              <a16:creationId xmlns:a16="http://schemas.microsoft.com/office/drawing/2014/main" id="{D1DFE960-AF96-410B-97AE-C06CFC984850}"/>
            </a:ext>
          </a:extLst>
        </xdr:cNvPr>
        <xdr:cNvSpPr txBox="1"/>
      </xdr:nvSpPr>
      <xdr:spPr>
        <a:xfrm>
          <a:off x="9391727" y="978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87139</xdr:rowOff>
    </xdr:from>
    <xdr:ext cx="469744" cy="259045"/>
    <xdr:sp macro="" textlink="">
      <xdr:nvSpPr>
        <xdr:cNvPr id="262" name="n_2mainValue【体育館・プール】&#10;一人当たり面積">
          <a:extLst>
            <a:ext uri="{FF2B5EF4-FFF2-40B4-BE49-F238E27FC236}">
              <a16:creationId xmlns:a16="http://schemas.microsoft.com/office/drawing/2014/main" id="{BF80446C-C315-427B-88EC-FE083ED7B5FC}"/>
            </a:ext>
          </a:extLst>
        </xdr:cNvPr>
        <xdr:cNvSpPr txBox="1"/>
      </xdr:nvSpPr>
      <xdr:spPr>
        <a:xfrm>
          <a:off x="8515427" y="985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103903</xdr:rowOff>
    </xdr:from>
    <xdr:ext cx="469744" cy="259045"/>
    <xdr:sp macro="" textlink="">
      <xdr:nvSpPr>
        <xdr:cNvPr id="263" name="n_3mainValue【体育館・プール】&#10;一人当たり面積">
          <a:extLst>
            <a:ext uri="{FF2B5EF4-FFF2-40B4-BE49-F238E27FC236}">
              <a16:creationId xmlns:a16="http://schemas.microsoft.com/office/drawing/2014/main" id="{233B2C0D-8F73-4C9F-8B43-134EFFF536B9}"/>
            </a:ext>
          </a:extLst>
        </xdr:cNvPr>
        <xdr:cNvSpPr txBox="1"/>
      </xdr:nvSpPr>
      <xdr:spPr>
        <a:xfrm>
          <a:off x="7626427" y="98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121048</xdr:rowOff>
    </xdr:from>
    <xdr:ext cx="469744" cy="259045"/>
    <xdr:sp macro="" textlink="">
      <xdr:nvSpPr>
        <xdr:cNvPr id="264" name="n_4mainValue【体育館・プール】&#10;一人当たり面積">
          <a:extLst>
            <a:ext uri="{FF2B5EF4-FFF2-40B4-BE49-F238E27FC236}">
              <a16:creationId xmlns:a16="http://schemas.microsoft.com/office/drawing/2014/main" id="{A29E5F06-A58D-4E43-8095-7B0131C9F65F}"/>
            </a:ext>
          </a:extLst>
        </xdr:cNvPr>
        <xdr:cNvSpPr txBox="1"/>
      </xdr:nvSpPr>
      <xdr:spPr>
        <a:xfrm>
          <a:off x="6737427" y="989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742C1BE-D5D4-4DAA-B126-0128F6D305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79E40D5-0F04-42E5-9AC5-8AADB6CCE6A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98969DE-8C46-40A1-A744-B7B3B05865E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CC0578B-2621-4554-8852-22350EC7EF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B097148-2FE1-4ACF-ADAA-2D2C6A01C2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37010C14-B5CF-4252-AEEF-3AE25C2715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ABFDDD2-E85C-46F4-8851-E9BB32BC426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D2B7844-C725-4596-BC06-73F3303EC9F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1EC44A25-37F3-4F10-BBE9-23A8D3DC2EF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A8F9AE2E-D074-417F-AF01-850726E87E9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57F43DAF-9FC4-4DCF-96C7-080A6C2C36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36D1CF94-0E16-4682-86B8-A3AF98DC1CE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F0B2BDAA-E3F0-4C5E-94C7-CA1B5A1A0F6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98745FD9-E627-4625-9914-D5CDB7E066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E69B10D3-3C55-4C8C-993D-256DAC129D9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4D1726E6-3665-4AA5-8014-30B4EE1DA02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5E27FB6A-D661-4989-8750-66D167F8FA4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314D660E-78CF-4B15-BE8C-D16346DDF95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ECF13E59-852D-4C24-B6B9-3C279BAB04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7B574DCD-CD8C-4EDA-B50A-4B838810F6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BEB9B46F-0A0C-4519-A7FC-53230739974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F5F7C6B1-DF76-41E6-965A-E1DFF477142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FDDE10AA-9EA2-4A77-9B78-09BBAD39CB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ACD6E52E-7189-4A08-A01A-92C0B55FABC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2E8B1121-68E2-4D9C-93F8-B65F589BF1F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C9AC3B95-AB95-4604-8AD7-481CFCA5A91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950858DE-7E1F-4705-8ECB-97BB5EFE689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DE0606B8-5EAF-452A-B8AF-E3825E7E242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3637772A-27A2-4472-864D-439D17A489B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6D8C9A47-6ACD-42D9-9F09-E5EC844F86A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FD6C7C98-5680-42B0-8FA0-25012D1561A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EBCB5510-1ECE-4C52-B55D-1A8AAE8C125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10749FFF-21C9-4C57-BD85-738CC099335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37510233-C7AD-42B2-BC7B-5BD57AFE099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C0FF0D11-B812-4AE9-A10A-A75A00E199F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13D26D45-38D6-4D65-92DF-1E6D5B7493C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17343308-A54C-4722-BEE2-7AC26A70A68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BD601DC-E9AC-41FE-8EE6-0077C8EA3E2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346326CD-9506-4670-BC9E-3651E033AAD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B0851419-41E3-41EA-A0DD-614E54786FD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2E365026-5571-49E9-8B5D-FA60C9F692F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95A4A4F5-8FC5-497E-BB7E-0DA0ECBE6EDA}"/>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86BBBEAC-D0EE-4467-BEFD-BFB53EBFEC8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E4812F89-D6D9-4178-8FAD-C6A9B85D12A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389F646C-5309-4350-AFF4-6506A9E5E906}"/>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10" name="直線コネクタ 309">
          <a:extLst>
            <a:ext uri="{FF2B5EF4-FFF2-40B4-BE49-F238E27FC236}">
              <a16:creationId xmlns:a16="http://schemas.microsoft.com/office/drawing/2014/main" id="{81048023-5FA3-49AC-99BD-1E52A7853D28}"/>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E9CC8609-0960-4542-B58C-5C5F41B8C0A7}"/>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12" name="フローチャート: 判断 311">
          <a:extLst>
            <a:ext uri="{FF2B5EF4-FFF2-40B4-BE49-F238E27FC236}">
              <a16:creationId xmlns:a16="http://schemas.microsoft.com/office/drawing/2014/main" id="{F3E9BE94-88A9-406C-A42D-02250270D254}"/>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13" name="フローチャート: 判断 312">
          <a:extLst>
            <a:ext uri="{FF2B5EF4-FFF2-40B4-BE49-F238E27FC236}">
              <a16:creationId xmlns:a16="http://schemas.microsoft.com/office/drawing/2014/main" id="{0F43692E-1711-45D4-9ACD-4FAA2BF62E73}"/>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314" name="フローチャート: 判断 313">
          <a:extLst>
            <a:ext uri="{FF2B5EF4-FFF2-40B4-BE49-F238E27FC236}">
              <a16:creationId xmlns:a16="http://schemas.microsoft.com/office/drawing/2014/main" id="{8104E6C3-B6DA-4E91-9B06-A1CB57C693C9}"/>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15" name="フローチャート: 判断 314">
          <a:extLst>
            <a:ext uri="{FF2B5EF4-FFF2-40B4-BE49-F238E27FC236}">
              <a16:creationId xmlns:a16="http://schemas.microsoft.com/office/drawing/2014/main" id="{7D62C443-541C-41BC-BE18-F484C6AAB024}"/>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316" name="フローチャート: 判断 315">
          <a:extLst>
            <a:ext uri="{FF2B5EF4-FFF2-40B4-BE49-F238E27FC236}">
              <a16:creationId xmlns:a16="http://schemas.microsoft.com/office/drawing/2014/main" id="{7C120836-CF71-4C24-98BE-9A4E80E8F218}"/>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6355D05-DE68-4D83-BAD1-95ED177FF47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4AD8096-6A25-4A1A-88C5-6BF8740CA9B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403CC5C-A84C-47D0-973A-47DF055B74F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DFCA6F8-C417-46B8-ADE1-AC71FAC5572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D302DC5C-9247-4842-80A4-356319087FA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165826</xdr:rowOff>
    </xdr:from>
    <xdr:to>
      <xdr:col>15</xdr:col>
      <xdr:colOff>101600</xdr:colOff>
      <xdr:row>107</xdr:row>
      <xdr:rowOff>95976</xdr:rowOff>
    </xdr:to>
    <xdr:sp macro="" textlink="">
      <xdr:nvSpPr>
        <xdr:cNvPr id="322" name="楕円 321">
          <a:extLst>
            <a:ext uri="{FF2B5EF4-FFF2-40B4-BE49-F238E27FC236}">
              <a16:creationId xmlns:a16="http://schemas.microsoft.com/office/drawing/2014/main" id="{047BCB94-2ADA-4AEC-A335-B6A86DCFAA37}"/>
            </a:ext>
          </a:extLst>
        </xdr:cNvPr>
        <xdr:cNvSpPr/>
      </xdr:nvSpPr>
      <xdr:spPr>
        <a:xfrm>
          <a:off x="2857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111942</xdr:rowOff>
    </xdr:from>
    <xdr:to>
      <xdr:col>10</xdr:col>
      <xdr:colOff>165100</xdr:colOff>
      <xdr:row>108</xdr:row>
      <xdr:rowOff>42092</xdr:rowOff>
    </xdr:to>
    <xdr:sp macro="" textlink="">
      <xdr:nvSpPr>
        <xdr:cNvPr id="323" name="楕円 322">
          <a:extLst>
            <a:ext uri="{FF2B5EF4-FFF2-40B4-BE49-F238E27FC236}">
              <a16:creationId xmlns:a16="http://schemas.microsoft.com/office/drawing/2014/main" id="{102B682F-F9BD-45B4-A707-BAA5CE06C80B}"/>
            </a:ext>
          </a:extLst>
        </xdr:cNvPr>
        <xdr:cNvSpPr/>
      </xdr:nvSpPr>
      <xdr:spPr>
        <a:xfrm>
          <a:off x="1968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45176</xdr:rowOff>
    </xdr:from>
    <xdr:to>
      <xdr:col>15</xdr:col>
      <xdr:colOff>50800</xdr:colOff>
      <xdr:row>107</xdr:row>
      <xdr:rowOff>162742</xdr:rowOff>
    </xdr:to>
    <xdr:cxnSp macro="">
      <xdr:nvCxnSpPr>
        <xdr:cNvPr id="324" name="直線コネクタ 323">
          <a:extLst>
            <a:ext uri="{FF2B5EF4-FFF2-40B4-BE49-F238E27FC236}">
              <a16:creationId xmlns:a16="http://schemas.microsoft.com/office/drawing/2014/main" id="{BF1F7906-CE4A-41EA-949A-CDF753737B37}"/>
            </a:ext>
          </a:extLst>
        </xdr:cNvPr>
        <xdr:cNvCxnSpPr/>
      </xdr:nvCxnSpPr>
      <xdr:spPr>
        <a:xfrm flipV="1">
          <a:off x="2019300" y="18390326"/>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118473</xdr:rowOff>
    </xdr:from>
    <xdr:to>
      <xdr:col>6</xdr:col>
      <xdr:colOff>38100</xdr:colOff>
      <xdr:row>105</xdr:row>
      <xdr:rowOff>48623</xdr:rowOff>
    </xdr:to>
    <xdr:sp macro="" textlink="">
      <xdr:nvSpPr>
        <xdr:cNvPr id="325" name="楕円 324">
          <a:extLst>
            <a:ext uri="{FF2B5EF4-FFF2-40B4-BE49-F238E27FC236}">
              <a16:creationId xmlns:a16="http://schemas.microsoft.com/office/drawing/2014/main" id="{14C2975D-A20E-4710-93CF-9F3D580B95A9}"/>
            </a:ext>
          </a:extLst>
        </xdr:cNvPr>
        <xdr:cNvSpPr/>
      </xdr:nvSpPr>
      <xdr:spPr>
        <a:xfrm>
          <a:off x="1079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169273</xdr:rowOff>
    </xdr:from>
    <xdr:to>
      <xdr:col>10</xdr:col>
      <xdr:colOff>114300</xdr:colOff>
      <xdr:row>107</xdr:row>
      <xdr:rowOff>162742</xdr:rowOff>
    </xdr:to>
    <xdr:cxnSp macro="">
      <xdr:nvCxnSpPr>
        <xdr:cNvPr id="326" name="直線コネクタ 325">
          <a:extLst>
            <a:ext uri="{FF2B5EF4-FFF2-40B4-BE49-F238E27FC236}">
              <a16:creationId xmlns:a16="http://schemas.microsoft.com/office/drawing/2014/main" id="{36F58C1A-FAB5-49FB-9517-77C0690D0AE5}"/>
            </a:ext>
          </a:extLst>
        </xdr:cNvPr>
        <xdr:cNvCxnSpPr/>
      </xdr:nvCxnSpPr>
      <xdr:spPr>
        <a:xfrm>
          <a:off x="1130300" y="18000073"/>
          <a:ext cx="889000" cy="50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27" name="n_1aveValue【市民会館】&#10;有形固定資産減価償却率">
          <a:extLst>
            <a:ext uri="{FF2B5EF4-FFF2-40B4-BE49-F238E27FC236}">
              <a16:creationId xmlns:a16="http://schemas.microsoft.com/office/drawing/2014/main" id="{CE7C16BA-E4B4-466E-814B-8A1C013A705C}"/>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328" name="n_2aveValue【市民会館】&#10;有形固定資産減価償却率">
          <a:extLst>
            <a:ext uri="{FF2B5EF4-FFF2-40B4-BE49-F238E27FC236}">
              <a16:creationId xmlns:a16="http://schemas.microsoft.com/office/drawing/2014/main" id="{9D4D60E2-494F-4C99-8AF7-2F531A3460CE}"/>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329" name="n_3aveValue【市民会館】&#10;有形固定資産減価償却率">
          <a:extLst>
            <a:ext uri="{FF2B5EF4-FFF2-40B4-BE49-F238E27FC236}">
              <a16:creationId xmlns:a16="http://schemas.microsoft.com/office/drawing/2014/main" id="{2667C24B-D7E6-4C66-8DE1-8F361434EE66}"/>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330" name="n_4aveValue【市民会館】&#10;有形固定資産減価償却率">
          <a:extLst>
            <a:ext uri="{FF2B5EF4-FFF2-40B4-BE49-F238E27FC236}">
              <a16:creationId xmlns:a16="http://schemas.microsoft.com/office/drawing/2014/main" id="{E8822F0E-7C90-4679-AE6C-0F82C11CB3ED}"/>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87103</xdr:rowOff>
    </xdr:from>
    <xdr:ext cx="405111" cy="259045"/>
    <xdr:sp macro="" textlink="">
      <xdr:nvSpPr>
        <xdr:cNvPr id="331" name="n_2mainValue【市民会館】&#10;有形固定資産減価償却率">
          <a:extLst>
            <a:ext uri="{FF2B5EF4-FFF2-40B4-BE49-F238E27FC236}">
              <a16:creationId xmlns:a16="http://schemas.microsoft.com/office/drawing/2014/main" id="{DD9162E5-BCD6-416F-8102-D4032D0B1FEE}"/>
            </a:ext>
          </a:extLst>
        </xdr:cNvPr>
        <xdr:cNvSpPr txBox="1"/>
      </xdr:nvSpPr>
      <xdr:spPr>
        <a:xfrm>
          <a:off x="2705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33219</xdr:rowOff>
    </xdr:from>
    <xdr:ext cx="405111" cy="259045"/>
    <xdr:sp macro="" textlink="">
      <xdr:nvSpPr>
        <xdr:cNvPr id="332" name="n_3mainValue【市民会館】&#10;有形固定資産減価償却率">
          <a:extLst>
            <a:ext uri="{FF2B5EF4-FFF2-40B4-BE49-F238E27FC236}">
              <a16:creationId xmlns:a16="http://schemas.microsoft.com/office/drawing/2014/main" id="{F67015CC-CF22-40E2-98D0-6E152B7A0972}"/>
            </a:ext>
          </a:extLst>
        </xdr:cNvPr>
        <xdr:cNvSpPr txBox="1"/>
      </xdr:nvSpPr>
      <xdr:spPr>
        <a:xfrm>
          <a:off x="18167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39750</xdr:rowOff>
    </xdr:from>
    <xdr:ext cx="405111" cy="259045"/>
    <xdr:sp macro="" textlink="">
      <xdr:nvSpPr>
        <xdr:cNvPr id="333" name="n_4mainValue【市民会館】&#10;有形固定資産減価償却率">
          <a:extLst>
            <a:ext uri="{FF2B5EF4-FFF2-40B4-BE49-F238E27FC236}">
              <a16:creationId xmlns:a16="http://schemas.microsoft.com/office/drawing/2014/main" id="{A8E8B65A-0BC3-4691-B319-EEF739972EB1}"/>
            </a:ext>
          </a:extLst>
        </xdr:cNvPr>
        <xdr:cNvSpPr txBox="1"/>
      </xdr:nvSpPr>
      <xdr:spPr>
        <a:xfrm>
          <a:off x="927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AA46323A-4DD6-4F4C-A775-886A3B18C3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4C87D7E8-0F92-4ECD-8774-42DE151AF7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5748C23F-858B-4BDE-9FD8-2B3CDD65648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3045B19B-615B-4BEA-AE79-77F10F38B6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AE17E5CE-1D26-4F29-9592-DDEA7E44F0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CC7C7B5D-695A-4236-9BE1-5811E82F8B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DD84ACE2-8E2D-4B04-9C9C-0E13D797CC1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E03352B3-3537-4013-8C44-0A1599D5E2E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F6C46E35-970D-4537-8A38-66C0E43A9C4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87045013-E1B9-4D88-80F0-1CF7935EBCC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a:extLst>
            <a:ext uri="{FF2B5EF4-FFF2-40B4-BE49-F238E27FC236}">
              <a16:creationId xmlns:a16="http://schemas.microsoft.com/office/drawing/2014/main" id="{3368808A-D619-4119-9E4F-9B53ADC7133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a:extLst>
            <a:ext uri="{FF2B5EF4-FFF2-40B4-BE49-F238E27FC236}">
              <a16:creationId xmlns:a16="http://schemas.microsoft.com/office/drawing/2014/main" id="{B610A499-C6A9-4D34-8B66-761DED25BE5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a:extLst>
            <a:ext uri="{FF2B5EF4-FFF2-40B4-BE49-F238E27FC236}">
              <a16:creationId xmlns:a16="http://schemas.microsoft.com/office/drawing/2014/main" id="{38E3D7E7-490A-4B19-918C-F32E1177439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a:extLst>
            <a:ext uri="{FF2B5EF4-FFF2-40B4-BE49-F238E27FC236}">
              <a16:creationId xmlns:a16="http://schemas.microsoft.com/office/drawing/2014/main" id="{A78325ED-0635-4F95-BD22-547A1FAC7A7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D791C5D3-6DD6-4072-9449-4BF5CF527BA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D6DDC7D6-ED10-4B1F-B384-61F9FC43A65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a:extLst>
            <a:ext uri="{FF2B5EF4-FFF2-40B4-BE49-F238E27FC236}">
              <a16:creationId xmlns:a16="http://schemas.microsoft.com/office/drawing/2014/main" id="{26EB8FC8-1FD8-4B7A-90AD-8FCFB0DC0BD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a:extLst>
            <a:ext uri="{FF2B5EF4-FFF2-40B4-BE49-F238E27FC236}">
              <a16:creationId xmlns:a16="http://schemas.microsoft.com/office/drawing/2014/main" id="{F3ACAFFE-C344-4274-A3E7-DF0C2D2AF9E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a:extLst>
            <a:ext uri="{FF2B5EF4-FFF2-40B4-BE49-F238E27FC236}">
              <a16:creationId xmlns:a16="http://schemas.microsoft.com/office/drawing/2014/main" id="{CF2C74C3-2773-40EF-9B13-0F5572C17A9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a:extLst>
            <a:ext uri="{FF2B5EF4-FFF2-40B4-BE49-F238E27FC236}">
              <a16:creationId xmlns:a16="http://schemas.microsoft.com/office/drawing/2014/main" id="{FE280777-1531-475A-A023-7AC92C935E6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879DF78F-2B4F-427C-A143-0669141BA54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6E91B8D1-E93B-4F63-AEE7-E89E6A56A40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164730A9-42DE-450E-BE8C-FCDE6C63E59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357" name="直線コネクタ 356">
          <a:extLst>
            <a:ext uri="{FF2B5EF4-FFF2-40B4-BE49-F238E27FC236}">
              <a16:creationId xmlns:a16="http://schemas.microsoft.com/office/drawing/2014/main" id="{5AF795B6-E46B-4AE0-8E6D-3006DED65FC7}"/>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58" name="【市民会館】&#10;一人当たり面積最小値テキスト">
          <a:extLst>
            <a:ext uri="{FF2B5EF4-FFF2-40B4-BE49-F238E27FC236}">
              <a16:creationId xmlns:a16="http://schemas.microsoft.com/office/drawing/2014/main" id="{4AB17E98-E314-43E0-AD28-33F1705C27C1}"/>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59" name="直線コネクタ 358">
          <a:extLst>
            <a:ext uri="{FF2B5EF4-FFF2-40B4-BE49-F238E27FC236}">
              <a16:creationId xmlns:a16="http://schemas.microsoft.com/office/drawing/2014/main" id="{72EBF45D-045D-4CB0-9880-D4F314B2161B}"/>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360" name="【市民会館】&#10;一人当たり面積最大値テキスト">
          <a:extLst>
            <a:ext uri="{FF2B5EF4-FFF2-40B4-BE49-F238E27FC236}">
              <a16:creationId xmlns:a16="http://schemas.microsoft.com/office/drawing/2014/main" id="{3D51953B-36B9-4B37-891D-6A3C863CD0EB}"/>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361" name="直線コネクタ 360">
          <a:extLst>
            <a:ext uri="{FF2B5EF4-FFF2-40B4-BE49-F238E27FC236}">
              <a16:creationId xmlns:a16="http://schemas.microsoft.com/office/drawing/2014/main" id="{B8E7DB94-5495-4E81-BBEA-B7B6C079BAC1}"/>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362" name="【市民会館】&#10;一人当たり面積平均値テキスト">
          <a:extLst>
            <a:ext uri="{FF2B5EF4-FFF2-40B4-BE49-F238E27FC236}">
              <a16:creationId xmlns:a16="http://schemas.microsoft.com/office/drawing/2014/main" id="{26BCD3F4-EEDB-47C9-B740-3A2F96E0F7D5}"/>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363" name="フローチャート: 判断 362">
          <a:extLst>
            <a:ext uri="{FF2B5EF4-FFF2-40B4-BE49-F238E27FC236}">
              <a16:creationId xmlns:a16="http://schemas.microsoft.com/office/drawing/2014/main" id="{A96948D0-F87A-4AA9-9A11-511DB9B95521}"/>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364" name="フローチャート: 判断 363">
          <a:extLst>
            <a:ext uri="{FF2B5EF4-FFF2-40B4-BE49-F238E27FC236}">
              <a16:creationId xmlns:a16="http://schemas.microsoft.com/office/drawing/2014/main" id="{8912BBE2-EFFD-4520-988D-AB95EC4D2E6E}"/>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365" name="フローチャート: 判断 364">
          <a:extLst>
            <a:ext uri="{FF2B5EF4-FFF2-40B4-BE49-F238E27FC236}">
              <a16:creationId xmlns:a16="http://schemas.microsoft.com/office/drawing/2014/main" id="{66F0763B-F166-45FC-A36D-40E5E263CB86}"/>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366" name="フローチャート: 判断 365">
          <a:extLst>
            <a:ext uri="{FF2B5EF4-FFF2-40B4-BE49-F238E27FC236}">
              <a16:creationId xmlns:a16="http://schemas.microsoft.com/office/drawing/2014/main" id="{1A8BA39E-DC70-490E-9685-B4560E99FDC4}"/>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67" name="フローチャート: 判断 366">
          <a:extLst>
            <a:ext uri="{FF2B5EF4-FFF2-40B4-BE49-F238E27FC236}">
              <a16:creationId xmlns:a16="http://schemas.microsoft.com/office/drawing/2014/main" id="{84232EC9-627F-4A55-B03C-C95AC4FD2331}"/>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88DDD14C-3114-4320-A9EA-01E6B2FBFB6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551D87E7-2BAA-4197-B645-0CA0AE2AAAC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D2D52B1A-1D60-4C81-94CE-0DF3B1E74C2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3027E8E7-B8FE-4856-BCEE-9BDAF17C780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D69BE119-1465-4AFD-8D56-465B9810236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59689</xdr:rowOff>
    </xdr:from>
    <xdr:to>
      <xdr:col>46</xdr:col>
      <xdr:colOff>38100</xdr:colOff>
      <xdr:row>106</xdr:row>
      <xdr:rowOff>161289</xdr:rowOff>
    </xdr:to>
    <xdr:sp macro="" textlink="">
      <xdr:nvSpPr>
        <xdr:cNvPr id="373" name="楕円 372">
          <a:extLst>
            <a:ext uri="{FF2B5EF4-FFF2-40B4-BE49-F238E27FC236}">
              <a16:creationId xmlns:a16="http://schemas.microsoft.com/office/drawing/2014/main" id="{CD658960-C3F1-47FD-BE90-B80C6DF6F77E}"/>
            </a:ext>
          </a:extLst>
        </xdr:cNvPr>
        <xdr:cNvSpPr/>
      </xdr:nvSpPr>
      <xdr:spPr>
        <a:xfrm>
          <a:off x="8699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67311</xdr:rowOff>
    </xdr:from>
    <xdr:to>
      <xdr:col>41</xdr:col>
      <xdr:colOff>101600</xdr:colOff>
      <xdr:row>106</xdr:row>
      <xdr:rowOff>168911</xdr:rowOff>
    </xdr:to>
    <xdr:sp macro="" textlink="">
      <xdr:nvSpPr>
        <xdr:cNvPr id="374" name="楕円 373">
          <a:extLst>
            <a:ext uri="{FF2B5EF4-FFF2-40B4-BE49-F238E27FC236}">
              <a16:creationId xmlns:a16="http://schemas.microsoft.com/office/drawing/2014/main" id="{0338035D-3F66-43FE-A6DF-BD6798C1E3CD}"/>
            </a:ext>
          </a:extLst>
        </xdr:cNvPr>
        <xdr:cNvSpPr/>
      </xdr:nvSpPr>
      <xdr:spPr>
        <a:xfrm>
          <a:off x="7810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110489</xdr:rowOff>
    </xdr:from>
    <xdr:to>
      <xdr:col>45</xdr:col>
      <xdr:colOff>177800</xdr:colOff>
      <xdr:row>106</xdr:row>
      <xdr:rowOff>118111</xdr:rowOff>
    </xdr:to>
    <xdr:cxnSp macro="">
      <xdr:nvCxnSpPr>
        <xdr:cNvPr id="375" name="直線コネクタ 374">
          <a:extLst>
            <a:ext uri="{FF2B5EF4-FFF2-40B4-BE49-F238E27FC236}">
              <a16:creationId xmlns:a16="http://schemas.microsoft.com/office/drawing/2014/main" id="{862085A3-81EA-4752-98FC-C21A0BEC87EC}"/>
            </a:ext>
          </a:extLst>
        </xdr:cNvPr>
        <xdr:cNvCxnSpPr/>
      </xdr:nvCxnSpPr>
      <xdr:spPr>
        <a:xfrm flipV="1">
          <a:off x="7861300" y="18284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74930</xdr:rowOff>
    </xdr:from>
    <xdr:to>
      <xdr:col>36</xdr:col>
      <xdr:colOff>165100</xdr:colOff>
      <xdr:row>107</xdr:row>
      <xdr:rowOff>5080</xdr:rowOff>
    </xdr:to>
    <xdr:sp macro="" textlink="">
      <xdr:nvSpPr>
        <xdr:cNvPr id="376" name="楕円 375">
          <a:extLst>
            <a:ext uri="{FF2B5EF4-FFF2-40B4-BE49-F238E27FC236}">
              <a16:creationId xmlns:a16="http://schemas.microsoft.com/office/drawing/2014/main" id="{962BC86C-0A57-48A7-8BDC-6F7D95939149}"/>
            </a:ext>
          </a:extLst>
        </xdr:cNvPr>
        <xdr:cNvSpPr/>
      </xdr:nvSpPr>
      <xdr:spPr>
        <a:xfrm>
          <a:off x="6921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118111</xdr:rowOff>
    </xdr:from>
    <xdr:to>
      <xdr:col>41</xdr:col>
      <xdr:colOff>50800</xdr:colOff>
      <xdr:row>106</xdr:row>
      <xdr:rowOff>125730</xdr:rowOff>
    </xdr:to>
    <xdr:cxnSp macro="">
      <xdr:nvCxnSpPr>
        <xdr:cNvPr id="377" name="直線コネクタ 376">
          <a:extLst>
            <a:ext uri="{FF2B5EF4-FFF2-40B4-BE49-F238E27FC236}">
              <a16:creationId xmlns:a16="http://schemas.microsoft.com/office/drawing/2014/main" id="{432B1995-B05E-4B65-A724-4EF534B03874}"/>
            </a:ext>
          </a:extLst>
        </xdr:cNvPr>
        <xdr:cNvCxnSpPr/>
      </xdr:nvCxnSpPr>
      <xdr:spPr>
        <a:xfrm flipV="1">
          <a:off x="6972300" y="182918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378" name="n_1aveValue【市民会館】&#10;一人当たり面積">
          <a:extLst>
            <a:ext uri="{FF2B5EF4-FFF2-40B4-BE49-F238E27FC236}">
              <a16:creationId xmlns:a16="http://schemas.microsoft.com/office/drawing/2014/main" id="{15E5C1F3-19C3-41E9-8FC6-F6F3BED62790}"/>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379" name="n_2aveValue【市民会館】&#10;一人当たり面積">
          <a:extLst>
            <a:ext uri="{FF2B5EF4-FFF2-40B4-BE49-F238E27FC236}">
              <a16:creationId xmlns:a16="http://schemas.microsoft.com/office/drawing/2014/main" id="{9F994E23-BF4F-42B4-96EB-EE817FCE7C6C}"/>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380" name="n_3aveValue【市民会館】&#10;一人当たり面積">
          <a:extLst>
            <a:ext uri="{FF2B5EF4-FFF2-40B4-BE49-F238E27FC236}">
              <a16:creationId xmlns:a16="http://schemas.microsoft.com/office/drawing/2014/main" id="{D89A179A-C597-4637-8AB5-7EF474AB9681}"/>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381" name="n_4aveValue【市民会館】&#10;一人当たり面積">
          <a:extLst>
            <a:ext uri="{FF2B5EF4-FFF2-40B4-BE49-F238E27FC236}">
              <a16:creationId xmlns:a16="http://schemas.microsoft.com/office/drawing/2014/main" id="{B28A8E7D-EDD1-42A5-BB5D-BBCC907026B3}"/>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6366</xdr:rowOff>
    </xdr:from>
    <xdr:ext cx="469744" cy="259045"/>
    <xdr:sp macro="" textlink="">
      <xdr:nvSpPr>
        <xdr:cNvPr id="382" name="n_2mainValue【市民会館】&#10;一人当たり面積">
          <a:extLst>
            <a:ext uri="{FF2B5EF4-FFF2-40B4-BE49-F238E27FC236}">
              <a16:creationId xmlns:a16="http://schemas.microsoft.com/office/drawing/2014/main" id="{4E783FFC-9868-4CE6-8ED2-73EFCDA189E9}"/>
            </a:ext>
          </a:extLst>
        </xdr:cNvPr>
        <xdr:cNvSpPr txBox="1"/>
      </xdr:nvSpPr>
      <xdr:spPr>
        <a:xfrm>
          <a:off x="8515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13988</xdr:rowOff>
    </xdr:from>
    <xdr:ext cx="469744" cy="259045"/>
    <xdr:sp macro="" textlink="">
      <xdr:nvSpPr>
        <xdr:cNvPr id="383" name="n_3mainValue【市民会館】&#10;一人当たり面積">
          <a:extLst>
            <a:ext uri="{FF2B5EF4-FFF2-40B4-BE49-F238E27FC236}">
              <a16:creationId xmlns:a16="http://schemas.microsoft.com/office/drawing/2014/main" id="{DB93F3B3-8947-495C-869B-658C70F98B12}"/>
            </a:ext>
          </a:extLst>
        </xdr:cNvPr>
        <xdr:cNvSpPr txBox="1"/>
      </xdr:nvSpPr>
      <xdr:spPr>
        <a:xfrm>
          <a:off x="76264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21607</xdr:rowOff>
    </xdr:from>
    <xdr:ext cx="469744" cy="259045"/>
    <xdr:sp macro="" textlink="">
      <xdr:nvSpPr>
        <xdr:cNvPr id="384" name="n_4mainValue【市民会館】&#10;一人当たり面積">
          <a:extLst>
            <a:ext uri="{FF2B5EF4-FFF2-40B4-BE49-F238E27FC236}">
              <a16:creationId xmlns:a16="http://schemas.microsoft.com/office/drawing/2014/main" id="{DA9A566C-D491-4752-91CA-791957F178E4}"/>
            </a:ext>
          </a:extLst>
        </xdr:cNvPr>
        <xdr:cNvSpPr txBox="1"/>
      </xdr:nvSpPr>
      <xdr:spPr>
        <a:xfrm>
          <a:off x="6737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26C9B90A-C361-4E1C-AE11-AF9631E6F63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8870F9D6-07AD-42F8-B383-888CC66D99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05AD9455-0770-4517-9ADA-BC08297EA8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22C085E8-B347-4EA2-A164-6FA011CC53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05E5C4FC-990F-4A4F-835C-156BEF9BF4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98006740-9B22-407D-9802-DCF5049AB5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7C909FF5-8B2B-4035-875E-68DB0359F51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E192AC3A-4E82-47E1-8C1A-B9CEF8FB1B1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01DA143F-2C70-44C5-8B58-0ABBAEC422C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0A008C0E-D385-4B71-B343-B845864407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8768F168-CCA2-465B-BBF7-986CEFCA97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9840E362-B9BE-4BA5-A0C3-24846C24EF6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426A7C5C-F2FD-48F7-909D-BB01DD9C9D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B57482AF-745E-4460-8FB4-A6136A60B7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34C14766-A652-40FB-833F-52B2BA18FE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3F0A9A95-2879-4341-AFDF-DAFCFABDEDA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BC7C5F5C-7BCD-4F14-908F-405956A5BF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1DF31B30-A896-41F8-A10B-90F8A1E556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50049175-9F08-4C4D-9E14-08ABDBD19B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527D266B-6B15-4182-8E90-465075B341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2552A3F9-B22B-4374-82DF-558C8634956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3D3D006D-488A-45FF-A630-C3CE4D0AA6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70C9B0AB-0FE3-4359-8CAF-6C7C845494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39F6E2B8-C9D8-4C8E-9A08-370BEE380F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a:extLst>
            <a:ext uri="{FF2B5EF4-FFF2-40B4-BE49-F238E27FC236}">
              <a16:creationId xmlns:a16="http://schemas.microsoft.com/office/drawing/2014/main" id="{78CE652C-CC38-4916-B6CA-7E4EAA75C20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a:extLst>
            <a:ext uri="{FF2B5EF4-FFF2-40B4-BE49-F238E27FC236}">
              <a16:creationId xmlns:a16="http://schemas.microsoft.com/office/drawing/2014/main" id="{2A5378C1-B832-4E15-806F-FF682C9054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1" name="テキスト ボックス 410">
          <a:extLst>
            <a:ext uri="{FF2B5EF4-FFF2-40B4-BE49-F238E27FC236}">
              <a16:creationId xmlns:a16="http://schemas.microsoft.com/office/drawing/2014/main" id="{FB255752-A7D2-4512-AC5E-610BC732A7B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a:extLst>
            <a:ext uri="{FF2B5EF4-FFF2-40B4-BE49-F238E27FC236}">
              <a16:creationId xmlns:a16="http://schemas.microsoft.com/office/drawing/2014/main" id="{60A93564-2066-4DB6-B020-E962C995F7C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3" name="テキスト ボックス 412">
          <a:extLst>
            <a:ext uri="{FF2B5EF4-FFF2-40B4-BE49-F238E27FC236}">
              <a16:creationId xmlns:a16="http://schemas.microsoft.com/office/drawing/2014/main" id="{A010678A-55B9-4116-B1FE-70BB5D90E8B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a:extLst>
            <a:ext uri="{FF2B5EF4-FFF2-40B4-BE49-F238E27FC236}">
              <a16:creationId xmlns:a16="http://schemas.microsoft.com/office/drawing/2014/main" id="{3118D7C3-8905-4701-AD94-161AF276AE7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a:extLst>
            <a:ext uri="{FF2B5EF4-FFF2-40B4-BE49-F238E27FC236}">
              <a16:creationId xmlns:a16="http://schemas.microsoft.com/office/drawing/2014/main" id="{6D283A60-5AF4-42F7-A89A-0133BED2CD2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a:extLst>
            <a:ext uri="{FF2B5EF4-FFF2-40B4-BE49-F238E27FC236}">
              <a16:creationId xmlns:a16="http://schemas.microsoft.com/office/drawing/2014/main" id="{C611F75B-17DA-4A00-9443-62D5992EA8F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a:extLst>
            <a:ext uri="{FF2B5EF4-FFF2-40B4-BE49-F238E27FC236}">
              <a16:creationId xmlns:a16="http://schemas.microsoft.com/office/drawing/2014/main" id="{63333DDA-0F6F-4F29-8B22-795FCFD132C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a:extLst>
            <a:ext uri="{FF2B5EF4-FFF2-40B4-BE49-F238E27FC236}">
              <a16:creationId xmlns:a16="http://schemas.microsoft.com/office/drawing/2014/main" id="{69A7288F-FBA1-432D-825A-CE41B8304F8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a:extLst>
            <a:ext uri="{FF2B5EF4-FFF2-40B4-BE49-F238E27FC236}">
              <a16:creationId xmlns:a16="http://schemas.microsoft.com/office/drawing/2014/main" id="{83CCD0CC-F3DC-4946-8D2D-ED8FE846E82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a:extLst>
            <a:ext uri="{FF2B5EF4-FFF2-40B4-BE49-F238E27FC236}">
              <a16:creationId xmlns:a16="http://schemas.microsoft.com/office/drawing/2014/main" id="{303D7166-9A99-405B-8957-FC0047ACBF3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a:extLst>
            <a:ext uri="{FF2B5EF4-FFF2-40B4-BE49-F238E27FC236}">
              <a16:creationId xmlns:a16="http://schemas.microsoft.com/office/drawing/2014/main" id="{F24E8177-1AE8-4A6C-8320-EF0A4642AAF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a:extLst>
            <a:ext uri="{FF2B5EF4-FFF2-40B4-BE49-F238E27FC236}">
              <a16:creationId xmlns:a16="http://schemas.microsoft.com/office/drawing/2014/main" id="{43BCACD0-7648-4B29-A39B-B62EA3E9033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3" name="テキスト ボックス 422">
          <a:extLst>
            <a:ext uri="{FF2B5EF4-FFF2-40B4-BE49-F238E27FC236}">
              <a16:creationId xmlns:a16="http://schemas.microsoft.com/office/drawing/2014/main" id="{BE9562BB-854E-4AD9-B10A-885989B530A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a:extLst>
            <a:ext uri="{FF2B5EF4-FFF2-40B4-BE49-F238E27FC236}">
              <a16:creationId xmlns:a16="http://schemas.microsoft.com/office/drawing/2014/main" id="{30DD1799-D38F-406A-8C72-AB95FE60345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保健センター・保健所】&#10;有形固定資産減価償却率グラフ枠">
          <a:extLst>
            <a:ext uri="{FF2B5EF4-FFF2-40B4-BE49-F238E27FC236}">
              <a16:creationId xmlns:a16="http://schemas.microsoft.com/office/drawing/2014/main" id="{60229129-98E5-42D8-9956-B05D4BD8F0E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426" name="直線コネクタ 425">
          <a:extLst>
            <a:ext uri="{FF2B5EF4-FFF2-40B4-BE49-F238E27FC236}">
              <a16:creationId xmlns:a16="http://schemas.microsoft.com/office/drawing/2014/main" id="{E6662EC2-B045-4DB8-AD3B-8B60C0D573DA}"/>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27" name="【保健センター・保健所】&#10;有形固定資産減価償却率最小値テキスト">
          <a:extLst>
            <a:ext uri="{FF2B5EF4-FFF2-40B4-BE49-F238E27FC236}">
              <a16:creationId xmlns:a16="http://schemas.microsoft.com/office/drawing/2014/main" id="{307086D5-8E80-4730-A8A6-FC262F44DA7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28" name="直線コネクタ 427">
          <a:extLst>
            <a:ext uri="{FF2B5EF4-FFF2-40B4-BE49-F238E27FC236}">
              <a16:creationId xmlns:a16="http://schemas.microsoft.com/office/drawing/2014/main" id="{94F71E4C-1A80-4D37-8C27-B98AF5AC00F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429" name="【保健センター・保健所】&#10;有形固定資産減価償却率最大値テキスト">
          <a:extLst>
            <a:ext uri="{FF2B5EF4-FFF2-40B4-BE49-F238E27FC236}">
              <a16:creationId xmlns:a16="http://schemas.microsoft.com/office/drawing/2014/main" id="{4CEB0D80-B7F9-41B2-8175-DFEE83B7865A}"/>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430" name="直線コネクタ 429">
          <a:extLst>
            <a:ext uri="{FF2B5EF4-FFF2-40B4-BE49-F238E27FC236}">
              <a16:creationId xmlns:a16="http://schemas.microsoft.com/office/drawing/2014/main" id="{B137AEF9-4ABA-4EBE-BC4B-DDF8A09D922C}"/>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431" name="【保健センター・保健所】&#10;有形固定資産減価償却率平均値テキスト">
          <a:extLst>
            <a:ext uri="{FF2B5EF4-FFF2-40B4-BE49-F238E27FC236}">
              <a16:creationId xmlns:a16="http://schemas.microsoft.com/office/drawing/2014/main" id="{4C1986AB-FF06-4FE6-B559-7C4B85FB1D5F}"/>
            </a:ext>
          </a:extLst>
        </xdr:cNvPr>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432" name="フローチャート: 判断 431">
          <a:extLst>
            <a:ext uri="{FF2B5EF4-FFF2-40B4-BE49-F238E27FC236}">
              <a16:creationId xmlns:a16="http://schemas.microsoft.com/office/drawing/2014/main" id="{1676CB03-BDBC-4BC2-85C1-F8E29A9F91F5}"/>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433" name="フローチャート: 判断 432">
          <a:extLst>
            <a:ext uri="{FF2B5EF4-FFF2-40B4-BE49-F238E27FC236}">
              <a16:creationId xmlns:a16="http://schemas.microsoft.com/office/drawing/2014/main" id="{34846E50-FD54-4F40-8920-510BC3750E6B}"/>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434" name="フローチャート: 判断 433">
          <a:extLst>
            <a:ext uri="{FF2B5EF4-FFF2-40B4-BE49-F238E27FC236}">
              <a16:creationId xmlns:a16="http://schemas.microsoft.com/office/drawing/2014/main" id="{17835D6D-979D-4B80-A9E1-06638A684C3D}"/>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435" name="フローチャート: 判断 434">
          <a:extLst>
            <a:ext uri="{FF2B5EF4-FFF2-40B4-BE49-F238E27FC236}">
              <a16:creationId xmlns:a16="http://schemas.microsoft.com/office/drawing/2014/main" id="{0B0CF4F5-6E9A-486F-87D8-DE40B470B7A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436" name="フローチャート: 判断 435">
          <a:extLst>
            <a:ext uri="{FF2B5EF4-FFF2-40B4-BE49-F238E27FC236}">
              <a16:creationId xmlns:a16="http://schemas.microsoft.com/office/drawing/2014/main" id="{5E256335-3781-4460-80FD-039703E7F12D}"/>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D4F66A99-6D23-4F67-A1B0-D5808EE31E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6B821875-5891-48D0-94F5-C145F4191D2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63A362B2-3DC4-4019-BB65-5A4AE89992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77E4E571-973C-425A-9664-C4CBEF79BF8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43F96262-4581-4732-B577-83272D64BE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xdr:rowOff>
    </xdr:from>
    <xdr:to>
      <xdr:col>85</xdr:col>
      <xdr:colOff>177800</xdr:colOff>
      <xdr:row>59</xdr:row>
      <xdr:rowOff>103051</xdr:rowOff>
    </xdr:to>
    <xdr:sp macro="" textlink="">
      <xdr:nvSpPr>
        <xdr:cNvPr id="442" name="楕円 441">
          <a:extLst>
            <a:ext uri="{FF2B5EF4-FFF2-40B4-BE49-F238E27FC236}">
              <a16:creationId xmlns:a16="http://schemas.microsoft.com/office/drawing/2014/main" id="{E647F25F-777C-4590-9DF4-842C3A731B2D}"/>
            </a:ext>
          </a:extLst>
        </xdr:cNvPr>
        <xdr:cNvSpPr/>
      </xdr:nvSpPr>
      <xdr:spPr>
        <a:xfrm>
          <a:off x="162687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24328</xdr:rowOff>
    </xdr:from>
    <xdr:ext cx="405111" cy="259045"/>
    <xdr:sp macro="" textlink="">
      <xdr:nvSpPr>
        <xdr:cNvPr id="443" name="【保健センター・保健所】&#10;有形固定資産減価償却率該当値テキスト">
          <a:extLst>
            <a:ext uri="{FF2B5EF4-FFF2-40B4-BE49-F238E27FC236}">
              <a16:creationId xmlns:a16="http://schemas.microsoft.com/office/drawing/2014/main" id="{0A6EFAA8-40F9-441D-955C-588BE47D3FAA}"/>
            </a:ext>
          </a:extLst>
        </xdr:cNvPr>
        <xdr:cNvSpPr txBox="1"/>
      </xdr:nvSpPr>
      <xdr:spPr>
        <a:xfrm>
          <a:off x="16357600" y="996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130447</xdr:rowOff>
    </xdr:from>
    <xdr:to>
      <xdr:col>81</xdr:col>
      <xdr:colOff>101600</xdr:colOff>
      <xdr:row>59</xdr:row>
      <xdr:rowOff>60597</xdr:rowOff>
    </xdr:to>
    <xdr:sp macro="" textlink="">
      <xdr:nvSpPr>
        <xdr:cNvPr id="444" name="楕円 443">
          <a:extLst>
            <a:ext uri="{FF2B5EF4-FFF2-40B4-BE49-F238E27FC236}">
              <a16:creationId xmlns:a16="http://schemas.microsoft.com/office/drawing/2014/main" id="{D6E3D65D-C4E8-46BB-83AC-D09E62B1F580}"/>
            </a:ext>
          </a:extLst>
        </xdr:cNvPr>
        <xdr:cNvSpPr/>
      </xdr:nvSpPr>
      <xdr:spPr>
        <a:xfrm>
          <a:off x="15430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9797</xdr:rowOff>
    </xdr:from>
    <xdr:to>
      <xdr:col>85</xdr:col>
      <xdr:colOff>127000</xdr:colOff>
      <xdr:row>59</xdr:row>
      <xdr:rowOff>52251</xdr:rowOff>
    </xdr:to>
    <xdr:cxnSp macro="">
      <xdr:nvCxnSpPr>
        <xdr:cNvPr id="445" name="直線コネクタ 444">
          <a:extLst>
            <a:ext uri="{FF2B5EF4-FFF2-40B4-BE49-F238E27FC236}">
              <a16:creationId xmlns:a16="http://schemas.microsoft.com/office/drawing/2014/main" id="{D7C4DF67-5389-4D1C-9136-F6D6A5F3899B}"/>
            </a:ext>
          </a:extLst>
        </xdr:cNvPr>
        <xdr:cNvCxnSpPr/>
      </xdr:nvCxnSpPr>
      <xdr:spPr>
        <a:xfrm>
          <a:off x="15481300" y="1012534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446" name="楕円 445">
          <a:extLst>
            <a:ext uri="{FF2B5EF4-FFF2-40B4-BE49-F238E27FC236}">
              <a16:creationId xmlns:a16="http://schemas.microsoft.com/office/drawing/2014/main" id="{A5C0DC0A-91E3-4C21-B09C-22EA4F27908A}"/>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9797</xdr:rowOff>
    </xdr:to>
    <xdr:cxnSp macro="">
      <xdr:nvCxnSpPr>
        <xdr:cNvPr id="447" name="直線コネクタ 446">
          <a:extLst>
            <a:ext uri="{FF2B5EF4-FFF2-40B4-BE49-F238E27FC236}">
              <a16:creationId xmlns:a16="http://schemas.microsoft.com/office/drawing/2014/main" id="{02CFC1EA-6FB9-4404-BE05-D7DEB5A14623}"/>
            </a:ext>
          </a:extLst>
        </xdr:cNvPr>
        <xdr:cNvCxnSpPr/>
      </xdr:nvCxnSpPr>
      <xdr:spPr>
        <a:xfrm>
          <a:off x="14592300" y="1008126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42273</xdr:rowOff>
    </xdr:from>
    <xdr:to>
      <xdr:col>72</xdr:col>
      <xdr:colOff>38100</xdr:colOff>
      <xdr:row>58</xdr:row>
      <xdr:rowOff>143873</xdr:rowOff>
    </xdr:to>
    <xdr:sp macro="" textlink="">
      <xdr:nvSpPr>
        <xdr:cNvPr id="448" name="楕円 447">
          <a:extLst>
            <a:ext uri="{FF2B5EF4-FFF2-40B4-BE49-F238E27FC236}">
              <a16:creationId xmlns:a16="http://schemas.microsoft.com/office/drawing/2014/main" id="{9B28FD65-9557-490B-B3B7-86D8057C2139}"/>
            </a:ext>
          </a:extLst>
        </xdr:cNvPr>
        <xdr:cNvSpPr/>
      </xdr:nvSpPr>
      <xdr:spPr>
        <a:xfrm>
          <a:off x="13652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93073</xdr:rowOff>
    </xdr:from>
    <xdr:to>
      <xdr:col>76</xdr:col>
      <xdr:colOff>114300</xdr:colOff>
      <xdr:row>58</xdr:row>
      <xdr:rowOff>137160</xdr:rowOff>
    </xdr:to>
    <xdr:cxnSp macro="">
      <xdr:nvCxnSpPr>
        <xdr:cNvPr id="449" name="直線コネクタ 448">
          <a:extLst>
            <a:ext uri="{FF2B5EF4-FFF2-40B4-BE49-F238E27FC236}">
              <a16:creationId xmlns:a16="http://schemas.microsoft.com/office/drawing/2014/main" id="{9AC46A8E-05FF-4849-B58A-C09CD9603174}"/>
            </a:ext>
          </a:extLst>
        </xdr:cNvPr>
        <xdr:cNvCxnSpPr/>
      </xdr:nvCxnSpPr>
      <xdr:spPr>
        <a:xfrm>
          <a:off x="13703300" y="1003717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14515</xdr:rowOff>
    </xdr:from>
    <xdr:to>
      <xdr:col>67</xdr:col>
      <xdr:colOff>101600</xdr:colOff>
      <xdr:row>56</xdr:row>
      <xdr:rowOff>116115</xdr:rowOff>
    </xdr:to>
    <xdr:sp macro="" textlink="">
      <xdr:nvSpPr>
        <xdr:cNvPr id="450" name="楕円 449">
          <a:extLst>
            <a:ext uri="{FF2B5EF4-FFF2-40B4-BE49-F238E27FC236}">
              <a16:creationId xmlns:a16="http://schemas.microsoft.com/office/drawing/2014/main" id="{BF8EF39F-5827-40B0-A243-19842933460D}"/>
            </a:ext>
          </a:extLst>
        </xdr:cNvPr>
        <xdr:cNvSpPr/>
      </xdr:nvSpPr>
      <xdr:spPr>
        <a:xfrm>
          <a:off x="12763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65315</xdr:rowOff>
    </xdr:from>
    <xdr:to>
      <xdr:col>71</xdr:col>
      <xdr:colOff>177800</xdr:colOff>
      <xdr:row>58</xdr:row>
      <xdr:rowOff>93073</xdr:rowOff>
    </xdr:to>
    <xdr:cxnSp macro="">
      <xdr:nvCxnSpPr>
        <xdr:cNvPr id="451" name="直線コネクタ 450">
          <a:extLst>
            <a:ext uri="{FF2B5EF4-FFF2-40B4-BE49-F238E27FC236}">
              <a16:creationId xmlns:a16="http://schemas.microsoft.com/office/drawing/2014/main" id="{EC0C1573-5E7B-446D-8D6A-E60B86CCFE63}"/>
            </a:ext>
          </a:extLst>
        </xdr:cNvPr>
        <xdr:cNvCxnSpPr/>
      </xdr:nvCxnSpPr>
      <xdr:spPr>
        <a:xfrm>
          <a:off x="12814300" y="9666515"/>
          <a:ext cx="889000" cy="37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452" name="n_1aveValue【保健センター・保健所】&#10;有形固定資産減価償却率">
          <a:extLst>
            <a:ext uri="{FF2B5EF4-FFF2-40B4-BE49-F238E27FC236}">
              <a16:creationId xmlns:a16="http://schemas.microsoft.com/office/drawing/2014/main" id="{BB916A67-09EB-412E-8220-F282A529A7E0}"/>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453" name="n_2aveValue【保健センター・保健所】&#10;有形固定資産減価償却率">
          <a:extLst>
            <a:ext uri="{FF2B5EF4-FFF2-40B4-BE49-F238E27FC236}">
              <a16:creationId xmlns:a16="http://schemas.microsoft.com/office/drawing/2014/main" id="{8B0ED3A5-8E78-41E9-A852-958996216042}"/>
            </a:ext>
          </a:extLst>
        </xdr:cNvPr>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454" name="n_3aveValue【保健センター・保健所】&#10;有形固定資産減価償却率">
          <a:extLst>
            <a:ext uri="{FF2B5EF4-FFF2-40B4-BE49-F238E27FC236}">
              <a16:creationId xmlns:a16="http://schemas.microsoft.com/office/drawing/2014/main" id="{B96275EF-2D0D-4C8B-812B-70E4ECB407F1}"/>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455" name="n_4aveValue【保健センター・保健所】&#10;有形固定資産減価償却率">
          <a:extLst>
            <a:ext uri="{FF2B5EF4-FFF2-40B4-BE49-F238E27FC236}">
              <a16:creationId xmlns:a16="http://schemas.microsoft.com/office/drawing/2014/main" id="{CD6A2B48-2B12-482A-BC25-9A082ABC895B}"/>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77124</xdr:rowOff>
    </xdr:from>
    <xdr:ext cx="405111" cy="259045"/>
    <xdr:sp macro="" textlink="">
      <xdr:nvSpPr>
        <xdr:cNvPr id="456" name="n_1mainValue【保健センター・保健所】&#10;有形固定資産減価償却率">
          <a:extLst>
            <a:ext uri="{FF2B5EF4-FFF2-40B4-BE49-F238E27FC236}">
              <a16:creationId xmlns:a16="http://schemas.microsoft.com/office/drawing/2014/main" id="{DDEA510A-D517-4EE1-AC4E-9DCA441D543B}"/>
            </a:ext>
          </a:extLst>
        </xdr:cNvPr>
        <xdr:cNvSpPr txBox="1"/>
      </xdr:nvSpPr>
      <xdr:spPr>
        <a:xfrm>
          <a:off x="15266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457" name="n_2mainValue【保健センター・保健所】&#10;有形固定資産減価償却率">
          <a:extLst>
            <a:ext uri="{FF2B5EF4-FFF2-40B4-BE49-F238E27FC236}">
              <a16:creationId xmlns:a16="http://schemas.microsoft.com/office/drawing/2014/main" id="{E0F65FEE-72AF-4E56-8813-EF56C3871EA5}"/>
            </a:ext>
          </a:extLst>
        </xdr:cNvPr>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160400</xdr:rowOff>
    </xdr:from>
    <xdr:ext cx="405111" cy="259045"/>
    <xdr:sp macro="" textlink="">
      <xdr:nvSpPr>
        <xdr:cNvPr id="458" name="n_3mainValue【保健センター・保健所】&#10;有形固定資産減価償却率">
          <a:extLst>
            <a:ext uri="{FF2B5EF4-FFF2-40B4-BE49-F238E27FC236}">
              <a16:creationId xmlns:a16="http://schemas.microsoft.com/office/drawing/2014/main" id="{151F0A44-E1C3-4A8B-A6A5-8F66B3BDC697}"/>
            </a:ext>
          </a:extLst>
        </xdr:cNvPr>
        <xdr:cNvSpPr txBox="1"/>
      </xdr:nvSpPr>
      <xdr:spPr>
        <a:xfrm>
          <a:off x="135007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132642</xdr:rowOff>
    </xdr:from>
    <xdr:ext cx="405111" cy="259045"/>
    <xdr:sp macro="" textlink="">
      <xdr:nvSpPr>
        <xdr:cNvPr id="459" name="n_4mainValue【保健センター・保健所】&#10;有形固定資産減価償却率">
          <a:extLst>
            <a:ext uri="{FF2B5EF4-FFF2-40B4-BE49-F238E27FC236}">
              <a16:creationId xmlns:a16="http://schemas.microsoft.com/office/drawing/2014/main" id="{2D1A6AF9-3204-490A-A859-641623A58EEE}"/>
            </a:ext>
          </a:extLst>
        </xdr:cNvPr>
        <xdr:cNvSpPr txBox="1"/>
      </xdr:nvSpPr>
      <xdr:spPr>
        <a:xfrm>
          <a:off x="12611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a:extLst>
            <a:ext uri="{FF2B5EF4-FFF2-40B4-BE49-F238E27FC236}">
              <a16:creationId xmlns:a16="http://schemas.microsoft.com/office/drawing/2014/main" id="{F34E496C-351B-47C0-B38C-A34E5EB7E2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a:extLst>
            <a:ext uri="{FF2B5EF4-FFF2-40B4-BE49-F238E27FC236}">
              <a16:creationId xmlns:a16="http://schemas.microsoft.com/office/drawing/2014/main" id="{BE3DB070-F057-4AEB-BADC-2CE5EC1EF7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a:extLst>
            <a:ext uri="{FF2B5EF4-FFF2-40B4-BE49-F238E27FC236}">
              <a16:creationId xmlns:a16="http://schemas.microsoft.com/office/drawing/2014/main" id="{242E51F7-5163-4D2F-B73B-9FDC504512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a:extLst>
            <a:ext uri="{FF2B5EF4-FFF2-40B4-BE49-F238E27FC236}">
              <a16:creationId xmlns:a16="http://schemas.microsoft.com/office/drawing/2014/main" id="{1FCAD11C-1979-448B-8FB9-7AF02ABABE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a:extLst>
            <a:ext uri="{FF2B5EF4-FFF2-40B4-BE49-F238E27FC236}">
              <a16:creationId xmlns:a16="http://schemas.microsoft.com/office/drawing/2014/main" id="{54515DCF-4026-43AC-AAF9-2A10606976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a:extLst>
            <a:ext uri="{FF2B5EF4-FFF2-40B4-BE49-F238E27FC236}">
              <a16:creationId xmlns:a16="http://schemas.microsoft.com/office/drawing/2014/main" id="{6B6FA548-4015-4064-9539-7B6726F5173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a:extLst>
            <a:ext uri="{FF2B5EF4-FFF2-40B4-BE49-F238E27FC236}">
              <a16:creationId xmlns:a16="http://schemas.microsoft.com/office/drawing/2014/main" id="{9CD9259E-8802-4730-BBA9-ACB23E48F9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a:extLst>
            <a:ext uri="{FF2B5EF4-FFF2-40B4-BE49-F238E27FC236}">
              <a16:creationId xmlns:a16="http://schemas.microsoft.com/office/drawing/2014/main" id="{7C2F178D-FC1F-4DB4-9898-0C405B8BE9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8" name="テキスト ボックス 467">
          <a:extLst>
            <a:ext uri="{FF2B5EF4-FFF2-40B4-BE49-F238E27FC236}">
              <a16:creationId xmlns:a16="http://schemas.microsoft.com/office/drawing/2014/main" id="{25CF7CEF-D972-4938-82F0-2CC496C401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9" name="直線コネクタ 468">
          <a:extLst>
            <a:ext uri="{FF2B5EF4-FFF2-40B4-BE49-F238E27FC236}">
              <a16:creationId xmlns:a16="http://schemas.microsoft.com/office/drawing/2014/main" id="{CB5E23C3-22DB-491C-BC74-073CE036DD0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0" name="直線コネクタ 469">
          <a:extLst>
            <a:ext uri="{FF2B5EF4-FFF2-40B4-BE49-F238E27FC236}">
              <a16:creationId xmlns:a16="http://schemas.microsoft.com/office/drawing/2014/main" id="{F9C68867-E06B-42BA-AD3D-99ECC4C1C37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1" name="テキスト ボックス 470">
          <a:extLst>
            <a:ext uri="{FF2B5EF4-FFF2-40B4-BE49-F238E27FC236}">
              <a16:creationId xmlns:a16="http://schemas.microsoft.com/office/drawing/2014/main" id="{CFD807FD-4557-426A-9830-E8A8FE24792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2" name="直線コネクタ 471">
          <a:extLst>
            <a:ext uri="{FF2B5EF4-FFF2-40B4-BE49-F238E27FC236}">
              <a16:creationId xmlns:a16="http://schemas.microsoft.com/office/drawing/2014/main" id="{C561B148-8349-4FB0-B03E-619F50A0183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3" name="テキスト ボックス 472">
          <a:extLst>
            <a:ext uri="{FF2B5EF4-FFF2-40B4-BE49-F238E27FC236}">
              <a16:creationId xmlns:a16="http://schemas.microsoft.com/office/drawing/2014/main" id="{5911DE58-BF35-4001-B9AE-DB0EC801E5F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4" name="直線コネクタ 473">
          <a:extLst>
            <a:ext uri="{FF2B5EF4-FFF2-40B4-BE49-F238E27FC236}">
              <a16:creationId xmlns:a16="http://schemas.microsoft.com/office/drawing/2014/main" id="{9D71B816-C392-40A9-AFA4-33712E2D74B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5" name="テキスト ボックス 474">
          <a:extLst>
            <a:ext uri="{FF2B5EF4-FFF2-40B4-BE49-F238E27FC236}">
              <a16:creationId xmlns:a16="http://schemas.microsoft.com/office/drawing/2014/main" id="{E70339E6-5A03-4718-B422-8AD6277AB7B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6" name="直線コネクタ 475">
          <a:extLst>
            <a:ext uri="{FF2B5EF4-FFF2-40B4-BE49-F238E27FC236}">
              <a16:creationId xmlns:a16="http://schemas.microsoft.com/office/drawing/2014/main" id="{FE47FA16-9D39-4A3B-9095-ED5DEFD3B5D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7" name="テキスト ボックス 476">
          <a:extLst>
            <a:ext uri="{FF2B5EF4-FFF2-40B4-BE49-F238E27FC236}">
              <a16:creationId xmlns:a16="http://schemas.microsoft.com/office/drawing/2014/main" id="{32022004-025F-4977-871D-B46A25DE3E8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8" name="直線コネクタ 477">
          <a:extLst>
            <a:ext uri="{FF2B5EF4-FFF2-40B4-BE49-F238E27FC236}">
              <a16:creationId xmlns:a16="http://schemas.microsoft.com/office/drawing/2014/main" id="{C374F2AD-E03F-4379-9A11-D1E650F1B00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9" name="テキスト ボックス 478">
          <a:extLst>
            <a:ext uri="{FF2B5EF4-FFF2-40B4-BE49-F238E27FC236}">
              <a16:creationId xmlns:a16="http://schemas.microsoft.com/office/drawing/2014/main" id="{3C2DA6DC-134E-4931-BBFF-E21EA68D96B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27F2BEE2-4905-4DDF-8C1B-15BE2A8B4FB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4FCF3CF8-A023-4A34-A4AC-252E1A1656D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保健センター・保健所】&#10;一人当たり面積グラフ枠">
          <a:extLst>
            <a:ext uri="{FF2B5EF4-FFF2-40B4-BE49-F238E27FC236}">
              <a16:creationId xmlns:a16="http://schemas.microsoft.com/office/drawing/2014/main" id="{C064D750-BDDB-4B37-A197-FF9B948B7BB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483" name="直線コネクタ 482">
          <a:extLst>
            <a:ext uri="{FF2B5EF4-FFF2-40B4-BE49-F238E27FC236}">
              <a16:creationId xmlns:a16="http://schemas.microsoft.com/office/drawing/2014/main" id="{3146CE14-1D0E-447A-8D40-8B39F9C8B4E4}"/>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484" name="【保健センター・保健所】&#10;一人当たり面積最小値テキスト">
          <a:extLst>
            <a:ext uri="{FF2B5EF4-FFF2-40B4-BE49-F238E27FC236}">
              <a16:creationId xmlns:a16="http://schemas.microsoft.com/office/drawing/2014/main" id="{C1760B27-7340-458A-885C-1C49ACC0A7CB}"/>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485" name="直線コネクタ 484">
          <a:extLst>
            <a:ext uri="{FF2B5EF4-FFF2-40B4-BE49-F238E27FC236}">
              <a16:creationId xmlns:a16="http://schemas.microsoft.com/office/drawing/2014/main" id="{F049BD42-8F24-4D72-B001-24D1E1ACB52B}"/>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86" name="【保健センター・保健所】&#10;一人当たり面積最大値テキスト">
          <a:extLst>
            <a:ext uri="{FF2B5EF4-FFF2-40B4-BE49-F238E27FC236}">
              <a16:creationId xmlns:a16="http://schemas.microsoft.com/office/drawing/2014/main" id="{846D5283-F3AB-488B-8F38-B14EE3CB1678}"/>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87" name="直線コネクタ 486">
          <a:extLst>
            <a:ext uri="{FF2B5EF4-FFF2-40B4-BE49-F238E27FC236}">
              <a16:creationId xmlns:a16="http://schemas.microsoft.com/office/drawing/2014/main" id="{58F1E66F-9C94-4578-8755-08F8E5FFE643}"/>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488" name="【保健センター・保健所】&#10;一人当たり面積平均値テキスト">
          <a:extLst>
            <a:ext uri="{FF2B5EF4-FFF2-40B4-BE49-F238E27FC236}">
              <a16:creationId xmlns:a16="http://schemas.microsoft.com/office/drawing/2014/main" id="{55C9AD6A-F961-4F72-A80C-AAF22536B52E}"/>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489" name="フローチャート: 判断 488">
          <a:extLst>
            <a:ext uri="{FF2B5EF4-FFF2-40B4-BE49-F238E27FC236}">
              <a16:creationId xmlns:a16="http://schemas.microsoft.com/office/drawing/2014/main" id="{12142586-7E97-4205-91B4-E6CB0390CF13}"/>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490" name="フローチャート: 判断 489">
          <a:extLst>
            <a:ext uri="{FF2B5EF4-FFF2-40B4-BE49-F238E27FC236}">
              <a16:creationId xmlns:a16="http://schemas.microsoft.com/office/drawing/2014/main" id="{6F7663F9-B6B9-4340-88F0-34D88618FF37}"/>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491" name="フローチャート: 判断 490">
          <a:extLst>
            <a:ext uri="{FF2B5EF4-FFF2-40B4-BE49-F238E27FC236}">
              <a16:creationId xmlns:a16="http://schemas.microsoft.com/office/drawing/2014/main" id="{7FCC0081-EBDE-4B5D-AD0D-76DD5941FACB}"/>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492" name="フローチャート: 判断 491">
          <a:extLst>
            <a:ext uri="{FF2B5EF4-FFF2-40B4-BE49-F238E27FC236}">
              <a16:creationId xmlns:a16="http://schemas.microsoft.com/office/drawing/2014/main" id="{EBC2DC76-9A9A-4175-9DB8-AF9C05C80627}"/>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493" name="フローチャート: 判断 492">
          <a:extLst>
            <a:ext uri="{FF2B5EF4-FFF2-40B4-BE49-F238E27FC236}">
              <a16:creationId xmlns:a16="http://schemas.microsoft.com/office/drawing/2014/main" id="{67F8F27C-CF36-4C59-A88E-5C9BA5FA87DB}"/>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37351509-F2FA-41A7-9F6B-71F54A2B84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482525DE-0CA9-4499-9320-F48466D2BA3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256F2B94-78D0-4ED4-B31B-778F0FE968E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7CDE33C6-C990-4491-AD0E-E206A4CA949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C3293426-3A5A-4FF9-AD09-A4A35D3224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xdr:rowOff>
    </xdr:from>
    <xdr:to>
      <xdr:col>116</xdr:col>
      <xdr:colOff>114300</xdr:colOff>
      <xdr:row>61</xdr:row>
      <xdr:rowOff>104140</xdr:rowOff>
    </xdr:to>
    <xdr:sp macro="" textlink="">
      <xdr:nvSpPr>
        <xdr:cNvPr id="499" name="楕円 498">
          <a:extLst>
            <a:ext uri="{FF2B5EF4-FFF2-40B4-BE49-F238E27FC236}">
              <a16:creationId xmlns:a16="http://schemas.microsoft.com/office/drawing/2014/main" id="{B34E460F-611D-4771-B5CB-053CED47D09F}"/>
            </a:ext>
          </a:extLst>
        </xdr:cNvPr>
        <xdr:cNvSpPr/>
      </xdr:nvSpPr>
      <xdr:spPr>
        <a:xfrm>
          <a:off x="22110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25417</xdr:rowOff>
    </xdr:from>
    <xdr:ext cx="469744" cy="259045"/>
    <xdr:sp macro="" textlink="">
      <xdr:nvSpPr>
        <xdr:cNvPr id="500" name="【保健センター・保健所】&#10;一人当たり面積該当値テキスト">
          <a:extLst>
            <a:ext uri="{FF2B5EF4-FFF2-40B4-BE49-F238E27FC236}">
              <a16:creationId xmlns:a16="http://schemas.microsoft.com/office/drawing/2014/main" id="{8D342106-4B57-408D-84D7-6953AE976400}"/>
            </a:ext>
          </a:extLst>
        </xdr:cNvPr>
        <xdr:cNvSpPr txBox="1"/>
      </xdr:nvSpPr>
      <xdr:spPr>
        <a:xfrm>
          <a:off x="22199600"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xdr:rowOff>
    </xdr:from>
    <xdr:to>
      <xdr:col>112</xdr:col>
      <xdr:colOff>38100</xdr:colOff>
      <xdr:row>61</xdr:row>
      <xdr:rowOff>115570</xdr:rowOff>
    </xdr:to>
    <xdr:sp macro="" textlink="">
      <xdr:nvSpPr>
        <xdr:cNvPr id="501" name="楕円 500">
          <a:extLst>
            <a:ext uri="{FF2B5EF4-FFF2-40B4-BE49-F238E27FC236}">
              <a16:creationId xmlns:a16="http://schemas.microsoft.com/office/drawing/2014/main" id="{9AEA3EBF-2F1B-4CF8-9D7A-709F5FDCA4B6}"/>
            </a:ext>
          </a:extLst>
        </xdr:cNvPr>
        <xdr:cNvSpPr/>
      </xdr:nvSpPr>
      <xdr:spPr>
        <a:xfrm>
          <a:off x="21272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53340</xdr:rowOff>
    </xdr:from>
    <xdr:to>
      <xdr:col>116</xdr:col>
      <xdr:colOff>63500</xdr:colOff>
      <xdr:row>61</xdr:row>
      <xdr:rowOff>64770</xdr:rowOff>
    </xdr:to>
    <xdr:cxnSp macro="">
      <xdr:nvCxnSpPr>
        <xdr:cNvPr id="502" name="直線コネクタ 501">
          <a:extLst>
            <a:ext uri="{FF2B5EF4-FFF2-40B4-BE49-F238E27FC236}">
              <a16:creationId xmlns:a16="http://schemas.microsoft.com/office/drawing/2014/main" id="{908086A7-D8DE-48EC-86E6-A0161A588B6A}"/>
            </a:ext>
          </a:extLst>
        </xdr:cNvPr>
        <xdr:cNvCxnSpPr/>
      </xdr:nvCxnSpPr>
      <xdr:spPr>
        <a:xfrm flipV="1">
          <a:off x="21323300" y="105117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29210</xdr:rowOff>
    </xdr:from>
    <xdr:to>
      <xdr:col>107</xdr:col>
      <xdr:colOff>101600</xdr:colOff>
      <xdr:row>61</xdr:row>
      <xdr:rowOff>130810</xdr:rowOff>
    </xdr:to>
    <xdr:sp macro="" textlink="">
      <xdr:nvSpPr>
        <xdr:cNvPr id="503" name="楕円 502">
          <a:extLst>
            <a:ext uri="{FF2B5EF4-FFF2-40B4-BE49-F238E27FC236}">
              <a16:creationId xmlns:a16="http://schemas.microsoft.com/office/drawing/2014/main" id="{AF0F28B2-FAB9-455B-BA89-10EB65FEB433}"/>
            </a:ext>
          </a:extLst>
        </xdr:cNvPr>
        <xdr:cNvSpPr/>
      </xdr:nvSpPr>
      <xdr:spPr>
        <a:xfrm>
          <a:off x="2038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64770</xdr:rowOff>
    </xdr:from>
    <xdr:to>
      <xdr:col>111</xdr:col>
      <xdr:colOff>177800</xdr:colOff>
      <xdr:row>61</xdr:row>
      <xdr:rowOff>80010</xdr:rowOff>
    </xdr:to>
    <xdr:cxnSp macro="">
      <xdr:nvCxnSpPr>
        <xdr:cNvPr id="504" name="直線コネクタ 503">
          <a:extLst>
            <a:ext uri="{FF2B5EF4-FFF2-40B4-BE49-F238E27FC236}">
              <a16:creationId xmlns:a16="http://schemas.microsoft.com/office/drawing/2014/main" id="{2B5E5368-5B0E-4919-9D36-ECBBC9C95524}"/>
            </a:ext>
          </a:extLst>
        </xdr:cNvPr>
        <xdr:cNvCxnSpPr/>
      </xdr:nvCxnSpPr>
      <xdr:spPr>
        <a:xfrm flipV="1">
          <a:off x="20434300" y="10523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505" name="楕円 504">
          <a:extLst>
            <a:ext uri="{FF2B5EF4-FFF2-40B4-BE49-F238E27FC236}">
              <a16:creationId xmlns:a16="http://schemas.microsoft.com/office/drawing/2014/main" id="{878C5E43-DC40-46D2-A6EF-D689860EC597}"/>
            </a:ext>
          </a:extLst>
        </xdr:cNvPr>
        <xdr:cNvSpPr/>
      </xdr:nvSpPr>
      <xdr:spPr>
        <a:xfrm>
          <a:off x="19494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80010</xdr:rowOff>
    </xdr:from>
    <xdr:to>
      <xdr:col>107</xdr:col>
      <xdr:colOff>50800</xdr:colOff>
      <xdr:row>61</xdr:row>
      <xdr:rowOff>87630</xdr:rowOff>
    </xdr:to>
    <xdr:cxnSp macro="">
      <xdr:nvCxnSpPr>
        <xdr:cNvPr id="506" name="直線コネクタ 505">
          <a:extLst>
            <a:ext uri="{FF2B5EF4-FFF2-40B4-BE49-F238E27FC236}">
              <a16:creationId xmlns:a16="http://schemas.microsoft.com/office/drawing/2014/main" id="{519E6A0A-604B-4276-990A-6D87E5514F82}"/>
            </a:ext>
          </a:extLst>
        </xdr:cNvPr>
        <xdr:cNvCxnSpPr/>
      </xdr:nvCxnSpPr>
      <xdr:spPr>
        <a:xfrm flipV="1">
          <a:off x="19545300" y="10538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48260</xdr:rowOff>
    </xdr:from>
    <xdr:to>
      <xdr:col>98</xdr:col>
      <xdr:colOff>38100</xdr:colOff>
      <xdr:row>61</xdr:row>
      <xdr:rowOff>149860</xdr:rowOff>
    </xdr:to>
    <xdr:sp macro="" textlink="">
      <xdr:nvSpPr>
        <xdr:cNvPr id="507" name="楕円 506">
          <a:extLst>
            <a:ext uri="{FF2B5EF4-FFF2-40B4-BE49-F238E27FC236}">
              <a16:creationId xmlns:a16="http://schemas.microsoft.com/office/drawing/2014/main" id="{F9C25706-4911-4202-90A0-9DC36C81CD5F}"/>
            </a:ext>
          </a:extLst>
        </xdr:cNvPr>
        <xdr:cNvSpPr/>
      </xdr:nvSpPr>
      <xdr:spPr>
        <a:xfrm>
          <a:off x="18605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87630</xdr:rowOff>
    </xdr:from>
    <xdr:to>
      <xdr:col>102</xdr:col>
      <xdr:colOff>114300</xdr:colOff>
      <xdr:row>61</xdr:row>
      <xdr:rowOff>99060</xdr:rowOff>
    </xdr:to>
    <xdr:cxnSp macro="">
      <xdr:nvCxnSpPr>
        <xdr:cNvPr id="508" name="直線コネクタ 507">
          <a:extLst>
            <a:ext uri="{FF2B5EF4-FFF2-40B4-BE49-F238E27FC236}">
              <a16:creationId xmlns:a16="http://schemas.microsoft.com/office/drawing/2014/main" id="{BD61FBA8-8EA1-43A2-8574-3B5AE0A74DA4}"/>
            </a:ext>
          </a:extLst>
        </xdr:cNvPr>
        <xdr:cNvCxnSpPr/>
      </xdr:nvCxnSpPr>
      <xdr:spPr>
        <a:xfrm flipV="1">
          <a:off x="18656300" y="10546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509" name="n_1aveValue【保健センター・保健所】&#10;一人当たり面積">
          <a:extLst>
            <a:ext uri="{FF2B5EF4-FFF2-40B4-BE49-F238E27FC236}">
              <a16:creationId xmlns:a16="http://schemas.microsoft.com/office/drawing/2014/main" id="{3F5A2D8E-5543-4177-A1B5-86CDEE73EC37}"/>
            </a:ext>
          </a:extLst>
        </xdr:cNvPr>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510" name="n_2aveValue【保健センター・保健所】&#10;一人当たり面積">
          <a:extLst>
            <a:ext uri="{FF2B5EF4-FFF2-40B4-BE49-F238E27FC236}">
              <a16:creationId xmlns:a16="http://schemas.microsoft.com/office/drawing/2014/main" id="{050CED36-B8F0-4774-BC20-DFAC2FDDA43C}"/>
            </a:ext>
          </a:extLst>
        </xdr:cNvPr>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511" name="n_3aveValue【保健センター・保健所】&#10;一人当たり面積">
          <a:extLst>
            <a:ext uri="{FF2B5EF4-FFF2-40B4-BE49-F238E27FC236}">
              <a16:creationId xmlns:a16="http://schemas.microsoft.com/office/drawing/2014/main" id="{05078B73-AA3F-4F71-8FBB-5E83F5CAD825}"/>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512" name="n_4aveValue【保健センター・保健所】&#10;一人当たり面積">
          <a:extLst>
            <a:ext uri="{FF2B5EF4-FFF2-40B4-BE49-F238E27FC236}">
              <a16:creationId xmlns:a16="http://schemas.microsoft.com/office/drawing/2014/main" id="{452F623E-DE93-43F4-8D9D-34D32F23311A}"/>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132097</xdr:rowOff>
    </xdr:from>
    <xdr:ext cx="469744" cy="259045"/>
    <xdr:sp macro="" textlink="">
      <xdr:nvSpPr>
        <xdr:cNvPr id="513" name="n_1mainValue【保健センター・保健所】&#10;一人当たり面積">
          <a:extLst>
            <a:ext uri="{FF2B5EF4-FFF2-40B4-BE49-F238E27FC236}">
              <a16:creationId xmlns:a16="http://schemas.microsoft.com/office/drawing/2014/main" id="{CF26C8C5-C52A-4E8D-AAD0-478A1DEAC026}"/>
            </a:ext>
          </a:extLst>
        </xdr:cNvPr>
        <xdr:cNvSpPr txBox="1"/>
      </xdr:nvSpPr>
      <xdr:spPr>
        <a:xfrm>
          <a:off x="210757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147337</xdr:rowOff>
    </xdr:from>
    <xdr:ext cx="469744" cy="259045"/>
    <xdr:sp macro="" textlink="">
      <xdr:nvSpPr>
        <xdr:cNvPr id="514" name="n_2mainValue【保健センター・保健所】&#10;一人当たり面積">
          <a:extLst>
            <a:ext uri="{FF2B5EF4-FFF2-40B4-BE49-F238E27FC236}">
              <a16:creationId xmlns:a16="http://schemas.microsoft.com/office/drawing/2014/main" id="{DCA2ABD7-5C53-43F6-B5E7-F5CB81B0026B}"/>
            </a:ext>
          </a:extLst>
        </xdr:cNvPr>
        <xdr:cNvSpPr txBox="1"/>
      </xdr:nvSpPr>
      <xdr:spPr>
        <a:xfrm>
          <a:off x="20199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515" name="n_3mainValue【保健センター・保健所】&#10;一人当たり面積">
          <a:extLst>
            <a:ext uri="{FF2B5EF4-FFF2-40B4-BE49-F238E27FC236}">
              <a16:creationId xmlns:a16="http://schemas.microsoft.com/office/drawing/2014/main" id="{BB1F0B56-E28F-4DC7-9CD6-84A564A64904}"/>
            </a:ext>
          </a:extLst>
        </xdr:cNvPr>
        <xdr:cNvSpPr txBox="1"/>
      </xdr:nvSpPr>
      <xdr:spPr>
        <a:xfrm>
          <a:off x="19310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516" name="n_4mainValue【保健センター・保健所】&#10;一人当たり面積">
          <a:extLst>
            <a:ext uri="{FF2B5EF4-FFF2-40B4-BE49-F238E27FC236}">
              <a16:creationId xmlns:a16="http://schemas.microsoft.com/office/drawing/2014/main" id="{6191DBFA-FB52-4A1C-ACE8-63876E9BF8A9}"/>
            </a:ext>
          </a:extLst>
        </xdr:cNvPr>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77DB69AB-B2B1-4ADF-9D13-E36FD627D4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F9D0CA4E-9286-4EB3-BDB3-79EE692F3CD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1B4E6753-BF76-4425-8213-A184D219622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5C4E127F-BDC4-43A4-82BB-8D140AAFBE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FFF607F4-7299-456C-BAB3-1759B9657F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1FCCCC50-6264-4725-B467-116F2D5D916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81BD99E5-61FB-403C-87CF-D28F9D106C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4D439A28-5B19-4BE7-90BF-B52F71C7D3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a:extLst>
            <a:ext uri="{FF2B5EF4-FFF2-40B4-BE49-F238E27FC236}">
              <a16:creationId xmlns:a16="http://schemas.microsoft.com/office/drawing/2014/main" id="{F446BB0D-7CB1-40B7-A7D8-1E73C2754F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a:extLst>
            <a:ext uri="{FF2B5EF4-FFF2-40B4-BE49-F238E27FC236}">
              <a16:creationId xmlns:a16="http://schemas.microsoft.com/office/drawing/2014/main" id="{02F7385E-D451-4AC0-AE4B-046C65B7A9F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a:extLst>
            <a:ext uri="{FF2B5EF4-FFF2-40B4-BE49-F238E27FC236}">
              <a16:creationId xmlns:a16="http://schemas.microsoft.com/office/drawing/2014/main" id="{72C7BD69-1136-45C6-B196-67581CF7BB8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a:extLst>
            <a:ext uri="{FF2B5EF4-FFF2-40B4-BE49-F238E27FC236}">
              <a16:creationId xmlns:a16="http://schemas.microsoft.com/office/drawing/2014/main" id="{3F7A0E18-4869-4BCC-BAB8-6C758946716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9" name="テキスト ボックス 528">
          <a:extLst>
            <a:ext uri="{FF2B5EF4-FFF2-40B4-BE49-F238E27FC236}">
              <a16:creationId xmlns:a16="http://schemas.microsoft.com/office/drawing/2014/main" id="{0512A90B-6028-40F4-BC1D-8336FAAB7E8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a:extLst>
            <a:ext uri="{FF2B5EF4-FFF2-40B4-BE49-F238E27FC236}">
              <a16:creationId xmlns:a16="http://schemas.microsoft.com/office/drawing/2014/main" id="{0D148F55-D83B-4BEE-8F08-00B1DEA5128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a:extLst>
            <a:ext uri="{FF2B5EF4-FFF2-40B4-BE49-F238E27FC236}">
              <a16:creationId xmlns:a16="http://schemas.microsoft.com/office/drawing/2014/main" id="{E2B650C2-8874-4678-9610-9A7D35E3CD4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a:extLst>
            <a:ext uri="{FF2B5EF4-FFF2-40B4-BE49-F238E27FC236}">
              <a16:creationId xmlns:a16="http://schemas.microsoft.com/office/drawing/2014/main" id="{7E391715-15E2-4048-B1B9-C7C1B8204B7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a:extLst>
            <a:ext uri="{FF2B5EF4-FFF2-40B4-BE49-F238E27FC236}">
              <a16:creationId xmlns:a16="http://schemas.microsoft.com/office/drawing/2014/main" id="{2C97A2B9-8633-4B6B-89D9-CA6B9CDF710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a:extLst>
            <a:ext uri="{FF2B5EF4-FFF2-40B4-BE49-F238E27FC236}">
              <a16:creationId xmlns:a16="http://schemas.microsoft.com/office/drawing/2014/main" id="{6A3B5912-DD76-4DD6-8A0B-C6E1A53B0BE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a:extLst>
            <a:ext uri="{FF2B5EF4-FFF2-40B4-BE49-F238E27FC236}">
              <a16:creationId xmlns:a16="http://schemas.microsoft.com/office/drawing/2014/main" id="{90E3812C-2E73-4D45-AE5F-FE6295C3344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a:extLst>
            <a:ext uri="{FF2B5EF4-FFF2-40B4-BE49-F238E27FC236}">
              <a16:creationId xmlns:a16="http://schemas.microsoft.com/office/drawing/2014/main" id="{35ADFED4-4921-4E51-BD04-F52F03B316F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37" name="テキスト ボックス 536">
          <a:extLst>
            <a:ext uri="{FF2B5EF4-FFF2-40B4-BE49-F238E27FC236}">
              <a16:creationId xmlns:a16="http://schemas.microsoft.com/office/drawing/2014/main" id="{DC29F509-DE43-4D19-B5A3-4BF99FBB6EF4}"/>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a:extLst>
            <a:ext uri="{FF2B5EF4-FFF2-40B4-BE49-F238E27FC236}">
              <a16:creationId xmlns:a16="http://schemas.microsoft.com/office/drawing/2014/main" id="{336B1AB8-BCBE-478E-A372-6A67566071A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1090C301-0586-4970-B4D1-31D69BED16A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0" name="直線コネクタ 539">
          <a:extLst>
            <a:ext uri="{FF2B5EF4-FFF2-40B4-BE49-F238E27FC236}">
              <a16:creationId xmlns:a16="http://schemas.microsoft.com/office/drawing/2014/main" id="{968F3340-ABEE-47A4-9F7C-DFEA771F37DA}"/>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1" name="【消防施設】&#10;有形固定資産減価償却率最小値テキスト">
          <a:extLst>
            <a:ext uri="{FF2B5EF4-FFF2-40B4-BE49-F238E27FC236}">
              <a16:creationId xmlns:a16="http://schemas.microsoft.com/office/drawing/2014/main" id="{A482520D-08B2-4786-9B46-65EDC7D0711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2" name="直線コネクタ 541">
          <a:extLst>
            <a:ext uri="{FF2B5EF4-FFF2-40B4-BE49-F238E27FC236}">
              <a16:creationId xmlns:a16="http://schemas.microsoft.com/office/drawing/2014/main" id="{2244B3E9-C28A-463C-86F6-E67F067DEE2B}"/>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43" name="【消防施設】&#10;有形固定資産減価償却率最大値テキスト">
          <a:extLst>
            <a:ext uri="{FF2B5EF4-FFF2-40B4-BE49-F238E27FC236}">
              <a16:creationId xmlns:a16="http://schemas.microsoft.com/office/drawing/2014/main" id="{1DFD2327-19E8-4636-A9E3-AD9FFBA3E174}"/>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4" name="直線コネクタ 543">
          <a:extLst>
            <a:ext uri="{FF2B5EF4-FFF2-40B4-BE49-F238E27FC236}">
              <a16:creationId xmlns:a16="http://schemas.microsoft.com/office/drawing/2014/main" id="{84CA28C9-BD56-4F51-ADE1-95A5152DC92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83084701-67E5-4AD9-B48A-48B327D8FEBD}"/>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546" name="フローチャート: 判断 545">
          <a:extLst>
            <a:ext uri="{FF2B5EF4-FFF2-40B4-BE49-F238E27FC236}">
              <a16:creationId xmlns:a16="http://schemas.microsoft.com/office/drawing/2014/main" id="{27072BC2-2D59-436C-925C-7DCEC5663809}"/>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547" name="フローチャート: 判断 546">
          <a:extLst>
            <a:ext uri="{FF2B5EF4-FFF2-40B4-BE49-F238E27FC236}">
              <a16:creationId xmlns:a16="http://schemas.microsoft.com/office/drawing/2014/main" id="{2B0CFED7-C4C0-4B22-837B-E619DBE9B9EB}"/>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548" name="フローチャート: 判断 547">
          <a:extLst>
            <a:ext uri="{FF2B5EF4-FFF2-40B4-BE49-F238E27FC236}">
              <a16:creationId xmlns:a16="http://schemas.microsoft.com/office/drawing/2014/main" id="{BA879CE6-022E-4CE3-B1AC-3F45CB063971}"/>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549" name="フローチャート: 判断 548">
          <a:extLst>
            <a:ext uri="{FF2B5EF4-FFF2-40B4-BE49-F238E27FC236}">
              <a16:creationId xmlns:a16="http://schemas.microsoft.com/office/drawing/2014/main" id="{E2A76720-0716-478A-8B7E-9AE6D08B8D72}"/>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550" name="フローチャート: 判断 549">
          <a:extLst>
            <a:ext uri="{FF2B5EF4-FFF2-40B4-BE49-F238E27FC236}">
              <a16:creationId xmlns:a16="http://schemas.microsoft.com/office/drawing/2014/main" id="{0844093A-4B18-4177-9511-144D6A3F9F37}"/>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EBC12E7C-3992-4221-9CA2-120FFDFCFBE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B8925849-6AF2-4C4A-8FB5-C35565DCE40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3FF36757-84B3-4B9F-B3B7-C6055996D96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5FD323C8-E417-4654-8167-EAB73236C4D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54B78A16-5706-4671-AAE4-122D8BA832E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26670</xdr:rowOff>
    </xdr:from>
    <xdr:to>
      <xdr:col>85</xdr:col>
      <xdr:colOff>177800</xdr:colOff>
      <xdr:row>79</xdr:row>
      <xdr:rowOff>128270</xdr:rowOff>
    </xdr:to>
    <xdr:sp macro="" textlink="">
      <xdr:nvSpPr>
        <xdr:cNvPr id="556" name="楕円 555">
          <a:extLst>
            <a:ext uri="{FF2B5EF4-FFF2-40B4-BE49-F238E27FC236}">
              <a16:creationId xmlns:a16="http://schemas.microsoft.com/office/drawing/2014/main" id="{C34FDBD7-EE34-4364-BBD3-B233A9A81CEB}"/>
            </a:ext>
          </a:extLst>
        </xdr:cNvPr>
        <xdr:cNvSpPr/>
      </xdr:nvSpPr>
      <xdr:spPr>
        <a:xfrm>
          <a:off x="162687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49547</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FFBE531F-930D-4D19-9456-A3A64BEBDFDC}"/>
            </a:ext>
          </a:extLst>
        </xdr:cNvPr>
        <xdr:cNvSpPr txBox="1"/>
      </xdr:nvSpPr>
      <xdr:spPr>
        <a:xfrm>
          <a:off x="16357600"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143511</xdr:rowOff>
    </xdr:from>
    <xdr:to>
      <xdr:col>81</xdr:col>
      <xdr:colOff>101600</xdr:colOff>
      <xdr:row>79</xdr:row>
      <xdr:rowOff>73661</xdr:rowOff>
    </xdr:to>
    <xdr:sp macro="" textlink="">
      <xdr:nvSpPr>
        <xdr:cNvPr id="558" name="楕円 557">
          <a:extLst>
            <a:ext uri="{FF2B5EF4-FFF2-40B4-BE49-F238E27FC236}">
              <a16:creationId xmlns:a16="http://schemas.microsoft.com/office/drawing/2014/main" id="{22220340-F41D-46FB-9F9A-1345841AA6AC}"/>
            </a:ext>
          </a:extLst>
        </xdr:cNvPr>
        <xdr:cNvSpPr/>
      </xdr:nvSpPr>
      <xdr:spPr>
        <a:xfrm>
          <a:off x="15430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22861</xdr:rowOff>
    </xdr:from>
    <xdr:to>
      <xdr:col>85</xdr:col>
      <xdr:colOff>127000</xdr:colOff>
      <xdr:row>79</xdr:row>
      <xdr:rowOff>77470</xdr:rowOff>
    </xdr:to>
    <xdr:cxnSp macro="">
      <xdr:nvCxnSpPr>
        <xdr:cNvPr id="559" name="直線コネクタ 558">
          <a:extLst>
            <a:ext uri="{FF2B5EF4-FFF2-40B4-BE49-F238E27FC236}">
              <a16:creationId xmlns:a16="http://schemas.microsoft.com/office/drawing/2014/main" id="{8ADA74B2-5EA0-4066-AF2D-A9B9FB9B9557}"/>
            </a:ext>
          </a:extLst>
        </xdr:cNvPr>
        <xdr:cNvCxnSpPr/>
      </xdr:nvCxnSpPr>
      <xdr:spPr>
        <a:xfrm>
          <a:off x="15481300" y="13567411"/>
          <a:ext cx="8382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104139</xdr:rowOff>
    </xdr:from>
    <xdr:to>
      <xdr:col>76</xdr:col>
      <xdr:colOff>165100</xdr:colOff>
      <xdr:row>82</xdr:row>
      <xdr:rowOff>34289</xdr:rowOff>
    </xdr:to>
    <xdr:sp macro="" textlink="">
      <xdr:nvSpPr>
        <xdr:cNvPr id="560" name="楕円 559">
          <a:extLst>
            <a:ext uri="{FF2B5EF4-FFF2-40B4-BE49-F238E27FC236}">
              <a16:creationId xmlns:a16="http://schemas.microsoft.com/office/drawing/2014/main" id="{72B0D20F-3B5F-4986-B27A-B2E1B30FA484}"/>
            </a:ext>
          </a:extLst>
        </xdr:cNvPr>
        <xdr:cNvSpPr/>
      </xdr:nvSpPr>
      <xdr:spPr>
        <a:xfrm>
          <a:off x="14541500" y="1399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22861</xdr:rowOff>
    </xdr:from>
    <xdr:to>
      <xdr:col>81</xdr:col>
      <xdr:colOff>50800</xdr:colOff>
      <xdr:row>81</xdr:row>
      <xdr:rowOff>154939</xdr:rowOff>
    </xdr:to>
    <xdr:cxnSp macro="">
      <xdr:nvCxnSpPr>
        <xdr:cNvPr id="561" name="直線コネクタ 560">
          <a:extLst>
            <a:ext uri="{FF2B5EF4-FFF2-40B4-BE49-F238E27FC236}">
              <a16:creationId xmlns:a16="http://schemas.microsoft.com/office/drawing/2014/main" id="{3DA37B65-F6DC-4FD2-ACF4-AE0234EB8BF3}"/>
            </a:ext>
          </a:extLst>
        </xdr:cNvPr>
        <xdr:cNvCxnSpPr/>
      </xdr:nvCxnSpPr>
      <xdr:spPr>
        <a:xfrm flipV="1">
          <a:off x="14592300" y="13567411"/>
          <a:ext cx="889000" cy="47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72389</xdr:rowOff>
    </xdr:from>
    <xdr:to>
      <xdr:col>72</xdr:col>
      <xdr:colOff>38100</xdr:colOff>
      <xdr:row>82</xdr:row>
      <xdr:rowOff>2539</xdr:rowOff>
    </xdr:to>
    <xdr:sp macro="" textlink="">
      <xdr:nvSpPr>
        <xdr:cNvPr id="562" name="楕円 561">
          <a:extLst>
            <a:ext uri="{FF2B5EF4-FFF2-40B4-BE49-F238E27FC236}">
              <a16:creationId xmlns:a16="http://schemas.microsoft.com/office/drawing/2014/main" id="{757BDFED-0418-4C33-A56D-1D1D7FF22826}"/>
            </a:ext>
          </a:extLst>
        </xdr:cNvPr>
        <xdr:cNvSpPr/>
      </xdr:nvSpPr>
      <xdr:spPr>
        <a:xfrm>
          <a:off x="136525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123189</xdr:rowOff>
    </xdr:from>
    <xdr:to>
      <xdr:col>76</xdr:col>
      <xdr:colOff>114300</xdr:colOff>
      <xdr:row>81</xdr:row>
      <xdr:rowOff>154939</xdr:rowOff>
    </xdr:to>
    <xdr:cxnSp macro="">
      <xdr:nvCxnSpPr>
        <xdr:cNvPr id="563" name="直線コネクタ 562">
          <a:extLst>
            <a:ext uri="{FF2B5EF4-FFF2-40B4-BE49-F238E27FC236}">
              <a16:creationId xmlns:a16="http://schemas.microsoft.com/office/drawing/2014/main" id="{479A18FE-7D38-4D33-95D3-65B9F75BE8EF}"/>
            </a:ext>
          </a:extLst>
        </xdr:cNvPr>
        <xdr:cNvCxnSpPr/>
      </xdr:nvCxnSpPr>
      <xdr:spPr>
        <a:xfrm>
          <a:off x="13703300" y="1401063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113030</xdr:rowOff>
    </xdr:from>
    <xdr:to>
      <xdr:col>67</xdr:col>
      <xdr:colOff>101600</xdr:colOff>
      <xdr:row>81</xdr:row>
      <xdr:rowOff>43180</xdr:rowOff>
    </xdr:to>
    <xdr:sp macro="" textlink="">
      <xdr:nvSpPr>
        <xdr:cNvPr id="564" name="楕円 563">
          <a:extLst>
            <a:ext uri="{FF2B5EF4-FFF2-40B4-BE49-F238E27FC236}">
              <a16:creationId xmlns:a16="http://schemas.microsoft.com/office/drawing/2014/main" id="{A80102FB-3019-493C-8F43-BFBA3CE47F84}"/>
            </a:ext>
          </a:extLst>
        </xdr:cNvPr>
        <xdr:cNvSpPr/>
      </xdr:nvSpPr>
      <xdr:spPr>
        <a:xfrm>
          <a:off x="12763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163830</xdr:rowOff>
    </xdr:from>
    <xdr:to>
      <xdr:col>71</xdr:col>
      <xdr:colOff>177800</xdr:colOff>
      <xdr:row>81</xdr:row>
      <xdr:rowOff>123189</xdr:rowOff>
    </xdr:to>
    <xdr:cxnSp macro="">
      <xdr:nvCxnSpPr>
        <xdr:cNvPr id="565" name="直線コネクタ 564">
          <a:extLst>
            <a:ext uri="{FF2B5EF4-FFF2-40B4-BE49-F238E27FC236}">
              <a16:creationId xmlns:a16="http://schemas.microsoft.com/office/drawing/2014/main" id="{4C8D5AE6-F312-4CBA-BB58-AF48FE000A7F}"/>
            </a:ext>
          </a:extLst>
        </xdr:cNvPr>
        <xdr:cNvCxnSpPr/>
      </xdr:nvCxnSpPr>
      <xdr:spPr>
        <a:xfrm>
          <a:off x="12814300" y="13879830"/>
          <a:ext cx="889000" cy="1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566" name="n_1aveValue【消防施設】&#10;有形固定資産減価償却率">
          <a:extLst>
            <a:ext uri="{FF2B5EF4-FFF2-40B4-BE49-F238E27FC236}">
              <a16:creationId xmlns:a16="http://schemas.microsoft.com/office/drawing/2014/main" id="{41969FB5-7C8F-4B04-A93F-4309A76FA90D}"/>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567" name="n_2aveValue【消防施設】&#10;有形固定資産減価償却率">
          <a:extLst>
            <a:ext uri="{FF2B5EF4-FFF2-40B4-BE49-F238E27FC236}">
              <a16:creationId xmlns:a16="http://schemas.microsoft.com/office/drawing/2014/main" id="{61E89339-AA19-4364-87EB-EAF4D19F9429}"/>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568" name="n_3aveValue【消防施設】&#10;有形固定資産減価償却率">
          <a:extLst>
            <a:ext uri="{FF2B5EF4-FFF2-40B4-BE49-F238E27FC236}">
              <a16:creationId xmlns:a16="http://schemas.microsoft.com/office/drawing/2014/main" id="{7A05DC09-0B13-43BD-8FF2-46B156D7A301}"/>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569" name="n_4aveValue【消防施設】&#10;有形固定資産減価償却率">
          <a:extLst>
            <a:ext uri="{FF2B5EF4-FFF2-40B4-BE49-F238E27FC236}">
              <a16:creationId xmlns:a16="http://schemas.microsoft.com/office/drawing/2014/main" id="{4E36F67B-F0BD-43AD-AF64-9023BE6AA3D5}"/>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90188</xdr:rowOff>
    </xdr:from>
    <xdr:ext cx="405111" cy="259045"/>
    <xdr:sp macro="" textlink="">
      <xdr:nvSpPr>
        <xdr:cNvPr id="570" name="n_1mainValue【消防施設】&#10;有形固定資産減価償却率">
          <a:extLst>
            <a:ext uri="{FF2B5EF4-FFF2-40B4-BE49-F238E27FC236}">
              <a16:creationId xmlns:a16="http://schemas.microsoft.com/office/drawing/2014/main" id="{0FCE2D7C-9371-432A-9428-B3A9FFEC653C}"/>
            </a:ext>
          </a:extLst>
        </xdr:cNvPr>
        <xdr:cNvSpPr txBox="1"/>
      </xdr:nvSpPr>
      <xdr:spPr>
        <a:xfrm>
          <a:off x="152660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50816</xdr:rowOff>
    </xdr:from>
    <xdr:ext cx="405111" cy="259045"/>
    <xdr:sp macro="" textlink="">
      <xdr:nvSpPr>
        <xdr:cNvPr id="571" name="n_2mainValue【消防施設】&#10;有形固定資産減価償却率">
          <a:extLst>
            <a:ext uri="{FF2B5EF4-FFF2-40B4-BE49-F238E27FC236}">
              <a16:creationId xmlns:a16="http://schemas.microsoft.com/office/drawing/2014/main" id="{345233BB-DE4D-4898-A436-4781188E33D7}"/>
            </a:ext>
          </a:extLst>
        </xdr:cNvPr>
        <xdr:cNvSpPr txBox="1"/>
      </xdr:nvSpPr>
      <xdr:spPr>
        <a:xfrm>
          <a:off x="14389744"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19066</xdr:rowOff>
    </xdr:from>
    <xdr:ext cx="405111" cy="259045"/>
    <xdr:sp macro="" textlink="">
      <xdr:nvSpPr>
        <xdr:cNvPr id="572" name="n_3mainValue【消防施設】&#10;有形固定資産減価償却率">
          <a:extLst>
            <a:ext uri="{FF2B5EF4-FFF2-40B4-BE49-F238E27FC236}">
              <a16:creationId xmlns:a16="http://schemas.microsoft.com/office/drawing/2014/main" id="{49B01BBC-D680-4A10-9374-1CE2FE397CEA}"/>
            </a:ext>
          </a:extLst>
        </xdr:cNvPr>
        <xdr:cNvSpPr txBox="1"/>
      </xdr:nvSpPr>
      <xdr:spPr>
        <a:xfrm>
          <a:off x="13500744" y="1373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59707</xdr:rowOff>
    </xdr:from>
    <xdr:ext cx="405111" cy="259045"/>
    <xdr:sp macro="" textlink="">
      <xdr:nvSpPr>
        <xdr:cNvPr id="573" name="n_4mainValue【消防施設】&#10;有形固定資産減価償却率">
          <a:extLst>
            <a:ext uri="{FF2B5EF4-FFF2-40B4-BE49-F238E27FC236}">
              <a16:creationId xmlns:a16="http://schemas.microsoft.com/office/drawing/2014/main" id="{A4778A65-58CA-4BC0-B234-AE210FF07305}"/>
            </a:ext>
          </a:extLst>
        </xdr:cNvPr>
        <xdr:cNvSpPr txBox="1"/>
      </xdr:nvSpPr>
      <xdr:spPr>
        <a:xfrm>
          <a:off x="12611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C1C149B9-63C8-4E2A-AF42-FBBA1608BEE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C695B3C7-FE88-4724-9221-FEDC25944A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B92C99A4-0544-41F1-8E88-B10EC3BC935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1CCA8AE7-1507-4D29-8DBC-8D298B3FF37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0A9731F7-9F51-4FAF-94CF-4D3D652B07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98BA0D8E-A486-45D7-A016-EDD05172A1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C813D307-60DC-47D9-BF31-3F125B8F5E9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66E330B0-39EE-43CD-9471-81B5B79E377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92E8772F-A42C-45DF-BBE7-A7831B09229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D8F704A8-BA32-4292-852C-E492A26E359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4" name="直線コネクタ 583">
          <a:extLst>
            <a:ext uri="{FF2B5EF4-FFF2-40B4-BE49-F238E27FC236}">
              <a16:creationId xmlns:a16="http://schemas.microsoft.com/office/drawing/2014/main" id="{3865C11A-1947-4C86-9473-9028A26BB22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5" name="テキスト ボックス 584">
          <a:extLst>
            <a:ext uri="{FF2B5EF4-FFF2-40B4-BE49-F238E27FC236}">
              <a16:creationId xmlns:a16="http://schemas.microsoft.com/office/drawing/2014/main" id="{1481E0BE-FA11-4B45-B309-47BE1408B1D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6" name="直線コネクタ 585">
          <a:extLst>
            <a:ext uri="{FF2B5EF4-FFF2-40B4-BE49-F238E27FC236}">
              <a16:creationId xmlns:a16="http://schemas.microsoft.com/office/drawing/2014/main" id="{5F70B314-D047-4AD5-B7EE-3B18FEB3C97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587" name="テキスト ボックス 586">
          <a:extLst>
            <a:ext uri="{FF2B5EF4-FFF2-40B4-BE49-F238E27FC236}">
              <a16:creationId xmlns:a16="http://schemas.microsoft.com/office/drawing/2014/main" id="{B3CD9DDD-5318-44CE-A92F-6F9358B8A156}"/>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8" name="直線コネクタ 587">
          <a:extLst>
            <a:ext uri="{FF2B5EF4-FFF2-40B4-BE49-F238E27FC236}">
              <a16:creationId xmlns:a16="http://schemas.microsoft.com/office/drawing/2014/main" id="{23997D3B-329B-4850-B84D-622A2D16990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589" name="テキスト ボックス 588">
          <a:extLst>
            <a:ext uri="{FF2B5EF4-FFF2-40B4-BE49-F238E27FC236}">
              <a16:creationId xmlns:a16="http://schemas.microsoft.com/office/drawing/2014/main" id="{7DA0FF2D-B69D-432D-B1BE-540DCFC402F5}"/>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0" name="直線コネクタ 589">
          <a:extLst>
            <a:ext uri="{FF2B5EF4-FFF2-40B4-BE49-F238E27FC236}">
              <a16:creationId xmlns:a16="http://schemas.microsoft.com/office/drawing/2014/main" id="{A76DDF99-253D-49C3-948A-D6C34DDF05F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591" name="テキスト ボックス 590">
          <a:extLst>
            <a:ext uri="{FF2B5EF4-FFF2-40B4-BE49-F238E27FC236}">
              <a16:creationId xmlns:a16="http://schemas.microsoft.com/office/drawing/2014/main" id="{04547D4A-E170-4403-AB30-C072785A3754}"/>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2" name="直線コネクタ 591">
          <a:extLst>
            <a:ext uri="{FF2B5EF4-FFF2-40B4-BE49-F238E27FC236}">
              <a16:creationId xmlns:a16="http://schemas.microsoft.com/office/drawing/2014/main" id="{376A9D3C-6952-4D38-B9FE-01332BFB694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593" name="テキスト ボックス 592">
          <a:extLst>
            <a:ext uri="{FF2B5EF4-FFF2-40B4-BE49-F238E27FC236}">
              <a16:creationId xmlns:a16="http://schemas.microsoft.com/office/drawing/2014/main" id="{23D286AE-8B15-43E5-A111-46BE8EE388D1}"/>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a:extLst>
            <a:ext uri="{FF2B5EF4-FFF2-40B4-BE49-F238E27FC236}">
              <a16:creationId xmlns:a16="http://schemas.microsoft.com/office/drawing/2014/main" id="{86BA850F-A145-4948-8EEE-E466BA4B4FB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595" name="テキスト ボックス 594">
          <a:extLst>
            <a:ext uri="{FF2B5EF4-FFF2-40B4-BE49-F238E27FC236}">
              <a16:creationId xmlns:a16="http://schemas.microsoft.com/office/drawing/2014/main" id="{9C41D21F-E430-40C0-8E3B-F528C7DD6E3B}"/>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消防施設】&#10;一人当たり面積グラフ枠">
          <a:extLst>
            <a:ext uri="{FF2B5EF4-FFF2-40B4-BE49-F238E27FC236}">
              <a16:creationId xmlns:a16="http://schemas.microsoft.com/office/drawing/2014/main" id="{FD3680DE-B7D0-4413-8A8C-5E8B9DF9F87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597" name="直線コネクタ 596">
          <a:extLst>
            <a:ext uri="{FF2B5EF4-FFF2-40B4-BE49-F238E27FC236}">
              <a16:creationId xmlns:a16="http://schemas.microsoft.com/office/drawing/2014/main" id="{C64DECED-A856-48BF-AE4A-A6476DA0881B}"/>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598" name="【消防施設】&#10;一人当たり面積最小値テキスト">
          <a:extLst>
            <a:ext uri="{FF2B5EF4-FFF2-40B4-BE49-F238E27FC236}">
              <a16:creationId xmlns:a16="http://schemas.microsoft.com/office/drawing/2014/main" id="{AFFE417D-6DD2-46F8-9112-17DBAC2274BD}"/>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599" name="直線コネクタ 598">
          <a:extLst>
            <a:ext uri="{FF2B5EF4-FFF2-40B4-BE49-F238E27FC236}">
              <a16:creationId xmlns:a16="http://schemas.microsoft.com/office/drawing/2014/main" id="{B7C388BF-6E47-431C-BD1E-30DDC3A9FC96}"/>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600" name="【消防施設】&#10;一人当たり面積最大値テキスト">
          <a:extLst>
            <a:ext uri="{FF2B5EF4-FFF2-40B4-BE49-F238E27FC236}">
              <a16:creationId xmlns:a16="http://schemas.microsoft.com/office/drawing/2014/main" id="{7C77EDF1-0FD8-45F2-85F7-CB275EC6B76D}"/>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601" name="直線コネクタ 600">
          <a:extLst>
            <a:ext uri="{FF2B5EF4-FFF2-40B4-BE49-F238E27FC236}">
              <a16:creationId xmlns:a16="http://schemas.microsoft.com/office/drawing/2014/main" id="{1AF098CF-1CED-4845-875C-26785A87D2D1}"/>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602" name="【消防施設】&#10;一人当たり面積平均値テキスト">
          <a:extLst>
            <a:ext uri="{FF2B5EF4-FFF2-40B4-BE49-F238E27FC236}">
              <a16:creationId xmlns:a16="http://schemas.microsoft.com/office/drawing/2014/main" id="{9C67B305-1DD6-431F-B1C4-8949AC3BD12D}"/>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603" name="フローチャート: 判断 602">
          <a:extLst>
            <a:ext uri="{FF2B5EF4-FFF2-40B4-BE49-F238E27FC236}">
              <a16:creationId xmlns:a16="http://schemas.microsoft.com/office/drawing/2014/main" id="{D1142976-22B1-4319-863F-63B7E917EB4E}"/>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604" name="フローチャート: 判断 603">
          <a:extLst>
            <a:ext uri="{FF2B5EF4-FFF2-40B4-BE49-F238E27FC236}">
              <a16:creationId xmlns:a16="http://schemas.microsoft.com/office/drawing/2014/main" id="{42BDE3EB-ED6F-48AD-B384-84BD215F7CAF}"/>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605" name="フローチャート: 判断 604">
          <a:extLst>
            <a:ext uri="{FF2B5EF4-FFF2-40B4-BE49-F238E27FC236}">
              <a16:creationId xmlns:a16="http://schemas.microsoft.com/office/drawing/2014/main" id="{EB29A18B-F1BE-4F05-A5B0-F8C6624E497E}"/>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606" name="フローチャート: 判断 605">
          <a:extLst>
            <a:ext uri="{FF2B5EF4-FFF2-40B4-BE49-F238E27FC236}">
              <a16:creationId xmlns:a16="http://schemas.microsoft.com/office/drawing/2014/main" id="{26FF5707-A8AB-48B0-A9B2-ADF53C013356}"/>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607" name="フローチャート: 判断 606">
          <a:extLst>
            <a:ext uri="{FF2B5EF4-FFF2-40B4-BE49-F238E27FC236}">
              <a16:creationId xmlns:a16="http://schemas.microsoft.com/office/drawing/2014/main" id="{47A7DCDA-EAB6-42AF-98D7-224906C8B232}"/>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7D59A05-4B14-45BE-8A01-F0E816194F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EAE98741-C430-42C9-BD88-1338AB1901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1C4FA297-8C66-4C38-998D-09682D4BF76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E71486D9-AF50-4BBA-BD8A-D035A22D7A0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C6A6DBCD-7EA2-4314-A2FF-53378645E96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62708</xdr:rowOff>
    </xdr:from>
    <xdr:to>
      <xdr:col>116</xdr:col>
      <xdr:colOff>114300</xdr:colOff>
      <xdr:row>86</xdr:row>
      <xdr:rowOff>164308</xdr:rowOff>
    </xdr:to>
    <xdr:sp macro="" textlink="">
      <xdr:nvSpPr>
        <xdr:cNvPr id="613" name="楕円 612">
          <a:extLst>
            <a:ext uri="{FF2B5EF4-FFF2-40B4-BE49-F238E27FC236}">
              <a16:creationId xmlns:a16="http://schemas.microsoft.com/office/drawing/2014/main" id="{195868BF-0513-4592-AE05-B655982378AB}"/>
            </a:ext>
          </a:extLst>
        </xdr:cNvPr>
        <xdr:cNvSpPr/>
      </xdr:nvSpPr>
      <xdr:spPr>
        <a:xfrm>
          <a:off x="22110700" y="148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614" name="【消防施設】&#10;一人当たり面積該当値テキスト">
          <a:extLst>
            <a:ext uri="{FF2B5EF4-FFF2-40B4-BE49-F238E27FC236}">
              <a16:creationId xmlns:a16="http://schemas.microsoft.com/office/drawing/2014/main" id="{C1500AB2-41AD-4ECB-814F-0249A9362055}"/>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62646</xdr:rowOff>
    </xdr:from>
    <xdr:to>
      <xdr:col>112</xdr:col>
      <xdr:colOff>38100</xdr:colOff>
      <xdr:row>86</xdr:row>
      <xdr:rowOff>164246</xdr:rowOff>
    </xdr:to>
    <xdr:sp macro="" textlink="">
      <xdr:nvSpPr>
        <xdr:cNvPr id="615" name="楕円 614">
          <a:extLst>
            <a:ext uri="{FF2B5EF4-FFF2-40B4-BE49-F238E27FC236}">
              <a16:creationId xmlns:a16="http://schemas.microsoft.com/office/drawing/2014/main" id="{B8D8CD6B-2720-4A43-9A81-04B582EEAB72}"/>
            </a:ext>
          </a:extLst>
        </xdr:cNvPr>
        <xdr:cNvSpPr/>
      </xdr:nvSpPr>
      <xdr:spPr>
        <a:xfrm>
          <a:off x="21272500" y="1480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113446</xdr:rowOff>
    </xdr:from>
    <xdr:to>
      <xdr:col>116</xdr:col>
      <xdr:colOff>63500</xdr:colOff>
      <xdr:row>86</xdr:row>
      <xdr:rowOff>113508</xdr:rowOff>
    </xdr:to>
    <xdr:cxnSp macro="">
      <xdr:nvCxnSpPr>
        <xdr:cNvPr id="616" name="直線コネクタ 615">
          <a:extLst>
            <a:ext uri="{FF2B5EF4-FFF2-40B4-BE49-F238E27FC236}">
              <a16:creationId xmlns:a16="http://schemas.microsoft.com/office/drawing/2014/main" id="{895D1BAE-C6A6-462E-99C7-00274A45362E}"/>
            </a:ext>
          </a:extLst>
        </xdr:cNvPr>
        <xdr:cNvCxnSpPr/>
      </xdr:nvCxnSpPr>
      <xdr:spPr>
        <a:xfrm>
          <a:off x="21323300" y="14858146"/>
          <a:ext cx="8382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62857</xdr:rowOff>
    </xdr:from>
    <xdr:to>
      <xdr:col>107</xdr:col>
      <xdr:colOff>101600</xdr:colOff>
      <xdr:row>86</xdr:row>
      <xdr:rowOff>164457</xdr:rowOff>
    </xdr:to>
    <xdr:sp macro="" textlink="">
      <xdr:nvSpPr>
        <xdr:cNvPr id="617" name="楕円 616">
          <a:extLst>
            <a:ext uri="{FF2B5EF4-FFF2-40B4-BE49-F238E27FC236}">
              <a16:creationId xmlns:a16="http://schemas.microsoft.com/office/drawing/2014/main" id="{CA42332F-ADBC-4767-8545-0FBFA161A9CA}"/>
            </a:ext>
          </a:extLst>
        </xdr:cNvPr>
        <xdr:cNvSpPr/>
      </xdr:nvSpPr>
      <xdr:spPr>
        <a:xfrm>
          <a:off x="20383500" y="148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113446</xdr:rowOff>
    </xdr:from>
    <xdr:to>
      <xdr:col>111</xdr:col>
      <xdr:colOff>177800</xdr:colOff>
      <xdr:row>86</xdr:row>
      <xdr:rowOff>113657</xdr:rowOff>
    </xdr:to>
    <xdr:cxnSp macro="">
      <xdr:nvCxnSpPr>
        <xdr:cNvPr id="618" name="直線コネクタ 617">
          <a:extLst>
            <a:ext uri="{FF2B5EF4-FFF2-40B4-BE49-F238E27FC236}">
              <a16:creationId xmlns:a16="http://schemas.microsoft.com/office/drawing/2014/main" id="{615075E6-1642-4C35-BCD9-31C7AC7D3668}"/>
            </a:ext>
          </a:extLst>
        </xdr:cNvPr>
        <xdr:cNvCxnSpPr/>
      </xdr:nvCxnSpPr>
      <xdr:spPr>
        <a:xfrm flipV="1">
          <a:off x="20434300" y="14858146"/>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62867</xdr:rowOff>
    </xdr:from>
    <xdr:to>
      <xdr:col>102</xdr:col>
      <xdr:colOff>165100</xdr:colOff>
      <xdr:row>86</xdr:row>
      <xdr:rowOff>164467</xdr:rowOff>
    </xdr:to>
    <xdr:sp macro="" textlink="">
      <xdr:nvSpPr>
        <xdr:cNvPr id="619" name="楕円 618">
          <a:extLst>
            <a:ext uri="{FF2B5EF4-FFF2-40B4-BE49-F238E27FC236}">
              <a16:creationId xmlns:a16="http://schemas.microsoft.com/office/drawing/2014/main" id="{AF152438-18F1-4224-A344-AD6D2972CFC5}"/>
            </a:ext>
          </a:extLst>
        </xdr:cNvPr>
        <xdr:cNvSpPr/>
      </xdr:nvSpPr>
      <xdr:spPr>
        <a:xfrm>
          <a:off x="19494500" y="148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113657</xdr:rowOff>
    </xdr:from>
    <xdr:to>
      <xdr:col>107</xdr:col>
      <xdr:colOff>50800</xdr:colOff>
      <xdr:row>86</xdr:row>
      <xdr:rowOff>113667</xdr:rowOff>
    </xdr:to>
    <xdr:cxnSp macro="">
      <xdr:nvCxnSpPr>
        <xdr:cNvPr id="620" name="直線コネクタ 619">
          <a:extLst>
            <a:ext uri="{FF2B5EF4-FFF2-40B4-BE49-F238E27FC236}">
              <a16:creationId xmlns:a16="http://schemas.microsoft.com/office/drawing/2014/main" id="{68BAE539-1C1D-457B-9B98-811B5FE337EA}"/>
            </a:ext>
          </a:extLst>
        </xdr:cNvPr>
        <xdr:cNvCxnSpPr/>
      </xdr:nvCxnSpPr>
      <xdr:spPr>
        <a:xfrm flipV="1">
          <a:off x="19545300" y="14858357"/>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62836</xdr:rowOff>
    </xdr:from>
    <xdr:to>
      <xdr:col>98</xdr:col>
      <xdr:colOff>38100</xdr:colOff>
      <xdr:row>86</xdr:row>
      <xdr:rowOff>164436</xdr:rowOff>
    </xdr:to>
    <xdr:sp macro="" textlink="">
      <xdr:nvSpPr>
        <xdr:cNvPr id="621" name="楕円 620">
          <a:extLst>
            <a:ext uri="{FF2B5EF4-FFF2-40B4-BE49-F238E27FC236}">
              <a16:creationId xmlns:a16="http://schemas.microsoft.com/office/drawing/2014/main" id="{2869047B-706E-4005-AB07-FBA073BB081C}"/>
            </a:ext>
          </a:extLst>
        </xdr:cNvPr>
        <xdr:cNvSpPr/>
      </xdr:nvSpPr>
      <xdr:spPr>
        <a:xfrm>
          <a:off x="18605500" y="148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113636</xdr:rowOff>
    </xdr:from>
    <xdr:to>
      <xdr:col>102</xdr:col>
      <xdr:colOff>114300</xdr:colOff>
      <xdr:row>86</xdr:row>
      <xdr:rowOff>113667</xdr:rowOff>
    </xdr:to>
    <xdr:cxnSp macro="">
      <xdr:nvCxnSpPr>
        <xdr:cNvPr id="622" name="直線コネクタ 621">
          <a:extLst>
            <a:ext uri="{FF2B5EF4-FFF2-40B4-BE49-F238E27FC236}">
              <a16:creationId xmlns:a16="http://schemas.microsoft.com/office/drawing/2014/main" id="{9A18DAA2-C71A-47FC-A705-62D8D56E42E8}"/>
            </a:ext>
          </a:extLst>
        </xdr:cNvPr>
        <xdr:cNvCxnSpPr/>
      </xdr:nvCxnSpPr>
      <xdr:spPr>
        <a:xfrm>
          <a:off x="18656300" y="14858336"/>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623" name="n_1aveValue【消防施設】&#10;一人当たり面積">
          <a:extLst>
            <a:ext uri="{FF2B5EF4-FFF2-40B4-BE49-F238E27FC236}">
              <a16:creationId xmlns:a16="http://schemas.microsoft.com/office/drawing/2014/main" id="{583802C7-DB0B-4D77-BC00-02212DD22679}"/>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624" name="n_2aveValue【消防施設】&#10;一人当たり面積">
          <a:extLst>
            <a:ext uri="{FF2B5EF4-FFF2-40B4-BE49-F238E27FC236}">
              <a16:creationId xmlns:a16="http://schemas.microsoft.com/office/drawing/2014/main" id="{857D30FB-EB51-4D35-A8FF-093E1B5F955A}"/>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625" name="n_3aveValue【消防施設】&#10;一人当たり面積">
          <a:extLst>
            <a:ext uri="{FF2B5EF4-FFF2-40B4-BE49-F238E27FC236}">
              <a16:creationId xmlns:a16="http://schemas.microsoft.com/office/drawing/2014/main" id="{B76690C2-E52D-4F6A-805C-A79D04E41793}"/>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626" name="n_4aveValue【消防施設】&#10;一人当たり面積">
          <a:extLst>
            <a:ext uri="{FF2B5EF4-FFF2-40B4-BE49-F238E27FC236}">
              <a16:creationId xmlns:a16="http://schemas.microsoft.com/office/drawing/2014/main" id="{53570865-8A54-4082-88C6-59ACFF3FE200}"/>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155373</xdr:rowOff>
    </xdr:from>
    <xdr:ext cx="469744" cy="259045"/>
    <xdr:sp macro="" textlink="">
      <xdr:nvSpPr>
        <xdr:cNvPr id="627" name="n_1mainValue【消防施設】&#10;一人当たり面積">
          <a:extLst>
            <a:ext uri="{FF2B5EF4-FFF2-40B4-BE49-F238E27FC236}">
              <a16:creationId xmlns:a16="http://schemas.microsoft.com/office/drawing/2014/main" id="{8DD2C676-92AD-4098-8C6E-E84F53BFE75C}"/>
            </a:ext>
          </a:extLst>
        </xdr:cNvPr>
        <xdr:cNvSpPr txBox="1"/>
      </xdr:nvSpPr>
      <xdr:spPr>
        <a:xfrm>
          <a:off x="21075727" y="1490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9534</xdr:rowOff>
    </xdr:from>
    <xdr:ext cx="469744" cy="259045"/>
    <xdr:sp macro="" textlink="">
      <xdr:nvSpPr>
        <xdr:cNvPr id="628" name="n_2mainValue【消防施設】&#10;一人当たり面積">
          <a:extLst>
            <a:ext uri="{FF2B5EF4-FFF2-40B4-BE49-F238E27FC236}">
              <a16:creationId xmlns:a16="http://schemas.microsoft.com/office/drawing/2014/main" id="{361ED439-7D63-4CCB-BEEA-378506D29537}"/>
            </a:ext>
          </a:extLst>
        </xdr:cNvPr>
        <xdr:cNvSpPr txBox="1"/>
      </xdr:nvSpPr>
      <xdr:spPr>
        <a:xfrm>
          <a:off x="20199427" y="1458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9544</xdr:rowOff>
    </xdr:from>
    <xdr:ext cx="469744" cy="259045"/>
    <xdr:sp macro="" textlink="">
      <xdr:nvSpPr>
        <xdr:cNvPr id="629" name="n_3mainValue【消防施設】&#10;一人当たり面積">
          <a:extLst>
            <a:ext uri="{FF2B5EF4-FFF2-40B4-BE49-F238E27FC236}">
              <a16:creationId xmlns:a16="http://schemas.microsoft.com/office/drawing/2014/main" id="{BB943AC5-5274-45B0-869A-2F764394DAD4}"/>
            </a:ext>
          </a:extLst>
        </xdr:cNvPr>
        <xdr:cNvSpPr txBox="1"/>
      </xdr:nvSpPr>
      <xdr:spPr>
        <a:xfrm>
          <a:off x="19310427" y="1458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9513</xdr:rowOff>
    </xdr:from>
    <xdr:ext cx="469744" cy="259045"/>
    <xdr:sp macro="" textlink="">
      <xdr:nvSpPr>
        <xdr:cNvPr id="630" name="n_4mainValue【消防施設】&#10;一人当たり面積">
          <a:extLst>
            <a:ext uri="{FF2B5EF4-FFF2-40B4-BE49-F238E27FC236}">
              <a16:creationId xmlns:a16="http://schemas.microsoft.com/office/drawing/2014/main" id="{0ED1219F-32D4-4FCA-B4FE-E27F22B87AD9}"/>
            </a:ext>
          </a:extLst>
        </xdr:cNvPr>
        <xdr:cNvSpPr txBox="1"/>
      </xdr:nvSpPr>
      <xdr:spPr>
        <a:xfrm>
          <a:off x="18421427" y="1458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id="{A366EAA3-61BB-40C3-819C-EDDD6F933AE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id="{A96060F0-6E11-43EE-8E24-9B43AD9779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id="{CE1032ED-525F-4C8D-AE6A-724848FDEDF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id="{ECE17683-D24E-4D80-A0A9-849DA1862E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id="{B5D632B8-E7AD-4090-B2F9-CF60B7F6BC2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id="{7B7CBB05-3F76-4702-89D1-FF73564E75B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id="{9473CD4A-8953-47AE-8395-53F18992521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id="{289B8539-97EC-47D3-AE7C-B8DADC9EA44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id="{409CEF06-091F-4C68-896D-A9883905E7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id="{8071619B-E6C1-4A06-8E45-E2FBD86425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id="{B6E5852E-E97C-4616-9452-68F50D7670A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2" name="直線コネクタ 641">
          <a:extLst>
            <a:ext uri="{FF2B5EF4-FFF2-40B4-BE49-F238E27FC236}">
              <a16:creationId xmlns:a16="http://schemas.microsoft.com/office/drawing/2014/main" id="{E0B2759E-F1EA-4117-B5DD-3E9AFEB6E67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3" name="テキスト ボックス 642">
          <a:extLst>
            <a:ext uri="{FF2B5EF4-FFF2-40B4-BE49-F238E27FC236}">
              <a16:creationId xmlns:a16="http://schemas.microsoft.com/office/drawing/2014/main" id="{E559C483-E479-4587-AE75-3A2C68F8033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4" name="直線コネクタ 643">
          <a:extLst>
            <a:ext uri="{FF2B5EF4-FFF2-40B4-BE49-F238E27FC236}">
              <a16:creationId xmlns:a16="http://schemas.microsoft.com/office/drawing/2014/main" id="{D8F2D2F8-5106-4E5B-8550-DB6564F2082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5" name="テキスト ボックス 644">
          <a:extLst>
            <a:ext uri="{FF2B5EF4-FFF2-40B4-BE49-F238E27FC236}">
              <a16:creationId xmlns:a16="http://schemas.microsoft.com/office/drawing/2014/main" id="{C8B6494F-F0E9-4E6B-A113-035C3885E9F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6" name="直線コネクタ 645">
          <a:extLst>
            <a:ext uri="{FF2B5EF4-FFF2-40B4-BE49-F238E27FC236}">
              <a16:creationId xmlns:a16="http://schemas.microsoft.com/office/drawing/2014/main" id="{C70CCD40-CF85-4B77-B327-3A4F394AEE9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7" name="テキスト ボックス 646">
          <a:extLst>
            <a:ext uri="{FF2B5EF4-FFF2-40B4-BE49-F238E27FC236}">
              <a16:creationId xmlns:a16="http://schemas.microsoft.com/office/drawing/2014/main" id="{5D16B484-5E3F-4D4A-87F3-323B6C60084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8" name="直線コネクタ 647">
          <a:extLst>
            <a:ext uri="{FF2B5EF4-FFF2-40B4-BE49-F238E27FC236}">
              <a16:creationId xmlns:a16="http://schemas.microsoft.com/office/drawing/2014/main" id="{74601371-C5B7-4BD0-A883-FE6903EA2D3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9" name="テキスト ボックス 648">
          <a:extLst>
            <a:ext uri="{FF2B5EF4-FFF2-40B4-BE49-F238E27FC236}">
              <a16:creationId xmlns:a16="http://schemas.microsoft.com/office/drawing/2014/main" id="{6870CF68-47BD-4145-AFF6-BDCD7CD7BBD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0" name="直線コネクタ 649">
          <a:extLst>
            <a:ext uri="{FF2B5EF4-FFF2-40B4-BE49-F238E27FC236}">
              <a16:creationId xmlns:a16="http://schemas.microsoft.com/office/drawing/2014/main" id="{37E4B1D4-B73D-4DD1-9366-1FB6F28A20A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1" name="テキスト ボックス 650">
          <a:extLst>
            <a:ext uri="{FF2B5EF4-FFF2-40B4-BE49-F238E27FC236}">
              <a16:creationId xmlns:a16="http://schemas.microsoft.com/office/drawing/2014/main" id="{F6BA3330-0127-4081-A0A1-D61F807EAFF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2" name="直線コネクタ 651">
          <a:extLst>
            <a:ext uri="{FF2B5EF4-FFF2-40B4-BE49-F238E27FC236}">
              <a16:creationId xmlns:a16="http://schemas.microsoft.com/office/drawing/2014/main" id="{3467CEEE-EB66-4FBB-BC91-97B290FCB37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3" name="テキスト ボックス 652">
          <a:extLst>
            <a:ext uri="{FF2B5EF4-FFF2-40B4-BE49-F238E27FC236}">
              <a16:creationId xmlns:a16="http://schemas.microsoft.com/office/drawing/2014/main" id="{E74161FF-624B-4D93-8436-D0927F275DE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62AE3789-4E57-4C0F-BD5D-B2E11337702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a:extLst>
            <a:ext uri="{FF2B5EF4-FFF2-40B4-BE49-F238E27FC236}">
              <a16:creationId xmlns:a16="http://schemas.microsoft.com/office/drawing/2014/main" id="{1919E99A-3C3E-49FD-B670-1F4BBF9C10C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656" name="直線コネクタ 655">
          <a:extLst>
            <a:ext uri="{FF2B5EF4-FFF2-40B4-BE49-F238E27FC236}">
              <a16:creationId xmlns:a16="http://schemas.microsoft.com/office/drawing/2014/main" id="{A42366FD-4389-4AC8-8BA4-663C56748D35}"/>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7" name="【庁舎】&#10;有形固定資産減価償却率最小値テキスト">
          <a:extLst>
            <a:ext uri="{FF2B5EF4-FFF2-40B4-BE49-F238E27FC236}">
              <a16:creationId xmlns:a16="http://schemas.microsoft.com/office/drawing/2014/main" id="{F12CB414-AB71-4A16-A7FA-595C5BDE1DD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8" name="直線コネクタ 657">
          <a:extLst>
            <a:ext uri="{FF2B5EF4-FFF2-40B4-BE49-F238E27FC236}">
              <a16:creationId xmlns:a16="http://schemas.microsoft.com/office/drawing/2014/main" id="{56D89F0F-8CC7-432F-B64C-75B76E818AA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59" name="【庁舎】&#10;有形固定資産減価償却率最大値テキスト">
          <a:extLst>
            <a:ext uri="{FF2B5EF4-FFF2-40B4-BE49-F238E27FC236}">
              <a16:creationId xmlns:a16="http://schemas.microsoft.com/office/drawing/2014/main" id="{515ECC1D-9D4F-4558-837A-C3B7863E5C86}"/>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60" name="直線コネクタ 659">
          <a:extLst>
            <a:ext uri="{FF2B5EF4-FFF2-40B4-BE49-F238E27FC236}">
              <a16:creationId xmlns:a16="http://schemas.microsoft.com/office/drawing/2014/main" id="{1B5008D9-79E9-4BFC-96B4-30D4A25EF81B}"/>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661" name="【庁舎】&#10;有形固定資産減価償却率平均値テキスト">
          <a:extLst>
            <a:ext uri="{FF2B5EF4-FFF2-40B4-BE49-F238E27FC236}">
              <a16:creationId xmlns:a16="http://schemas.microsoft.com/office/drawing/2014/main" id="{34B8B579-DE8C-4413-BE7A-88ABD664523D}"/>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62" name="フローチャート: 判断 661">
          <a:extLst>
            <a:ext uri="{FF2B5EF4-FFF2-40B4-BE49-F238E27FC236}">
              <a16:creationId xmlns:a16="http://schemas.microsoft.com/office/drawing/2014/main" id="{2F0C05E8-F13F-426E-A5EE-77325C59271F}"/>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663" name="フローチャート: 判断 662">
          <a:extLst>
            <a:ext uri="{FF2B5EF4-FFF2-40B4-BE49-F238E27FC236}">
              <a16:creationId xmlns:a16="http://schemas.microsoft.com/office/drawing/2014/main" id="{AAA26968-BABD-4D76-B9C3-66AF3BE4514E}"/>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64" name="フローチャート: 判断 663">
          <a:extLst>
            <a:ext uri="{FF2B5EF4-FFF2-40B4-BE49-F238E27FC236}">
              <a16:creationId xmlns:a16="http://schemas.microsoft.com/office/drawing/2014/main" id="{988C1B18-158B-426D-9745-CD1E64D6C1B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65" name="フローチャート: 判断 664">
          <a:extLst>
            <a:ext uri="{FF2B5EF4-FFF2-40B4-BE49-F238E27FC236}">
              <a16:creationId xmlns:a16="http://schemas.microsoft.com/office/drawing/2014/main" id="{155877D3-76F8-432F-A83E-C8C514C167A4}"/>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66" name="フローチャート: 判断 665">
          <a:extLst>
            <a:ext uri="{FF2B5EF4-FFF2-40B4-BE49-F238E27FC236}">
              <a16:creationId xmlns:a16="http://schemas.microsoft.com/office/drawing/2014/main" id="{EC12875A-891D-4BA4-8F79-35C1E952A20A}"/>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C925BC4-E886-46BB-A656-0AC147C81C3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E9E2F6C5-11EA-4083-B337-51D5F89D1A9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EA6CB74B-5836-4996-8F6A-4AFB08DC7EF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2F4FDD93-679A-4BD5-98CD-B0BEC8DE92E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CF606445-E7CD-492D-AFA0-C49BA8343A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12337</xdr:rowOff>
    </xdr:from>
    <xdr:to>
      <xdr:col>85</xdr:col>
      <xdr:colOff>177800</xdr:colOff>
      <xdr:row>107</xdr:row>
      <xdr:rowOff>113937</xdr:rowOff>
    </xdr:to>
    <xdr:sp macro="" textlink="">
      <xdr:nvSpPr>
        <xdr:cNvPr id="672" name="楕円 671">
          <a:extLst>
            <a:ext uri="{FF2B5EF4-FFF2-40B4-BE49-F238E27FC236}">
              <a16:creationId xmlns:a16="http://schemas.microsoft.com/office/drawing/2014/main" id="{4CEDD9B8-6AF7-4764-A509-10C0FBE923EF}"/>
            </a:ext>
          </a:extLst>
        </xdr:cNvPr>
        <xdr:cNvSpPr/>
      </xdr:nvSpPr>
      <xdr:spPr>
        <a:xfrm>
          <a:off x="162687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162214</xdr:rowOff>
    </xdr:from>
    <xdr:ext cx="405111" cy="259045"/>
    <xdr:sp macro="" textlink="">
      <xdr:nvSpPr>
        <xdr:cNvPr id="673" name="【庁舎】&#10;有形固定資産減価償却率該当値テキスト">
          <a:extLst>
            <a:ext uri="{FF2B5EF4-FFF2-40B4-BE49-F238E27FC236}">
              <a16:creationId xmlns:a16="http://schemas.microsoft.com/office/drawing/2014/main" id="{D0CF0A8D-34E8-4109-B124-A106FBCF929F}"/>
            </a:ext>
          </a:extLst>
        </xdr:cNvPr>
        <xdr:cNvSpPr txBox="1"/>
      </xdr:nvSpPr>
      <xdr:spPr>
        <a:xfrm>
          <a:off x="16357600"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156029</xdr:rowOff>
    </xdr:from>
    <xdr:to>
      <xdr:col>81</xdr:col>
      <xdr:colOff>101600</xdr:colOff>
      <xdr:row>107</xdr:row>
      <xdr:rowOff>86179</xdr:rowOff>
    </xdr:to>
    <xdr:sp macro="" textlink="">
      <xdr:nvSpPr>
        <xdr:cNvPr id="674" name="楕円 673">
          <a:extLst>
            <a:ext uri="{FF2B5EF4-FFF2-40B4-BE49-F238E27FC236}">
              <a16:creationId xmlns:a16="http://schemas.microsoft.com/office/drawing/2014/main" id="{CA1F3D2B-D843-4C2D-8680-B017B5E35F5E}"/>
            </a:ext>
          </a:extLst>
        </xdr:cNvPr>
        <xdr:cNvSpPr/>
      </xdr:nvSpPr>
      <xdr:spPr>
        <a:xfrm>
          <a:off x="15430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35379</xdr:rowOff>
    </xdr:from>
    <xdr:to>
      <xdr:col>85</xdr:col>
      <xdr:colOff>127000</xdr:colOff>
      <xdr:row>107</xdr:row>
      <xdr:rowOff>63137</xdr:rowOff>
    </xdr:to>
    <xdr:cxnSp macro="">
      <xdr:nvCxnSpPr>
        <xdr:cNvPr id="675" name="直線コネクタ 674">
          <a:extLst>
            <a:ext uri="{FF2B5EF4-FFF2-40B4-BE49-F238E27FC236}">
              <a16:creationId xmlns:a16="http://schemas.microsoft.com/office/drawing/2014/main" id="{1866988B-F6B3-4A83-9E80-F59A23A6550F}"/>
            </a:ext>
          </a:extLst>
        </xdr:cNvPr>
        <xdr:cNvCxnSpPr/>
      </xdr:nvCxnSpPr>
      <xdr:spPr>
        <a:xfrm>
          <a:off x="15481300" y="1838052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98879</xdr:rowOff>
    </xdr:from>
    <xdr:to>
      <xdr:col>76</xdr:col>
      <xdr:colOff>165100</xdr:colOff>
      <xdr:row>107</xdr:row>
      <xdr:rowOff>29029</xdr:rowOff>
    </xdr:to>
    <xdr:sp macro="" textlink="">
      <xdr:nvSpPr>
        <xdr:cNvPr id="676" name="楕円 675">
          <a:extLst>
            <a:ext uri="{FF2B5EF4-FFF2-40B4-BE49-F238E27FC236}">
              <a16:creationId xmlns:a16="http://schemas.microsoft.com/office/drawing/2014/main" id="{6E827315-64FA-4B9A-B34D-B84068417E4E}"/>
            </a:ext>
          </a:extLst>
        </xdr:cNvPr>
        <xdr:cNvSpPr/>
      </xdr:nvSpPr>
      <xdr:spPr>
        <a:xfrm>
          <a:off x="14541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149679</xdr:rowOff>
    </xdr:from>
    <xdr:to>
      <xdr:col>81</xdr:col>
      <xdr:colOff>50800</xdr:colOff>
      <xdr:row>107</xdr:row>
      <xdr:rowOff>35379</xdr:rowOff>
    </xdr:to>
    <xdr:cxnSp macro="">
      <xdr:nvCxnSpPr>
        <xdr:cNvPr id="677" name="直線コネクタ 676">
          <a:extLst>
            <a:ext uri="{FF2B5EF4-FFF2-40B4-BE49-F238E27FC236}">
              <a16:creationId xmlns:a16="http://schemas.microsoft.com/office/drawing/2014/main" id="{A606A947-9CC4-4EFF-B6EA-A569494C9FED}"/>
            </a:ext>
          </a:extLst>
        </xdr:cNvPr>
        <xdr:cNvCxnSpPr/>
      </xdr:nvCxnSpPr>
      <xdr:spPr>
        <a:xfrm>
          <a:off x="14592300" y="1832337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85816</xdr:rowOff>
    </xdr:from>
    <xdr:to>
      <xdr:col>72</xdr:col>
      <xdr:colOff>38100</xdr:colOff>
      <xdr:row>107</xdr:row>
      <xdr:rowOff>15966</xdr:rowOff>
    </xdr:to>
    <xdr:sp macro="" textlink="">
      <xdr:nvSpPr>
        <xdr:cNvPr id="678" name="楕円 677">
          <a:extLst>
            <a:ext uri="{FF2B5EF4-FFF2-40B4-BE49-F238E27FC236}">
              <a16:creationId xmlns:a16="http://schemas.microsoft.com/office/drawing/2014/main" id="{E1A568ED-8ADE-4E85-BCDD-FF2583D3FD82}"/>
            </a:ext>
          </a:extLst>
        </xdr:cNvPr>
        <xdr:cNvSpPr/>
      </xdr:nvSpPr>
      <xdr:spPr>
        <a:xfrm>
          <a:off x="13652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136616</xdr:rowOff>
    </xdr:from>
    <xdr:to>
      <xdr:col>76</xdr:col>
      <xdr:colOff>114300</xdr:colOff>
      <xdr:row>106</xdr:row>
      <xdr:rowOff>149679</xdr:rowOff>
    </xdr:to>
    <xdr:cxnSp macro="">
      <xdr:nvCxnSpPr>
        <xdr:cNvPr id="679" name="直線コネクタ 678">
          <a:extLst>
            <a:ext uri="{FF2B5EF4-FFF2-40B4-BE49-F238E27FC236}">
              <a16:creationId xmlns:a16="http://schemas.microsoft.com/office/drawing/2014/main" id="{5D23CCE0-8835-4299-B34B-C35F6DCAD530}"/>
            </a:ext>
          </a:extLst>
        </xdr:cNvPr>
        <xdr:cNvCxnSpPr/>
      </xdr:nvCxnSpPr>
      <xdr:spPr>
        <a:xfrm>
          <a:off x="13703300" y="1831031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69487</xdr:rowOff>
    </xdr:from>
    <xdr:to>
      <xdr:col>67</xdr:col>
      <xdr:colOff>101600</xdr:colOff>
      <xdr:row>103</xdr:row>
      <xdr:rowOff>171087</xdr:rowOff>
    </xdr:to>
    <xdr:sp macro="" textlink="">
      <xdr:nvSpPr>
        <xdr:cNvPr id="680" name="楕円 679">
          <a:extLst>
            <a:ext uri="{FF2B5EF4-FFF2-40B4-BE49-F238E27FC236}">
              <a16:creationId xmlns:a16="http://schemas.microsoft.com/office/drawing/2014/main" id="{DFC79FFF-D89F-437D-B36B-E4B7AAE59B22}"/>
            </a:ext>
          </a:extLst>
        </xdr:cNvPr>
        <xdr:cNvSpPr/>
      </xdr:nvSpPr>
      <xdr:spPr>
        <a:xfrm>
          <a:off x="12763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120287</xdr:rowOff>
    </xdr:from>
    <xdr:to>
      <xdr:col>71</xdr:col>
      <xdr:colOff>177800</xdr:colOff>
      <xdr:row>106</xdr:row>
      <xdr:rowOff>136616</xdr:rowOff>
    </xdr:to>
    <xdr:cxnSp macro="">
      <xdr:nvCxnSpPr>
        <xdr:cNvPr id="681" name="直線コネクタ 680">
          <a:extLst>
            <a:ext uri="{FF2B5EF4-FFF2-40B4-BE49-F238E27FC236}">
              <a16:creationId xmlns:a16="http://schemas.microsoft.com/office/drawing/2014/main" id="{3E1DD83C-C358-443B-9DFD-E24CD6F06177}"/>
            </a:ext>
          </a:extLst>
        </xdr:cNvPr>
        <xdr:cNvCxnSpPr/>
      </xdr:nvCxnSpPr>
      <xdr:spPr>
        <a:xfrm>
          <a:off x="12814300" y="17779637"/>
          <a:ext cx="889000" cy="5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682" name="n_1aveValue【庁舎】&#10;有形固定資産減価償却率">
          <a:extLst>
            <a:ext uri="{FF2B5EF4-FFF2-40B4-BE49-F238E27FC236}">
              <a16:creationId xmlns:a16="http://schemas.microsoft.com/office/drawing/2014/main" id="{79B045D2-7020-4D95-B11C-5617D510A696}"/>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83" name="n_2aveValue【庁舎】&#10;有形固定資産減価償却率">
          <a:extLst>
            <a:ext uri="{FF2B5EF4-FFF2-40B4-BE49-F238E27FC236}">
              <a16:creationId xmlns:a16="http://schemas.microsoft.com/office/drawing/2014/main" id="{E857DB5E-E545-4064-8155-FB0EA45FB82E}"/>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84" name="n_3aveValue【庁舎】&#10;有形固定資産減価償却率">
          <a:extLst>
            <a:ext uri="{FF2B5EF4-FFF2-40B4-BE49-F238E27FC236}">
              <a16:creationId xmlns:a16="http://schemas.microsoft.com/office/drawing/2014/main" id="{4AA6A4E4-681C-4837-8A59-1B4CA8AF9857}"/>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685" name="n_4aveValue【庁舎】&#10;有形固定資産減価償却率">
          <a:extLst>
            <a:ext uri="{FF2B5EF4-FFF2-40B4-BE49-F238E27FC236}">
              <a16:creationId xmlns:a16="http://schemas.microsoft.com/office/drawing/2014/main" id="{B4F34970-6926-4092-A9DE-D080342CF6F5}"/>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77306</xdr:rowOff>
    </xdr:from>
    <xdr:ext cx="405111" cy="259045"/>
    <xdr:sp macro="" textlink="">
      <xdr:nvSpPr>
        <xdr:cNvPr id="686" name="n_1mainValue【庁舎】&#10;有形固定資産減価償却率">
          <a:extLst>
            <a:ext uri="{FF2B5EF4-FFF2-40B4-BE49-F238E27FC236}">
              <a16:creationId xmlns:a16="http://schemas.microsoft.com/office/drawing/2014/main" id="{D6AAC185-2C87-4EB0-8483-0E62A820805F}"/>
            </a:ext>
          </a:extLst>
        </xdr:cNvPr>
        <xdr:cNvSpPr txBox="1"/>
      </xdr:nvSpPr>
      <xdr:spPr>
        <a:xfrm>
          <a:off x="152660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20156</xdr:rowOff>
    </xdr:from>
    <xdr:ext cx="405111" cy="259045"/>
    <xdr:sp macro="" textlink="">
      <xdr:nvSpPr>
        <xdr:cNvPr id="687" name="n_2mainValue【庁舎】&#10;有形固定資産減価償却率">
          <a:extLst>
            <a:ext uri="{FF2B5EF4-FFF2-40B4-BE49-F238E27FC236}">
              <a16:creationId xmlns:a16="http://schemas.microsoft.com/office/drawing/2014/main" id="{84C0EA95-AD23-4375-9FC3-9A9893DAF252}"/>
            </a:ext>
          </a:extLst>
        </xdr:cNvPr>
        <xdr:cNvSpPr txBox="1"/>
      </xdr:nvSpPr>
      <xdr:spPr>
        <a:xfrm>
          <a:off x="14389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7093</xdr:rowOff>
    </xdr:from>
    <xdr:ext cx="405111" cy="259045"/>
    <xdr:sp macro="" textlink="">
      <xdr:nvSpPr>
        <xdr:cNvPr id="688" name="n_3mainValue【庁舎】&#10;有形固定資産減価償却率">
          <a:extLst>
            <a:ext uri="{FF2B5EF4-FFF2-40B4-BE49-F238E27FC236}">
              <a16:creationId xmlns:a16="http://schemas.microsoft.com/office/drawing/2014/main" id="{F55BA860-BD67-4586-928A-14EAA66E6AA3}"/>
            </a:ext>
          </a:extLst>
        </xdr:cNvPr>
        <xdr:cNvSpPr txBox="1"/>
      </xdr:nvSpPr>
      <xdr:spPr>
        <a:xfrm>
          <a:off x="13500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16164</xdr:rowOff>
    </xdr:from>
    <xdr:ext cx="405111" cy="259045"/>
    <xdr:sp macro="" textlink="">
      <xdr:nvSpPr>
        <xdr:cNvPr id="689" name="n_4mainValue【庁舎】&#10;有形固定資産減価償却率">
          <a:extLst>
            <a:ext uri="{FF2B5EF4-FFF2-40B4-BE49-F238E27FC236}">
              <a16:creationId xmlns:a16="http://schemas.microsoft.com/office/drawing/2014/main" id="{39AF4C2D-F3F8-4934-9093-6A28DAD7BB10}"/>
            </a:ext>
          </a:extLst>
        </xdr:cNvPr>
        <xdr:cNvSpPr txBox="1"/>
      </xdr:nvSpPr>
      <xdr:spPr>
        <a:xfrm>
          <a:off x="12611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C8E313E1-F572-4066-9E2A-6B6CCAFD45B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a16="http://schemas.microsoft.com/office/drawing/2014/main" id="{4CAF6A0A-377C-47B6-9DC2-970B1F9BC62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a16="http://schemas.microsoft.com/office/drawing/2014/main" id="{923A895D-83F8-45BC-9DEF-534335D515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a16="http://schemas.microsoft.com/office/drawing/2014/main" id="{2CAAC1DF-CEB2-45BD-8714-7F8A14510DB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a16="http://schemas.microsoft.com/office/drawing/2014/main" id="{381927CD-83A3-410D-B30B-036D9820786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a16="http://schemas.microsoft.com/office/drawing/2014/main" id="{2AB042BB-17D5-43F4-8983-ED39A86983A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a16="http://schemas.microsoft.com/office/drawing/2014/main" id="{7428DBDF-5B9E-41B6-8F74-C52BAD2E07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a16="http://schemas.microsoft.com/office/drawing/2014/main" id="{AB6FAD1D-6564-4703-933D-DB67F1E24A6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a16="http://schemas.microsoft.com/office/drawing/2014/main" id="{7E7C49E7-BF48-4C70-A30E-63189066D35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a16="http://schemas.microsoft.com/office/drawing/2014/main" id="{B5F22ECB-F8AC-4BF1-91C6-C3CF814408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a:extLst>
            <a:ext uri="{FF2B5EF4-FFF2-40B4-BE49-F238E27FC236}">
              <a16:creationId xmlns:a16="http://schemas.microsoft.com/office/drawing/2014/main" id="{BD9FE644-3C89-4553-932F-C76C7A9B93F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a:extLst>
            <a:ext uri="{FF2B5EF4-FFF2-40B4-BE49-F238E27FC236}">
              <a16:creationId xmlns:a16="http://schemas.microsoft.com/office/drawing/2014/main" id="{A63C366F-E5A8-43E7-9D58-3DCBE5066AA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a:extLst>
            <a:ext uri="{FF2B5EF4-FFF2-40B4-BE49-F238E27FC236}">
              <a16:creationId xmlns:a16="http://schemas.microsoft.com/office/drawing/2014/main" id="{A6201550-95B7-42B8-8DBA-83131CF7A5A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a:extLst>
            <a:ext uri="{FF2B5EF4-FFF2-40B4-BE49-F238E27FC236}">
              <a16:creationId xmlns:a16="http://schemas.microsoft.com/office/drawing/2014/main" id="{A31556FF-971E-4493-BAA6-92C9F060CDA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a:extLst>
            <a:ext uri="{FF2B5EF4-FFF2-40B4-BE49-F238E27FC236}">
              <a16:creationId xmlns:a16="http://schemas.microsoft.com/office/drawing/2014/main" id="{A05D671A-B134-433E-B23B-E71A51D24D2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a:extLst>
            <a:ext uri="{FF2B5EF4-FFF2-40B4-BE49-F238E27FC236}">
              <a16:creationId xmlns:a16="http://schemas.microsoft.com/office/drawing/2014/main" id="{E8AB3F78-FC61-41A2-B5EE-312B1D4DE33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a:extLst>
            <a:ext uri="{FF2B5EF4-FFF2-40B4-BE49-F238E27FC236}">
              <a16:creationId xmlns:a16="http://schemas.microsoft.com/office/drawing/2014/main" id="{7145F922-2DC7-46EB-B56F-56E5C970C79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a:extLst>
            <a:ext uri="{FF2B5EF4-FFF2-40B4-BE49-F238E27FC236}">
              <a16:creationId xmlns:a16="http://schemas.microsoft.com/office/drawing/2014/main" id="{B0088BC9-BA48-4EB3-A6D1-03E93D1B828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a:extLst>
            <a:ext uri="{FF2B5EF4-FFF2-40B4-BE49-F238E27FC236}">
              <a16:creationId xmlns:a16="http://schemas.microsoft.com/office/drawing/2014/main" id="{6FEE887E-FBEF-40A4-8CA9-FE62D03AB2B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a:extLst>
            <a:ext uri="{FF2B5EF4-FFF2-40B4-BE49-F238E27FC236}">
              <a16:creationId xmlns:a16="http://schemas.microsoft.com/office/drawing/2014/main" id="{F7501C91-D3FC-4D53-A55A-8FEC7B52966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a:extLst>
            <a:ext uri="{FF2B5EF4-FFF2-40B4-BE49-F238E27FC236}">
              <a16:creationId xmlns:a16="http://schemas.microsoft.com/office/drawing/2014/main" id="{0A1AF44A-282C-4641-B068-C3314DB68BC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1" name="テキスト ボックス 710">
          <a:extLst>
            <a:ext uri="{FF2B5EF4-FFF2-40B4-BE49-F238E27FC236}">
              <a16:creationId xmlns:a16="http://schemas.microsoft.com/office/drawing/2014/main" id="{B87E16AB-71AC-4AAB-A9A5-0F476DCD915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8A941779-1137-4784-8EDE-C6E80E27A7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06B8EDB7-F996-41D3-A1F2-73254A7C0CA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E368C056-2B64-4D7B-B6EE-AF497A60C9B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715" name="直線コネクタ 714">
          <a:extLst>
            <a:ext uri="{FF2B5EF4-FFF2-40B4-BE49-F238E27FC236}">
              <a16:creationId xmlns:a16="http://schemas.microsoft.com/office/drawing/2014/main" id="{9BC756B0-C5D8-483B-A3D0-16B39FC6772D}"/>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716" name="【庁舎】&#10;一人当たり面積最小値テキスト">
          <a:extLst>
            <a:ext uri="{FF2B5EF4-FFF2-40B4-BE49-F238E27FC236}">
              <a16:creationId xmlns:a16="http://schemas.microsoft.com/office/drawing/2014/main" id="{5178E3E1-1234-4423-9BC5-7FBEF3678222}"/>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717" name="直線コネクタ 716">
          <a:extLst>
            <a:ext uri="{FF2B5EF4-FFF2-40B4-BE49-F238E27FC236}">
              <a16:creationId xmlns:a16="http://schemas.microsoft.com/office/drawing/2014/main" id="{CF22E6BF-8010-48F7-859B-D8FE7EAB1F11}"/>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718" name="【庁舎】&#10;一人当たり面積最大値テキスト">
          <a:extLst>
            <a:ext uri="{FF2B5EF4-FFF2-40B4-BE49-F238E27FC236}">
              <a16:creationId xmlns:a16="http://schemas.microsoft.com/office/drawing/2014/main" id="{BB08D552-A1FE-460C-9215-249CB04EC5CA}"/>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719" name="直線コネクタ 718">
          <a:extLst>
            <a:ext uri="{FF2B5EF4-FFF2-40B4-BE49-F238E27FC236}">
              <a16:creationId xmlns:a16="http://schemas.microsoft.com/office/drawing/2014/main" id="{DD3F46B1-4A15-458A-8EF9-B18FDCA4631C}"/>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720" name="【庁舎】&#10;一人当たり面積平均値テキスト">
          <a:extLst>
            <a:ext uri="{FF2B5EF4-FFF2-40B4-BE49-F238E27FC236}">
              <a16:creationId xmlns:a16="http://schemas.microsoft.com/office/drawing/2014/main" id="{AB3BD84B-12BE-48FD-94F1-BC3664604574}"/>
            </a:ext>
          </a:extLst>
        </xdr:cNvPr>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721" name="フローチャート: 判断 720">
          <a:extLst>
            <a:ext uri="{FF2B5EF4-FFF2-40B4-BE49-F238E27FC236}">
              <a16:creationId xmlns:a16="http://schemas.microsoft.com/office/drawing/2014/main" id="{965E1093-BC50-49D5-BFCB-123532A3A968}"/>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722" name="フローチャート: 判断 721">
          <a:extLst>
            <a:ext uri="{FF2B5EF4-FFF2-40B4-BE49-F238E27FC236}">
              <a16:creationId xmlns:a16="http://schemas.microsoft.com/office/drawing/2014/main" id="{63C70DDD-2C99-42D3-984B-02C7CB2E1ED7}"/>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723" name="フローチャート: 判断 722">
          <a:extLst>
            <a:ext uri="{FF2B5EF4-FFF2-40B4-BE49-F238E27FC236}">
              <a16:creationId xmlns:a16="http://schemas.microsoft.com/office/drawing/2014/main" id="{4630AAB8-CD8F-45F7-8F35-21A735CB7D03}"/>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724" name="フローチャート: 判断 723">
          <a:extLst>
            <a:ext uri="{FF2B5EF4-FFF2-40B4-BE49-F238E27FC236}">
              <a16:creationId xmlns:a16="http://schemas.microsoft.com/office/drawing/2014/main" id="{C233E3EA-43D1-4DBE-916F-035EE2FC284B}"/>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725" name="フローチャート: 判断 724">
          <a:extLst>
            <a:ext uri="{FF2B5EF4-FFF2-40B4-BE49-F238E27FC236}">
              <a16:creationId xmlns:a16="http://schemas.microsoft.com/office/drawing/2014/main" id="{9572F1C7-2934-4F70-9DED-8DB4EEA0D86C}"/>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3CDCFA36-550D-477E-BC2C-27ABCDD7CAF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250F1DA1-B6F4-4A26-8C6F-20BE1346CB8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B29B34AE-8C4D-4685-AF07-C88A1C5BA2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6058FF3-905D-40CE-93DC-B3F88BB4C3D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E7AA14CB-07D4-4042-A1AC-48EAA08E4B3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149498</xdr:rowOff>
    </xdr:from>
    <xdr:to>
      <xdr:col>116</xdr:col>
      <xdr:colOff>114300</xdr:colOff>
      <xdr:row>106</xdr:row>
      <xdr:rowOff>79648</xdr:rowOff>
    </xdr:to>
    <xdr:sp macro="" textlink="">
      <xdr:nvSpPr>
        <xdr:cNvPr id="731" name="楕円 730">
          <a:extLst>
            <a:ext uri="{FF2B5EF4-FFF2-40B4-BE49-F238E27FC236}">
              <a16:creationId xmlns:a16="http://schemas.microsoft.com/office/drawing/2014/main" id="{57349511-73C4-44A1-BE95-B94D15787C0A}"/>
            </a:ext>
          </a:extLst>
        </xdr:cNvPr>
        <xdr:cNvSpPr/>
      </xdr:nvSpPr>
      <xdr:spPr>
        <a:xfrm>
          <a:off x="22110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127925</xdr:rowOff>
    </xdr:from>
    <xdr:ext cx="469744" cy="259045"/>
    <xdr:sp macro="" textlink="">
      <xdr:nvSpPr>
        <xdr:cNvPr id="732" name="【庁舎】&#10;一人当たり面積該当値テキスト">
          <a:extLst>
            <a:ext uri="{FF2B5EF4-FFF2-40B4-BE49-F238E27FC236}">
              <a16:creationId xmlns:a16="http://schemas.microsoft.com/office/drawing/2014/main" id="{A80898AB-396A-4DC5-A9FA-61C8C29E8DAC}"/>
            </a:ext>
          </a:extLst>
        </xdr:cNvPr>
        <xdr:cNvSpPr txBox="1"/>
      </xdr:nvSpPr>
      <xdr:spPr>
        <a:xfrm>
          <a:off x="22199600" y="1813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160927</xdr:rowOff>
    </xdr:from>
    <xdr:to>
      <xdr:col>112</xdr:col>
      <xdr:colOff>38100</xdr:colOff>
      <xdr:row>106</xdr:row>
      <xdr:rowOff>91077</xdr:rowOff>
    </xdr:to>
    <xdr:sp macro="" textlink="">
      <xdr:nvSpPr>
        <xdr:cNvPr id="733" name="楕円 732">
          <a:extLst>
            <a:ext uri="{FF2B5EF4-FFF2-40B4-BE49-F238E27FC236}">
              <a16:creationId xmlns:a16="http://schemas.microsoft.com/office/drawing/2014/main" id="{A239DFB6-6375-47D4-9AB6-EC8EABAACECD}"/>
            </a:ext>
          </a:extLst>
        </xdr:cNvPr>
        <xdr:cNvSpPr/>
      </xdr:nvSpPr>
      <xdr:spPr>
        <a:xfrm>
          <a:off x="21272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28848</xdr:rowOff>
    </xdr:from>
    <xdr:to>
      <xdr:col>116</xdr:col>
      <xdr:colOff>63500</xdr:colOff>
      <xdr:row>106</xdr:row>
      <xdr:rowOff>40277</xdr:rowOff>
    </xdr:to>
    <xdr:cxnSp macro="">
      <xdr:nvCxnSpPr>
        <xdr:cNvPr id="734" name="直線コネクタ 733">
          <a:extLst>
            <a:ext uri="{FF2B5EF4-FFF2-40B4-BE49-F238E27FC236}">
              <a16:creationId xmlns:a16="http://schemas.microsoft.com/office/drawing/2014/main" id="{906B38C2-2D0F-4205-8C1B-607648627A2D}"/>
            </a:ext>
          </a:extLst>
        </xdr:cNvPr>
        <xdr:cNvCxnSpPr/>
      </xdr:nvCxnSpPr>
      <xdr:spPr>
        <a:xfrm flipV="1">
          <a:off x="21323300" y="1820254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31931</xdr:rowOff>
    </xdr:from>
    <xdr:to>
      <xdr:col>107</xdr:col>
      <xdr:colOff>101600</xdr:colOff>
      <xdr:row>107</xdr:row>
      <xdr:rowOff>133531</xdr:rowOff>
    </xdr:to>
    <xdr:sp macro="" textlink="">
      <xdr:nvSpPr>
        <xdr:cNvPr id="735" name="楕円 734">
          <a:extLst>
            <a:ext uri="{FF2B5EF4-FFF2-40B4-BE49-F238E27FC236}">
              <a16:creationId xmlns:a16="http://schemas.microsoft.com/office/drawing/2014/main" id="{2B4A91E6-A85C-4DF7-9847-77561177F568}"/>
            </a:ext>
          </a:extLst>
        </xdr:cNvPr>
        <xdr:cNvSpPr/>
      </xdr:nvSpPr>
      <xdr:spPr>
        <a:xfrm>
          <a:off x="20383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40277</xdr:rowOff>
    </xdr:from>
    <xdr:to>
      <xdr:col>111</xdr:col>
      <xdr:colOff>177800</xdr:colOff>
      <xdr:row>107</xdr:row>
      <xdr:rowOff>82731</xdr:rowOff>
    </xdr:to>
    <xdr:cxnSp macro="">
      <xdr:nvCxnSpPr>
        <xdr:cNvPr id="736" name="直線コネクタ 735">
          <a:extLst>
            <a:ext uri="{FF2B5EF4-FFF2-40B4-BE49-F238E27FC236}">
              <a16:creationId xmlns:a16="http://schemas.microsoft.com/office/drawing/2014/main" id="{A89D71E9-3876-4E79-900A-0110646460F8}"/>
            </a:ext>
          </a:extLst>
        </xdr:cNvPr>
        <xdr:cNvCxnSpPr/>
      </xdr:nvCxnSpPr>
      <xdr:spPr>
        <a:xfrm flipV="1">
          <a:off x="20434300" y="18213977"/>
          <a:ext cx="8890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737" name="楕円 736">
          <a:extLst>
            <a:ext uri="{FF2B5EF4-FFF2-40B4-BE49-F238E27FC236}">
              <a16:creationId xmlns:a16="http://schemas.microsoft.com/office/drawing/2014/main" id="{3D436325-38E7-4324-92D0-2B2FA305AE60}"/>
            </a:ext>
          </a:extLst>
        </xdr:cNvPr>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82731</xdr:rowOff>
    </xdr:from>
    <xdr:to>
      <xdr:col>107</xdr:col>
      <xdr:colOff>50800</xdr:colOff>
      <xdr:row>107</xdr:row>
      <xdr:rowOff>87630</xdr:rowOff>
    </xdr:to>
    <xdr:cxnSp macro="">
      <xdr:nvCxnSpPr>
        <xdr:cNvPr id="738" name="直線コネクタ 737">
          <a:extLst>
            <a:ext uri="{FF2B5EF4-FFF2-40B4-BE49-F238E27FC236}">
              <a16:creationId xmlns:a16="http://schemas.microsoft.com/office/drawing/2014/main" id="{DF329E11-81EC-47A8-AE64-E766B6CD701F}"/>
            </a:ext>
          </a:extLst>
        </xdr:cNvPr>
        <xdr:cNvCxnSpPr/>
      </xdr:nvCxnSpPr>
      <xdr:spPr>
        <a:xfrm flipV="1">
          <a:off x="19545300" y="1842788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61323</xdr:rowOff>
    </xdr:from>
    <xdr:to>
      <xdr:col>98</xdr:col>
      <xdr:colOff>38100</xdr:colOff>
      <xdr:row>107</xdr:row>
      <xdr:rowOff>162923</xdr:rowOff>
    </xdr:to>
    <xdr:sp macro="" textlink="">
      <xdr:nvSpPr>
        <xdr:cNvPr id="739" name="楕円 738">
          <a:extLst>
            <a:ext uri="{FF2B5EF4-FFF2-40B4-BE49-F238E27FC236}">
              <a16:creationId xmlns:a16="http://schemas.microsoft.com/office/drawing/2014/main" id="{94E5595F-7A29-4E31-B79D-6C7A523A54AF}"/>
            </a:ext>
          </a:extLst>
        </xdr:cNvPr>
        <xdr:cNvSpPr/>
      </xdr:nvSpPr>
      <xdr:spPr>
        <a:xfrm>
          <a:off x="18605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112123</xdr:rowOff>
    </xdr:to>
    <xdr:cxnSp macro="">
      <xdr:nvCxnSpPr>
        <xdr:cNvPr id="740" name="直線コネクタ 739">
          <a:extLst>
            <a:ext uri="{FF2B5EF4-FFF2-40B4-BE49-F238E27FC236}">
              <a16:creationId xmlns:a16="http://schemas.microsoft.com/office/drawing/2014/main" id="{356E91C8-DA2E-4FBC-B491-B6DF591CB11D}"/>
            </a:ext>
          </a:extLst>
        </xdr:cNvPr>
        <xdr:cNvCxnSpPr/>
      </xdr:nvCxnSpPr>
      <xdr:spPr>
        <a:xfrm flipV="1">
          <a:off x="18656300" y="184327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741" name="n_1aveValue【庁舎】&#10;一人当たり面積">
          <a:extLst>
            <a:ext uri="{FF2B5EF4-FFF2-40B4-BE49-F238E27FC236}">
              <a16:creationId xmlns:a16="http://schemas.microsoft.com/office/drawing/2014/main" id="{297ACDEC-7445-4932-9257-D0B964BE414B}"/>
            </a:ext>
          </a:extLst>
        </xdr:cNvPr>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742" name="n_2aveValue【庁舎】&#10;一人当たり面積">
          <a:extLst>
            <a:ext uri="{FF2B5EF4-FFF2-40B4-BE49-F238E27FC236}">
              <a16:creationId xmlns:a16="http://schemas.microsoft.com/office/drawing/2014/main" id="{A4764CB3-7CF1-4820-BC98-FFE2EE8BDD39}"/>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743" name="n_3aveValue【庁舎】&#10;一人当たり面積">
          <a:extLst>
            <a:ext uri="{FF2B5EF4-FFF2-40B4-BE49-F238E27FC236}">
              <a16:creationId xmlns:a16="http://schemas.microsoft.com/office/drawing/2014/main" id="{9EC1F5E2-5045-451D-8280-05B62A77DE0C}"/>
            </a:ext>
          </a:extLst>
        </xdr:cNvPr>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744" name="n_4aveValue【庁舎】&#10;一人当たり面積">
          <a:extLst>
            <a:ext uri="{FF2B5EF4-FFF2-40B4-BE49-F238E27FC236}">
              <a16:creationId xmlns:a16="http://schemas.microsoft.com/office/drawing/2014/main" id="{6279426C-6C48-4E76-A39E-AE3E57BF57CC}"/>
            </a:ext>
          </a:extLst>
        </xdr:cNvPr>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82204</xdr:rowOff>
    </xdr:from>
    <xdr:ext cx="469744" cy="259045"/>
    <xdr:sp macro="" textlink="">
      <xdr:nvSpPr>
        <xdr:cNvPr id="745" name="n_1mainValue【庁舎】&#10;一人当たり面積">
          <a:extLst>
            <a:ext uri="{FF2B5EF4-FFF2-40B4-BE49-F238E27FC236}">
              <a16:creationId xmlns:a16="http://schemas.microsoft.com/office/drawing/2014/main" id="{14240519-13DC-4A54-A3C6-6A4298705678}"/>
            </a:ext>
          </a:extLst>
        </xdr:cNvPr>
        <xdr:cNvSpPr txBox="1"/>
      </xdr:nvSpPr>
      <xdr:spPr>
        <a:xfrm>
          <a:off x="2107572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124658</xdr:rowOff>
    </xdr:from>
    <xdr:ext cx="469744" cy="259045"/>
    <xdr:sp macro="" textlink="">
      <xdr:nvSpPr>
        <xdr:cNvPr id="746" name="n_2mainValue【庁舎】&#10;一人当たり面積">
          <a:extLst>
            <a:ext uri="{FF2B5EF4-FFF2-40B4-BE49-F238E27FC236}">
              <a16:creationId xmlns:a16="http://schemas.microsoft.com/office/drawing/2014/main" id="{1E70A646-8CC8-4250-8E16-74E3A551F18B}"/>
            </a:ext>
          </a:extLst>
        </xdr:cNvPr>
        <xdr:cNvSpPr txBox="1"/>
      </xdr:nvSpPr>
      <xdr:spPr>
        <a:xfrm>
          <a:off x="201994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747" name="n_3mainValue【庁舎】&#10;一人当たり面積">
          <a:extLst>
            <a:ext uri="{FF2B5EF4-FFF2-40B4-BE49-F238E27FC236}">
              <a16:creationId xmlns:a16="http://schemas.microsoft.com/office/drawing/2014/main" id="{9FD63E51-D6B6-4C2D-84F2-4DC43A21BBEB}"/>
            </a:ext>
          </a:extLst>
        </xdr:cNvPr>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154050</xdr:rowOff>
    </xdr:from>
    <xdr:ext cx="469744" cy="259045"/>
    <xdr:sp macro="" textlink="">
      <xdr:nvSpPr>
        <xdr:cNvPr id="748" name="n_4mainValue【庁舎】&#10;一人当たり面積">
          <a:extLst>
            <a:ext uri="{FF2B5EF4-FFF2-40B4-BE49-F238E27FC236}">
              <a16:creationId xmlns:a16="http://schemas.microsoft.com/office/drawing/2014/main" id="{13B336A8-801F-43A1-A23F-6276DF586BBA}"/>
            </a:ext>
          </a:extLst>
        </xdr:cNvPr>
        <xdr:cNvSpPr txBox="1"/>
      </xdr:nvSpPr>
      <xdr:spPr>
        <a:xfrm>
          <a:off x="18421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F0B749B4-ED75-46C4-879F-97C0CD2DD02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D531FC6E-5770-4CCD-8F01-FDCF7824C5A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6DC14DB4-4D4B-42F3-86A2-F61438AC87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体育館・プールについては令和２年度に市民体育館サブアリーナを整備し、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消防施設については令和２年度に消防庁舎を更新し</a:t>
          </a:r>
          <a:r>
            <a:rPr kumimoji="1" lang="ja-JP" altLang="en-US" sz="1300">
              <a:latin typeface="ＭＳ Ｐゴシック" panose="020B0600070205080204" pitchFamily="50" charset="-128"/>
              <a:ea typeface="ＭＳ Ｐゴシック" panose="020B0600070205080204" pitchFamily="50" charset="-128"/>
            </a:rPr>
            <a:t>たことにより、有価固定資産減価償却率が類似団体内平均値を大きく下回っているが、公共施設総合管理計画等に基づき適正管理に努める。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有形固定資産減価償却率が類似団体内平均値を上回っている図書館や庁舎については、建築後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年以上が経過していることから、計画的な長寿命化に取り組む必要がある。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17,648
17,379
107.34
13,701,385
12,818,080
870,028
7,097,903
12,143,998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単年度財政力指数が前年度と比較し大きく減少したことから、連動して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単年度財政力指数については、市民税や固定資産税が減少したことなどから収入額が減少したことに加え、生活保護費や高齢者福祉費などの個別算定経費が増加したほか、令和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年度に限り臨時経済対策費などが算定されたことから歳出が増加したため、前年度と比較し</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物件費や繰出金等が増となったことから経常経費充当一般財源等は増加したものの、普通交付税や各種交付金が増となったことにより経常一般財源等がそれ以上に増加したことにより、前年度と比較し</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類似団体平均等よりも低い水準で推移しているものの、依然として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％に近い値であるため、引き続き経常経費の見直しと精査に努める必要がある。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66675</xdr:rowOff>
    </xdr:from>
    <xdr:to>
      <xdr:col>23</xdr:col>
      <xdr:colOff>133350</xdr:colOff>
      <xdr:row>60</xdr:row>
      <xdr:rowOff>21379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010775"/>
          <a:ext cx="8382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21379</xdr:rowOff>
    </xdr:from>
    <xdr:to>
      <xdr:col>19</xdr:col>
      <xdr:colOff>133350</xdr:colOff>
      <xdr:row>60</xdr:row>
      <xdr:rowOff>85725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0837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85725</xdr:rowOff>
    </xdr:from>
    <xdr:to>
      <xdr:col>15</xdr:col>
      <xdr:colOff>82550</xdr:colOff>
      <xdr:row>60</xdr:row>
      <xdr:rowOff>97790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727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60</xdr:row>
      <xdr:rowOff>97790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15875</xdr:rowOff>
    </xdr:from>
    <xdr:to>
      <xdr:col>23</xdr:col>
      <xdr:colOff>184150</xdr:colOff>
      <xdr:row>58</xdr:row>
      <xdr:rowOff>117475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108602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8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142029</xdr:rowOff>
    </xdr:from>
    <xdr:to>
      <xdr:col>19</xdr:col>
      <xdr:colOff>184150</xdr:colOff>
      <xdr:row>60</xdr:row>
      <xdr:rowOff>72179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82356</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26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34925</xdr:rowOff>
    </xdr:from>
    <xdr:to>
      <xdr:col>15</xdr:col>
      <xdr:colOff>133350</xdr:colOff>
      <xdr:row>60</xdr:row>
      <xdr:rowOff>136525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146702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新型コロナウイルスワクチン接種事業に係る費用の増などの影響により、前年度と比較し</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一時的な増嵩であるものの、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つの有人離島をはじめ、集落が点在している本市の地理的事情により、類似団体等と比べて高い値で推移する傾向にあることから、「職員定数管理計画」や「公共施設管理計画」に基づき、適正に管理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34754</xdr:rowOff>
    </xdr:from>
    <xdr:to>
      <xdr:col>23</xdr:col>
      <xdr:colOff>133350</xdr:colOff>
      <xdr:row>83</xdr:row>
      <xdr:rowOff>76138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65104"/>
          <a:ext cx="838200" cy="4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161787</xdr:rowOff>
    </xdr:from>
    <xdr:to>
      <xdr:col>19</xdr:col>
      <xdr:colOff>133350</xdr:colOff>
      <xdr:row>83</xdr:row>
      <xdr:rowOff>34754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20687"/>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160161</xdr:rowOff>
    </xdr:from>
    <xdr:to>
      <xdr:col>15</xdr:col>
      <xdr:colOff>82550</xdr:colOff>
      <xdr:row>82</xdr:row>
      <xdr:rowOff>161787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19061"/>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152805</xdr:rowOff>
    </xdr:from>
    <xdr:to>
      <xdr:col>11</xdr:col>
      <xdr:colOff>31750</xdr:colOff>
      <xdr:row>82</xdr:row>
      <xdr:rowOff>160161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11705"/>
          <a:ext cx="889000" cy="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25338</xdr:rowOff>
    </xdr:from>
    <xdr:to>
      <xdr:col>23</xdr:col>
      <xdr:colOff>184150</xdr:colOff>
      <xdr:row>83</xdr:row>
      <xdr:rowOff>126938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5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168865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2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155404</xdr:rowOff>
    </xdr:from>
    <xdr:to>
      <xdr:col>19</xdr:col>
      <xdr:colOff>184150</xdr:colOff>
      <xdr:row>83</xdr:row>
      <xdr:rowOff>85554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1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70331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0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110987</xdr:rowOff>
    </xdr:from>
    <xdr:to>
      <xdr:col>15</xdr:col>
      <xdr:colOff>133350</xdr:colOff>
      <xdr:row>83</xdr:row>
      <xdr:rowOff>41137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25914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5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109361</xdr:rowOff>
    </xdr:from>
    <xdr:to>
      <xdr:col>11</xdr:col>
      <xdr:colOff>82550</xdr:colOff>
      <xdr:row>83</xdr:row>
      <xdr:rowOff>39511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24288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5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102005</xdr:rowOff>
    </xdr:from>
    <xdr:to>
      <xdr:col>7</xdr:col>
      <xdr:colOff>31750</xdr:colOff>
      <xdr:row>83</xdr:row>
      <xdr:rowOff>32155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16932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4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と前年度と同程度の値となった。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今後も、人事院勧告及び公務員制度改革の動向に注視し、給与の適正化に努める。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58561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3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58561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61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45155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61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58561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61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24288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４つの有人離島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をはじめ、集落が点在している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本市の地理的な事情から、診療所及び保育所などの公共施設と相応の職員配置が不可欠であり、類似団体平均、全国平均及び三重県平均を上回っている。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「職員定数管理計画」に基づき、適正な定数管理に努める。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124399</xdr:rowOff>
    </xdr:from>
    <xdr:to>
      <xdr:col>81</xdr:col>
      <xdr:colOff>44450</xdr:colOff>
      <xdr:row>64</xdr:row>
      <xdr:rowOff>165765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1097199"/>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39370</xdr:rowOff>
    </xdr:from>
    <xdr:to>
      <xdr:col>77</xdr:col>
      <xdr:colOff>44450</xdr:colOff>
      <xdr:row>64</xdr:row>
      <xdr:rowOff>124399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1012170"/>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18687</xdr:rowOff>
    </xdr:from>
    <xdr:to>
      <xdr:col>72</xdr:col>
      <xdr:colOff>203200</xdr:colOff>
      <xdr:row>64</xdr:row>
      <xdr:rowOff>39370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99148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18687</xdr:rowOff>
    </xdr:from>
    <xdr:to>
      <xdr:col>68</xdr:col>
      <xdr:colOff>152400</xdr:colOff>
      <xdr:row>64</xdr:row>
      <xdr:rowOff>26730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9914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114965</xdr:rowOff>
    </xdr:from>
    <xdr:to>
      <xdr:col>81</xdr:col>
      <xdr:colOff>95250</xdr:colOff>
      <xdr:row>65</xdr:row>
      <xdr:rowOff>45115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10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87042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10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73599</xdr:rowOff>
    </xdr:from>
    <xdr:to>
      <xdr:col>77</xdr:col>
      <xdr:colOff>95250</xdr:colOff>
      <xdr:row>65</xdr:row>
      <xdr:rowOff>3749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10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159976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1132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160020</xdr:rowOff>
    </xdr:from>
    <xdr:to>
      <xdr:col>73</xdr:col>
      <xdr:colOff>44450</xdr:colOff>
      <xdr:row>64</xdr:row>
      <xdr:rowOff>90170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74947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139337</xdr:rowOff>
    </xdr:from>
    <xdr:to>
      <xdr:col>68</xdr:col>
      <xdr:colOff>203200</xdr:colOff>
      <xdr:row>64</xdr:row>
      <xdr:rowOff>69487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54264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10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147380</xdr:rowOff>
    </xdr:from>
    <xdr:to>
      <xdr:col>64</xdr:col>
      <xdr:colOff>152400</xdr:colOff>
      <xdr:row>64</xdr:row>
      <xdr:rowOff>77530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9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62307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103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元利償還金は増加したものの、一部事務組合の起こした地方債に充てたと認められる補助金又は負担金算定額が減少したことに加え、標準財政規模が大きく増加したことから、前年度と比較し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類似団体平均は下回っているものの、三重県平均、全国平均を上回っていることから、計画的な投資的事業の実施などにより、起債に大きく依存することのない財政運営に努める。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24024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51588"/>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24024</xdr:rowOff>
    </xdr:from>
    <xdr:to>
      <xdr:col>77</xdr:col>
      <xdr:colOff>44450</xdr:colOff>
      <xdr:row>37</xdr:row>
      <xdr:rowOff>30057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6767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20003</xdr:rowOff>
    </xdr:from>
    <xdr:to>
      <xdr:col>72</xdr:col>
      <xdr:colOff>203200</xdr:colOff>
      <xdr:row>37</xdr:row>
      <xdr:rowOff>30057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6365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20003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4756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128588</xdr:rowOff>
    </xdr:from>
    <xdr:to>
      <xdr:col>81</xdr:col>
      <xdr:colOff>95250</xdr:colOff>
      <xdr:row>37</xdr:row>
      <xdr:rowOff>58738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145115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59601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150707</xdr:rowOff>
    </xdr:from>
    <xdr:to>
      <xdr:col>73</xdr:col>
      <xdr:colOff>44450</xdr:colOff>
      <xdr:row>37</xdr:row>
      <xdr:rowOff>80857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140653</xdr:rowOff>
    </xdr:from>
    <xdr:to>
      <xdr:col>68</xdr:col>
      <xdr:colOff>203200</xdr:colOff>
      <xdr:row>37</xdr:row>
      <xdr:rowOff>70803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80980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年度末地方債残高や一部事務組合等地方債償還財源に係る負担等見込額が減少したことに加え、標準財政規模が大きく増加したことから、前年度と比較し</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依然として、類似団体平均等より高い値となっているため、計画的な投資的事業の実施などにより地方債の発行を抑制するなど、引き続き財政の健全化に努める。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25578</xdr:rowOff>
    </xdr:from>
    <xdr:to>
      <xdr:col>81</xdr:col>
      <xdr:colOff>44450</xdr:colOff>
      <xdr:row>15</xdr:row>
      <xdr:rowOff>132715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597328"/>
          <a:ext cx="838200" cy="1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132715</xdr:rowOff>
    </xdr:from>
    <xdr:to>
      <xdr:col>77</xdr:col>
      <xdr:colOff>44450</xdr:colOff>
      <xdr:row>16</xdr:row>
      <xdr:rowOff>9525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0446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9525</xdr:rowOff>
    </xdr:from>
    <xdr:to>
      <xdr:col>72</xdr:col>
      <xdr:colOff>203200</xdr:colOff>
      <xdr:row>16</xdr:row>
      <xdr:rowOff>27864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52725"/>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27864</xdr:rowOff>
    </xdr:from>
    <xdr:to>
      <xdr:col>68</xdr:col>
      <xdr:colOff>152400</xdr:colOff>
      <xdr:row>16</xdr:row>
      <xdr:rowOff>42342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7710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146228</xdr:rowOff>
    </xdr:from>
    <xdr:to>
      <xdr:col>81</xdr:col>
      <xdr:colOff>95250</xdr:colOff>
      <xdr:row>15</xdr:row>
      <xdr:rowOff>76378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118305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1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81915</xdr:rowOff>
    </xdr:from>
    <xdr:to>
      <xdr:col>77</xdr:col>
      <xdr:colOff>95250</xdr:colOff>
      <xdr:row>16</xdr:row>
      <xdr:rowOff>12065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168292</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4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130175</xdr:rowOff>
    </xdr:from>
    <xdr:to>
      <xdr:col>73</xdr:col>
      <xdr:colOff>44450</xdr:colOff>
      <xdr:row>16</xdr:row>
      <xdr:rowOff>60325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45102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8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148514</xdr:rowOff>
    </xdr:from>
    <xdr:to>
      <xdr:col>68</xdr:col>
      <xdr:colOff>203200</xdr:colOff>
      <xdr:row>16</xdr:row>
      <xdr:rowOff>78664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2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63441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0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162992</xdr:rowOff>
    </xdr:from>
    <xdr:to>
      <xdr:col>64</xdr:col>
      <xdr:colOff>152400</xdr:colOff>
      <xdr:row>16</xdr:row>
      <xdr:rowOff>93142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77919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38100</xdr:rowOff>
    </xdr:from>
    <xdr:ext cx="9099176" cy="425758"/>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62000" y="44958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17,648
17,379
107.34
13,701,385
12,818,080
870,028
7,097,903
12,143,998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退職手当の減などにより、前年度と比較し</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４つの有人離島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をはじめ、集落が点在している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本市の地理的な事情から、診療所及び保育所などの公共施設と相応の職員配置が不可欠であり、類似団体より高い水準となっている。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「職員定数管理計画」に基づき、適正な定数管理に努める。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40</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40</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94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107950</xdr:rowOff>
    </xdr:from>
    <xdr:to>
      <xdr:col>15</xdr:col>
      <xdr:colOff>98425</xdr:colOff>
      <xdr:row>40</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94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43180</xdr:rowOff>
    </xdr:from>
    <xdr:to>
      <xdr:col>11</xdr:col>
      <xdr:colOff>9525</xdr:colOff>
      <xdr:row>40</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01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114300</xdr:rowOff>
    </xdr:from>
    <xdr:to>
      <xdr:col>20</xdr:col>
      <xdr:colOff>38100</xdr:colOff>
      <xdr:row>41</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163830</xdr:rowOff>
    </xdr:from>
    <xdr:to>
      <xdr:col>11</xdr:col>
      <xdr:colOff>60325</xdr:colOff>
      <xdr:row>40</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一般廃棄物処理事業の増などにより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経常経費充当一般財源等は増加したものの、普通交付税等の増などにより経常一般財源等がそれ以上に増加したため、比率としては前年度と比較し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全国平均及び三重県平均を下回っているが、今後も歳出の見直しを行い、経費の縮減に努める。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38100</xdr:rowOff>
    </xdr:from>
    <xdr:to>
      <xdr:col>82</xdr:col>
      <xdr:colOff>107950</xdr:colOff>
      <xdr:row>16</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81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575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25400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1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25400</xdr:rowOff>
    </xdr:from>
    <xdr:to>
      <xdr:col>69</xdr:col>
      <xdr:colOff>92075</xdr:colOff>
      <xdr:row>18</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1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158750</xdr:rowOff>
    </xdr:from>
    <xdr:to>
      <xdr:col>82</xdr:col>
      <xdr:colOff>158750</xdr:colOff>
      <xdr:row>16</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63500</xdr:rowOff>
    </xdr:from>
    <xdr:to>
      <xdr:col>78</xdr:col>
      <xdr:colOff>120650</xdr:colOff>
      <xdr:row>16</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146050</xdr:rowOff>
    </xdr:from>
    <xdr:to>
      <xdr:col>69</xdr:col>
      <xdr:colOff>142875</xdr:colOff>
      <xdr:row>18</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障害者自立支援給付事業が増となったものの、児童手当や児童扶養手当の減などにより、前年度と比較し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類似団体平均、全国平均及び三重県平均より低い水準にあるものの、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障害者福祉費や生活保護費については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傾向になることが予想されるため、その動向に注視していく必要がある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48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1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55</xdr:row>
      <xdr:rowOff>95250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44450</xdr:rowOff>
    </xdr:from>
    <xdr:to>
      <xdr:col>6</xdr:col>
      <xdr:colOff>171450</xdr:colOff>
      <xdr:row>55</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156227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医療、介護保険などの特別会計への繰出金が増となったことにより、前年度と比較し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介護保険特別会計への繰出金については、年々増加傾向にあるため、財源確保に取り組むことで、一般会計の負担軽減を図る。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66584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832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27396</xdr:rowOff>
    </xdr:from>
    <xdr:to>
      <xdr:col>78</xdr:col>
      <xdr:colOff>69850</xdr:colOff>
      <xdr:row>55</xdr:row>
      <xdr:rowOff>53522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571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27396</xdr:rowOff>
    </xdr:from>
    <xdr:to>
      <xdr:col>73</xdr:col>
      <xdr:colOff>180975</xdr:colOff>
      <xdr:row>55</xdr:row>
      <xdr:rowOff>33927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571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33927</xdr:rowOff>
    </xdr:from>
    <xdr:to>
      <xdr:col>69</xdr:col>
      <xdr:colOff>92075</xdr:colOff>
      <xdr:row>55</xdr:row>
      <xdr:rowOff>40459</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636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15784</xdr:rowOff>
    </xdr:from>
    <xdr:to>
      <xdr:col>82</xdr:col>
      <xdr:colOff>158750</xdr:colOff>
      <xdr:row>55</xdr:row>
      <xdr:rowOff>117384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32311</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148046</xdr:rowOff>
    </xdr:from>
    <xdr:to>
      <xdr:col>74</xdr:col>
      <xdr:colOff>31750</xdr:colOff>
      <xdr:row>55</xdr:row>
      <xdr:rowOff>78196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88373</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154577</xdr:rowOff>
    </xdr:from>
    <xdr:to>
      <xdr:col>69</xdr:col>
      <xdr:colOff>142875</xdr:colOff>
      <xdr:row>55</xdr:row>
      <xdr:rowOff>84727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94904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8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161109</xdr:rowOff>
    </xdr:from>
    <xdr:to>
      <xdr:col>65</xdr:col>
      <xdr:colOff>53975</xdr:colOff>
      <xdr:row>55</xdr:row>
      <xdr:rowOff>91259</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101436</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一部事務組合へのし尿処理に係る負担金が減となったことなどにより、昨年度と比較し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類似団体平均、全国平均及び三重県平均より低い水準となっている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も引き続き補助要綱の適正な運用などを通して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、大きく増加しないように努める。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563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35</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928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56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56134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340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過疎対策事業債の償還額の増などにより経常経費充当一般財源等は増加したものの、普通交付税等の増などにより経常一般財源等がそれ以上に増加したため、比率としては前年度と比較し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今後も過疎対策事業債の償還額の増が見込まれるが、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計画的な投資的事業の実施などにより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、起債に大きく依存することがない財政運営に努める。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971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14987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3147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14987</xdr:rowOff>
    </xdr:from>
    <xdr:to>
      <xdr:col>15</xdr:col>
      <xdr:colOff>98425</xdr:colOff>
      <xdr:row>76</xdr:row>
      <xdr:rowOff>14987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45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14987</xdr:rowOff>
    </xdr:from>
    <xdr:to>
      <xdr:col>11</xdr:col>
      <xdr:colOff>9525</xdr:colOff>
      <xdr:row>76</xdr:row>
      <xdr:rowOff>14987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45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36847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135636</xdr:rowOff>
    </xdr:from>
    <xdr:to>
      <xdr:col>15</xdr:col>
      <xdr:colOff>149225</xdr:colOff>
      <xdr:row>76</xdr:row>
      <xdr:rowOff>65785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94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50564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8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135636</xdr:rowOff>
    </xdr:from>
    <xdr:to>
      <xdr:col>11</xdr:col>
      <xdr:colOff>60325</xdr:colOff>
      <xdr:row>76</xdr:row>
      <xdr:rowOff>65785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94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50564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8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135636</xdr:rowOff>
    </xdr:from>
    <xdr:to>
      <xdr:col>6</xdr:col>
      <xdr:colOff>171450</xdr:colOff>
      <xdr:row>76</xdr:row>
      <xdr:rowOff>65785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94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50564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8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人件費や扶助費の減などから、前年度と比較し</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うち、最も高い割合となっている人件費については、「職員定数管理計画」に基づき、適正な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定数管理に努める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とともに、物件費についても経費縮減に取り組み、健全な財政運営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78</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57200"/>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53848</xdr:rowOff>
    </xdr:from>
    <xdr:to>
      <xdr:col>78</xdr:col>
      <xdr:colOff>69850</xdr:colOff>
      <xdr:row>78</xdr:row>
      <xdr:rowOff>99568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26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99568</xdr:rowOff>
    </xdr:from>
    <xdr:to>
      <xdr:col>73</xdr:col>
      <xdr:colOff>180975</xdr:colOff>
      <xdr:row>78</xdr:row>
      <xdr:rowOff>113285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4726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78</xdr:row>
      <xdr:rowOff>113285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772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2812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0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165116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20536</xdr:rowOff>
    </xdr:from>
    <xdr:to>
      <xdr:col>29</xdr:col>
      <xdr:colOff>127000</xdr:colOff>
      <xdr:row>14</xdr:row>
      <xdr:rowOff>119240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68461"/>
          <a:ext cx="647700" cy="98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119240</xdr:rowOff>
    </xdr:from>
    <xdr:to>
      <xdr:col>26</xdr:col>
      <xdr:colOff>50800</xdr:colOff>
      <xdr:row>15</xdr:row>
      <xdr:rowOff>44552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67165"/>
          <a:ext cx="698500" cy="96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44552</xdr:rowOff>
    </xdr:from>
    <xdr:to>
      <xdr:col>22</xdr:col>
      <xdr:colOff>114300</xdr:colOff>
      <xdr:row>15</xdr:row>
      <xdr:rowOff>50800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3927"/>
          <a:ext cx="698500" cy="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50800</xdr:rowOff>
    </xdr:from>
    <xdr:to>
      <xdr:col>18</xdr:col>
      <xdr:colOff>177800</xdr:colOff>
      <xdr:row>15</xdr:row>
      <xdr:rowOff>97028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70175"/>
          <a:ext cx="698500" cy="46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141186</xdr:rowOff>
    </xdr:from>
    <xdr:to>
      <xdr:col>29</xdr:col>
      <xdr:colOff>177800</xdr:colOff>
      <xdr:row>14</xdr:row>
      <xdr:rowOff>71336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17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157713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6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68440</xdr:rowOff>
    </xdr:from>
    <xdr:to>
      <xdr:col>26</xdr:col>
      <xdr:colOff>101600</xdr:colOff>
      <xdr:row>14</xdr:row>
      <xdr:rowOff>170040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16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8767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8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165202</xdr:rowOff>
    </xdr:from>
    <xdr:to>
      <xdr:col>22</xdr:col>
      <xdr:colOff>165100</xdr:colOff>
      <xdr:row>15</xdr:row>
      <xdr:rowOff>95352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105529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0</xdr:rowOff>
    </xdr:from>
    <xdr:to>
      <xdr:col>19</xdr:col>
      <xdr:colOff>38100</xdr:colOff>
      <xdr:row>15</xdr:row>
      <xdr:rowOff>101600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19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111777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46228</xdr:rowOff>
    </xdr:from>
    <xdr:to>
      <xdr:col>15</xdr:col>
      <xdr:colOff>101600</xdr:colOff>
      <xdr:row>15</xdr:row>
      <xdr:rowOff>147828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65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158005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3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329498</xdr:rowOff>
    </xdr:from>
    <xdr:to>
      <xdr:col>29</xdr:col>
      <xdr:colOff>127000</xdr:colOff>
      <xdr:row>37</xdr:row>
      <xdr:rowOff>333186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54198"/>
          <a:ext cx="647700" cy="3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327006</xdr:rowOff>
    </xdr:from>
    <xdr:to>
      <xdr:col>26</xdr:col>
      <xdr:colOff>50800</xdr:colOff>
      <xdr:row>37</xdr:row>
      <xdr:rowOff>329498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51706"/>
          <a:ext cx="698500" cy="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325338</xdr:rowOff>
    </xdr:from>
    <xdr:to>
      <xdr:col>22</xdr:col>
      <xdr:colOff>114300</xdr:colOff>
      <xdr:row>37</xdr:row>
      <xdr:rowOff>327006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50038"/>
          <a:ext cx="698500" cy="1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325338</xdr:rowOff>
    </xdr:from>
    <xdr:to>
      <xdr:col>18</xdr:col>
      <xdr:colOff>177800</xdr:colOff>
      <xdr:row>37</xdr:row>
      <xdr:rowOff>329143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50038"/>
          <a:ext cx="698500" cy="3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282386</xdr:rowOff>
    </xdr:from>
    <xdr:to>
      <xdr:col>29</xdr:col>
      <xdr:colOff>177800</xdr:colOff>
      <xdr:row>38</xdr:row>
      <xdr:rowOff>41086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07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254463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7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278698</xdr:rowOff>
    </xdr:from>
    <xdr:to>
      <xdr:col>26</xdr:col>
      <xdr:colOff>101600</xdr:colOff>
      <xdr:row>38</xdr:row>
      <xdr:rowOff>37398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0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47575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2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276206</xdr:rowOff>
    </xdr:from>
    <xdr:to>
      <xdr:col>22</xdr:col>
      <xdr:colOff>165100</xdr:colOff>
      <xdr:row>38</xdr:row>
      <xdr:rowOff>34906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0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45083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6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274538</xdr:rowOff>
    </xdr:from>
    <xdr:to>
      <xdr:col>19</xdr:col>
      <xdr:colOff>38100</xdr:colOff>
      <xdr:row>38</xdr:row>
      <xdr:rowOff>33238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99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43415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6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278343</xdr:rowOff>
    </xdr:from>
    <xdr:to>
      <xdr:col>15</xdr:col>
      <xdr:colOff>101600</xdr:colOff>
      <xdr:row>38</xdr:row>
      <xdr:rowOff>37043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03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47220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7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17,648
17,379
107.34
13,701,385
12,818,080
870,028
7,097,903
12,143,998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104292</xdr:rowOff>
    </xdr:from>
    <xdr:to>
      <xdr:col>24</xdr:col>
      <xdr:colOff>63500</xdr:colOff>
      <xdr:row>33</xdr:row>
      <xdr:rowOff>11493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90692"/>
          <a:ext cx="838200" cy="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11493</xdr:rowOff>
    </xdr:from>
    <xdr:to>
      <xdr:col>19</xdr:col>
      <xdr:colOff>177800</xdr:colOff>
      <xdr:row>34</xdr:row>
      <xdr:rowOff>88570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69343"/>
          <a:ext cx="889000" cy="24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150711</xdr:rowOff>
    </xdr:from>
    <xdr:to>
      <xdr:col>15</xdr:col>
      <xdr:colOff>50800</xdr:colOff>
      <xdr:row>34</xdr:row>
      <xdr:rowOff>88570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08561"/>
          <a:ext cx="889000" cy="10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150711</xdr:rowOff>
    </xdr:from>
    <xdr:to>
      <xdr:col>10</xdr:col>
      <xdr:colOff>114300</xdr:colOff>
      <xdr:row>34</xdr:row>
      <xdr:rowOff>87846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08561"/>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53492</xdr:rowOff>
    </xdr:from>
    <xdr:to>
      <xdr:col>24</xdr:col>
      <xdr:colOff>114300</xdr:colOff>
      <xdr:row>32</xdr:row>
      <xdr:rowOff>155092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76369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9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132143</xdr:rowOff>
    </xdr:from>
    <xdr:to>
      <xdr:col>20</xdr:col>
      <xdr:colOff>38100</xdr:colOff>
      <xdr:row>33</xdr:row>
      <xdr:rowOff>62293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78820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9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37770</xdr:rowOff>
    </xdr:from>
    <xdr:to>
      <xdr:col>15</xdr:col>
      <xdr:colOff>101600</xdr:colOff>
      <xdr:row>34</xdr:row>
      <xdr:rowOff>139370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155897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4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99911</xdr:rowOff>
    </xdr:from>
    <xdr:to>
      <xdr:col>10</xdr:col>
      <xdr:colOff>165100</xdr:colOff>
      <xdr:row>34</xdr:row>
      <xdr:rowOff>30061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46588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3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37046</xdr:rowOff>
    </xdr:from>
    <xdr:to>
      <xdr:col>6</xdr:col>
      <xdr:colOff>38100</xdr:colOff>
      <xdr:row>34</xdr:row>
      <xdr:rowOff>138646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155173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4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69337</xdr:rowOff>
    </xdr:from>
    <xdr:to>
      <xdr:col>24</xdr:col>
      <xdr:colOff>63500</xdr:colOff>
      <xdr:row>57</xdr:row>
      <xdr:rowOff>99720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41987"/>
          <a:ext cx="838200" cy="3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99720</xdr:rowOff>
    </xdr:from>
    <xdr:to>
      <xdr:col>19</xdr:col>
      <xdr:colOff>177800</xdr:colOff>
      <xdr:row>57</xdr:row>
      <xdr:rowOff>102829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72370"/>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102829</xdr:rowOff>
    </xdr:from>
    <xdr:to>
      <xdr:col>15</xdr:col>
      <xdr:colOff>50800</xdr:colOff>
      <xdr:row>57</xdr:row>
      <xdr:rowOff>108962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75479"/>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107552</xdr:rowOff>
    </xdr:from>
    <xdr:to>
      <xdr:col>10</xdr:col>
      <xdr:colOff>114300</xdr:colOff>
      <xdr:row>57</xdr:row>
      <xdr:rowOff>108962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880202"/>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18537</xdr:rowOff>
    </xdr:from>
    <xdr:to>
      <xdr:col>24</xdr:col>
      <xdr:colOff>114300</xdr:colOff>
      <xdr:row>57</xdr:row>
      <xdr:rowOff>120137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9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149364</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7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48920</xdr:rowOff>
    </xdr:from>
    <xdr:to>
      <xdr:col>20</xdr:col>
      <xdr:colOff>38100</xdr:colOff>
      <xdr:row>57</xdr:row>
      <xdr:rowOff>150520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167047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5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52029</xdr:rowOff>
    </xdr:from>
    <xdr:to>
      <xdr:col>15</xdr:col>
      <xdr:colOff>101600</xdr:colOff>
      <xdr:row>57</xdr:row>
      <xdr:rowOff>153629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2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170156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59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58162</xdr:rowOff>
    </xdr:from>
    <xdr:to>
      <xdr:col>10</xdr:col>
      <xdr:colOff>165100</xdr:colOff>
      <xdr:row>57</xdr:row>
      <xdr:rowOff>159762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3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4839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0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56752</xdr:rowOff>
    </xdr:from>
    <xdr:to>
      <xdr:col>6</xdr:col>
      <xdr:colOff>38100</xdr:colOff>
      <xdr:row>57</xdr:row>
      <xdr:rowOff>158352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31834</xdr:rowOff>
    </xdr:from>
    <xdr:to>
      <xdr:col>24</xdr:col>
      <xdr:colOff>63500</xdr:colOff>
      <xdr:row>79</xdr:row>
      <xdr:rowOff>34658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76384"/>
          <a:ext cx="838200"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31834</xdr:rowOff>
    </xdr:from>
    <xdr:to>
      <xdr:col>19</xdr:col>
      <xdr:colOff>177800</xdr:colOff>
      <xdr:row>79</xdr:row>
      <xdr:rowOff>41272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76384"/>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26952</xdr:rowOff>
    </xdr:from>
    <xdr:to>
      <xdr:col>15</xdr:col>
      <xdr:colOff>50800</xdr:colOff>
      <xdr:row>79</xdr:row>
      <xdr:rowOff>41272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71502"/>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26952</xdr:rowOff>
    </xdr:from>
    <xdr:to>
      <xdr:col>10</xdr:col>
      <xdr:colOff>114300</xdr:colOff>
      <xdr:row>79</xdr:row>
      <xdr:rowOff>42725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71502"/>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155308</xdr:rowOff>
    </xdr:from>
    <xdr:to>
      <xdr:col>24</xdr:col>
      <xdr:colOff>114300</xdr:colOff>
      <xdr:row>79</xdr:row>
      <xdr:rowOff>85458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70235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152484</xdr:rowOff>
    </xdr:from>
    <xdr:to>
      <xdr:col>20</xdr:col>
      <xdr:colOff>38100</xdr:colOff>
      <xdr:row>79</xdr:row>
      <xdr:rowOff>82634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73761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1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161922</xdr:rowOff>
    </xdr:from>
    <xdr:to>
      <xdr:col>15</xdr:col>
      <xdr:colOff>101600</xdr:colOff>
      <xdr:row>79</xdr:row>
      <xdr:rowOff>92072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83199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2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147602</xdr:rowOff>
    </xdr:from>
    <xdr:to>
      <xdr:col>10</xdr:col>
      <xdr:colOff>165100</xdr:colOff>
      <xdr:row>79</xdr:row>
      <xdr:rowOff>77752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68879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163375</xdr:rowOff>
    </xdr:from>
    <xdr:to>
      <xdr:col>6</xdr:col>
      <xdr:colOff>38100</xdr:colOff>
      <xdr:row>79</xdr:row>
      <xdr:rowOff>93525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84652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2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10762</xdr:rowOff>
    </xdr:from>
    <xdr:to>
      <xdr:col>24</xdr:col>
      <xdr:colOff>63500</xdr:colOff>
      <xdr:row>98</xdr:row>
      <xdr:rowOff>29865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41412"/>
          <a:ext cx="838200" cy="19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14579</xdr:rowOff>
    </xdr:from>
    <xdr:to>
      <xdr:col>19</xdr:col>
      <xdr:colOff>177800</xdr:colOff>
      <xdr:row>98</xdr:row>
      <xdr:rowOff>29865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16679"/>
          <a:ext cx="8890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14579</xdr:rowOff>
    </xdr:from>
    <xdr:to>
      <xdr:col>15</xdr:col>
      <xdr:colOff>50800</xdr:colOff>
      <xdr:row>98</xdr:row>
      <xdr:rowOff>63774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16679"/>
          <a:ext cx="889000" cy="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49777</xdr:rowOff>
    </xdr:from>
    <xdr:to>
      <xdr:col>10</xdr:col>
      <xdr:colOff>114300</xdr:colOff>
      <xdr:row>98</xdr:row>
      <xdr:rowOff>63774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51877"/>
          <a:ext cx="889000" cy="1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131412</xdr:rowOff>
    </xdr:from>
    <xdr:to>
      <xdr:col>24</xdr:col>
      <xdr:colOff>114300</xdr:colOff>
      <xdr:row>97</xdr:row>
      <xdr:rowOff>61562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9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109839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150515</xdr:rowOff>
    </xdr:from>
    <xdr:to>
      <xdr:col>20</xdr:col>
      <xdr:colOff>38100</xdr:colOff>
      <xdr:row>98</xdr:row>
      <xdr:rowOff>80665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71792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7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135229</xdr:rowOff>
    </xdr:from>
    <xdr:to>
      <xdr:col>15</xdr:col>
      <xdr:colOff>101600</xdr:colOff>
      <xdr:row>98</xdr:row>
      <xdr:rowOff>65379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56506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5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12974</xdr:rowOff>
    </xdr:from>
    <xdr:to>
      <xdr:col>10</xdr:col>
      <xdr:colOff>165100</xdr:colOff>
      <xdr:row>98</xdr:row>
      <xdr:rowOff>114574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105701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170427</xdr:rowOff>
    </xdr:from>
    <xdr:to>
      <xdr:col>6</xdr:col>
      <xdr:colOff>38100</xdr:colOff>
      <xdr:row>98</xdr:row>
      <xdr:rowOff>100577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0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91704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9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44511</xdr:rowOff>
    </xdr:from>
    <xdr:to>
      <xdr:col>55</xdr:col>
      <xdr:colOff>0</xdr:colOff>
      <xdr:row>37</xdr:row>
      <xdr:rowOff>96117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45261"/>
          <a:ext cx="838200" cy="39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44511</xdr:rowOff>
    </xdr:from>
    <xdr:to>
      <xdr:col>50</xdr:col>
      <xdr:colOff>114300</xdr:colOff>
      <xdr:row>37</xdr:row>
      <xdr:rowOff>137589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45261"/>
          <a:ext cx="889000" cy="4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137589</xdr:rowOff>
    </xdr:from>
    <xdr:to>
      <xdr:col>45</xdr:col>
      <xdr:colOff>177800</xdr:colOff>
      <xdr:row>37</xdr:row>
      <xdr:rowOff>154414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1239"/>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111175</xdr:rowOff>
    </xdr:from>
    <xdr:to>
      <xdr:col>41</xdr:col>
      <xdr:colOff>50800</xdr:colOff>
      <xdr:row>37</xdr:row>
      <xdr:rowOff>154414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54825"/>
          <a:ext cx="889000" cy="4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45317</xdr:rowOff>
    </xdr:from>
    <xdr:to>
      <xdr:col>55</xdr:col>
      <xdr:colOff>50800</xdr:colOff>
      <xdr:row>37</xdr:row>
      <xdr:rowOff>146917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23744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6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165161</xdr:rowOff>
    </xdr:from>
    <xdr:to>
      <xdr:col>50</xdr:col>
      <xdr:colOff>165100</xdr:colOff>
      <xdr:row>35</xdr:row>
      <xdr:rowOff>95311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86438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8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86789</xdr:rowOff>
    </xdr:from>
    <xdr:to>
      <xdr:col>46</xdr:col>
      <xdr:colOff>38100</xdr:colOff>
      <xdr:row>38</xdr:row>
      <xdr:rowOff>16939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8066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103614</xdr:rowOff>
    </xdr:from>
    <xdr:to>
      <xdr:col>41</xdr:col>
      <xdr:colOff>101600</xdr:colOff>
      <xdr:row>38</xdr:row>
      <xdr:rowOff>33764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24892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3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60375</xdr:rowOff>
    </xdr:from>
    <xdr:to>
      <xdr:col>36</xdr:col>
      <xdr:colOff>165100</xdr:colOff>
      <xdr:row>37</xdr:row>
      <xdr:rowOff>161975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7052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17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109685</xdr:rowOff>
    </xdr:from>
    <xdr:to>
      <xdr:col>55</xdr:col>
      <xdr:colOff>0</xdr:colOff>
      <xdr:row>57</xdr:row>
      <xdr:rowOff>46386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39435"/>
          <a:ext cx="838200" cy="27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109685</xdr:rowOff>
    </xdr:from>
    <xdr:to>
      <xdr:col>50</xdr:col>
      <xdr:colOff>114300</xdr:colOff>
      <xdr:row>56</xdr:row>
      <xdr:rowOff>68139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539435"/>
          <a:ext cx="889000" cy="12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68139</xdr:rowOff>
    </xdr:from>
    <xdr:to>
      <xdr:col>45</xdr:col>
      <xdr:colOff>177800</xdr:colOff>
      <xdr:row>57</xdr:row>
      <xdr:rowOff>70352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69339"/>
          <a:ext cx="889000" cy="17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70352</xdr:rowOff>
    </xdr:from>
    <xdr:to>
      <xdr:col>41</xdr:col>
      <xdr:colOff>50800</xdr:colOff>
      <xdr:row>57</xdr:row>
      <xdr:rowOff>70727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43002"/>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167036</xdr:rowOff>
    </xdr:from>
    <xdr:to>
      <xdr:col>55</xdr:col>
      <xdr:colOff>50800</xdr:colOff>
      <xdr:row>57</xdr:row>
      <xdr:rowOff>97186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145463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58885</xdr:rowOff>
    </xdr:from>
    <xdr:to>
      <xdr:col>50</xdr:col>
      <xdr:colOff>165100</xdr:colOff>
      <xdr:row>55</xdr:row>
      <xdr:rowOff>160485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5562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6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17339</xdr:rowOff>
    </xdr:from>
    <xdr:to>
      <xdr:col>46</xdr:col>
      <xdr:colOff>38100</xdr:colOff>
      <xdr:row>56</xdr:row>
      <xdr:rowOff>118939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110066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71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19552</xdr:rowOff>
    </xdr:from>
    <xdr:to>
      <xdr:col>41</xdr:col>
      <xdr:colOff>101600</xdr:colOff>
      <xdr:row>57</xdr:row>
      <xdr:rowOff>121152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112279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19927</xdr:rowOff>
    </xdr:from>
    <xdr:to>
      <xdr:col>36</xdr:col>
      <xdr:colOff>165100</xdr:colOff>
      <xdr:row>57</xdr:row>
      <xdr:rowOff>121527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112654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68188</xdr:rowOff>
    </xdr:from>
    <xdr:to>
      <xdr:col>55</xdr:col>
      <xdr:colOff>0</xdr:colOff>
      <xdr:row>77</xdr:row>
      <xdr:rowOff>33710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2926938"/>
          <a:ext cx="838200" cy="30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68188</xdr:rowOff>
    </xdr:from>
    <xdr:to>
      <xdr:col>50</xdr:col>
      <xdr:colOff>114300</xdr:colOff>
      <xdr:row>76</xdr:row>
      <xdr:rowOff>144335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2926938"/>
          <a:ext cx="889000" cy="24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144335</xdr:rowOff>
    </xdr:from>
    <xdr:to>
      <xdr:col>45</xdr:col>
      <xdr:colOff>177800</xdr:colOff>
      <xdr:row>77</xdr:row>
      <xdr:rowOff>83831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174535"/>
          <a:ext cx="889000" cy="1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83831</xdr:rowOff>
    </xdr:from>
    <xdr:to>
      <xdr:col>41</xdr:col>
      <xdr:colOff>50800</xdr:colOff>
      <xdr:row>77</xdr:row>
      <xdr:rowOff>131631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285481"/>
          <a:ext cx="889000" cy="4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154360</xdr:rowOff>
    </xdr:from>
    <xdr:to>
      <xdr:col>55</xdr:col>
      <xdr:colOff>50800</xdr:colOff>
      <xdr:row>77</xdr:row>
      <xdr:rowOff>84510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1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5787</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03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17388</xdr:rowOff>
    </xdr:from>
    <xdr:to>
      <xdr:col>50</xdr:col>
      <xdr:colOff>165100</xdr:colOff>
      <xdr:row>75</xdr:row>
      <xdr:rowOff>118988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287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135515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65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93535</xdr:rowOff>
    </xdr:from>
    <xdr:to>
      <xdr:col>46</xdr:col>
      <xdr:colOff>38100</xdr:colOff>
      <xdr:row>77</xdr:row>
      <xdr:rowOff>23685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12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40212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9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33031</xdr:rowOff>
    </xdr:from>
    <xdr:to>
      <xdr:col>41</xdr:col>
      <xdr:colOff>101600</xdr:colOff>
      <xdr:row>77</xdr:row>
      <xdr:rowOff>134631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3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125758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80831</xdr:rowOff>
    </xdr:from>
    <xdr:to>
      <xdr:col>36</xdr:col>
      <xdr:colOff>165100</xdr:colOff>
      <xdr:row>78</xdr:row>
      <xdr:rowOff>10981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8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2108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47158</xdr:rowOff>
    </xdr:from>
    <xdr:to>
      <xdr:col>55</xdr:col>
      <xdr:colOff>0</xdr:colOff>
      <xdr:row>98</xdr:row>
      <xdr:rowOff>56257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849258"/>
          <a:ext cx="8382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112999</xdr:rowOff>
    </xdr:from>
    <xdr:to>
      <xdr:col>50</xdr:col>
      <xdr:colOff>114300</xdr:colOff>
      <xdr:row>98</xdr:row>
      <xdr:rowOff>56257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743649"/>
          <a:ext cx="889000" cy="1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112999</xdr:rowOff>
    </xdr:from>
    <xdr:to>
      <xdr:col>45</xdr:col>
      <xdr:colOff>177800</xdr:colOff>
      <xdr:row>98</xdr:row>
      <xdr:rowOff>25428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743649"/>
          <a:ext cx="889000" cy="8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25428</xdr:rowOff>
    </xdr:from>
    <xdr:to>
      <xdr:col>41</xdr:col>
      <xdr:colOff>50800</xdr:colOff>
      <xdr:row>98</xdr:row>
      <xdr:rowOff>50684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827528"/>
          <a:ext cx="889000" cy="2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167808</xdr:rowOff>
    </xdr:from>
    <xdr:to>
      <xdr:col>55</xdr:col>
      <xdr:colOff>50800</xdr:colOff>
      <xdr:row>98</xdr:row>
      <xdr:rowOff>97958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82735</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1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5457</xdr:rowOff>
    </xdr:from>
    <xdr:to>
      <xdr:col>50</xdr:col>
      <xdr:colOff>165100</xdr:colOff>
      <xdr:row>98</xdr:row>
      <xdr:rowOff>107057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8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98184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9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62199</xdr:rowOff>
    </xdr:from>
    <xdr:to>
      <xdr:col>46</xdr:col>
      <xdr:colOff>38100</xdr:colOff>
      <xdr:row>97</xdr:row>
      <xdr:rowOff>163799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154926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8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146078</xdr:rowOff>
    </xdr:from>
    <xdr:to>
      <xdr:col>41</xdr:col>
      <xdr:colOff>101600</xdr:colOff>
      <xdr:row>98</xdr:row>
      <xdr:rowOff>76228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67355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171334</xdr:rowOff>
    </xdr:from>
    <xdr:to>
      <xdr:col>36</xdr:col>
      <xdr:colOff>165100</xdr:colOff>
      <xdr:row>98</xdr:row>
      <xdr:rowOff>101484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0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92611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9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152959</xdr:rowOff>
    </xdr:from>
    <xdr:to>
      <xdr:col>85</xdr:col>
      <xdr:colOff>127000</xdr:colOff>
      <xdr:row>38</xdr:row>
      <xdr:rowOff>16176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496609"/>
          <a:ext cx="838200" cy="3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16176</xdr:rowOff>
    </xdr:from>
    <xdr:to>
      <xdr:col>81</xdr:col>
      <xdr:colOff>50800</xdr:colOff>
      <xdr:row>38</xdr:row>
      <xdr:rowOff>20079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31276"/>
          <a:ext cx="889000" cy="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9067</xdr:rowOff>
    </xdr:from>
    <xdr:to>
      <xdr:col>76</xdr:col>
      <xdr:colOff>114300</xdr:colOff>
      <xdr:row>38</xdr:row>
      <xdr:rowOff>20079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524167"/>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5260</xdr:rowOff>
    </xdr:from>
    <xdr:to>
      <xdr:col>71</xdr:col>
      <xdr:colOff>177800</xdr:colOff>
      <xdr:row>38</xdr:row>
      <xdr:rowOff>9067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520360"/>
          <a:ext cx="889000" cy="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102159</xdr:rowOff>
    </xdr:from>
    <xdr:to>
      <xdr:col>85</xdr:col>
      <xdr:colOff>177800</xdr:colOff>
      <xdr:row>38</xdr:row>
      <xdr:rowOff>32309</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136826</xdr:rowOff>
    </xdr:from>
    <xdr:to>
      <xdr:col>81</xdr:col>
      <xdr:colOff>101600</xdr:colOff>
      <xdr:row>38</xdr:row>
      <xdr:rowOff>66976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58103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7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140729</xdr:rowOff>
    </xdr:from>
    <xdr:to>
      <xdr:col>76</xdr:col>
      <xdr:colOff>165100</xdr:colOff>
      <xdr:row>38</xdr:row>
      <xdr:rowOff>70879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62006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57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129717</xdr:rowOff>
    </xdr:from>
    <xdr:to>
      <xdr:col>72</xdr:col>
      <xdr:colOff>38100</xdr:colOff>
      <xdr:row>38</xdr:row>
      <xdr:rowOff>59866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733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50994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6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125911</xdr:rowOff>
    </xdr:from>
    <xdr:to>
      <xdr:col>67</xdr:col>
      <xdr:colOff>101600</xdr:colOff>
      <xdr:row>38</xdr:row>
      <xdr:rowOff>56060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695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47187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6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21717</xdr:rowOff>
    </xdr:from>
    <xdr:to>
      <xdr:col>85</xdr:col>
      <xdr:colOff>127000</xdr:colOff>
      <xdr:row>78</xdr:row>
      <xdr:rowOff>28470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94817"/>
          <a:ext cx="8382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28470</xdr:rowOff>
    </xdr:from>
    <xdr:to>
      <xdr:col>81</xdr:col>
      <xdr:colOff>50800</xdr:colOff>
      <xdr:row>78</xdr:row>
      <xdr:rowOff>29077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01570"/>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29077</xdr:rowOff>
    </xdr:from>
    <xdr:to>
      <xdr:col>76</xdr:col>
      <xdr:colOff>114300</xdr:colOff>
      <xdr:row>78</xdr:row>
      <xdr:rowOff>33992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0217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33992</xdr:rowOff>
    </xdr:from>
    <xdr:to>
      <xdr:col>71</xdr:col>
      <xdr:colOff>177800</xdr:colOff>
      <xdr:row>78</xdr:row>
      <xdr:rowOff>38908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07092"/>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142367</xdr:rowOff>
    </xdr:from>
    <xdr:to>
      <xdr:col>85</xdr:col>
      <xdr:colOff>177800</xdr:colOff>
      <xdr:row>78</xdr:row>
      <xdr:rowOff>72517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165244</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9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149120</xdr:rowOff>
    </xdr:from>
    <xdr:to>
      <xdr:col>81</xdr:col>
      <xdr:colOff>101600</xdr:colOff>
      <xdr:row>78</xdr:row>
      <xdr:rowOff>79270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95797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2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149727</xdr:rowOff>
    </xdr:from>
    <xdr:to>
      <xdr:col>76</xdr:col>
      <xdr:colOff>165100</xdr:colOff>
      <xdr:row>78</xdr:row>
      <xdr:rowOff>79877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96404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154642</xdr:rowOff>
    </xdr:from>
    <xdr:to>
      <xdr:col>72</xdr:col>
      <xdr:colOff>38100</xdr:colOff>
      <xdr:row>78</xdr:row>
      <xdr:rowOff>84792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101319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3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159558</xdr:rowOff>
    </xdr:from>
    <xdr:to>
      <xdr:col>67</xdr:col>
      <xdr:colOff>101600</xdr:colOff>
      <xdr:row>78</xdr:row>
      <xdr:rowOff>89708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126814</xdr:rowOff>
    </xdr:from>
    <xdr:to>
      <xdr:col>85</xdr:col>
      <xdr:colOff>127000</xdr:colOff>
      <xdr:row>97</xdr:row>
      <xdr:rowOff>161855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757464"/>
          <a:ext cx="8382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161855</xdr:rowOff>
    </xdr:from>
    <xdr:to>
      <xdr:col>81</xdr:col>
      <xdr:colOff>50800</xdr:colOff>
      <xdr:row>98</xdr:row>
      <xdr:rowOff>44746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792505"/>
          <a:ext cx="8890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30011</xdr:rowOff>
    </xdr:from>
    <xdr:to>
      <xdr:col>76</xdr:col>
      <xdr:colOff>114300</xdr:colOff>
      <xdr:row>98</xdr:row>
      <xdr:rowOff>44746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32111"/>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30011</xdr:rowOff>
    </xdr:from>
    <xdr:to>
      <xdr:col>71</xdr:col>
      <xdr:colOff>177800</xdr:colOff>
      <xdr:row>98</xdr:row>
      <xdr:rowOff>37271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32111"/>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76014</xdr:rowOff>
    </xdr:from>
    <xdr:to>
      <xdr:col>85</xdr:col>
      <xdr:colOff>177800</xdr:colOff>
      <xdr:row>98</xdr:row>
      <xdr:rowOff>6164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98891</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5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111055</xdr:rowOff>
    </xdr:from>
    <xdr:to>
      <xdr:col>81</xdr:col>
      <xdr:colOff>101600</xdr:colOff>
      <xdr:row>98</xdr:row>
      <xdr:rowOff>41205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7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57732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1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165396</xdr:rowOff>
    </xdr:from>
    <xdr:to>
      <xdr:col>76</xdr:col>
      <xdr:colOff>165100</xdr:colOff>
      <xdr:row>98</xdr:row>
      <xdr:rowOff>95546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79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112073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7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150661</xdr:rowOff>
    </xdr:from>
    <xdr:to>
      <xdr:col>72</xdr:col>
      <xdr:colOff>38100</xdr:colOff>
      <xdr:row>98</xdr:row>
      <xdr:rowOff>80811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7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97338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5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157921</xdr:rowOff>
    </xdr:from>
    <xdr:to>
      <xdr:col>67</xdr:col>
      <xdr:colOff>101600</xdr:colOff>
      <xdr:row>98</xdr:row>
      <xdr:rowOff>88071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8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104598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6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9913</xdr:rowOff>
    </xdr:from>
    <xdr:to>
      <xdr:col>116</xdr:col>
      <xdr:colOff>63500</xdr:colOff>
      <xdr:row>59</xdr:row>
      <xdr:rowOff>10655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25463"/>
          <a:ext cx="8382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10655</xdr:rowOff>
    </xdr:from>
    <xdr:to>
      <xdr:col>111</xdr:col>
      <xdr:colOff>177800</xdr:colOff>
      <xdr:row>59</xdr:row>
      <xdr:rowOff>11532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26205"/>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11532</xdr:rowOff>
    </xdr:from>
    <xdr:to>
      <xdr:col>107</xdr:col>
      <xdr:colOff>50800</xdr:colOff>
      <xdr:row>59</xdr:row>
      <xdr:rowOff>12160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27082"/>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12160</xdr:rowOff>
    </xdr:from>
    <xdr:to>
      <xdr:col>102</xdr:col>
      <xdr:colOff>114300</xdr:colOff>
      <xdr:row>59</xdr:row>
      <xdr:rowOff>12770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27710"/>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130563</xdr:rowOff>
    </xdr:from>
    <xdr:to>
      <xdr:col>116</xdr:col>
      <xdr:colOff>114300</xdr:colOff>
      <xdr:row>59</xdr:row>
      <xdr:rowOff>60713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45490</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131305</xdr:rowOff>
    </xdr:from>
    <xdr:to>
      <xdr:col>112</xdr:col>
      <xdr:colOff>38100</xdr:colOff>
      <xdr:row>59</xdr:row>
      <xdr:rowOff>61455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52582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6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132182</xdr:rowOff>
    </xdr:from>
    <xdr:to>
      <xdr:col>107</xdr:col>
      <xdr:colOff>101600</xdr:colOff>
      <xdr:row>59</xdr:row>
      <xdr:rowOff>62332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53459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132810</xdr:rowOff>
    </xdr:from>
    <xdr:to>
      <xdr:col>102</xdr:col>
      <xdr:colOff>165100</xdr:colOff>
      <xdr:row>59</xdr:row>
      <xdr:rowOff>62960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54087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133420</xdr:rowOff>
    </xdr:from>
    <xdr:to>
      <xdr:col>98</xdr:col>
      <xdr:colOff>38100</xdr:colOff>
      <xdr:row>59</xdr:row>
      <xdr:rowOff>63570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54697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159915</xdr:rowOff>
    </xdr:from>
    <xdr:to>
      <xdr:col>116</xdr:col>
      <xdr:colOff>63500</xdr:colOff>
      <xdr:row>75</xdr:row>
      <xdr:rowOff>20648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847215"/>
          <a:ext cx="838200" cy="3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159915</xdr:rowOff>
    </xdr:from>
    <xdr:to>
      <xdr:col>111</xdr:col>
      <xdr:colOff>177800</xdr:colOff>
      <xdr:row>75</xdr:row>
      <xdr:rowOff>72132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47215"/>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72132</xdr:rowOff>
    </xdr:from>
    <xdr:to>
      <xdr:col>107</xdr:col>
      <xdr:colOff>50800</xdr:colOff>
      <xdr:row>75</xdr:row>
      <xdr:rowOff>112464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930882"/>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112464</xdr:rowOff>
    </xdr:from>
    <xdr:to>
      <xdr:col>102</xdr:col>
      <xdr:colOff>114300</xdr:colOff>
      <xdr:row>75</xdr:row>
      <xdr:rowOff>137888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71214"/>
          <a:ext cx="889000" cy="2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141298</xdr:rowOff>
    </xdr:from>
    <xdr:to>
      <xdr:col>116</xdr:col>
      <xdr:colOff>114300</xdr:colOff>
      <xdr:row>75</xdr:row>
      <xdr:rowOff>71448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2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164175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8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109115</xdr:rowOff>
    </xdr:from>
    <xdr:to>
      <xdr:col>112</xdr:col>
      <xdr:colOff>38100</xdr:colOff>
      <xdr:row>75</xdr:row>
      <xdr:rowOff>39265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55792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7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21332</xdr:rowOff>
    </xdr:from>
    <xdr:to>
      <xdr:col>107</xdr:col>
      <xdr:colOff>101600</xdr:colOff>
      <xdr:row>75</xdr:row>
      <xdr:rowOff>122932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8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139459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5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61664</xdr:rowOff>
    </xdr:from>
    <xdr:to>
      <xdr:col>102</xdr:col>
      <xdr:colOff>165100</xdr:colOff>
      <xdr:row>75</xdr:row>
      <xdr:rowOff>163264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2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154391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87088</xdr:rowOff>
    </xdr:from>
    <xdr:to>
      <xdr:col>98</xdr:col>
      <xdr:colOff>38100</xdr:colOff>
      <xdr:row>76</xdr:row>
      <xdr:rowOff>17238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8365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・人件費における住民一人当たりのコストについて、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４つの有人離島をはじめ、集落が点在している本市の地理的な事情から、診療所及び保育所などの公共施設と相応の職員配置が不可欠であり、類似団体より高い水準となっている。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扶助費について、臨時特別給付金給付事業の実施により、前年度と比較し大きく増加している。一時的な増嵩であるものの、障害者福祉費や生活保護費の増が予想されることから、引き続き動向を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・普通建設事業費について、市民体育館サブアリーナ建設事業や消防庁舎建設事業が完了したことから大幅減となっている。今後の投資的事業については、計画的に実施するなど、年度間の平準化を図る。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17,648
17,379
107.34
13,701,385
12,818,080
870,028
7,097,903
12,143,998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46546</xdr:rowOff>
    </xdr:from>
    <xdr:to>
      <xdr:col>24</xdr:col>
      <xdr:colOff>63500</xdr:colOff>
      <xdr:row>33</xdr:row>
      <xdr:rowOff>104458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0439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101409</xdr:rowOff>
    </xdr:from>
    <xdr:to>
      <xdr:col>19</xdr:col>
      <xdr:colOff>177800</xdr:colOff>
      <xdr:row>33</xdr:row>
      <xdr:rowOff>104458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59259"/>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101409</xdr:rowOff>
    </xdr:from>
    <xdr:to>
      <xdr:col>15</xdr:col>
      <xdr:colOff>50800</xdr:colOff>
      <xdr:row>33</xdr:row>
      <xdr:rowOff>127317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5925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127317</xdr:rowOff>
    </xdr:from>
    <xdr:to>
      <xdr:col>10</xdr:col>
      <xdr:colOff>114300</xdr:colOff>
      <xdr:row>33</xdr:row>
      <xdr:rowOff>148082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85167"/>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167196</xdr:rowOff>
    </xdr:from>
    <xdr:to>
      <xdr:col>24</xdr:col>
      <xdr:colOff>114300</xdr:colOff>
      <xdr:row>33</xdr:row>
      <xdr:rowOff>97346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18623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53658</xdr:rowOff>
    </xdr:from>
    <xdr:to>
      <xdr:col>20</xdr:col>
      <xdr:colOff>38100</xdr:colOff>
      <xdr:row>33</xdr:row>
      <xdr:rowOff>155258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50609</xdr:rowOff>
    </xdr:from>
    <xdr:to>
      <xdr:col>15</xdr:col>
      <xdr:colOff>101600</xdr:colOff>
      <xdr:row>33</xdr:row>
      <xdr:rowOff>152209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168736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76517</xdr:rowOff>
    </xdr:from>
    <xdr:to>
      <xdr:col>10</xdr:col>
      <xdr:colOff>165100</xdr:colOff>
      <xdr:row>34</xdr:row>
      <xdr:rowOff>6667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23194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97282</xdr:rowOff>
    </xdr:from>
    <xdr:to>
      <xdr:col>6</xdr:col>
      <xdr:colOff>38100</xdr:colOff>
      <xdr:row>34</xdr:row>
      <xdr:rowOff>27432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43959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83783</xdr:rowOff>
    </xdr:from>
    <xdr:to>
      <xdr:col>24</xdr:col>
      <xdr:colOff>63500</xdr:colOff>
      <xdr:row>58</xdr:row>
      <xdr:rowOff>11618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6433"/>
          <a:ext cx="838200" cy="9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83783</xdr:rowOff>
    </xdr:from>
    <xdr:to>
      <xdr:col>19</xdr:col>
      <xdr:colOff>177800</xdr:colOff>
      <xdr:row>58</xdr:row>
      <xdr:rowOff>83334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6433"/>
          <a:ext cx="889000" cy="17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71293</xdr:rowOff>
    </xdr:from>
    <xdr:to>
      <xdr:col>15</xdr:col>
      <xdr:colOff>50800</xdr:colOff>
      <xdr:row>58</xdr:row>
      <xdr:rowOff>83334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5393"/>
          <a:ext cx="889000" cy="1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71293</xdr:rowOff>
    </xdr:from>
    <xdr:to>
      <xdr:col>10</xdr:col>
      <xdr:colOff>114300</xdr:colOff>
      <xdr:row>58</xdr:row>
      <xdr:rowOff>71660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15393"/>
          <a:ext cx="889000" cy="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132268</xdr:rowOff>
    </xdr:from>
    <xdr:to>
      <xdr:col>24</xdr:col>
      <xdr:colOff>114300</xdr:colOff>
      <xdr:row>58</xdr:row>
      <xdr:rowOff>62418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155145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32983</xdr:rowOff>
    </xdr:from>
    <xdr:to>
      <xdr:col>20</xdr:col>
      <xdr:colOff>38100</xdr:colOff>
      <xdr:row>57</xdr:row>
      <xdr:rowOff>134583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151110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8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32534</xdr:rowOff>
    </xdr:from>
    <xdr:to>
      <xdr:col>15</xdr:col>
      <xdr:colOff>101600</xdr:colOff>
      <xdr:row>58</xdr:row>
      <xdr:rowOff>134134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150661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5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20493</xdr:rowOff>
    </xdr:from>
    <xdr:to>
      <xdr:col>10</xdr:col>
      <xdr:colOff>165100</xdr:colOff>
      <xdr:row>58</xdr:row>
      <xdr:rowOff>122093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138620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3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20860</xdr:rowOff>
    </xdr:from>
    <xdr:to>
      <xdr:col>6</xdr:col>
      <xdr:colOff>38100</xdr:colOff>
      <xdr:row>58</xdr:row>
      <xdr:rowOff>122460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138987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18628</xdr:rowOff>
    </xdr:from>
    <xdr:to>
      <xdr:col>24</xdr:col>
      <xdr:colOff>63500</xdr:colOff>
      <xdr:row>76</xdr:row>
      <xdr:rowOff>139219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48828"/>
          <a:ext cx="838200" cy="1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139219</xdr:rowOff>
    </xdr:from>
    <xdr:to>
      <xdr:col>19</xdr:col>
      <xdr:colOff>177800</xdr:colOff>
      <xdr:row>77</xdr:row>
      <xdr:rowOff>21478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69419"/>
          <a:ext cx="889000" cy="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12288</xdr:rowOff>
    </xdr:from>
    <xdr:to>
      <xdr:col>15</xdr:col>
      <xdr:colOff>50800</xdr:colOff>
      <xdr:row>77</xdr:row>
      <xdr:rowOff>21478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13938"/>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12288</xdr:rowOff>
    </xdr:from>
    <xdr:to>
      <xdr:col>10</xdr:col>
      <xdr:colOff>114300</xdr:colOff>
      <xdr:row>77</xdr:row>
      <xdr:rowOff>46084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3938"/>
          <a:ext cx="889000" cy="3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139279</xdr:rowOff>
    </xdr:from>
    <xdr:to>
      <xdr:col>24</xdr:col>
      <xdr:colOff>114300</xdr:colOff>
      <xdr:row>76</xdr:row>
      <xdr:rowOff>69428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980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117705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88419</xdr:rowOff>
    </xdr:from>
    <xdr:to>
      <xdr:col>20</xdr:col>
      <xdr:colOff>38100</xdr:colOff>
      <xdr:row>77</xdr:row>
      <xdr:rowOff>18569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9696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1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142128</xdr:rowOff>
    </xdr:from>
    <xdr:to>
      <xdr:col>15</xdr:col>
      <xdr:colOff>101600</xdr:colOff>
      <xdr:row>77</xdr:row>
      <xdr:rowOff>72278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63405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6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132938</xdr:rowOff>
    </xdr:from>
    <xdr:to>
      <xdr:col>10</xdr:col>
      <xdr:colOff>165100</xdr:colOff>
      <xdr:row>77</xdr:row>
      <xdr:rowOff>63088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54215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5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166734</xdr:rowOff>
    </xdr:from>
    <xdr:to>
      <xdr:col>6</xdr:col>
      <xdr:colOff>38100</xdr:colOff>
      <xdr:row>77</xdr:row>
      <xdr:rowOff>96884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9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88011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79860</xdr:rowOff>
    </xdr:from>
    <xdr:to>
      <xdr:col>24</xdr:col>
      <xdr:colOff>63500</xdr:colOff>
      <xdr:row>95</xdr:row>
      <xdr:rowOff>155161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67610"/>
          <a:ext cx="838200" cy="7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155161</xdr:rowOff>
    </xdr:from>
    <xdr:to>
      <xdr:col>19</xdr:col>
      <xdr:colOff>177800</xdr:colOff>
      <xdr:row>96</xdr:row>
      <xdr:rowOff>17407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42911"/>
          <a:ext cx="889000" cy="3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17407</xdr:rowOff>
    </xdr:from>
    <xdr:to>
      <xdr:col>15</xdr:col>
      <xdr:colOff>50800</xdr:colOff>
      <xdr:row>96</xdr:row>
      <xdr:rowOff>20036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76607"/>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20036</xdr:rowOff>
    </xdr:from>
    <xdr:to>
      <xdr:col>10</xdr:col>
      <xdr:colOff>114300</xdr:colOff>
      <xdr:row>96</xdr:row>
      <xdr:rowOff>31770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79236"/>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29060</xdr:rowOff>
    </xdr:from>
    <xdr:to>
      <xdr:col>24</xdr:col>
      <xdr:colOff>114300</xdr:colOff>
      <xdr:row>95</xdr:row>
      <xdr:rowOff>130660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1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51937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104361</xdr:rowOff>
    </xdr:from>
    <xdr:to>
      <xdr:col>20</xdr:col>
      <xdr:colOff>38100</xdr:colOff>
      <xdr:row>96</xdr:row>
      <xdr:rowOff>34511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9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51038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6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138057</xdr:rowOff>
    </xdr:from>
    <xdr:to>
      <xdr:col>15</xdr:col>
      <xdr:colOff>101600</xdr:colOff>
      <xdr:row>96</xdr:row>
      <xdr:rowOff>68207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84734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0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140686</xdr:rowOff>
    </xdr:from>
    <xdr:to>
      <xdr:col>10</xdr:col>
      <xdr:colOff>165100</xdr:colOff>
      <xdr:row>96</xdr:row>
      <xdr:rowOff>70836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87363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152420</xdr:rowOff>
    </xdr:from>
    <xdr:to>
      <xdr:col>6</xdr:col>
      <xdr:colOff>38100</xdr:colOff>
      <xdr:row>96</xdr:row>
      <xdr:rowOff>82570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99097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1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110681</xdr:rowOff>
    </xdr:from>
    <xdr:to>
      <xdr:col>55</xdr:col>
      <xdr:colOff>0</xdr:colOff>
      <xdr:row>57</xdr:row>
      <xdr:rowOff>149022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711881"/>
          <a:ext cx="838200" cy="2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110681</xdr:rowOff>
    </xdr:from>
    <xdr:to>
      <xdr:col>50</xdr:col>
      <xdr:colOff>114300</xdr:colOff>
      <xdr:row>56</xdr:row>
      <xdr:rowOff>155969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11881"/>
          <a:ext cx="889000" cy="4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155969</xdr:rowOff>
    </xdr:from>
    <xdr:to>
      <xdr:col>45</xdr:col>
      <xdr:colOff>177800</xdr:colOff>
      <xdr:row>58</xdr:row>
      <xdr:rowOff>37161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57169"/>
          <a:ext cx="889000" cy="2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41135</xdr:rowOff>
    </xdr:from>
    <xdr:to>
      <xdr:col>41</xdr:col>
      <xdr:colOff>50800</xdr:colOff>
      <xdr:row>58</xdr:row>
      <xdr:rowOff>37161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13785"/>
          <a:ext cx="889000" cy="16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98222</xdr:rowOff>
    </xdr:from>
    <xdr:to>
      <xdr:col>55</xdr:col>
      <xdr:colOff>50800</xdr:colOff>
      <xdr:row>58</xdr:row>
      <xdr:rowOff>28372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76649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4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59881</xdr:rowOff>
    </xdr:from>
    <xdr:to>
      <xdr:col>50</xdr:col>
      <xdr:colOff>165100</xdr:colOff>
      <xdr:row>56</xdr:row>
      <xdr:rowOff>161481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6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152608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5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105169</xdr:rowOff>
    </xdr:from>
    <xdr:to>
      <xdr:col>46</xdr:col>
      <xdr:colOff>38100</xdr:colOff>
      <xdr:row>57</xdr:row>
      <xdr:rowOff>35319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157811</xdr:rowOff>
    </xdr:from>
    <xdr:to>
      <xdr:col>41</xdr:col>
      <xdr:colOff>101600</xdr:colOff>
      <xdr:row>58</xdr:row>
      <xdr:rowOff>87961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79088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161785</xdr:rowOff>
    </xdr:from>
    <xdr:to>
      <xdr:col>36</xdr:col>
      <xdr:colOff>165100</xdr:colOff>
      <xdr:row>57</xdr:row>
      <xdr:rowOff>91935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83062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168646</xdr:rowOff>
    </xdr:from>
    <xdr:to>
      <xdr:col>55</xdr:col>
      <xdr:colOff>0</xdr:colOff>
      <xdr:row>78</xdr:row>
      <xdr:rowOff>19946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70296"/>
          <a:ext cx="838200" cy="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168646</xdr:rowOff>
    </xdr:from>
    <xdr:to>
      <xdr:col>50</xdr:col>
      <xdr:colOff>114300</xdr:colOff>
      <xdr:row>78</xdr:row>
      <xdr:rowOff>24933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70296"/>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24933</xdr:rowOff>
    </xdr:from>
    <xdr:to>
      <xdr:col>45</xdr:col>
      <xdr:colOff>177800</xdr:colOff>
      <xdr:row>78</xdr:row>
      <xdr:rowOff>29876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98033"/>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20690</xdr:rowOff>
    </xdr:from>
    <xdr:to>
      <xdr:col>41</xdr:col>
      <xdr:colOff>50800</xdr:colOff>
      <xdr:row>78</xdr:row>
      <xdr:rowOff>29876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93790"/>
          <a:ext cx="889000" cy="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140596</xdr:rowOff>
    </xdr:from>
    <xdr:to>
      <xdr:col>55</xdr:col>
      <xdr:colOff>50800</xdr:colOff>
      <xdr:row>78</xdr:row>
      <xdr:rowOff>70746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97603</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117846</xdr:rowOff>
    </xdr:from>
    <xdr:to>
      <xdr:col>50</xdr:col>
      <xdr:colOff>165100</xdr:colOff>
      <xdr:row>78</xdr:row>
      <xdr:rowOff>47996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39123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145583</xdr:rowOff>
    </xdr:from>
    <xdr:to>
      <xdr:col>46</xdr:col>
      <xdr:colOff>38100</xdr:colOff>
      <xdr:row>78</xdr:row>
      <xdr:rowOff>75733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4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92260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150526</xdr:rowOff>
    </xdr:from>
    <xdr:to>
      <xdr:col>41</xdr:col>
      <xdr:colOff>101600</xdr:colOff>
      <xdr:row>78</xdr:row>
      <xdr:rowOff>80676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5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97203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2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141340</xdr:rowOff>
    </xdr:from>
    <xdr:to>
      <xdr:col>36</xdr:col>
      <xdr:colOff>165100</xdr:colOff>
      <xdr:row>78</xdr:row>
      <xdr:rowOff>71490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88017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1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166460</xdr:rowOff>
    </xdr:from>
    <xdr:to>
      <xdr:col>55</xdr:col>
      <xdr:colOff>0</xdr:colOff>
      <xdr:row>97</xdr:row>
      <xdr:rowOff>167567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97110"/>
          <a:ext cx="8382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167567</xdr:rowOff>
    </xdr:from>
    <xdr:to>
      <xdr:col>50</xdr:col>
      <xdr:colOff>114300</xdr:colOff>
      <xdr:row>98</xdr:row>
      <xdr:rowOff>4359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98217"/>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136001</xdr:rowOff>
    </xdr:from>
    <xdr:to>
      <xdr:col>45</xdr:col>
      <xdr:colOff>177800</xdr:colOff>
      <xdr:row>98</xdr:row>
      <xdr:rowOff>4359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66651"/>
          <a:ext cx="889000" cy="3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136001</xdr:rowOff>
    </xdr:from>
    <xdr:to>
      <xdr:col>41</xdr:col>
      <xdr:colOff>50800</xdr:colOff>
      <xdr:row>98</xdr:row>
      <xdr:rowOff>3569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66651"/>
          <a:ext cx="889000" cy="3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115660</xdr:rowOff>
    </xdr:from>
    <xdr:to>
      <xdr:col>55</xdr:col>
      <xdr:colOff>50800</xdr:colOff>
      <xdr:row>98</xdr:row>
      <xdr:rowOff>45810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30587</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6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116767</xdr:rowOff>
    </xdr:from>
    <xdr:to>
      <xdr:col>50</xdr:col>
      <xdr:colOff>165100</xdr:colOff>
      <xdr:row>98</xdr:row>
      <xdr:rowOff>46917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38044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125009</xdr:rowOff>
    </xdr:from>
    <xdr:to>
      <xdr:col>46</xdr:col>
      <xdr:colOff>38100</xdr:colOff>
      <xdr:row>98</xdr:row>
      <xdr:rowOff>55159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5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46286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85201</xdr:rowOff>
    </xdr:from>
    <xdr:to>
      <xdr:col>41</xdr:col>
      <xdr:colOff>101600</xdr:colOff>
      <xdr:row>98</xdr:row>
      <xdr:rowOff>15351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0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124219</xdr:rowOff>
    </xdr:from>
    <xdr:to>
      <xdr:col>36</xdr:col>
      <xdr:colOff>165100</xdr:colOff>
      <xdr:row>98</xdr:row>
      <xdr:rowOff>54369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45496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115011</xdr:rowOff>
    </xdr:from>
    <xdr:to>
      <xdr:col>85</xdr:col>
      <xdr:colOff>127000</xdr:colOff>
      <xdr:row>33</xdr:row>
      <xdr:rowOff>144710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5601411"/>
          <a:ext cx="838200" cy="20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115011</xdr:rowOff>
    </xdr:from>
    <xdr:to>
      <xdr:col>81</xdr:col>
      <xdr:colOff>50800</xdr:colOff>
      <xdr:row>35</xdr:row>
      <xdr:rowOff>6617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601411"/>
          <a:ext cx="889000" cy="4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6617</xdr:rowOff>
    </xdr:from>
    <xdr:to>
      <xdr:col>76</xdr:col>
      <xdr:colOff>114300</xdr:colOff>
      <xdr:row>35</xdr:row>
      <xdr:rowOff>38259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007367"/>
          <a:ext cx="88900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18428</xdr:rowOff>
    </xdr:from>
    <xdr:to>
      <xdr:col>71</xdr:col>
      <xdr:colOff>177800</xdr:colOff>
      <xdr:row>35</xdr:row>
      <xdr:rowOff>38259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019178"/>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93910</xdr:rowOff>
    </xdr:from>
    <xdr:to>
      <xdr:col>85</xdr:col>
      <xdr:colOff>177800</xdr:colOff>
      <xdr:row>34</xdr:row>
      <xdr:rowOff>24060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7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116787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60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64211</xdr:rowOff>
    </xdr:from>
    <xdr:to>
      <xdr:col>81</xdr:col>
      <xdr:colOff>101600</xdr:colOff>
      <xdr:row>32</xdr:row>
      <xdr:rowOff>165811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5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10888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3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127267</xdr:rowOff>
    </xdr:from>
    <xdr:to>
      <xdr:col>76</xdr:col>
      <xdr:colOff>165100</xdr:colOff>
      <xdr:row>35</xdr:row>
      <xdr:rowOff>57417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59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73944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73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158909</xdr:rowOff>
    </xdr:from>
    <xdr:to>
      <xdr:col>72</xdr:col>
      <xdr:colOff>38100</xdr:colOff>
      <xdr:row>35</xdr:row>
      <xdr:rowOff>89059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9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105586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139078</xdr:rowOff>
    </xdr:from>
    <xdr:to>
      <xdr:col>67</xdr:col>
      <xdr:colOff>101600</xdr:colOff>
      <xdr:row>35</xdr:row>
      <xdr:rowOff>69228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96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85755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4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31329</xdr:rowOff>
    </xdr:from>
    <xdr:to>
      <xdr:col>85</xdr:col>
      <xdr:colOff>127000</xdr:colOff>
      <xdr:row>56</xdr:row>
      <xdr:rowOff>143958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289629"/>
          <a:ext cx="838200" cy="45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31329</xdr:rowOff>
    </xdr:from>
    <xdr:to>
      <xdr:col>81</xdr:col>
      <xdr:colOff>50800</xdr:colOff>
      <xdr:row>54</xdr:row>
      <xdr:rowOff>141600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289629"/>
          <a:ext cx="889000" cy="1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141600</xdr:rowOff>
    </xdr:from>
    <xdr:to>
      <xdr:col>76</xdr:col>
      <xdr:colOff>114300</xdr:colOff>
      <xdr:row>57</xdr:row>
      <xdr:rowOff>130870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399900"/>
          <a:ext cx="889000" cy="50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128256</xdr:rowOff>
    </xdr:from>
    <xdr:to>
      <xdr:col>71</xdr:col>
      <xdr:colOff>177800</xdr:colOff>
      <xdr:row>57</xdr:row>
      <xdr:rowOff>130870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00906"/>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93158</xdr:rowOff>
    </xdr:from>
    <xdr:to>
      <xdr:col>85</xdr:col>
      <xdr:colOff>177800</xdr:colOff>
      <xdr:row>57</xdr:row>
      <xdr:rowOff>23308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71585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151979</xdr:rowOff>
    </xdr:from>
    <xdr:to>
      <xdr:col>81</xdr:col>
      <xdr:colOff>101600</xdr:colOff>
      <xdr:row>54</xdr:row>
      <xdr:rowOff>82129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2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98656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01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90800</xdr:rowOff>
    </xdr:from>
    <xdr:to>
      <xdr:col>76</xdr:col>
      <xdr:colOff>165100</xdr:colOff>
      <xdr:row>55</xdr:row>
      <xdr:rowOff>20950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34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37477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12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80070</xdr:rowOff>
    </xdr:from>
    <xdr:to>
      <xdr:col>72</xdr:col>
      <xdr:colOff>38100</xdr:colOff>
      <xdr:row>58</xdr:row>
      <xdr:rowOff>10220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1347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77456</xdr:rowOff>
    </xdr:from>
    <xdr:to>
      <xdr:col>67</xdr:col>
      <xdr:colOff>101600</xdr:colOff>
      <xdr:row>58</xdr:row>
      <xdr:rowOff>7606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170183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4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152958</xdr:rowOff>
    </xdr:from>
    <xdr:to>
      <xdr:col>85</xdr:col>
      <xdr:colOff>127000</xdr:colOff>
      <xdr:row>78</xdr:row>
      <xdr:rowOff>16176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54608"/>
          <a:ext cx="838200" cy="3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16176</xdr:rowOff>
    </xdr:from>
    <xdr:to>
      <xdr:col>81</xdr:col>
      <xdr:colOff>50800</xdr:colOff>
      <xdr:row>78</xdr:row>
      <xdr:rowOff>20079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89276"/>
          <a:ext cx="889000" cy="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9066</xdr:rowOff>
    </xdr:from>
    <xdr:to>
      <xdr:col>76</xdr:col>
      <xdr:colOff>114300</xdr:colOff>
      <xdr:row>78</xdr:row>
      <xdr:rowOff>20079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82166"/>
          <a:ext cx="889000" cy="1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5260</xdr:rowOff>
    </xdr:from>
    <xdr:to>
      <xdr:col>71</xdr:col>
      <xdr:colOff>177800</xdr:colOff>
      <xdr:row>78</xdr:row>
      <xdr:rowOff>9066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78360"/>
          <a:ext cx="889000" cy="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102158</xdr:rowOff>
    </xdr:from>
    <xdr:to>
      <xdr:col>85</xdr:col>
      <xdr:colOff>177800</xdr:colOff>
      <xdr:row>78</xdr:row>
      <xdr:rowOff>32308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66960</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136826</xdr:rowOff>
    </xdr:from>
    <xdr:to>
      <xdr:col>81</xdr:col>
      <xdr:colOff>101600</xdr:colOff>
      <xdr:row>78</xdr:row>
      <xdr:rowOff>66976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3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58103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3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140729</xdr:rowOff>
    </xdr:from>
    <xdr:to>
      <xdr:col>76</xdr:col>
      <xdr:colOff>165100</xdr:colOff>
      <xdr:row>78</xdr:row>
      <xdr:rowOff>70879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4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62006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43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129716</xdr:rowOff>
    </xdr:from>
    <xdr:to>
      <xdr:col>72</xdr:col>
      <xdr:colOff>38100</xdr:colOff>
      <xdr:row>78</xdr:row>
      <xdr:rowOff>59866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50993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2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125910</xdr:rowOff>
    </xdr:from>
    <xdr:to>
      <xdr:col>67</xdr:col>
      <xdr:colOff>101600</xdr:colOff>
      <xdr:row>78</xdr:row>
      <xdr:rowOff>56060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47187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2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21717</xdr:rowOff>
    </xdr:from>
    <xdr:to>
      <xdr:col>85</xdr:col>
      <xdr:colOff>127000</xdr:colOff>
      <xdr:row>98</xdr:row>
      <xdr:rowOff>28470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23817"/>
          <a:ext cx="8382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28470</xdr:rowOff>
    </xdr:from>
    <xdr:to>
      <xdr:col>81</xdr:col>
      <xdr:colOff>50800</xdr:colOff>
      <xdr:row>98</xdr:row>
      <xdr:rowOff>29077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30570"/>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29077</xdr:rowOff>
    </xdr:from>
    <xdr:to>
      <xdr:col>76</xdr:col>
      <xdr:colOff>114300</xdr:colOff>
      <xdr:row>98</xdr:row>
      <xdr:rowOff>33992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3117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33992</xdr:rowOff>
    </xdr:from>
    <xdr:to>
      <xdr:col>71</xdr:col>
      <xdr:colOff>177800</xdr:colOff>
      <xdr:row>98</xdr:row>
      <xdr:rowOff>38908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36092"/>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142367</xdr:rowOff>
    </xdr:from>
    <xdr:to>
      <xdr:col>85</xdr:col>
      <xdr:colOff>177800</xdr:colOff>
      <xdr:row>98</xdr:row>
      <xdr:rowOff>72517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7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165244</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149120</xdr:rowOff>
    </xdr:from>
    <xdr:to>
      <xdr:col>81</xdr:col>
      <xdr:colOff>101600</xdr:colOff>
      <xdr:row>98</xdr:row>
      <xdr:rowOff>79270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95797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5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149727</xdr:rowOff>
    </xdr:from>
    <xdr:to>
      <xdr:col>76</xdr:col>
      <xdr:colOff>165100</xdr:colOff>
      <xdr:row>98</xdr:row>
      <xdr:rowOff>79877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96404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154642</xdr:rowOff>
    </xdr:from>
    <xdr:to>
      <xdr:col>72</xdr:col>
      <xdr:colOff>38100</xdr:colOff>
      <xdr:row>98</xdr:row>
      <xdr:rowOff>84792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101319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6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159558</xdr:rowOff>
    </xdr:from>
    <xdr:to>
      <xdr:col>67</xdr:col>
      <xdr:colOff>101600</xdr:colOff>
      <xdr:row>98</xdr:row>
      <xdr:rowOff>89708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106235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27115</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513515"/>
          <a:ext cx="1269" cy="12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87457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74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145242</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8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27115</xdr:rowOff>
    </xdr:from>
    <xdr:to>
      <xdr:col>116</xdr:col>
      <xdr:colOff>152400</xdr:colOff>
      <xdr:row>32</xdr:row>
      <xdr:rowOff>27115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51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50736</xdr:rowOff>
    </xdr:from>
    <xdr:to>
      <xdr:col>116</xdr:col>
      <xdr:colOff>63500</xdr:colOff>
      <xdr:row>32</xdr:row>
      <xdr:rowOff>27115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5194236"/>
          <a:ext cx="838200" cy="3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131907</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647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153480</xdr:rowOff>
    </xdr:from>
    <xdr:to>
      <xdr:col>116</xdr:col>
      <xdr:colOff>114300</xdr:colOff>
      <xdr:row>39</xdr:row>
      <xdr:rowOff>83630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6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50736</xdr:rowOff>
    </xdr:from>
    <xdr:to>
      <xdr:col>111</xdr:col>
      <xdr:colOff>177800</xdr:colOff>
      <xdr:row>30</xdr:row>
      <xdr:rowOff>55118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5194236"/>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139382</xdr:rowOff>
    </xdr:from>
    <xdr:to>
      <xdr:col>112</xdr:col>
      <xdr:colOff>38100</xdr:colOff>
      <xdr:row>39</xdr:row>
      <xdr:rowOff>69532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60659</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74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55118</xdr:rowOff>
    </xdr:from>
    <xdr:to>
      <xdr:col>107</xdr:col>
      <xdr:colOff>50800</xdr:colOff>
      <xdr:row>32</xdr:row>
      <xdr:rowOff>129603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5198618"/>
          <a:ext cx="889000" cy="4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63517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133223</xdr:rowOff>
    </xdr:from>
    <xdr:to>
      <xdr:col>102</xdr:col>
      <xdr:colOff>114300</xdr:colOff>
      <xdr:row>32</xdr:row>
      <xdr:rowOff>129603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5448173"/>
          <a:ext cx="889000" cy="1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134430</xdr:rowOff>
    </xdr:from>
    <xdr:to>
      <xdr:col>102</xdr:col>
      <xdr:colOff>165100</xdr:colOff>
      <xdr:row>39</xdr:row>
      <xdr:rowOff>64580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55707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89091</xdr:rowOff>
    </xdr:from>
    <xdr:to>
      <xdr:col>98</xdr:col>
      <xdr:colOff>38100</xdr:colOff>
      <xdr:row>39</xdr:row>
      <xdr:rowOff>19241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10368</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696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147765</xdr:rowOff>
    </xdr:from>
    <xdr:to>
      <xdr:col>116</xdr:col>
      <xdr:colOff>114300</xdr:colOff>
      <xdr:row>32</xdr:row>
      <xdr:rowOff>77915</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54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100792</xdr:rowOff>
    </xdr:from>
    <xdr:ext cx="469744"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541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171386</xdr:rowOff>
    </xdr:from>
    <xdr:to>
      <xdr:col>112</xdr:col>
      <xdr:colOff>38100</xdr:colOff>
      <xdr:row>30</xdr:row>
      <xdr:rowOff>101536</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514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118063</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491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4318</xdr:rowOff>
    </xdr:from>
    <xdr:to>
      <xdr:col>107</xdr:col>
      <xdr:colOff>101600</xdr:colOff>
      <xdr:row>30</xdr:row>
      <xdr:rowOff>105918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51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122445</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492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78803</xdr:rowOff>
    </xdr:from>
    <xdr:to>
      <xdr:col>102</xdr:col>
      <xdr:colOff>165100</xdr:colOff>
      <xdr:row>33</xdr:row>
      <xdr:rowOff>8953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55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25480</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534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82423</xdr:rowOff>
    </xdr:from>
    <xdr:to>
      <xdr:col>98</xdr:col>
      <xdr:colOff>38100</xdr:colOff>
      <xdr:row>32</xdr:row>
      <xdr:rowOff>12573</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53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29100</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21428" y="517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・民生費について、昨年度と比較し大幅増となっている。これは、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臨時特別給付金給付事業の実施に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一時的な増嵩であるものの、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障害者福祉費や生活保護費の増が予想されることから、引き続き動向を注視していく必要がある。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・衛生費について、類似団体平均等と比較し高止まりしている。これは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有人離島を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はじめ、集落が点在している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本市の地理的要因から、各</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地区</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に診療所を設置しているほか、廃棄物処理施設の維持管理や一般廃棄物及びし尿処理にかかる海上輸送等の経費を要するため、類似団体と比較が困難な事情がある。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消防費について、前年度と比較し減少したものの、類似団体平均等と比較し、依然として高止まりしている。これは、消防庁舎建設事業か完了したものの、高規格救急自動車の導入に係る費用が増加したほか、消防業務を直営で実施していることによる経費の増嵩が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財政調整基金については、決算剰余金を中心に積み立てるとともに、最低水準の取り崩しに努めている。令和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取り崩しを行わなかったことから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、昨年度に比べ</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12.13%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 </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県内市町と比較し、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依然として低い水準であることから、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財政健全化の取組を進め、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基金残高の確保に努めていく。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全会計を対象とした連結実質赤字比率は算定されていない。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一般会計においては、普通交付税の増などにより黒字幅が増加しているものの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事業特別会計においては、介護サービス費の増などにより黒字幅が縮小しているなど、各特別会計においては、一般会計繰入金への依存度が高くなっている傾向にあることから、各特別会計においては、健全な財政運営を継続するため、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13701385</v>
      </c>
      <c r="BO4" s="410"/>
      <c r="BP4" s="410"/>
      <c r="BQ4" s="410"/>
      <c r="BR4" s="410"/>
      <c r="BS4" s="410"/>
      <c r="BT4" s="410"/>
      <c r="BU4" s="411"/>
      <c r="BV4" s="409">
        <v>15395880</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12.3</v>
      </c>
      <c r="CU4" s="416"/>
      <c r="CV4" s="416"/>
      <c r="CW4" s="416"/>
      <c r="CX4" s="416"/>
      <c r="CY4" s="416"/>
      <c r="CZ4" s="416"/>
      <c r="DA4" s="417"/>
      <c r="DB4" s="415">
        <v>7.6</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12818080</v>
      </c>
      <c r="BO5" s="447"/>
      <c r="BP5" s="447"/>
      <c r="BQ5" s="447"/>
      <c r="BR5" s="447"/>
      <c r="BS5" s="447"/>
      <c r="BT5" s="447"/>
      <c r="BU5" s="448"/>
      <c r="BV5" s="446">
        <v>14882784</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80.5</v>
      </c>
      <c r="CU5" s="444"/>
      <c r="CV5" s="444"/>
      <c r="CW5" s="444"/>
      <c r="CX5" s="444"/>
      <c r="CY5" s="444"/>
      <c r="CZ5" s="444"/>
      <c r="DA5" s="445"/>
      <c r="DB5" s="443">
        <v>87.9</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883305</v>
      </c>
      <c r="BO6" s="447"/>
      <c r="BP6" s="447"/>
      <c r="BQ6" s="447"/>
      <c r="BR6" s="447"/>
      <c r="BS6" s="447"/>
      <c r="BT6" s="447"/>
      <c r="BU6" s="448"/>
      <c r="BV6" s="446">
        <v>513096</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83.4</v>
      </c>
      <c r="CU6" s="484"/>
      <c r="CV6" s="484"/>
      <c r="CW6" s="484"/>
      <c r="CX6" s="484"/>
      <c r="CY6" s="484"/>
      <c r="CZ6" s="484"/>
      <c r="DA6" s="485"/>
      <c r="DB6" s="483">
        <v>91.6</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13277</v>
      </c>
      <c r="BO7" s="447"/>
      <c r="BP7" s="447"/>
      <c r="BQ7" s="447"/>
      <c r="BR7" s="447"/>
      <c r="BS7" s="447"/>
      <c r="BT7" s="447"/>
      <c r="BU7" s="448"/>
      <c r="BV7" s="446">
        <v>7500</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7097903</v>
      </c>
      <c r="CU7" s="447"/>
      <c r="CV7" s="447"/>
      <c r="CW7" s="447"/>
      <c r="CX7" s="447"/>
      <c r="CY7" s="447"/>
      <c r="CZ7" s="447"/>
      <c r="DA7" s="448"/>
      <c r="DB7" s="446">
        <v>6678998</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108</v>
      </c>
      <c r="AV8" s="479"/>
      <c r="AW8" s="479"/>
      <c r="AX8" s="479"/>
      <c r="AY8" s="480" t="s">
        <v>109</v>
      </c>
      <c r="AZ8" s="481"/>
      <c r="BA8" s="481"/>
      <c r="BB8" s="481"/>
      <c r="BC8" s="481"/>
      <c r="BD8" s="481"/>
      <c r="BE8" s="481"/>
      <c r="BF8" s="481"/>
      <c r="BG8" s="481"/>
      <c r="BH8" s="481"/>
      <c r="BI8" s="481"/>
      <c r="BJ8" s="481"/>
      <c r="BK8" s="481"/>
      <c r="BL8" s="481"/>
      <c r="BM8" s="482"/>
      <c r="BN8" s="446">
        <v>870028</v>
      </c>
      <c r="BO8" s="447"/>
      <c r="BP8" s="447"/>
      <c r="BQ8" s="447"/>
      <c r="BR8" s="447"/>
      <c r="BS8" s="447"/>
      <c r="BT8" s="447"/>
      <c r="BU8" s="448"/>
      <c r="BV8" s="446">
        <v>505596</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0.43</v>
      </c>
      <c r="CU8" s="487"/>
      <c r="CV8" s="487"/>
      <c r="CW8" s="487"/>
      <c r="CX8" s="487"/>
      <c r="CY8" s="487"/>
      <c r="CZ8" s="487"/>
      <c r="DA8" s="488"/>
      <c r="DB8" s="486">
        <v>0.44</v>
      </c>
      <c r="DC8" s="487"/>
      <c r="DD8" s="487"/>
      <c r="DE8" s="487"/>
      <c r="DF8" s="487"/>
      <c r="DG8" s="487"/>
      <c r="DH8" s="487"/>
      <c r="DI8" s="488"/>
    </row>
    <row r="9" spans="1:119" ht="18.75" customHeight="1" thickBot="1" x14ac:dyDescent="0.25">
      <c r="A9" s="178"/>
      <c r="B9" s="440" t="s">
        <v>111</v>
      </c>
      <c r="C9" s="441"/>
      <c r="D9" s="441"/>
      <c r="E9" s="441"/>
      <c r="F9" s="441"/>
      <c r="G9" s="441"/>
      <c r="H9" s="441"/>
      <c r="I9" s="441"/>
      <c r="J9" s="441"/>
      <c r="K9" s="489"/>
      <c r="L9" s="490" t="s">
        <v>112</v>
      </c>
      <c r="M9" s="491"/>
      <c r="N9" s="491"/>
      <c r="O9" s="491"/>
      <c r="P9" s="491"/>
      <c r="Q9" s="492"/>
      <c r="R9" s="493">
        <v>17525</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115</v>
      </c>
      <c r="AV9" s="479"/>
      <c r="AW9" s="479"/>
      <c r="AX9" s="479"/>
      <c r="AY9" s="480" t="s">
        <v>116</v>
      </c>
      <c r="AZ9" s="481"/>
      <c r="BA9" s="481"/>
      <c r="BB9" s="481"/>
      <c r="BC9" s="481"/>
      <c r="BD9" s="481"/>
      <c r="BE9" s="481"/>
      <c r="BF9" s="481"/>
      <c r="BG9" s="481"/>
      <c r="BH9" s="481"/>
      <c r="BI9" s="481"/>
      <c r="BJ9" s="481"/>
      <c r="BK9" s="481"/>
      <c r="BL9" s="481"/>
      <c r="BM9" s="482"/>
      <c r="BN9" s="446">
        <v>364432</v>
      </c>
      <c r="BO9" s="447"/>
      <c r="BP9" s="447"/>
      <c r="BQ9" s="447"/>
      <c r="BR9" s="447"/>
      <c r="BS9" s="447"/>
      <c r="BT9" s="447"/>
      <c r="BU9" s="448"/>
      <c r="BV9" s="446">
        <v>158214</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15.2</v>
      </c>
      <c r="CU9" s="444"/>
      <c r="CV9" s="444"/>
      <c r="CW9" s="444"/>
      <c r="CX9" s="444"/>
      <c r="CY9" s="444"/>
      <c r="CZ9" s="444"/>
      <c r="DA9" s="445"/>
      <c r="DB9" s="443">
        <v>16.5</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19448</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108</v>
      </c>
      <c r="AV10" s="479"/>
      <c r="AW10" s="479"/>
      <c r="AX10" s="479"/>
      <c r="AY10" s="480" t="s">
        <v>120</v>
      </c>
      <c r="AZ10" s="481"/>
      <c r="BA10" s="481"/>
      <c r="BB10" s="481"/>
      <c r="BC10" s="481"/>
      <c r="BD10" s="481"/>
      <c r="BE10" s="481"/>
      <c r="BF10" s="481"/>
      <c r="BG10" s="481"/>
      <c r="BH10" s="481"/>
      <c r="BI10" s="481"/>
      <c r="BJ10" s="481"/>
      <c r="BK10" s="481"/>
      <c r="BL10" s="481"/>
      <c r="BM10" s="482"/>
      <c r="BN10" s="446">
        <v>141446</v>
      </c>
      <c r="BO10" s="447"/>
      <c r="BP10" s="447"/>
      <c r="BQ10" s="447"/>
      <c r="BR10" s="447"/>
      <c r="BS10" s="447"/>
      <c r="BT10" s="447"/>
      <c r="BU10" s="448"/>
      <c r="BV10" s="446">
        <v>264633</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125</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17648</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135</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100000</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128</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17379</v>
      </c>
      <c r="S13" s="531"/>
      <c r="T13" s="531"/>
      <c r="U13" s="531"/>
      <c r="V13" s="532"/>
      <c r="W13" s="462" t="s">
        <v>139</v>
      </c>
      <c r="X13" s="463"/>
      <c r="Y13" s="463"/>
      <c r="Z13" s="463"/>
      <c r="AA13" s="463"/>
      <c r="AB13" s="453"/>
      <c r="AC13" s="497">
        <v>1131</v>
      </c>
      <c r="AD13" s="498"/>
      <c r="AE13" s="498"/>
      <c r="AF13" s="498"/>
      <c r="AG13" s="540"/>
      <c r="AH13" s="497">
        <v>1430</v>
      </c>
      <c r="AI13" s="498"/>
      <c r="AJ13" s="498"/>
      <c r="AK13" s="498"/>
      <c r="AL13" s="499"/>
      <c r="AM13" s="475" t="s">
        <v>140</v>
      </c>
      <c r="AN13" s="476"/>
      <c r="AO13" s="476"/>
      <c r="AP13" s="476"/>
      <c r="AQ13" s="476"/>
      <c r="AR13" s="476"/>
      <c r="AS13" s="476"/>
      <c r="AT13" s="477"/>
      <c r="AU13" s="478" t="s">
        <v>125</v>
      </c>
      <c r="AV13" s="479"/>
      <c r="AW13" s="479"/>
      <c r="AX13" s="479"/>
      <c r="AY13" s="480" t="s">
        <v>141</v>
      </c>
      <c r="AZ13" s="481"/>
      <c r="BA13" s="481"/>
      <c r="BB13" s="481"/>
      <c r="BC13" s="481"/>
      <c r="BD13" s="481"/>
      <c r="BE13" s="481"/>
      <c r="BF13" s="481"/>
      <c r="BG13" s="481"/>
      <c r="BH13" s="481"/>
      <c r="BI13" s="481"/>
      <c r="BJ13" s="481"/>
      <c r="BK13" s="481"/>
      <c r="BL13" s="481"/>
      <c r="BM13" s="482"/>
      <c r="BN13" s="446">
        <v>505878</v>
      </c>
      <c r="BO13" s="447"/>
      <c r="BP13" s="447"/>
      <c r="BQ13" s="447"/>
      <c r="BR13" s="447"/>
      <c r="BS13" s="447"/>
      <c r="BT13" s="447"/>
      <c r="BU13" s="448"/>
      <c r="BV13" s="446">
        <v>322847</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8.5</v>
      </c>
      <c r="CU13" s="444"/>
      <c r="CV13" s="444"/>
      <c r="CW13" s="444"/>
      <c r="CX13" s="444"/>
      <c r="CY13" s="444"/>
      <c r="CZ13" s="444"/>
      <c r="DA13" s="445"/>
      <c r="DB13" s="443">
        <v>9.3000000000000007</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143</v>
      </c>
      <c r="M14" s="528"/>
      <c r="N14" s="528"/>
      <c r="O14" s="528"/>
      <c r="P14" s="528"/>
      <c r="Q14" s="529"/>
      <c r="R14" s="530">
        <v>18036</v>
      </c>
      <c r="S14" s="531"/>
      <c r="T14" s="531"/>
      <c r="U14" s="531"/>
      <c r="V14" s="532"/>
      <c r="W14" s="436"/>
      <c r="X14" s="437"/>
      <c r="Y14" s="437"/>
      <c r="Z14" s="437"/>
      <c r="AA14" s="437"/>
      <c r="AB14" s="426"/>
      <c r="AC14" s="533">
        <v>13.2</v>
      </c>
      <c r="AD14" s="534"/>
      <c r="AE14" s="534"/>
      <c r="AF14" s="534"/>
      <c r="AG14" s="535"/>
      <c r="AH14" s="533">
        <v>14.8</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v>30.3</v>
      </c>
      <c r="CU14" s="545"/>
      <c r="CV14" s="545"/>
      <c r="CW14" s="545"/>
      <c r="CX14" s="545"/>
      <c r="CY14" s="545"/>
      <c r="CZ14" s="545"/>
      <c r="DA14" s="546"/>
      <c r="DB14" s="544">
        <v>52.5</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145</v>
      </c>
      <c r="N15" s="538"/>
      <c r="O15" s="538"/>
      <c r="P15" s="538"/>
      <c r="Q15" s="539"/>
      <c r="R15" s="530">
        <v>17768</v>
      </c>
      <c r="S15" s="531"/>
      <c r="T15" s="531"/>
      <c r="U15" s="531"/>
      <c r="V15" s="532"/>
      <c r="W15" s="462" t="s">
        <v>146</v>
      </c>
      <c r="X15" s="463"/>
      <c r="Y15" s="463"/>
      <c r="Z15" s="463"/>
      <c r="AA15" s="463"/>
      <c r="AB15" s="453"/>
      <c r="AC15" s="497">
        <v>1445</v>
      </c>
      <c r="AD15" s="498"/>
      <c r="AE15" s="498"/>
      <c r="AF15" s="498"/>
      <c r="AG15" s="540"/>
      <c r="AH15" s="497">
        <v>1691</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2406479</v>
      </c>
      <c r="BO15" s="410"/>
      <c r="BP15" s="410"/>
      <c r="BQ15" s="410"/>
      <c r="BR15" s="410"/>
      <c r="BS15" s="410"/>
      <c r="BT15" s="410"/>
      <c r="BU15" s="411"/>
      <c r="BV15" s="409">
        <v>2538177</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16.8</v>
      </c>
      <c r="AD16" s="534"/>
      <c r="AE16" s="534"/>
      <c r="AF16" s="534"/>
      <c r="AG16" s="535"/>
      <c r="AH16" s="533">
        <v>17.5</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6084125</v>
      </c>
      <c r="BO16" s="447"/>
      <c r="BP16" s="447"/>
      <c r="BQ16" s="447"/>
      <c r="BR16" s="447"/>
      <c r="BS16" s="447"/>
      <c r="BT16" s="447"/>
      <c r="BU16" s="448"/>
      <c r="BV16" s="446">
        <v>5719447</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152</v>
      </c>
      <c r="N17" s="558"/>
      <c r="O17" s="558"/>
      <c r="P17" s="558"/>
      <c r="Q17" s="559"/>
      <c r="R17" s="552" t="s">
        <v>153</v>
      </c>
      <c r="S17" s="553"/>
      <c r="T17" s="553"/>
      <c r="U17" s="553"/>
      <c r="V17" s="554"/>
      <c r="W17" s="462" t="s">
        <v>154</v>
      </c>
      <c r="X17" s="463"/>
      <c r="Y17" s="463"/>
      <c r="Z17" s="463"/>
      <c r="AA17" s="463"/>
      <c r="AB17" s="453"/>
      <c r="AC17" s="497">
        <v>6012</v>
      </c>
      <c r="AD17" s="498"/>
      <c r="AE17" s="498"/>
      <c r="AF17" s="498"/>
      <c r="AG17" s="540"/>
      <c r="AH17" s="497">
        <v>6545</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3064842</v>
      </c>
      <c r="BO17" s="447"/>
      <c r="BP17" s="447"/>
      <c r="BQ17" s="447"/>
      <c r="BR17" s="447"/>
      <c r="BS17" s="447"/>
      <c r="BT17" s="447"/>
      <c r="BU17" s="448"/>
      <c r="BV17" s="446">
        <v>3231358</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107.34</v>
      </c>
      <c r="M18" s="570"/>
      <c r="N18" s="570"/>
      <c r="O18" s="570"/>
      <c r="P18" s="570"/>
      <c r="Q18" s="570"/>
      <c r="R18" s="571"/>
      <c r="S18" s="571"/>
      <c r="T18" s="571"/>
      <c r="U18" s="571"/>
      <c r="V18" s="572"/>
      <c r="W18" s="464"/>
      <c r="X18" s="465"/>
      <c r="Y18" s="465"/>
      <c r="Z18" s="465"/>
      <c r="AA18" s="465"/>
      <c r="AB18" s="456"/>
      <c r="AC18" s="573">
        <v>70</v>
      </c>
      <c r="AD18" s="574"/>
      <c r="AE18" s="574"/>
      <c r="AF18" s="574"/>
      <c r="AG18" s="575"/>
      <c r="AH18" s="573">
        <v>67.7</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5898500</v>
      </c>
      <c r="BO18" s="447"/>
      <c r="BP18" s="447"/>
      <c r="BQ18" s="447"/>
      <c r="BR18" s="447"/>
      <c r="BS18" s="447"/>
      <c r="BT18" s="447"/>
      <c r="BU18" s="448"/>
      <c r="BV18" s="446">
        <v>5893202</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163</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8661842</v>
      </c>
      <c r="BO19" s="447"/>
      <c r="BP19" s="447"/>
      <c r="BQ19" s="447"/>
      <c r="BR19" s="447"/>
      <c r="BS19" s="447"/>
      <c r="BT19" s="447"/>
      <c r="BU19" s="448"/>
      <c r="BV19" s="446">
        <v>7925029</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7382</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12143998</v>
      </c>
      <c r="BO22" s="410"/>
      <c r="BP22" s="410"/>
      <c r="BQ22" s="410"/>
      <c r="BR22" s="410"/>
      <c r="BS22" s="410"/>
      <c r="BT22" s="410"/>
      <c r="BU22" s="411"/>
      <c r="BV22" s="409">
        <v>12342468</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11558795</v>
      </c>
      <c r="BO23" s="447"/>
      <c r="BP23" s="447"/>
      <c r="BQ23" s="447"/>
      <c r="BR23" s="447"/>
      <c r="BS23" s="447"/>
      <c r="BT23" s="447"/>
      <c r="BU23" s="448"/>
      <c r="BV23" s="446">
        <v>11655185</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8900</v>
      </c>
      <c r="R24" s="498"/>
      <c r="S24" s="498"/>
      <c r="T24" s="498"/>
      <c r="U24" s="498"/>
      <c r="V24" s="540"/>
      <c r="W24" s="592"/>
      <c r="X24" s="593"/>
      <c r="Y24" s="594"/>
      <c r="Z24" s="496" t="s">
        <v>171</v>
      </c>
      <c r="AA24" s="476"/>
      <c r="AB24" s="476"/>
      <c r="AC24" s="476"/>
      <c r="AD24" s="476"/>
      <c r="AE24" s="476"/>
      <c r="AF24" s="476"/>
      <c r="AG24" s="477"/>
      <c r="AH24" s="497">
        <v>283</v>
      </c>
      <c r="AI24" s="498"/>
      <c r="AJ24" s="498"/>
      <c r="AK24" s="498"/>
      <c r="AL24" s="540"/>
      <c r="AM24" s="497">
        <v>828341</v>
      </c>
      <c r="AN24" s="498"/>
      <c r="AO24" s="498"/>
      <c r="AP24" s="498"/>
      <c r="AQ24" s="498"/>
      <c r="AR24" s="540"/>
      <c r="AS24" s="497">
        <v>2927</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7871490</v>
      </c>
      <c r="BO24" s="447"/>
      <c r="BP24" s="447"/>
      <c r="BQ24" s="447"/>
      <c r="BR24" s="447"/>
      <c r="BS24" s="447"/>
      <c r="BT24" s="447"/>
      <c r="BU24" s="448"/>
      <c r="BV24" s="446">
        <v>7946988</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1</v>
      </c>
      <c r="M25" s="498"/>
      <c r="N25" s="498"/>
      <c r="O25" s="498"/>
      <c r="P25" s="540"/>
      <c r="Q25" s="497">
        <v>6880</v>
      </c>
      <c r="R25" s="498"/>
      <c r="S25" s="498"/>
      <c r="T25" s="498"/>
      <c r="U25" s="498"/>
      <c r="V25" s="540"/>
      <c r="W25" s="592"/>
      <c r="X25" s="593"/>
      <c r="Y25" s="594"/>
      <c r="Z25" s="496" t="s">
        <v>174</v>
      </c>
      <c r="AA25" s="476"/>
      <c r="AB25" s="476"/>
      <c r="AC25" s="476"/>
      <c r="AD25" s="476"/>
      <c r="AE25" s="476"/>
      <c r="AF25" s="476"/>
      <c r="AG25" s="477"/>
      <c r="AH25" s="497">
        <v>45</v>
      </c>
      <c r="AI25" s="498"/>
      <c r="AJ25" s="498"/>
      <c r="AK25" s="498"/>
      <c r="AL25" s="540"/>
      <c r="AM25" s="497">
        <v>122580</v>
      </c>
      <c r="AN25" s="498"/>
      <c r="AO25" s="498"/>
      <c r="AP25" s="498"/>
      <c r="AQ25" s="498"/>
      <c r="AR25" s="540"/>
      <c r="AS25" s="497">
        <v>2724</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558959</v>
      </c>
      <c r="BO25" s="410"/>
      <c r="BP25" s="410"/>
      <c r="BQ25" s="410"/>
      <c r="BR25" s="410"/>
      <c r="BS25" s="410"/>
      <c r="BT25" s="410"/>
      <c r="BU25" s="411"/>
      <c r="BV25" s="409">
        <v>1071474</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6150</v>
      </c>
      <c r="R26" s="498"/>
      <c r="S26" s="498"/>
      <c r="T26" s="498"/>
      <c r="U26" s="498"/>
      <c r="V26" s="540"/>
      <c r="W26" s="592"/>
      <c r="X26" s="593"/>
      <c r="Y26" s="594"/>
      <c r="Z26" s="496" t="s">
        <v>177</v>
      </c>
      <c r="AA26" s="598"/>
      <c r="AB26" s="598"/>
      <c r="AC26" s="598"/>
      <c r="AD26" s="598"/>
      <c r="AE26" s="598"/>
      <c r="AF26" s="598"/>
      <c r="AG26" s="599"/>
      <c r="AH26" s="497">
        <v>15</v>
      </c>
      <c r="AI26" s="498"/>
      <c r="AJ26" s="498"/>
      <c r="AK26" s="498"/>
      <c r="AL26" s="540"/>
      <c r="AM26" s="497">
        <v>49335</v>
      </c>
      <c r="AN26" s="498"/>
      <c r="AO26" s="498"/>
      <c r="AP26" s="498"/>
      <c r="AQ26" s="498"/>
      <c r="AR26" s="540"/>
      <c r="AS26" s="497">
        <v>3289</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179</v>
      </c>
      <c r="BO26" s="447"/>
      <c r="BP26" s="447"/>
      <c r="BQ26" s="447"/>
      <c r="BR26" s="447"/>
      <c r="BS26" s="447"/>
      <c r="BT26" s="447"/>
      <c r="BU26" s="448"/>
      <c r="BV26" s="446" t="s">
        <v>179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180</v>
      </c>
      <c r="F27" s="476"/>
      <c r="G27" s="476"/>
      <c r="H27" s="476"/>
      <c r="I27" s="476"/>
      <c r="J27" s="476"/>
      <c r="K27" s="477"/>
      <c r="L27" s="497">
        <v>1</v>
      </c>
      <c r="M27" s="498"/>
      <c r="N27" s="498"/>
      <c r="O27" s="498"/>
      <c r="P27" s="540"/>
      <c r="Q27" s="497">
        <v>4430</v>
      </c>
      <c r="R27" s="498"/>
      <c r="S27" s="498"/>
      <c r="T27" s="498"/>
      <c r="U27" s="498"/>
      <c r="V27" s="540"/>
      <c r="W27" s="592"/>
      <c r="X27" s="593"/>
      <c r="Y27" s="594"/>
      <c r="Z27" s="496" t="s">
        <v>181</v>
      </c>
      <c r="AA27" s="476"/>
      <c r="AB27" s="476"/>
      <c r="AC27" s="476"/>
      <c r="AD27" s="476"/>
      <c r="AE27" s="476"/>
      <c r="AF27" s="476"/>
      <c r="AG27" s="477"/>
      <c r="AH27" s="497">
        <v>8</v>
      </c>
      <c r="AI27" s="498"/>
      <c r="AJ27" s="498"/>
      <c r="AK27" s="498"/>
      <c r="AL27" s="540"/>
      <c r="AM27" s="497">
        <v>25151</v>
      </c>
      <c r="AN27" s="498"/>
      <c r="AO27" s="498"/>
      <c r="AP27" s="498"/>
      <c r="AQ27" s="498"/>
      <c r="AR27" s="540"/>
      <c r="AS27" s="497">
        <v>3144</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70560</v>
      </c>
      <c r="BO27" s="566"/>
      <c r="BP27" s="566"/>
      <c r="BQ27" s="566"/>
      <c r="BR27" s="566"/>
      <c r="BS27" s="566"/>
      <c r="BT27" s="566"/>
      <c r="BU27" s="567"/>
      <c r="BV27" s="565">
        <v>70560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183</v>
      </c>
      <c r="F28" s="476"/>
      <c r="G28" s="476"/>
      <c r="H28" s="476"/>
      <c r="I28" s="476"/>
      <c r="J28" s="476"/>
      <c r="K28" s="477"/>
      <c r="L28" s="497">
        <v>1</v>
      </c>
      <c r="M28" s="498"/>
      <c r="N28" s="498"/>
      <c r="O28" s="498"/>
      <c r="P28" s="540"/>
      <c r="Q28" s="497">
        <v>3750</v>
      </c>
      <c r="R28" s="498"/>
      <c r="S28" s="498"/>
      <c r="T28" s="498"/>
      <c r="U28" s="498"/>
      <c r="V28" s="540"/>
      <c r="W28" s="592"/>
      <c r="X28" s="593"/>
      <c r="Y28" s="594"/>
      <c r="Z28" s="496" t="s">
        <v>184</v>
      </c>
      <c r="AA28" s="476"/>
      <c r="AB28" s="476"/>
      <c r="AC28" s="476"/>
      <c r="AD28" s="476"/>
      <c r="AE28" s="476"/>
      <c r="AF28" s="476"/>
      <c r="AG28" s="477"/>
      <c r="AH28" s="497" t="s">
        <v>179</v>
      </c>
      <c r="AI28" s="498"/>
      <c r="AJ28" s="498"/>
      <c r="AK28" s="498"/>
      <c r="AL28" s="540"/>
      <c r="AM28" s="497" t="s">
        <v>179</v>
      </c>
      <c r="AN28" s="498"/>
      <c r="AO28" s="498"/>
      <c r="AP28" s="498"/>
      <c r="AQ28" s="498"/>
      <c r="AR28" s="540"/>
      <c r="AS28" s="497" t="s">
        <v>179</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860628</v>
      </c>
      <c r="BO28" s="410"/>
      <c r="BP28" s="410"/>
      <c r="BQ28" s="410"/>
      <c r="BR28" s="410"/>
      <c r="BS28" s="410"/>
      <c r="BT28" s="410"/>
      <c r="BU28" s="411"/>
      <c r="BV28" s="409">
        <v>719182</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186</v>
      </c>
      <c r="F29" s="476"/>
      <c r="G29" s="476"/>
      <c r="H29" s="476"/>
      <c r="I29" s="476"/>
      <c r="J29" s="476"/>
      <c r="K29" s="477"/>
      <c r="L29" s="497">
        <v>12</v>
      </c>
      <c r="M29" s="498"/>
      <c r="N29" s="498"/>
      <c r="O29" s="498"/>
      <c r="P29" s="540"/>
      <c r="Q29" s="497">
        <v>3350</v>
      </c>
      <c r="R29" s="498"/>
      <c r="S29" s="498"/>
      <c r="T29" s="498"/>
      <c r="U29" s="498"/>
      <c r="V29" s="540"/>
      <c r="W29" s="595"/>
      <c r="X29" s="596"/>
      <c r="Y29" s="597"/>
      <c r="Z29" s="496" t="s">
        <v>187</v>
      </c>
      <c r="AA29" s="476"/>
      <c r="AB29" s="476"/>
      <c r="AC29" s="476"/>
      <c r="AD29" s="476"/>
      <c r="AE29" s="476"/>
      <c r="AF29" s="476"/>
      <c r="AG29" s="477"/>
      <c r="AH29" s="497">
        <v>291</v>
      </c>
      <c r="AI29" s="498"/>
      <c r="AJ29" s="498"/>
      <c r="AK29" s="498"/>
      <c r="AL29" s="540"/>
      <c r="AM29" s="497">
        <v>853492</v>
      </c>
      <c r="AN29" s="498"/>
      <c r="AO29" s="498"/>
      <c r="AP29" s="498"/>
      <c r="AQ29" s="498"/>
      <c r="AR29" s="540"/>
      <c r="AS29" s="497">
        <v>2933</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408381</v>
      </c>
      <c r="BO29" s="447"/>
      <c r="BP29" s="447"/>
      <c r="BQ29" s="447"/>
      <c r="BR29" s="447"/>
      <c r="BS29" s="447"/>
      <c r="BT29" s="447"/>
      <c r="BU29" s="448"/>
      <c r="BV29" s="446">
        <v>193377</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96.2</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1568115</v>
      </c>
      <c r="BO30" s="566"/>
      <c r="BP30" s="566"/>
      <c r="BQ30" s="566"/>
      <c r="BR30" s="566"/>
      <c r="BS30" s="566"/>
      <c r="BT30" s="566"/>
      <c r="BU30" s="567"/>
      <c r="BV30" s="565">
        <v>1132075</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198</v>
      </c>
      <c r="V33" s="470"/>
      <c r="W33" s="435" t="s">
        <v>197</v>
      </c>
      <c r="X33" s="435"/>
      <c r="Y33" s="435"/>
      <c r="Z33" s="435"/>
      <c r="AA33" s="435"/>
      <c r="AB33" s="435"/>
      <c r="AC33" s="435"/>
      <c r="AD33" s="435"/>
      <c r="AE33" s="435"/>
      <c r="AF33" s="435"/>
      <c r="AG33" s="435"/>
      <c r="AH33" s="435"/>
      <c r="AI33" s="435"/>
      <c r="AJ33" s="435"/>
      <c r="AK33" s="435"/>
      <c r="AL33" s="203"/>
      <c r="AM33" s="470" t="s">
        <v>198</v>
      </c>
      <c r="AN33" s="470"/>
      <c r="AO33" s="435" t="s">
        <v>197</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196</v>
      </c>
      <c r="CP33" s="470"/>
      <c r="CQ33" s="435" t="s">
        <v>202</v>
      </c>
      <c r="CR33" s="435"/>
      <c r="CS33" s="435"/>
      <c r="CT33" s="435"/>
      <c r="CU33" s="435"/>
      <c r="CV33" s="435"/>
      <c r="CW33" s="435"/>
      <c r="CX33" s="435"/>
      <c r="CY33" s="435"/>
      <c r="CZ33" s="435"/>
      <c r="DA33" s="435"/>
      <c r="DB33" s="435"/>
      <c r="DC33" s="435"/>
      <c r="DD33" s="435"/>
      <c r="DE33" s="435"/>
      <c r="DF33" s="203"/>
      <c r="DG33" s="635" t="s">
        <v>203</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5</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f>IF(BG34="","",MAX(C34:D43,U34:V43,AM34:AN43)+1)</f>
        <v>6</v>
      </c>
      <c r="BF34" s="636"/>
      <c r="BG34" s="637" t="str">
        <f>IF('各会計、関係団体の財政状況及び健全化判断比率'!B32="","",'各会計、関係団体の財政状況及び健全化判断比率'!B32)</f>
        <v>定期航路事業特別会計</v>
      </c>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鳥羽志勢広域連合（一般会計）</v>
      </c>
      <c r="BZ34" s="637"/>
      <c r="CA34" s="637"/>
      <c r="CB34" s="637"/>
      <c r="CC34" s="637"/>
      <c r="CD34" s="637"/>
      <c r="CE34" s="637"/>
      <c r="CF34" s="637"/>
      <c r="CG34" s="637"/>
      <c r="CH34" s="637"/>
      <c r="CI34" s="637"/>
      <c r="CJ34" s="637"/>
      <c r="CK34" s="637"/>
      <c r="CL34" s="637"/>
      <c r="CM34" s="637"/>
      <c r="CN34" s="178"/>
      <c r="CO34" s="636">
        <f>IF(CQ34="","",MAX(C34:D43,U34:V43,AM34:AN43,BE34:BF43,BW34:BX43)+1)</f>
        <v>18</v>
      </c>
      <c r="CP34" s="636"/>
      <c r="CQ34" s="637" t="str">
        <f>IF('各会計、関係団体の財政状況及び健全化判断比率'!BS7="","",'各会計、関係団体の財政状況及び健全化判断比率'!BS7)</f>
        <v>鳥羽市開発公社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介護保険事業特別会計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7</v>
      </c>
      <c r="BF35" s="636"/>
      <c r="BG35" s="637" t="str">
        <f>IF('各会計、関係団体の財政状況及び健全化判断比率'!B33="","",'各会計、関係団体の財政状況及び健全化判断比率'!B33)</f>
        <v>特定環境保全公共下水道事業特別会計</v>
      </c>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志摩広域行政組合（一般会計）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志摩広域行政組合（才庭寮特別会計）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志摩広域行政組合（ともやま苑特別会計）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志摩広域行政組合（福祉センター特別会計）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13</v>
      </c>
      <c r="BX39" s="636"/>
      <c r="BY39" s="637" t="str">
        <f>IF('各会計、関係団体の財政状況及び健全化判断比率'!B73="","",'各会計、関係団体の財政状況及び健全化判断比率'!B73)</f>
        <v>三重県後期高齢者医療広域連合（一般会計）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14</v>
      </c>
      <c r="BX40" s="636"/>
      <c r="BY40" s="637" t="str">
        <f>IF('各会計、関係団体の財政状況及び健全化判断比率'!B74="","",'各会計、関係団体の財政状況及び健全化判断比率'!B74)</f>
        <v>三重県後期高齢者医療広域連合（後期高齢者医療特別会計）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15</v>
      </c>
      <c r="BX41" s="636"/>
      <c r="BY41" s="637" t="str">
        <f>IF('各会計、関係団体の財政状況及び健全化判断比率'!B75="","",'各会計、関係団体の財政状況及び健全化判断比率'!B75)</f>
        <v>三重地方税管理回収機構（一般会計）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16</v>
      </c>
      <c r="BX42" s="636"/>
      <c r="BY42" s="637" t="str">
        <f>IF('各会計、関係団体の財政状況及び健全化判断比率'!B76="","",'各会計、関係団体の財政状況及び健全化判断比率'!B76)</f>
        <v>三重地方税管理回収機構（滞納整理拡充事業特別会計）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17</v>
      </c>
      <c r="BX43" s="636"/>
      <c r="BY43" s="637" t="str">
        <f>IF('各会計、関係団体の財政状況及び健全化判断比率'!B77="","",'各会計、関係団体の財政状況及び健全化判断比率'!B77)</f>
        <v>三重県市町総合事務組合（一般会計）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39" t="s">
        <v>205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603</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15" t="s">
        <v>564</v>
      </c>
      <c r="D34" s="1215"/>
      <c r="E34" s="1216"/>
      <c r="F34" s="32">
        <v>35.94</v>
      </c>
      <c r="G34" s="33">
        <v>34.82</v>
      </c>
      <c r="H34" s="33">
        <v>35.979999999999997</v>
      </c>
      <c r="I34" s="33">
        <v>31.16</v>
      </c>
      <c r="J34" s="34">
        <v>29.92</v>
      </c>
      <c r="K34" s="22"/>
      <c r="L34" s="22"/>
      <c r="M34" s="22"/>
      <c r="N34" s="22"/>
      <c r="O34" s="22"/>
      <c r="P34" s="22"/>
    </row>
    <row r="35" spans="1:16" ht="39" customHeight="1" x14ac:dyDescent="0.2">
      <c r="A35" s="22"/>
      <c r="B35" s="35"/>
      <c r="C35" s="1209" t="s">
        <v>565</v>
      </c>
      <c r="D35" s="1210"/>
      <c r="E35" s="1211"/>
      <c r="F35" s="36">
        <v>3.34</v>
      </c>
      <c r="G35" s="37">
        <v>5.36</v>
      </c>
      <c r="H35" s="37">
        <v>5.42</v>
      </c>
      <c r="I35" s="37">
        <v>7.56</v>
      </c>
      <c r="J35" s="38">
        <v>12.25</v>
      </c>
      <c r="K35" s="22"/>
      <c r="L35" s="22"/>
      <c r="M35" s="22"/>
      <c r="N35" s="22"/>
      <c r="O35" s="22"/>
      <c r="P35" s="22"/>
    </row>
    <row r="36" spans="1:16" ht="39" customHeight="1" x14ac:dyDescent="0.2">
      <c r="A36" s="22"/>
      <c r="B36" s="35"/>
      <c r="C36" s="1209" t="s">
        <v>566</v>
      </c>
      <c r="D36" s="1210"/>
      <c r="E36" s="1211"/>
      <c r="F36" s="36">
        <v>1.53</v>
      </c>
      <c r="G36" s="37">
        <v>1.62</v>
      </c>
      <c r="H36" s="37">
        <v>0.71</v>
      </c>
      <c r="I36" s="37">
        <v>1.25</v>
      </c>
      <c r="J36" s="38">
        <v>1.33</v>
      </c>
      <c r="K36" s="22"/>
      <c r="L36" s="22"/>
      <c r="M36" s="22"/>
      <c r="N36" s="22"/>
      <c r="O36" s="22"/>
      <c r="P36" s="22"/>
    </row>
    <row r="37" spans="1:16" ht="39" customHeight="1" x14ac:dyDescent="0.2">
      <c r="A37" s="22"/>
      <c r="B37" s="35"/>
      <c r="C37" s="1209" t="s">
        <v>567</v>
      </c>
      <c r="D37" s="1210"/>
      <c r="E37" s="1211"/>
      <c r="F37" s="36">
        <v>0.94</v>
      </c>
      <c r="G37" s="37">
        <v>1.39</v>
      </c>
      <c r="H37" s="37">
        <v>1.49</v>
      </c>
      <c r="I37" s="37">
        <v>1.73</v>
      </c>
      <c r="J37" s="38">
        <v>0.74</v>
      </c>
      <c r="K37" s="22"/>
      <c r="L37" s="22"/>
      <c r="M37" s="22"/>
      <c r="N37" s="22"/>
      <c r="O37" s="22"/>
      <c r="P37" s="22"/>
    </row>
    <row r="38" spans="1:16" ht="39" customHeight="1" x14ac:dyDescent="0.2">
      <c r="A38" s="22"/>
      <c r="B38" s="35"/>
      <c r="C38" s="1209" t="s">
        <v>568</v>
      </c>
      <c r="D38" s="1210"/>
      <c r="E38" s="1211"/>
      <c r="F38" s="36">
        <v>7.0000000000000007E-2</v>
      </c>
      <c r="G38" s="37">
        <v>0.08</v>
      </c>
      <c r="H38" s="37">
        <v>0.06</v>
      </c>
      <c r="I38" s="37">
        <v>0.06</v>
      </c>
      <c r="J38" s="38">
        <v>7.0000000000000007E-2</v>
      </c>
      <c r="K38" s="22"/>
      <c r="L38" s="22"/>
      <c r="M38" s="22"/>
      <c r="N38" s="22"/>
      <c r="O38" s="22"/>
      <c r="P38" s="22"/>
    </row>
    <row r="39" spans="1:16" ht="39" customHeight="1" x14ac:dyDescent="0.2">
      <c r="A39" s="22"/>
      <c r="B39" s="35"/>
      <c r="C39" s="1209" t="s">
        <v>569</v>
      </c>
      <c r="D39" s="1210"/>
      <c r="E39" s="1211"/>
      <c r="F39" s="36">
        <v>0</v>
      </c>
      <c r="G39" s="37">
        <v>0</v>
      </c>
      <c r="H39" s="37">
        <v>0</v>
      </c>
      <c r="I39" s="37">
        <v>0</v>
      </c>
      <c r="J39" s="38">
        <v>0</v>
      </c>
      <c r="K39" s="22"/>
      <c r="L39" s="22"/>
      <c r="M39" s="22"/>
      <c r="N39" s="22"/>
      <c r="O39" s="22"/>
      <c r="P39" s="22"/>
    </row>
    <row r="40" spans="1:16" ht="39" customHeight="1" x14ac:dyDescent="0.2">
      <c r="A40" s="22"/>
      <c r="B40" s="35"/>
      <c r="C40" s="1209" t="s">
        <v>570</v>
      </c>
      <c r="D40" s="1210"/>
      <c r="E40" s="1211"/>
      <c r="F40" s="36">
        <v>0</v>
      </c>
      <c r="G40" s="37">
        <v>0</v>
      </c>
      <c r="H40" s="37">
        <v>0</v>
      </c>
      <c r="I40" s="37">
        <v>0</v>
      </c>
      <c r="J40" s="38">
        <v>0</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571</v>
      </c>
      <c r="D42" s="1210"/>
      <c r="E42" s="1211"/>
      <c r="F42" s="36" t="s">
        <v>515</v>
      </c>
      <c r="G42" s="37" t="s">
        <v>515</v>
      </c>
      <c r="H42" s="37" t="s">
        <v>515</v>
      </c>
      <c r="I42" s="37" t="s">
        <v>515</v>
      </c>
      <c r="J42" s="38" t="s">
        <v>515</v>
      </c>
      <c r="K42" s="22"/>
      <c r="L42" s="22"/>
      <c r="M42" s="22"/>
      <c r="N42" s="22"/>
      <c r="O42" s="22"/>
      <c r="P42" s="22"/>
    </row>
    <row r="43" spans="1:16" ht="39" customHeight="1" thickBot="1" x14ac:dyDescent="0.25">
      <c r="A43" s="22"/>
      <c r="B43" s="40"/>
      <c r="C43" s="1212" t="s">
        <v>572</v>
      </c>
      <c r="D43" s="1213"/>
      <c r="E43" s="1214"/>
      <c r="F43" s="41" t="s">
        <v>515</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I0Bb4fdRpf5dHBR6ICBOBtenTGyqGpU7jBHOJlknHpTFaz0bdcxx5u7/QE+Vml/bZw2h6pc1U7A2A39cJg7Hw==" saltValue="C8kAwD5TQalPbVbv48b9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1363</v>
      </c>
      <c r="L45" s="60">
        <v>1366</v>
      </c>
      <c r="M45" s="60">
        <v>1368</v>
      </c>
      <c r="N45" s="60">
        <v>1336</v>
      </c>
      <c r="O45" s="61">
        <v>1344</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515</v>
      </c>
      <c r="L46" s="64" t="s">
        <v>515</v>
      </c>
      <c r="M46" s="64" t="s">
        <v>515</v>
      </c>
      <c r="N46" s="64" t="s">
        <v>515</v>
      </c>
      <c r="O46" s="65" t="s">
        <v>515</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515</v>
      </c>
      <c r="L47" s="64" t="s">
        <v>515</v>
      </c>
      <c r="M47" s="64" t="s">
        <v>515</v>
      </c>
      <c r="N47" s="64" t="s">
        <v>515</v>
      </c>
      <c r="O47" s="65" t="s">
        <v>515</v>
      </c>
      <c r="P47" s="48"/>
      <c r="Q47" s="48"/>
      <c r="R47" s="48"/>
      <c r="S47" s="48"/>
      <c r="T47" s="48"/>
      <c r="U47" s="48"/>
    </row>
    <row r="48" spans="1:21" ht="30.75" customHeight="1" x14ac:dyDescent="0.2">
      <c r="A48" s="48"/>
      <c r="B48" s="1219"/>
      <c r="C48" s="1220"/>
      <c r="D48" s="62"/>
      <c r="E48" s="1225" t="s">
        <v>15</v>
      </c>
      <c r="F48" s="1225"/>
      <c r="G48" s="1225"/>
      <c r="H48" s="1225"/>
      <c r="I48" s="1225"/>
      <c r="J48" s="1226"/>
      <c r="K48" s="63">
        <v>125</v>
      </c>
      <c r="L48" s="64">
        <v>125</v>
      </c>
      <c r="M48" s="64">
        <v>124</v>
      </c>
      <c r="N48" s="64">
        <v>119</v>
      </c>
      <c r="O48" s="65">
        <v>107</v>
      </c>
      <c r="P48" s="48"/>
      <c r="Q48" s="48"/>
      <c r="R48" s="48"/>
      <c r="S48" s="48"/>
      <c r="T48" s="48"/>
      <c r="U48" s="48"/>
    </row>
    <row r="49" spans="1:21" ht="30.75" customHeight="1" x14ac:dyDescent="0.2">
      <c r="A49" s="48"/>
      <c r="B49" s="1219"/>
      <c r="C49" s="1220"/>
      <c r="D49" s="62"/>
      <c r="E49" s="1225" t="s">
        <v>16</v>
      </c>
      <c r="F49" s="1225"/>
      <c r="G49" s="1225"/>
      <c r="H49" s="1225"/>
      <c r="I49" s="1225"/>
      <c r="J49" s="1226"/>
      <c r="K49" s="63">
        <v>191</v>
      </c>
      <c r="L49" s="64">
        <v>191</v>
      </c>
      <c r="M49" s="64">
        <v>190</v>
      </c>
      <c r="N49" s="64">
        <v>185</v>
      </c>
      <c r="O49" s="65">
        <v>150</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515</v>
      </c>
      <c r="L50" s="64" t="s">
        <v>515</v>
      </c>
      <c r="M50" s="64" t="s">
        <v>515</v>
      </c>
      <c r="N50" s="64" t="s">
        <v>515</v>
      </c>
      <c r="O50" s="65" t="s">
        <v>515</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515</v>
      </c>
      <c r="L51" s="64" t="s">
        <v>515</v>
      </c>
      <c r="M51" s="64" t="s">
        <v>515</v>
      </c>
      <c r="N51" s="64" t="s">
        <v>515</v>
      </c>
      <c r="O51" s="65" t="s">
        <v>515</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1160</v>
      </c>
      <c r="L52" s="64">
        <v>1156</v>
      </c>
      <c r="M52" s="64">
        <v>1174</v>
      </c>
      <c r="N52" s="64">
        <v>1155</v>
      </c>
      <c r="O52" s="65">
        <v>1143</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519</v>
      </c>
      <c r="L53" s="69">
        <v>526</v>
      </c>
      <c r="M53" s="69">
        <v>508</v>
      </c>
      <c r="N53" s="69">
        <v>485</v>
      </c>
      <c r="O53" s="70">
        <v>458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5">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umxKCEzV+JQeT72IcMSwKjb+B4+rBUff/zjdEjEhn1Sq5YCLj/fI0dYlYgUOH+ZuPyErOXybw2UAPu/PoJQ/g==" saltValue="WtlMNH7LJPSiJS0+Jf9q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557</v>
      </c>
      <c r="J40" s="100" t="s">
        <v>558</v>
      </c>
      <c r="K40" s="100" t="s">
        <v>559</v>
      </c>
      <c r="L40" s="100" t="s">
        <v>560</v>
      </c>
      <c r="M40" s="101" t="s">
        <v>561</v>
      </c>
    </row>
    <row r="41" spans="2:13" ht="27.75" customHeight="1" x14ac:dyDescent="0.2">
      <c r="B41" s="1243" t="s">
        <v>30</v>
      </c>
      <c r="C41" s="1244"/>
      <c r="D41" s="102"/>
      <c r="E41" s="1249" t="s">
        <v>31</v>
      </c>
      <c r="F41" s="1249"/>
      <c r="G41" s="1249"/>
      <c r="H41" s="1250"/>
      <c r="I41" s="351">
        <v>12291</v>
      </c>
      <c r="J41" s="352">
        <v>12027</v>
      </c>
      <c r="K41" s="352">
        <v>12160</v>
      </c>
      <c r="L41" s="352">
        <v>12342</v>
      </c>
      <c r="M41" s="353">
        <v>12144</v>
      </c>
    </row>
    <row r="42" spans="2:13" ht="27.75" customHeight="1" x14ac:dyDescent="0.2">
      <c r="B42" s="1245"/>
      <c r="C42" s="1246"/>
      <c r="D42" s="103"/>
      <c r="E42" s="1251" t="s">
        <v>32</v>
      </c>
      <c r="F42" s="1251"/>
      <c r="G42" s="1251"/>
      <c r="H42" s="1252"/>
      <c r="I42" s="354" t="s">
        <v>515</v>
      </c>
      <c r="J42" s="355" t="s">
        <v>515</v>
      </c>
      <c r="K42" s="355" t="s">
        <v>515</v>
      </c>
      <c r="L42" s="355" t="s">
        <v>515</v>
      </c>
      <c r="M42" s="356" t="s">
        <v>515</v>
      </c>
    </row>
    <row r="43" spans="2:13" ht="27.75" customHeight="1" x14ac:dyDescent="0.2">
      <c r="B43" s="1245"/>
      <c r="C43" s="1246"/>
      <c r="D43" s="103"/>
      <c r="E43" s="1251" t="s">
        <v>33</v>
      </c>
      <c r="F43" s="1251"/>
      <c r="G43" s="1251"/>
      <c r="H43" s="1252"/>
      <c r="I43" s="354">
        <v>770</v>
      </c>
      <c r="J43" s="355">
        <v>766</v>
      </c>
      <c r="K43" s="355">
        <v>712</v>
      </c>
      <c r="L43" s="355">
        <v>638</v>
      </c>
      <c r="M43" s="356">
        <v>501</v>
      </c>
    </row>
    <row r="44" spans="2:13" ht="27.75" customHeight="1" x14ac:dyDescent="0.2">
      <c r="B44" s="1245"/>
      <c r="C44" s="1246"/>
      <c r="D44" s="103"/>
      <c r="E44" s="1251" t="s">
        <v>34</v>
      </c>
      <c r="F44" s="1251"/>
      <c r="G44" s="1251"/>
      <c r="H44" s="1252"/>
      <c r="I44" s="354">
        <v>1457</v>
      </c>
      <c r="J44" s="355">
        <v>1276</v>
      </c>
      <c r="K44" s="355">
        <v>1093</v>
      </c>
      <c r="L44" s="355">
        <v>914</v>
      </c>
      <c r="M44" s="356">
        <v>769</v>
      </c>
    </row>
    <row r="45" spans="2:13" ht="27.75" customHeight="1" x14ac:dyDescent="0.2">
      <c r="B45" s="1245"/>
      <c r="C45" s="1246"/>
      <c r="D45" s="103"/>
      <c r="E45" s="1251" t="s">
        <v>35</v>
      </c>
      <c r="F45" s="1251"/>
      <c r="G45" s="1251"/>
      <c r="H45" s="1252"/>
      <c r="I45" s="354">
        <v>2187</v>
      </c>
      <c r="J45" s="355">
        <v>1952</v>
      </c>
      <c r="K45" s="355">
        <v>1894</v>
      </c>
      <c r="L45" s="355">
        <v>1829</v>
      </c>
      <c r="M45" s="356">
        <v>1821</v>
      </c>
    </row>
    <row r="46" spans="2:13" ht="27.75" customHeight="1" x14ac:dyDescent="0.2">
      <c r="B46" s="1245"/>
      <c r="C46" s="1246"/>
      <c r="D46" s="104"/>
      <c r="E46" s="1251" t="s">
        <v>36</v>
      </c>
      <c r="F46" s="1251"/>
      <c r="G46" s="1251"/>
      <c r="H46" s="1252"/>
      <c r="I46" s="354">
        <v>18</v>
      </c>
      <c r="J46" s="355">
        <v>15</v>
      </c>
      <c r="K46" s="355">
        <v>12</v>
      </c>
      <c r="L46" s="355">
        <v>9</v>
      </c>
      <c r="M46" s="356">
        <v>6</v>
      </c>
    </row>
    <row r="47" spans="2:13" ht="27.75" customHeight="1" x14ac:dyDescent="0.2">
      <c r="B47" s="1245"/>
      <c r="C47" s="1246"/>
      <c r="D47" s="105"/>
      <c r="E47" s="1253" t="s">
        <v>37</v>
      </c>
      <c r="F47" s="1254"/>
      <c r="G47" s="1254"/>
      <c r="H47" s="1255"/>
      <c r="I47" s="354" t="s">
        <v>515</v>
      </c>
      <c r="J47" s="355" t="s">
        <v>515</v>
      </c>
      <c r="K47" s="355" t="s">
        <v>515</v>
      </c>
      <c r="L47" s="355" t="s">
        <v>515</v>
      </c>
      <c r="M47" s="356" t="s">
        <v>515</v>
      </c>
    </row>
    <row r="48" spans="2:13" ht="27.75" customHeight="1" x14ac:dyDescent="0.2">
      <c r="B48" s="1245"/>
      <c r="C48" s="1246"/>
      <c r="D48" s="103"/>
      <c r="E48" s="1251" t="s">
        <v>38</v>
      </c>
      <c r="F48" s="1251"/>
      <c r="G48" s="1251"/>
      <c r="H48" s="1252"/>
      <c r="I48" s="354" t="s">
        <v>515</v>
      </c>
      <c r="J48" s="355" t="s">
        <v>515</v>
      </c>
      <c r="K48" s="355" t="s">
        <v>515</v>
      </c>
      <c r="L48" s="355" t="s">
        <v>515</v>
      </c>
      <c r="M48" s="356" t="s">
        <v>515</v>
      </c>
    </row>
    <row r="49" spans="2:13" ht="27.75" customHeight="1" x14ac:dyDescent="0.2">
      <c r="B49" s="1247"/>
      <c r="C49" s="1248"/>
      <c r="D49" s="103"/>
      <c r="E49" s="1251" t="s">
        <v>39</v>
      </c>
      <c r="F49" s="1251"/>
      <c r="G49" s="1251"/>
      <c r="H49" s="1252"/>
      <c r="I49" s="354" t="s">
        <v>515</v>
      </c>
      <c r="J49" s="355" t="s">
        <v>515</v>
      </c>
      <c r="K49" s="355" t="s">
        <v>515</v>
      </c>
      <c r="L49" s="355" t="s">
        <v>515</v>
      </c>
      <c r="M49" s="356" t="s">
        <v>515</v>
      </c>
    </row>
    <row r="50" spans="2:13" ht="27.75" customHeight="1" x14ac:dyDescent="0.2">
      <c r="B50" s="1256" t="s">
        <v>40</v>
      </c>
      <c r="C50" s="1257"/>
      <c r="D50" s="106"/>
      <c r="E50" s="1251" t="s">
        <v>41</v>
      </c>
      <c r="F50" s="1251"/>
      <c r="G50" s="1251"/>
      <c r="H50" s="1252"/>
      <c r="I50" s="354">
        <v>2167</v>
      </c>
      <c r="J50" s="355">
        <v>1874</v>
      </c>
      <c r="K50" s="355">
        <v>2006</v>
      </c>
      <c r="L50" s="355">
        <v>2133</v>
      </c>
      <c r="M50" s="356">
        <v>2961</v>
      </c>
    </row>
    <row r="51" spans="2:13" ht="27.75" customHeight="1" x14ac:dyDescent="0.2">
      <c r="B51" s="1245"/>
      <c r="C51" s="1246"/>
      <c r="D51" s="103"/>
      <c r="E51" s="1251" t="s">
        <v>42</v>
      </c>
      <c r="F51" s="1251"/>
      <c r="G51" s="1251"/>
      <c r="H51" s="1252"/>
      <c r="I51" s="354">
        <v>909</v>
      </c>
      <c r="J51" s="355">
        <v>793</v>
      </c>
      <c r="K51" s="355">
        <v>866</v>
      </c>
      <c r="L51" s="355">
        <v>862</v>
      </c>
      <c r="M51" s="356">
        <v>880</v>
      </c>
    </row>
    <row r="52" spans="2:13" ht="27.75" customHeight="1" x14ac:dyDescent="0.2">
      <c r="B52" s="1247"/>
      <c r="C52" s="1248"/>
      <c r="D52" s="103"/>
      <c r="E52" s="1251" t="s">
        <v>43</v>
      </c>
      <c r="F52" s="1251"/>
      <c r="G52" s="1251"/>
      <c r="H52" s="1252"/>
      <c r="I52" s="354">
        <v>9948</v>
      </c>
      <c r="J52" s="355">
        <v>9804</v>
      </c>
      <c r="K52" s="355">
        <v>9648</v>
      </c>
      <c r="L52" s="355">
        <v>9771</v>
      </c>
      <c r="M52" s="356">
        <v>9558</v>
      </c>
    </row>
    <row r="53" spans="2:13" ht="27.75" customHeight="1" thickBot="1" x14ac:dyDescent="0.25">
      <c r="B53" s="1258" t="s">
        <v>44</v>
      </c>
      <c r="C53" s="1259"/>
      <c r="D53" s="107"/>
      <c r="E53" s="1260" t="s">
        <v>45</v>
      </c>
      <c r="F53" s="1260"/>
      <c r="G53" s="1260"/>
      <c r="H53" s="1261"/>
      <c r="I53" s="357">
        <v>3700</v>
      </c>
      <c r="J53" s="358">
        <v>3564</v>
      </c>
      <c r="K53" s="358">
        <v>3351</v>
      </c>
      <c r="L53" s="358">
        <v>2966</v>
      </c>
      <c r="M53" s="359">
        <v>1842</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BYuORqgRpgUr7OX9ddwuXnJ2DXqWpNADA2BzGx/cQA8ioSwi7hTSeeL94ra1DcJieFeQ5pnn42x/g5wlupnMmA==" saltValue="etDrHchcoV1MFLVLbtRN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559</v>
      </c>
      <c r="G54" s="116" t="s">
        <v>560</v>
      </c>
      <c r="H54" s="117" t="s">
        <v>561</v>
      </c>
    </row>
    <row r="55" spans="2:8" ht="52.5" customHeight="1" x14ac:dyDescent="0.2">
      <c r="B55" s="118"/>
      <c r="C55" s="1270" t="s">
        <v>48</v>
      </c>
      <c r="D55" s="1270"/>
      <c r="E55" s="1271"/>
      <c r="F55" s="119">
        <v>555</v>
      </c>
      <c r="G55" s="119">
        <v>719</v>
      </c>
      <c r="H55" s="120">
        <v>861</v>
      </c>
    </row>
    <row r="56" spans="2:8" ht="52.5" customHeight="1" x14ac:dyDescent="0.2">
      <c r="B56" s="121"/>
      <c r="C56" s="1272" t="s">
        <v>49</v>
      </c>
      <c r="D56" s="1272"/>
      <c r="E56" s="1273"/>
      <c r="F56" s="122">
        <v>59</v>
      </c>
      <c r="G56" s="122">
        <v>193</v>
      </c>
      <c r="H56" s="123">
        <v>408</v>
      </c>
    </row>
    <row r="57" spans="2:8" ht="53.25" customHeight="1" x14ac:dyDescent="0.2">
      <c r="B57" s="121"/>
      <c r="C57" s="1274" t="s">
        <v>50</v>
      </c>
      <c r="D57" s="1274"/>
      <c r="E57" s="1275"/>
      <c r="F57" s="124">
        <v>1369</v>
      </c>
      <c r="G57" s="124">
        <v>1132</v>
      </c>
      <c r="H57" s="125">
        <v>1568</v>
      </c>
    </row>
    <row r="58" spans="2:8" ht="45.75" customHeight="1" x14ac:dyDescent="0.2">
      <c r="B58" s="126"/>
      <c r="C58" s="1262" t="s">
        <v>597</v>
      </c>
      <c r="D58" s="1263"/>
      <c r="E58" s="1264"/>
      <c r="F58" s="127">
        <v>359</v>
      </c>
      <c r="G58" s="127">
        <v>481</v>
      </c>
      <c r="H58" s="128">
        <v>687</v>
      </c>
    </row>
    <row r="59" spans="2:8" ht="45.75" customHeight="1" x14ac:dyDescent="0.2">
      <c r="B59" s="126"/>
      <c r="C59" s="1262" t="s">
        <v>598</v>
      </c>
      <c r="D59" s="1263"/>
      <c r="E59" s="1264"/>
      <c r="F59" s="127">
        <v>183</v>
      </c>
      <c r="G59" s="127">
        <v>273</v>
      </c>
      <c r="H59" s="128">
        <v>359</v>
      </c>
    </row>
    <row r="60" spans="2:8" ht="45.75" customHeight="1" x14ac:dyDescent="0.2">
      <c r="B60" s="126"/>
      <c r="C60" s="1262" t="s">
        <v>599</v>
      </c>
      <c r="D60" s="1263"/>
      <c r="E60" s="1264"/>
      <c r="F60" s="127">
        <v>168</v>
      </c>
      <c r="G60" s="127">
        <v>137</v>
      </c>
      <c r="H60" s="128">
        <v>237</v>
      </c>
    </row>
    <row r="61" spans="2:8" ht="45.75" customHeight="1" x14ac:dyDescent="0.2">
      <c r="B61" s="126"/>
      <c r="C61" s="1262" t="s">
        <v>600</v>
      </c>
      <c r="D61" s="1263"/>
      <c r="E61" s="1264"/>
      <c r="F61" s="127">
        <v>112</v>
      </c>
      <c r="G61" s="127">
        <v>112</v>
      </c>
      <c r="H61" s="128">
        <v>162</v>
      </c>
    </row>
    <row r="62" spans="2:8" ht="45.75" customHeight="1" thickBot="1" x14ac:dyDescent="0.25">
      <c r="B62" s="129"/>
      <c r="C62" s="1265" t="s">
        <v>601</v>
      </c>
      <c r="D62" s="1266"/>
      <c r="E62" s="1267"/>
      <c r="F62" s="130">
        <v>168</v>
      </c>
      <c r="G62" s="130">
        <v>119</v>
      </c>
      <c r="H62" s="131">
        <v>116</v>
      </c>
    </row>
    <row r="63" spans="2:8" ht="52.5" customHeight="1" thickBot="1" x14ac:dyDescent="0.25">
      <c r="B63" s="132"/>
      <c r="C63" s="1268" t="s">
        <v>51</v>
      </c>
      <c r="D63" s="1268"/>
      <c r="E63" s="1269"/>
      <c r="F63" s="133">
        <v>1982</v>
      </c>
      <c r="G63" s="133">
        <v>2045</v>
      </c>
      <c r="H63" s="134">
        <v>2837</v>
      </c>
    </row>
    <row r="64" spans="2:8" ht="13.2" x14ac:dyDescent="0.2"/>
  </sheetData>
  <sheetProtection algorithmName="SHA-512" hashValue="xv0e1mDL4Cfv/5tt8ctbBiPOhqf4NRCLDyPtx7UouuF98867aTSFvMAp+KwfLm2Fr5/sypcxPZVqJ8XuhzNaiw==" saltValue="NQRGgWwzaRo8jOAP/cwy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614</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606</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557</v>
      </c>
      <c r="BQ50" s="1282"/>
      <c r="BR50" s="1282"/>
      <c r="BS50" s="1282"/>
      <c r="BT50" s="1282"/>
      <c r="BU50" s="1282"/>
      <c r="BV50" s="1282"/>
      <c r="BW50" s="1282"/>
      <c r="BX50" s="1282" t="s">
        <v>558</v>
      </c>
      <c r="BY50" s="1282"/>
      <c r="BZ50" s="1282"/>
      <c r="CA50" s="1282"/>
      <c r="CB50" s="1282"/>
      <c r="CC50" s="1282"/>
      <c r="CD50" s="1282"/>
      <c r="CE50" s="1282"/>
      <c r="CF50" s="1282" t="s">
        <v>559</v>
      </c>
      <c r="CG50" s="1282"/>
      <c r="CH50" s="1282"/>
      <c r="CI50" s="1282"/>
      <c r="CJ50" s="1282"/>
      <c r="CK50" s="1282"/>
      <c r="CL50" s="1282"/>
      <c r="CM50" s="1282"/>
      <c r="CN50" s="1282" t="s">
        <v>560</v>
      </c>
      <c r="CO50" s="1282"/>
      <c r="CP50" s="1282"/>
      <c r="CQ50" s="1282"/>
      <c r="CR50" s="1282"/>
      <c r="CS50" s="1282"/>
      <c r="CT50" s="1282"/>
      <c r="CU50" s="1282"/>
      <c r="CV50" s="1282" t="s">
        <v>561</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607</v>
      </c>
      <c r="AO51" s="1281"/>
      <c r="AP51" s="1281"/>
      <c r="AQ51" s="1281"/>
      <c r="AR51" s="1281"/>
      <c r="AS51" s="1281"/>
      <c r="AT51" s="1281"/>
      <c r="AU51" s="1281"/>
      <c r="AV51" s="1281"/>
      <c r="AW51" s="1281"/>
      <c r="AX51" s="1281"/>
      <c r="AY51" s="1281"/>
      <c r="AZ51" s="1281"/>
      <c r="BA51" s="1281"/>
      <c r="BB51" s="1281" t="s">
        <v>608</v>
      </c>
      <c r="BC51" s="1281"/>
      <c r="BD51" s="1281"/>
      <c r="BE51" s="1281"/>
      <c r="BF51" s="1281"/>
      <c r="BG51" s="1281"/>
      <c r="BH51" s="1281"/>
      <c r="BI51" s="1281"/>
      <c r="BJ51" s="1281"/>
      <c r="BK51" s="1281"/>
      <c r="BL51" s="1281"/>
      <c r="BM51" s="1281"/>
      <c r="BN51" s="1281"/>
      <c r="BO51" s="1281"/>
      <c r="BP51" s="1278">
        <v>69.3</v>
      </c>
      <c r="BQ51" s="1278"/>
      <c r="BR51" s="1278"/>
      <c r="BS51" s="1278"/>
      <c r="BT51" s="1278"/>
      <c r="BU51" s="1278"/>
      <c r="BV51" s="1278"/>
      <c r="BW51" s="1278"/>
      <c r="BX51" s="1278">
        <v>66.3</v>
      </c>
      <c r="BY51" s="1278"/>
      <c r="BZ51" s="1278"/>
      <c r="CA51" s="1278"/>
      <c r="CB51" s="1278"/>
      <c r="CC51" s="1278"/>
      <c r="CD51" s="1278"/>
      <c r="CE51" s="1278"/>
      <c r="CF51" s="1278">
        <v>62.5</v>
      </c>
      <c r="CG51" s="1278"/>
      <c r="CH51" s="1278"/>
      <c r="CI51" s="1278"/>
      <c r="CJ51" s="1278"/>
      <c r="CK51" s="1278"/>
      <c r="CL51" s="1278"/>
      <c r="CM51" s="1278"/>
      <c r="CN51" s="1278">
        <v>52.5</v>
      </c>
      <c r="CO51" s="1278"/>
      <c r="CP51" s="1278"/>
      <c r="CQ51" s="1278"/>
      <c r="CR51" s="1278"/>
      <c r="CS51" s="1278"/>
      <c r="CT51" s="1278"/>
      <c r="CU51" s="1278"/>
      <c r="CV51" s="1278">
        <v>30.3</v>
      </c>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609</v>
      </c>
      <c r="BC53" s="1281"/>
      <c r="BD53" s="1281"/>
      <c r="BE53" s="1281"/>
      <c r="BF53" s="1281"/>
      <c r="BG53" s="1281"/>
      <c r="BH53" s="1281"/>
      <c r="BI53" s="1281"/>
      <c r="BJ53" s="1281"/>
      <c r="BK53" s="1281"/>
      <c r="BL53" s="1281"/>
      <c r="BM53" s="1281"/>
      <c r="BN53" s="1281"/>
      <c r="BO53" s="1281"/>
      <c r="BP53" s="1278">
        <v>40.6</v>
      </c>
      <c r="BQ53" s="1278"/>
      <c r="BR53" s="1278"/>
      <c r="BS53" s="1278"/>
      <c r="BT53" s="1278"/>
      <c r="BU53" s="1278"/>
      <c r="BV53" s="1278"/>
      <c r="BW53" s="1278"/>
      <c r="BX53" s="1278">
        <v>59.7</v>
      </c>
      <c r="BY53" s="1278"/>
      <c r="BZ53" s="1278"/>
      <c r="CA53" s="1278"/>
      <c r="CB53" s="1278"/>
      <c r="CC53" s="1278"/>
      <c r="CD53" s="1278"/>
      <c r="CE53" s="1278"/>
      <c r="CF53" s="1278">
        <v>60.6</v>
      </c>
      <c r="CG53" s="1278"/>
      <c r="CH53" s="1278"/>
      <c r="CI53" s="1278"/>
      <c r="CJ53" s="1278"/>
      <c r="CK53" s="1278"/>
      <c r="CL53" s="1278"/>
      <c r="CM53" s="1278"/>
      <c r="CN53" s="1278">
        <v>59.1</v>
      </c>
      <c r="CO53" s="1278"/>
      <c r="CP53" s="1278"/>
      <c r="CQ53" s="1278"/>
      <c r="CR53" s="1278"/>
      <c r="CS53" s="1278"/>
      <c r="CT53" s="1278"/>
      <c r="CU53" s="1278"/>
      <c r="CV53" s="1278">
        <v>60.4</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610</v>
      </c>
      <c r="AO55" s="1282"/>
      <c r="AP55" s="1282"/>
      <c r="AQ55" s="1282"/>
      <c r="AR55" s="1282"/>
      <c r="AS55" s="1282"/>
      <c r="AT55" s="1282"/>
      <c r="AU55" s="1282"/>
      <c r="AV55" s="1282"/>
      <c r="AW55" s="1282"/>
      <c r="AX55" s="1282"/>
      <c r="AY55" s="1282"/>
      <c r="AZ55" s="1282"/>
      <c r="BA55" s="1282"/>
      <c r="BB55" s="1281" t="s">
        <v>608</v>
      </c>
      <c r="BC55" s="1281"/>
      <c r="BD55" s="1281"/>
      <c r="BE55" s="1281"/>
      <c r="BF55" s="1281"/>
      <c r="BG55" s="1281"/>
      <c r="BH55" s="1281"/>
      <c r="BI55" s="1281"/>
      <c r="BJ55" s="1281"/>
      <c r="BK55" s="1281"/>
      <c r="BL55" s="1281"/>
      <c r="BM55" s="1281"/>
      <c r="BN55" s="1281"/>
      <c r="BO55" s="1281"/>
      <c r="BP55" s="1278">
        <v>53.4</v>
      </c>
      <c r="BQ55" s="1278"/>
      <c r="BR55" s="1278"/>
      <c r="BS55" s="1278"/>
      <c r="BT55" s="1278"/>
      <c r="BU55" s="1278"/>
      <c r="BV55" s="1278"/>
      <c r="BW55" s="1278"/>
      <c r="BX55" s="1278">
        <v>48</v>
      </c>
      <c r="BY55" s="1278"/>
      <c r="BZ55" s="1278"/>
      <c r="CA55" s="1278"/>
      <c r="CB55" s="1278"/>
      <c r="CC55" s="1278"/>
      <c r="CD55" s="1278"/>
      <c r="CE55" s="1278"/>
      <c r="CF55" s="1278">
        <v>49.1</v>
      </c>
      <c r="CG55" s="1278"/>
      <c r="CH55" s="1278"/>
      <c r="CI55" s="1278"/>
      <c r="CJ55" s="1278"/>
      <c r="CK55" s="1278"/>
      <c r="CL55" s="1278"/>
      <c r="CM55" s="1278"/>
      <c r="CN55" s="1278">
        <v>41.5</v>
      </c>
      <c r="CO55" s="1278"/>
      <c r="CP55" s="1278"/>
      <c r="CQ55" s="1278"/>
      <c r="CR55" s="1278"/>
      <c r="CS55" s="1278"/>
      <c r="CT55" s="1278"/>
      <c r="CU55" s="1278"/>
      <c r="CV55" s="1278">
        <v>25.2</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609</v>
      </c>
      <c r="BC57" s="1281"/>
      <c r="BD57" s="1281"/>
      <c r="BE57" s="1281"/>
      <c r="BF57" s="1281"/>
      <c r="BG57" s="1281"/>
      <c r="BH57" s="1281"/>
      <c r="BI57" s="1281"/>
      <c r="BJ57" s="1281"/>
      <c r="BK57" s="1281"/>
      <c r="BL57" s="1281"/>
      <c r="BM57" s="1281"/>
      <c r="BN57" s="1281"/>
      <c r="BO57" s="1281"/>
      <c r="BP57" s="1278">
        <v>59.6</v>
      </c>
      <c r="BQ57" s="1278"/>
      <c r="BR57" s="1278"/>
      <c r="BS57" s="1278"/>
      <c r="BT57" s="1278"/>
      <c r="BU57" s="1278"/>
      <c r="BV57" s="1278"/>
      <c r="BW57" s="1278"/>
      <c r="BX57" s="1278">
        <v>60.8</v>
      </c>
      <c r="BY57" s="1278"/>
      <c r="BZ57" s="1278"/>
      <c r="CA57" s="1278"/>
      <c r="CB57" s="1278"/>
      <c r="CC57" s="1278"/>
      <c r="CD57" s="1278"/>
      <c r="CE57" s="1278"/>
      <c r="CF57" s="1278">
        <v>61</v>
      </c>
      <c r="CG57" s="1278"/>
      <c r="CH57" s="1278"/>
      <c r="CI57" s="1278"/>
      <c r="CJ57" s="1278"/>
      <c r="CK57" s="1278"/>
      <c r="CL57" s="1278"/>
      <c r="CM57" s="1278"/>
      <c r="CN57" s="1278">
        <v>61.7</v>
      </c>
      <c r="CO57" s="1278"/>
      <c r="CP57" s="1278"/>
      <c r="CQ57" s="1278"/>
      <c r="CR57" s="1278"/>
      <c r="CS57" s="1278"/>
      <c r="CT57" s="1278"/>
      <c r="CU57" s="1278"/>
      <c r="CV57" s="1278">
        <v>62.4</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611</v>
      </c>
    </row>
    <row r="64" spans="1:109" ht="13.2" x14ac:dyDescent="0.2">
      <c r="B64" s="375"/>
      <c r="G64" s="382"/>
      <c r="I64" s="395"/>
      <c r="J64" s="395"/>
      <c r="K64" s="395"/>
      <c r="L64" s="395"/>
      <c r="M64" s="395"/>
      <c r="N64" s="396"/>
      <c r="AM64" s="382"/>
      <c r="AN64" s="382" t="s">
        <v>605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613</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606</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557</v>
      </c>
      <c r="BQ72" s="1282"/>
      <c r="BR72" s="1282"/>
      <c r="BS72" s="1282"/>
      <c r="BT72" s="1282"/>
      <c r="BU72" s="1282"/>
      <c r="BV72" s="1282"/>
      <c r="BW72" s="1282"/>
      <c r="BX72" s="1282" t="s">
        <v>558</v>
      </c>
      <c r="BY72" s="1282"/>
      <c r="BZ72" s="1282"/>
      <c r="CA72" s="1282"/>
      <c r="CB72" s="1282"/>
      <c r="CC72" s="1282"/>
      <c r="CD72" s="1282"/>
      <c r="CE72" s="1282"/>
      <c r="CF72" s="1282" t="s">
        <v>559</v>
      </c>
      <c r="CG72" s="1282"/>
      <c r="CH72" s="1282"/>
      <c r="CI72" s="1282"/>
      <c r="CJ72" s="1282"/>
      <c r="CK72" s="1282"/>
      <c r="CL72" s="1282"/>
      <c r="CM72" s="1282"/>
      <c r="CN72" s="1282" t="s">
        <v>560</v>
      </c>
      <c r="CO72" s="1282"/>
      <c r="CP72" s="1282"/>
      <c r="CQ72" s="1282"/>
      <c r="CR72" s="1282"/>
      <c r="CS72" s="1282"/>
      <c r="CT72" s="1282"/>
      <c r="CU72" s="1282"/>
      <c r="CV72" s="1282" t="s">
        <v>561</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607</v>
      </c>
      <c r="AO73" s="1281"/>
      <c r="AP73" s="1281"/>
      <c r="AQ73" s="1281"/>
      <c r="AR73" s="1281"/>
      <c r="AS73" s="1281"/>
      <c r="AT73" s="1281"/>
      <c r="AU73" s="1281"/>
      <c r="AV73" s="1281"/>
      <c r="AW73" s="1281"/>
      <c r="AX73" s="1281"/>
      <c r="AY73" s="1281"/>
      <c r="AZ73" s="1281"/>
      <c r="BA73" s="1281"/>
      <c r="BB73" s="1281" t="s">
        <v>608</v>
      </c>
      <c r="BC73" s="1281"/>
      <c r="BD73" s="1281"/>
      <c r="BE73" s="1281"/>
      <c r="BF73" s="1281"/>
      <c r="BG73" s="1281"/>
      <c r="BH73" s="1281"/>
      <c r="BI73" s="1281"/>
      <c r="BJ73" s="1281"/>
      <c r="BK73" s="1281"/>
      <c r="BL73" s="1281"/>
      <c r="BM73" s="1281"/>
      <c r="BN73" s="1281"/>
      <c r="BO73" s="1281"/>
      <c r="BP73" s="1278">
        <v>69.3</v>
      </c>
      <c r="BQ73" s="1278"/>
      <c r="BR73" s="1278"/>
      <c r="BS73" s="1278"/>
      <c r="BT73" s="1278"/>
      <c r="BU73" s="1278"/>
      <c r="BV73" s="1278"/>
      <c r="BW73" s="1278"/>
      <c r="BX73" s="1278">
        <v>66.3</v>
      </c>
      <c r="BY73" s="1278"/>
      <c r="BZ73" s="1278"/>
      <c r="CA73" s="1278"/>
      <c r="CB73" s="1278"/>
      <c r="CC73" s="1278"/>
      <c r="CD73" s="1278"/>
      <c r="CE73" s="1278"/>
      <c r="CF73" s="1278">
        <v>62.5</v>
      </c>
      <c r="CG73" s="1278"/>
      <c r="CH73" s="1278"/>
      <c r="CI73" s="1278"/>
      <c r="CJ73" s="1278"/>
      <c r="CK73" s="1278"/>
      <c r="CL73" s="1278"/>
      <c r="CM73" s="1278"/>
      <c r="CN73" s="1278">
        <v>52.5</v>
      </c>
      <c r="CO73" s="1278"/>
      <c r="CP73" s="1278"/>
      <c r="CQ73" s="1278"/>
      <c r="CR73" s="1278"/>
      <c r="CS73" s="1278"/>
      <c r="CT73" s="1278"/>
      <c r="CU73" s="1278"/>
      <c r="CV73" s="1278">
        <v>30.3</v>
      </c>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612</v>
      </c>
      <c r="BC75" s="1281"/>
      <c r="BD75" s="1281"/>
      <c r="BE75" s="1281"/>
      <c r="BF75" s="1281"/>
      <c r="BG75" s="1281"/>
      <c r="BH75" s="1281"/>
      <c r="BI75" s="1281"/>
      <c r="BJ75" s="1281"/>
      <c r="BK75" s="1281"/>
      <c r="BL75" s="1281"/>
      <c r="BM75" s="1281"/>
      <c r="BN75" s="1281"/>
      <c r="BO75" s="1281"/>
      <c r="BP75" s="1278">
        <v>8.3000000000000007</v>
      </c>
      <c r="BQ75" s="1278"/>
      <c r="BR75" s="1278"/>
      <c r="BS75" s="1278"/>
      <c r="BT75" s="1278"/>
      <c r="BU75" s="1278"/>
      <c r="BV75" s="1278"/>
      <c r="BW75" s="1278"/>
      <c r="BX75" s="1278">
        <v>9.1</v>
      </c>
      <c r="BY75" s="1278"/>
      <c r="BZ75" s="1278"/>
      <c r="CA75" s="1278"/>
      <c r="CB75" s="1278"/>
      <c r="CC75" s="1278"/>
      <c r="CD75" s="1278"/>
      <c r="CE75" s="1278"/>
      <c r="CF75" s="1278">
        <v>9.6</v>
      </c>
      <c r="CG75" s="1278"/>
      <c r="CH75" s="1278"/>
      <c r="CI75" s="1278"/>
      <c r="CJ75" s="1278"/>
      <c r="CK75" s="1278"/>
      <c r="CL75" s="1278"/>
      <c r="CM75" s="1278"/>
      <c r="CN75" s="1278">
        <v>9.3000000000000007</v>
      </c>
      <c r="CO75" s="1278"/>
      <c r="CP75" s="1278"/>
      <c r="CQ75" s="1278"/>
      <c r="CR75" s="1278"/>
      <c r="CS75" s="1278"/>
      <c r="CT75" s="1278"/>
      <c r="CU75" s="1278"/>
      <c r="CV75" s="1278">
        <v>8.5</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610</v>
      </c>
      <c r="AO77" s="1282"/>
      <c r="AP77" s="1282"/>
      <c r="AQ77" s="1282"/>
      <c r="AR77" s="1282"/>
      <c r="AS77" s="1282"/>
      <c r="AT77" s="1282"/>
      <c r="AU77" s="1282"/>
      <c r="AV77" s="1282"/>
      <c r="AW77" s="1282"/>
      <c r="AX77" s="1282"/>
      <c r="AY77" s="1282"/>
      <c r="AZ77" s="1282"/>
      <c r="BA77" s="1282"/>
      <c r="BB77" s="1281" t="s">
        <v>608</v>
      </c>
      <c r="BC77" s="1281"/>
      <c r="BD77" s="1281"/>
      <c r="BE77" s="1281"/>
      <c r="BF77" s="1281"/>
      <c r="BG77" s="1281"/>
      <c r="BH77" s="1281"/>
      <c r="BI77" s="1281"/>
      <c r="BJ77" s="1281"/>
      <c r="BK77" s="1281"/>
      <c r="BL77" s="1281"/>
      <c r="BM77" s="1281"/>
      <c r="BN77" s="1281"/>
      <c r="BO77" s="1281"/>
      <c r="BP77" s="1278">
        <v>53.4</v>
      </c>
      <c r="BQ77" s="1278"/>
      <c r="BR77" s="1278"/>
      <c r="BS77" s="1278"/>
      <c r="BT77" s="1278"/>
      <c r="BU77" s="1278"/>
      <c r="BV77" s="1278"/>
      <c r="BW77" s="1278"/>
      <c r="BX77" s="1278">
        <v>48</v>
      </c>
      <c r="BY77" s="1278"/>
      <c r="BZ77" s="1278"/>
      <c r="CA77" s="1278"/>
      <c r="CB77" s="1278"/>
      <c r="CC77" s="1278"/>
      <c r="CD77" s="1278"/>
      <c r="CE77" s="1278"/>
      <c r="CF77" s="1278">
        <v>49.1</v>
      </c>
      <c r="CG77" s="1278"/>
      <c r="CH77" s="1278"/>
      <c r="CI77" s="1278"/>
      <c r="CJ77" s="1278"/>
      <c r="CK77" s="1278"/>
      <c r="CL77" s="1278"/>
      <c r="CM77" s="1278"/>
      <c r="CN77" s="1278">
        <v>41.5</v>
      </c>
      <c r="CO77" s="1278"/>
      <c r="CP77" s="1278"/>
      <c r="CQ77" s="1278"/>
      <c r="CR77" s="1278"/>
      <c r="CS77" s="1278"/>
      <c r="CT77" s="1278"/>
      <c r="CU77" s="1278"/>
      <c r="CV77" s="1278">
        <v>25.2</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612</v>
      </c>
      <c r="BC79" s="1281"/>
      <c r="BD79" s="1281"/>
      <c r="BE79" s="1281"/>
      <c r="BF79" s="1281"/>
      <c r="BG79" s="1281"/>
      <c r="BH79" s="1281"/>
      <c r="BI79" s="1281"/>
      <c r="BJ79" s="1281"/>
      <c r="BK79" s="1281"/>
      <c r="BL79" s="1281"/>
      <c r="BM79" s="1281"/>
      <c r="BN79" s="1281"/>
      <c r="BO79" s="1281"/>
      <c r="BP79" s="1278">
        <v>9.8000000000000007</v>
      </c>
      <c r="BQ79" s="1278"/>
      <c r="BR79" s="1278"/>
      <c r="BS79" s="1278"/>
      <c r="BT79" s="1278"/>
      <c r="BU79" s="1278"/>
      <c r="BV79" s="1278"/>
      <c r="BW79" s="1278"/>
      <c r="BX79" s="1278">
        <v>9.6</v>
      </c>
      <c r="BY79" s="1278"/>
      <c r="BZ79" s="1278"/>
      <c r="CA79" s="1278"/>
      <c r="CB79" s="1278"/>
      <c r="CC79" s="1278"/>
      <c r="CD79" s="1278"/>
      <c r="CE79" s="1278"/>
      <c r="CF79" s="1278">
        <v>9.5</v>
      </c>
      <c r="CG79" s="1278"/>
      <c r="CH79" s="1278"/>
      <c r="CI79" s="1278"/>
      <c r="CJ79" s="1278"/>
      <c r="CK79" s="1278"/>
      <c r="CL79" s="1278"/>
      <c r="CM79" s="1278"/>
      <c r="CN79" s="1278">
        <v>9.1999999999999993</v>
      </c>
      <c r="CO79" s="1278"/>
      <c r="CP79" s="1278"/>
      <c r="CQ79" s="1278"/>
      <c r="CR79" s="1278"/>
      <c r="CS79" s="1278"/>
      <c r="CT79" s="1278"/>
      <c r="CU79" s="1278"/>
      <c r="CV79" s="1278">
        <v>8.9</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u4iXKibN81A191kUUgr2qqrg4+o61W5vkX3/NQqvSX3dcSaxzsyq6emVQZIc1WkIHEa67MKXBBLD8NJQ/dslQA==" saltValue="v48LXjHnoz/75IUJCaZuC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504</v>
      </c>
    </row>
  </sheetData>
  <sheetProtection algorithmName="SHA-512" hashValue="7XmYYp/efJFxI6m+4IZioK2pjcX2aGmH7Y4iR+XcFkMPRejQvw6d9+0WoLYApt0nN8dbIn1D0EjFS6wmg0I1Jg==" saltValue="EQhke3T5YrEb2+/8Ps359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504</v>
      </c>
    </row>
  </sheetData>
  <sheetProtection algorithmName="SHA-512" hashValue="65gKuEgCZOLLjX0XMPyorAZOzLswuh/BqvXvz/dabGE8IAdTQNZGO/+Zs1un+0w+sdkOkYGX3ZOtSw/bIvycUg==" saltValue="5Uu8oaa9aSquBQ8PiEr45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554</v>
      </c>
      <c r="G2" s="148"/>
      <c r="H2" s="149"/>
    </row>
    <row r="3" spans="1:8" x14ac:dyDescent="0.2">
      <c r="A3" s="145" t="s">
        <v>547</v>
      </c>
      <c r="B3" s="150"/>
      <c r="C3" s="151"/>
      <c r="D3" s="152">
        <v>52586</v>
      </c>
      <c r="E3" s="153"/>
      <c r="F3" s="154">
        <v>88968</v>
      </c>
      <c r="G3" s="155"/>
      <c r="H3" s="156"/>
    </row>
    <row r="4" spans="1:8" x14ac:dyDescent="0.2">
      <c r="A4" s="157"/>
      <c r="B4" s="158"/>
      <c r="C4" s="159"/>
      <c r="D4" s="160">
        <v>24652</v>
      </c>
      <c r="E4" s="161"/>
      <c r="F4" s="162">
        <v>45482</v>
      </c>
      <c r="G4" s="163"/>
      <c r="H4" s="164"/>
    </row>
    <row r="5" spans="1:8" x14ac:dyDescent="0.2">
      <c r="A5" s="145" t="s">
        <v>549</v>
      </c>
      <c r="B5" s="150"/>
      <c r="C5" s="151"/>
      <c r="D5" s="152">
        <v>52668</v>
      </c>
      <c r="E5" s="153"/>
      <c r="F5" s="154">
        <v>85173</v>
      </c>
      <c r="G5" s="155"/>
      <c r="H5" s="156"/>
    </row>
    <row r="6" spans="1:8" x14ac:dyDescent="0.2">
      <c r="A6" s="157"/>
      <c r="B6" s="158"/>
      <c r="C6" s="159"/>
      <c r="D6" s="160">
        <v>32546</v>
      </c>
      <c r="E6" s="161"/>
      <c r="F6" s="162">
        <v>43913</v>
      </c>
      <c r="G6" s="163"/>
      <c r="H6" s="164"/>
    </row>
    <row r="7" spans="1:8" x14ac:dyDescent="0.2">
      <c r="A7" s="145" t="s">
        <v>550</v>
      </c>
      <c r="B7" s="150"/>
      <c r="C7" s="151"/>
      <c r="D7" s="152">
        <v>90652</v>
      </c>
      <c r="E7" s="153"/>
      <c r="F7" s="154">
        <v>94081</v>
      </c>
      <c r="G7" s="155"/>
      <c r="H7" s="156"/>
    </row>
    <row r="8" spans="1:8" x14ac:dyDescent="0.2">
      <c r="A8" s="157"/>
      <c r="B8" s="158"/>
      <c r="C8" s="159"/>
      <c r="D8" s="160">
        <v>22740</v>
      </c>
      <c r="E8" s="161"/>
      <c r="F8" s="162">
        <v>48949</v>
      </c>
      <c r="G8" s="163"/>
      <c r="H8" s="164"/>
    </row>
    <row r="9" spans="1:8" x14ac:dyDescent="0.2">
      <c r="A9" s="145" t="s">
        <v>551</v>
      </c>
      <c r="B9" s="150"/>
      <c r="C9" s="151"/>
      <c r="D9" s="152">
        <v>119065</v>
      </c>
      <c r="E9" s="153"/>
      <c r="F9" s="154">
        <v>92632</v>
      </c>
      <c r="G9" s="155"/>
      <c r="H9" s="156"/>
    </row>
    <row r="10" spans="1:8" x14ac:dyDescent="0.2">
      <c r="A10" s="157"/>
      <c r="B10" s="158"/>
      <c r="C10" s="159"/>
      <c r="D10" s="160">
        <v>40521</v>
      </c>
      <c r="E10" s="161"/>
      <c r="F10" s="162">
        <v>47978</v>
      </c>
      <c r="G10" s="163"/>
      <c r="H10" s="164"/>
    </row>
    <row r="11" spans="1:8" x14ac:dyDescent="0.2">
      <c r="A11" s="145" t="s">
        <v>552</v>
      </c>
      <c r="B11" s="150"/>
      <c r="C11" s="151"/>
      <c r="D11" s="152">
        <v>57910</v>
      </c>
      <c r="E11" s="153"/>
      <c r="F11" s="154">
        <v>96469</v>
      </c>
      <c r="G11" s="155"/>
      <c r="H11" s="156"/>
    </row>
    <row r="12" spans="1:8" x14ac:dyDescent="0.2">
      <c r="A12" s="157"/>
      <c r="B12" s="158"/>
      <c r="C12" s="165"/>
      <c r="D12" s="160">
        <v>36620</v>
      </c>
      <c r="E12" s="161"/>
      <c r="F12" s="162">
        <v>49775</v>
      </c>
      <c r="G12" s="163"/>
      <c r="H12" s="164"/>
    </row>
    <row r="13" spans="1:8" x14ac:dyDescent="0.2">
      <c r="A13" s="145"/>
      <c r="B13" s="150"/>
      <c r="C13" s="166"/>
      <c r="D13" s="167">
        <v>74576</v>
      </c>
      <c r="E13" s="168"/>
      <c r="F13" s="169">
        <v>91465</v>
      </c>
      <c r="G13" s="170"/>
      <c r="H13" s="156"/>
    </row>
    <row r="14" spans="1:8" x14ac:dyDescent="0.2">
      <c r="A14" s="157"/>
      <c r="B14" s="158"/>
      <c r="C14" s="159"/>
      <c r="D14" s="160">
        <v>31416</v>
      </c>
      <c r="E14" s="161"/>
      <c r="F14" s="162">
        <v>47219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3.34</v>
      </c>
      <c r="C19" s="171">
        <f>ROUND(VALUE(SUBSTITUTE(実質収支比率等に係る経年分析!G$48,"▲","-")),2)</f>
        <v>5.37</v>
      </c>
      <c r="D19" s="171">
        <f>ROUND(VALUE(SUBSTITUTE(実質収支比率等に係る経年分析!H$48,"▲","-")),2)</f>
        <v>5.43</v>
      </c>
      <c r="E19" s="171">
        <f>ROUND(VALUE(SUBSTITUTE(実質収支比率等に係る経年分析!I$48,"▲","-")),2)</f>
        <v>7.57</v>
      </c>
      <c r="F19" s="171">
        <f>ROUND(VALUE(SUBSTITUTE(実質収支比率等に係る経年分析!J$48,"▲","-")),2)</f>
        <v>12.26</v>
      </c>
    </row>
    <row r="20" spans="1:11" x14ac:dyDescent="0.2">
      <c r="A20" s="171" t="s">
        <v>55</v>
      </c>
      <c r="B20" s="171">
        <f>ROUND(VALUE(SUBSTITUTE(実質収支比率等に係る経年分析!F$47,"▲","-")),2)</f>
        <v>10.66</v>
      </c>
      <c r="C20" s="171">
        <f>ROUND(VALUE(SUBSTITUTE(実質収支比率等に係る経年分析!G$47,"▲","-")),2)</f>
        <v>9.0299999999999994</v>
      </c>
      <c r="D20" s="171">
        <f>ROUND(VALUE(SUBSTITUTE(実質収支比率等に係る経年分析!H$47,"▲","-")),2)</f>
        <v>8.66</v>
      </c>
      <c r="E20" s="171">
        <f>ROUND(VALUE(SUBSTITUTE(実質収支比率等に係る経年分析!I$47,"▲","-")),2)</f>
        <v>10.77</v>
      </c>
      <c r="F20" s="171">
        <f>ROUND(VALUE(SUBSTITUTE(実質収支比率等に係る経年分析!J$47,"▲","-")),2)</f>
        <v>12.13</v>
      </c>
    </row>
    <row r="21" spans="1:11" x14ac:dyDescent="0.2">
      <c r="A21" s="171" t="s">
        <v>56</v>
      </c>
      <c r="B21" s="171">
        <f>IF(ISNUMBER(VALUE(SUBSTITUTE(実質収支比率等に係る経年分析!F$49,"▲","-"))),ROUND(VALUE(SUBSTITUTE(実質収支比率等に係る経年分析!F$49,"▲","-")),2),NA())</f>
        <v>-1.43</v>
      </c>
      <c r="C21" s="171">
        <f>IF(ISNUMBER(VALUE(SUBSTITUTE(実質収支比率等に係る経年分析!G$49,"▲","-"))),ROUND(VALUE(SUBSTITUTE(実質収支比率等に係る経年分析!G$49,"▲","-")),2),NA())</f>
        <v>0.48</v>
      </c>
      <c r="D21" s="171">
        <f>IF(ISNUMBER(VALUE(SUBSTITUTE(実質収支比率等に係る経年分析!H$49,"▲","-"))),ROUND(VALUE(SUBSTITUTE(実質収支比率等に係る経年分析!H$49,"▲","-")),2),NA())</f>
        <v>-0.28999999999999998</v>
      </c>
      <c r="E21" s="171">
        <f>IF(ISNUMBER(VALUE(SUBSTITUTE(実質収支比率等に係る経年分析!I$49,"▲","-"))),ROUND(VALUE(SUBSTITUTE(実質収支比率等に係る経年分析!I$49,"▲","-")),2),NA())</f>
        <v>4.83</v>
      </c>
      <c r="F21" s="171">
        <f>IF(ISNUMBER(VALUE(SUBSTITUTE(実質収支比率等に係る経年分析!J$49,"▲","-"))),ROUND(VALUE(SUBSTITUTE(実質収支比率等に係る経年分析!J$49,"▲","-")),2),NA())</f>
        <v>7.13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特定環境保全公共下水道事業特別会計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定期航路事業特別会計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7.0000000000000007E-2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7.0000000000000007E-2</v>
      </c>
    </row>
    <row r="33" spans="1:16" x14ac:dyDescent="0.2">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1.39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1.73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0.74</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1.53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1.62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1.33</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3.34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5.36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5.42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7.56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12.25</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35.94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34.82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35.979999999999997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31.16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29.92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1160</v>
      </c>
      <c r="E42" s="173"/>
      <c r="F42" s="173"/>
      <c r="G42" s="173">
        <f>'実質公債費比率（分子）の構造'!L$52</f>
        <v>1156</v>
      </c>
      <c r="H42" s="173"/>
      <c r="I42" s="173"/>
      <c r="J42" s="173">
        <f>'実質公債費比率（分子）の構造'!M$52</f>
        <v>1174</v>
      </c>
      <c r="K42" s="173"/>
      <c r="L42" s="173"/>
      <c r="M42" s="173">
        <f>'実質公債費比率（分子）の構造'!N$52</f>
        <v>1155</v>
      </c>
      <c r="N42" s="173"/>
      <c r="O42" s="173"/>
      <c r="P42" s="173">
        <f>'実質公債費比率（分子）の構造'!O$52</f>
        <v>1143</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191</v>
      </c>
      <c r="C45" s="173"/>
      <c r="D45" s="173"/>
      <c r="E45" s="173">
        <f>'実質公債費比率（分子）の構造'!L$49</f>
        <v>191</v>
      </c>
      <c r="F45" s="173"/>
      <c r="G45" s="173"/>
      <c r="H45" s="173">
        <f>'実質公債費比率（分子）の構造'!M$49</f>
        <v>190</v>
      </c>
      <c r="I45" s="173"/>
      <c r="J45" s="173"/>
      <c r="K45" s="173">
        <f>'実質公債費比率（分子）の構造'!N$49</f>
        <v>185</v>
      </c>
      <c r="L45" s="173"/>
      <c r="M45" s="173"/>
      <c r="N45" s="173">
        <f>'実質公債費比率（分子）の構造'!O$49</f>
        <v>150</v>
      </c>
      <c r="O45" s="173"/>
      <c r="P45" s="173"/>
    </row>
    <row r="46" spans="1:16" x14ac:dyDescent="0.2">
      <c r="A46" s="173" t="s">
        <v>67</v>
      </c>
      <c r="B46" s="173">
        <f>'実質公債費比率（分子）の構造'!K$48</f>
        <v>125</v>
      </c>
      <c r="C46" s="173"/>
      <c r="D46" s="173"/>
      <c r="E46" s="173">
        <f>'実質公債費比率（分子）の構造'!L$48</f>
        <v>125</v>
      </c>
      <c r="F46" s="173"/>
      <c r="G46" s="173"/>
      <c r="H46" s="173">
        <f>'実質公債費比率（分子）の構造'!M$48</f>
        <v>124</v>
      </c>
      <c r="I46" s="173"/>
      <c r="J46" s="173"/>
      <c r="K46" s="173">
        <f>'実質公債費比率（分子）の構造'!N$48</f>
        <v>119</v>
      </c>
      <c r="L46" s="173"/>
      <c r="M46" s="173"/>
      <c r="N46" s="173">
        <f>'実質公債費比率（分子）の構造'!O$48</f>
        <v>107</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1363</v>
      </c>
      <c r="C49" s="173"/>
      <c r="D49" s="173"/>
      <c r="E49" s="173">
        <f>'実質公債費比率（分子）の構造'!L$45</f>
        <v>1366</v>
      </c>
      <c r="F49" s="173"/>
      <c r="G49" s="173"/>
      <c r="H49" s="173">
        <f>'実質公債費比率（分子）の構造'!M$45</f>
        <v>1368</v>
      </c>
      <c r="I49" s="173"/>
      <c r="J49" s="173"/>
      <c r="K49" s="173">
        <f>'実質公債費比率（分子）の構造'!N$45</f>
        <v>1336</v>
      </c>
      <c r="L49" s="173"/>
      <c r="M49" s="173"/>
      <c r="N49" s="173">
        <f>'実質公債費比率（分子）の構造'!O$45</f>
        <v>1344</v>
      </c>
      <c r="O49" s="173"/>
      <c r="P49" s="173"/>
    </row>
    <row r="50" spans="1:16" x14ac:dyDescent="0.2">
      <c r="A50" s="173" t="s">
        <v>71</v>
      </c>
      <c r="B50" s="173" t="e">
        <f>NA()</f>
        <v>#N/A</v>
      </c>
      <c r="C50" s="173">
        <f>IF(ISNUMBER('実質公債費比率（分子）の構造'!K$53),'実質公債費比率（分子）の構造'!K$53,NA())</f>
        <v>519</v>
      </c>
      <c r="D50" s="173" t="e">
        <f>NA()</f>
        <v>#N/A</v>
      </c>
      <c r="E50" s="173" t="e">
        <f>NA()</f>
        <v>#N/A</v>
      </c>
      <c r="F50" s="173">
        <f>IF(ISNUMBER('実質公債費比率（分子）の構造'!L$53),'実質公債費比率（分子）の構造'!L$53,NA())</f>
        <v>526</v>
      </c>
      <c r="G50" s="173" t="e">
        <f>NA()</f>
        <v>#N/A</v>
      </c>
      <c r="H50" s="173" t="e">
        <f>NA()</f>
        <v>#N/A</v>
      </c>
      <c r="I50" s="173">
        <f>IF(ISNUMBER('実質公債費比率（分子）の構造'!M$53),'実質公債費比率（分子）の構造'!M$53,NA())</f>
        <v>508</v>
      </c>
      <c r="J50" s="173" t="e">
        <f>NA()</f>
        <v>#N/A</v>
      </c>
      <c r="K50" s="173" t="e">
        <f>NA()</f>
        <v>#N/A</v>
      </c>
      <c r="L50" s="173">
        <f>IF(ISNUMBER('実質公債費比率（分子）の構造'!N$53),'実質公債費比率（分子）の構造'!N$53,NA())</f>
        <v>485</v>
      </c>
      <c r="M50" s="173" t="e">
        <f>NA()</f>
        <v>#N/A</v>
      </c>
      <c r="N50" s="173" t="e">
        <f>NA()</f>
        <v>#N/A</v>
      </c>
      <c r="O50" s="173">
        <f>IF(ISNUMBER('実質公債費比率（分子）の構造'!O$53),'実質公債費比率（分子）の構造'!O$53,NA())</f>
        <v>458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9948</v>
      </c>
      <c r="E56" s="172"/>
      <c r="F56" s="172"/>
      <c r="G56" s="172">
        <f>'将来負担比率（分子）の構造'!J$52</f>
        <v>9804</v>
      </c>
      <c r="H56" s="172"/>
      <c r="I56" s="172"/>
      <c r="J56" s="172">
        <f>'将来負担比率（分子）の構造'!K$52</f>
        <v>9648</v>
      </c>
      <c r="K56" s="172"/>
      <c r="L56" s="172"/>
      <c r="M56" s="172">
        <f>'将来負担比率（分子）の構造'!L$52</f>
        <v>9771</v>
      </c>
      <c r="N56" s="172"/>
      <c r="O56" s="172"/>
      <c r="P56" s="172">
        <f>'将来負担比率（分子）の構造'!M$52</f>
        <v>9558</v>
      </c>
    </row>
    <row r="57" spans="1:16" x14ac:dyDescent="0.2">
      <c r="A57" s="172" t="s">
        <v>42</v>
      </c>
      <c r="B57" s="172"/>
      <c r="C57" s="172"/>
      <c r="D57" s="172">
        <f>'将来負担比率（分子）の構造'!I$51</f>
        <v>909</v>
      </c>
      <c r="E57" s="172"/>
      <c r="F57" s="172"/>
      <c r="G57" s="172">
        <f>'将来負担比率（分子）の構造'!J$51</f>
        <v>793</v>
      </c>
      <c r="H57" s="172"/>
      <c r="I57" s="172"/>
      <c r="J57" s="172">
        <f>'将来負担比率（分子）の構造'!K$51</f>
        <v>866</v>
      </c>
      <c r="K57" s="172"/>
      <c r="L57" s="172"/>
      <c r="M57" s="172">
        <f>'将来負担比率（分子）の構造'!L$51</f>
        <v>862</v>
      </c>
      <c r="N57" s="172"/>
      <c r="O57" s="172"/>
      <c r="P57" s="172">
        <f>'将来負担比率（分子）の構造'!M$51</f>
        <v>880</v>
      </c>
    </row>
    <row r="58" spans="1:16" x14ac:dyDescent="0.2">
      <c r="A58" s="172" t="s">
        <v>41</v>
      </c>
      <c r="B58" s="172"/>
      <c r="C58" s="172"/>
      <c r="D58" s="172">
        <f>'将来負担比率（分子）の構造'!I$50</f>
        <v>2167</v>
      </c>
      <c r="E58" s="172"/>
      <c r="F58" s="172"/>
      <c r="G58" s="172">
        <f>'将来負担比率（分子）の構造'!J$50</f>
        <v>1874</v>
      </c>
      <c r="H58" s="172"/>
      <c r="I58" s="172"/>
      <c r="J58" s="172">
        <f>'将来負担比率（分子）の構造'!K$50</f>
        <v>2006</v>
      </c>
      <c r="K58" s="172"/>
      <c r="L58" s="172"/>
      <c r="M58" s="172">
        <f>'将来負担比率（分子）の構造'!L$50</f>
        <v>2133</v>
      </c>
      <c r="N58" s="172"/>
      <c r="O58" s="172"/>
      <c r="P58" s="172">
        <f>'将来負担比率（分子）の構造'!M$50</f>
        <v>2961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18</v>
      </c>
      <c r="C61" s="172"/>
      <c r="D61" s="172"/>
      <c r="E61" s="172">
        <f>'将来負担比率（分子）の構造'!J$46</f>
        <v>15</v>
      </c>
      <c r="F61" s="172"/>
      <c r="G61" s="172"/>
      <c r="H61" s="172">
        <f>'将来負担比率（分子）の構造'!K$46</f>
        <v>12</v>
      </c>
      <c r="I61" s="172"/>
      <c r="J61" s="172"/>
      <c r="K61" s="172">
        <f>'将来負担比率（分子）の構造'!L$46</f>
        <v>9</v>
      </c>
      <c r="L61" s="172"/>
      <c r="M61" s="172"/>
      <c r="N61" s="172">
        <f>'将来負担比率（分子）の構造'!M$46</f>
        <v>6</v>
      </c>
      <c r="O61" s="172"/>
      <c r="P61" s="172"/>
    </row>
    <row r="62" spans="1:16" x14ac:dyDescent="0.2">
      <c r="A62" s="172" t="s">
        <v>35</v>
      </c>
      <c r="B62" s="172">
        <f>'将来負担比率（分子）の構造'!I$45</f>
        <v>2187</v>
      </c>
      <c r="C62" s="172"/>
      <c r="D62" s="172"/>
      <c r="E62" s="172">
        <f>'将来負担比率（分子）の構造'!J$45</f>
        <v>1952</v>
      </c>
      <c r="F62" s="172"/>
      <c r="G62" s="172"/>
      <c r="H62" s="172">
        <f>'将来負担比率（分子）の構造'!K$45</f>
        <v>1894</v>
      </c>
      <c r="I62" s="172"/>
      <c r="J62" s="172"/>
      <c r="K62" s="172">
        <f>'将来負担比率（分子）の構造'!L$45</f>
        <v>1829</v>
      </c>
      <c r="L62" s="172"/>
      <c r="M62" s="172"/>
      <c r="N62" s="172">
        <f>'将来負担比率（分子）の構造'!M$45</f>
        <v>1821</v>
      </c>
      <c r="O62" s="172"/>
      <c r="P62" s="172"/>
    </row>
    <row r="63" spans="1:16" x14ac:dyDescent="0.2">
      <c r="A63" s="172" t="s">
        <v>34</v>
      </c>
      <c r="B63" s="172">
        <f>'将来負担比率（分子）の構造'!I$44</f>
        <v>1457</v>
      </c>
      <c r="C63" s="172"/>
      <c r="D63" s="172"/>
      <c r="E63" s="172">
        <f>'将来負担比率（分子）の構造'!J$44</f>
        <v>1276</v>
      </c>
      <c r="F63" s="172"/>
      <c r="G63" s="172"/>
      <c r="H63" s="172">
        <f>'将来負担比率（分子）の構造'!K$44</f>
        <v>1093</v>
      </c>
      <c r="I63" s="172"/>
      <c r="J63" s="172"/>
      <c r="K63" s="172">
        <f>'将来負担比率（分子）の構造'!L$44</f>
        <v>914</v>
      </c>
      <c r="L63" s="172"/>
      <c r="M63" s="172"/>
      <c r="N63" s="172">
        <f>'将来負担比率（分子）の構造'!M$44</f>
        <v>769</v>
      </c>
      <c r="O63" s="172"/>
      <c r="P63" s="172"/>
    </row>
    <row r="64" spans="1:16" x14ac:dyDescent="0.2">
      <c r="A64" s="172" t="s">
        <v>33</v>
      </c>
      <c r="B64" s="172">
        <f>'将来負担比率（分子）の構造'!I$43</f>
        <v>770</v>
      </c>
      <c r="C64" s="172"/>
      <c r="D64" s="172"/>
      <c r="E64" s="172">
        <f>'将来負担比率（分子）の構造'!J$43</f>
        <v>766</v>
      </c>
      <c r="F64" s="172"/>
      <c r="G64" s="172"/>
      <c r="H64" s="172">
        <f>'将来負担比率（分子）の構造'!K$43</f>
        <v>712</v>
      </c>
      <c r="I64" s="172"/>
      <c r="J64" s="172"/>
      <c r="K64" s="172">
        <f>'将来負担比率（分子）の構造'!L$43</f>
        <v>638</v>
      </c>
      <c r="L64" s="172"/>
      <c r="M64" s="172"/>
      <c r="N64" s="172">
        <f>'将来負担比率（分子）の構造'!M$43</f>
        <v>501</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12291</v>
      </c>
      <c r="C66" s="172"/>
      <c r="D66" s="172"/>
      <c r="E66" s="172">
        <f>'将来負担比率（分子）の構造'!J$41</f>
        <v>12027</v>
      </c>
      <c r="F66" s="172"/>
      <c r="G66" s="172"/>
      <c r="H66" s="172">
        <f>'将来負担比率（分子）の構造'!K$41</f>
        <v>12160</v>
      </c>
      <c r="I66" s="172"/>
      <c r="J66" s="172"/>
      <c r="K66" s="172">
        <f>'将来負担比率（分子）の構造'!L$41</f>
        <v>12342</v>
      </c>
      <c r="L66" s="172"/>
      <c r="M66" s="172"/>
      <c r="N66" s="172">
        <f>'将来負担比率（分子）の構造'!M$41</f>
        <v>12144</v>
      </c>
      <c r="O66" s="172"/>
      <c r="P66" s="172"/>
    </row>
    <row r="67" spans="1:16" x14ac:dyDescent="0.2">
      <c r="A67" s="172" t="s">
        <v>75</v>
      </c>
      <c r="B67" s="172" t="e">
        <f>NA()</f>
        <v>#N/A</v>
      </c>
      <c r="C67" s="172">
        <f>IF(ISNUMBER('将来負担比率（分子）の構造'!I$53), IF('将来負担比率（分子）の構造'!I$53 &lt; 0, 0, '将来負担比率（分子）の構造'!I$53), NA())</f>
        <v>3700</v>
      </c>
      <c r="D67" s="172" t="e">
        <f>NA()</f>
        <v>#N/A</v>
      </c>
      <c r="E67" s="172" t="e">
        <f>NA()</f>
        <v>#N/A</v>
      </c>
      <c r="F67" s="172">
        <f>IF(ISNUMBER('将来負担比率（分子）の構造'!J$53), IF('将来負担比率（分子）の構造'!J$53 &lt; 0, 0, '将来負担比率（分子）の構造'!J$53), NA())</f>
        <v>3564</v>
      </c>
      <c r="G67" s="172" t="e">
        <f>NA()</f>
        <v>#N/A</v>
      </c>
      <c r="H67" s="172" t="e">
        <f>NA()</f>
        <v>#N/A</v>
      </c>
      <c r="I67" s="172">
        <f>IF(ISNUMBER('将来負担比率（分子）の構造'!K$53), IF('将来負担比率（分子）の構造'!K$53 &lt; 0, 0, '将来負担比率（分子）の構造'!K$53), NA())</f>
        <v>3351</v>
      </c>
      <c r="J67" s="172" t="e">
        <f>NA()</f>
        <v>#N/A</v>
      </c>
      <c r="K67" s="172" t="e">
        <f>NA()</f>
        <v>#N/A</v>
      </c>
      <c r="L67" s="172">
        <f>IF(ISNUMBER('将来負担比率（分子）の構造'!L$53), IF('将来負担比率（分子）の構造'!L$53 &lt; 0, 0, '将来負担比率（分子）の構造'!L$53), NA())</f>
        <v>2966</v>
      </c>
      <c r="M67" s="172" t="e">
        <f>NA()</f>
        <v>#N/A</v>
      </c>
      <c r="N67" s="172" t="e">
        <f>NA()</f>
        <v>#N/A</v>
      </c>
      <c r="O67" s="172">
        <f>IF(ISNUMBER('将来負担比率（分子）の構造'!M$53), IF('将来負担比率（分子）の構造'!M$53 &lt; 0, 0, '将来負担比率（分子）の構造'!M$53), NA())</f>
        <v>1842</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555</v>
      </c>
      <c r="C72" s="176">
        <f>基金残高に係る経年分析!G55</f>
        <v>719</v>
      </c>
      <c r="D72" s="176">
        <f>基金残高に係る経年分析!H55</f>
        <v>861</v>
      </c>
    </row>
    <row r="73" spans="1:16" x14ac:dyDescent="0.2">
      <c r="A73" s="175" t="s">
        <v>78</v>
      </c>
      <c r="B73" s="176">
        <f>基金残高に係る経年分析!F56</f>
        <v>59</v>
      </c>
      <c r="C73" s="176">
        <f>基金残高に係る経年分析!G56</f>
        <v>193</v>
      </c>
      <c r="D73" s="176">
        <f>基金残高に係る経年分析!H56</f>
        <v>408</v>
      </c>
    </row>
    <row r="74" spans="1:16" x14ac:dyDescent="0.2">
      <c r="A74" s="175" t="s">
        <v>79</v>
      </c>
      <c r="B74" s="176">
        <f>基金残高に係る経年分析!F57</f>
        <v>1369</v>
      </c>
      <c r="C74" s="176">
        <f>基金残高に係る経年分析!G57</f>
        <v>1132</v>
      </c>
      <c r="D74" s="176">
        <f>基金残高に係る経年分析!H57</f>
        <v>1568</v>
      </c>
    </row>
  </sheetData>
  <sheetProtection algorithmName="SHA-512" hashValue="dh64ewkvVRlVqzjHnEpYX0UduiMZVz+YWA18Wj2PJpDpIE0H0O84VtJfj1U2vrm/lXfbcw2K7DosLOoGUyORlw==" saltValue="PUSf2+gOo+7W4SzLVlqA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212</v>
      </c>
      <c r="DI1" s="782"/>
      <c r="DJ1" s="782"/>
      <c r="DK1" s="782"/>
      <c r="DL1" s="782"/>
      <c r="DM1" s="782"/>
      <c r="DN1" s="783"/>
      <c r="DO1" s="212"/>
      <c r="DP1" s="781" t="s">
        <v>213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224</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0" t="s">
        <v>225</v>
      </c>
      <c r="C5" s="731"/>
      <c r="D5" s="731"/>
      <c r="E5" s="731"/>
      <c r="F5" s="731"/>
      <c r="G5" s="731"/>
      <c r="H5" s="731"/>
      <c r="I5" s="731"/>
      <c r="J5" s="731"/>
      <c r="K5" s="731"/>
      <c r="L5" s="731"/>
      <c r="M5" s="731"/>
      <c r="N5" s="731"/>
      <c r="O5" s="731"/>
      <c r="P5" s="731"/>
      <c r="Q5" s="732"/>
      <c r="R5" s="717">
        <v>2559870</v>
      </c>
      <c r="S5" s="718"/>
      <c r="T5" s="718"/>
      <c r="U5" s="718"/>
      <c r="V5" s="718"/>
      <c r="W5" s="718"/>
      <c r="X5" s="718"/>
      <c r="Y5" s="761"/>
      <c r="Z5" s="779">
        <v>18.7</v>
      </c>
      <c r="AA5" s="779"/>
      <c r="AB5" s="779"/>
      <c r="AC5" s="779"/>
      <c r="AD5" s="780">
        <v>2458523</v>
      </c>
      <c r="AE5" s="780"/>
      <c r="AF5" s="780"/>
      <c r="AG5" s="780"/>
      <c r="AH5" s="780"/>
      <c r="AI5" s="780"/>
      <c r="AJ5" s="780"/>
      <c r="AK5" s="780"/>
      <c r="AL5" s="762">
        <v>34.799999999999997</v>
      </c>
      <c r="AM5" s="735"/>
      <c r="AN5" s="735"/>
      <c r="AO5" s="763"/>
      <c r="AP5" s="730" t="s">
        <v>226</v>
      </c>
      <c r="AQ5" s="731"/>
      <c r="AR5" s="731"/>
      <c r="AS5" s="731"/>
      <c r="AT5" s="731"/>
      <c r="AU5" s="731"/>
      <c r="AV5" s="731"/>
      <c r="AW5" s="731"/>
      <c r="AX5" s="731"/>
      <c r="AY5" s="731"/>
      <c r="AZ5" s="731"/>
      <c r="BA5" s="731"/>
      <c r="BB5" s="731"/>
      <c r="BC5" s="731"/>
      <c r="BD5" s="731"/>
      <c r="BE5" s="731"/>
      <c r="BF5" s="732"/>
      <c r="BG5" s="664">
        <v>2351265</v>
      </c>
      <c r="BH5" s="665"/>
      <c r="BI5" s="665"/>
      <c r="BJ5" s="665"/>
      <c r="BK5" s="665"/>
      <c r="BL5" s="665"/>
      <c r="BM5" s="665"/>
      <c r="BN5" s="666"/>
      <c r="BO5" s="691">
        <v>91.9</v>
      </c>
      <c r="BP5" s="691"/>
      <c r="BQ5" s="691"/>
      <c r="BR5" s="691"/>
      <c r="BS5" s="692" t="s">
        <v>128</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219</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x14ac:dyDescent="0.2">
      <c r="B6" s="661" t="s">
        <v>230</v>
      </c>
      <c r="C6" s="662"/>
      <c r="D6" s="662"/>
      <c r="E6" s="662"/>
      <c r="F6" s="662"/>
      <c r="G6" s="662"/>
      <c r="H6" s="662"/>
      <c r="I6" s="662"/>
      <c r="J6" s="662"/>
      <c r="K6" s="662"/>
      <c r="L6" s="662"/>
      <c r="M6" s="662"/>
      <c r="N6" s="662"/>
      <c r="O6" s="662"/>
      <c r="P6" s="662"/>
      <c r="Q6" s="663"/>
      <c r="R6" s="664">
        <v>64269</v>
      </c>
      <c r="S6" s="665"/>
      <c r="T6" s="665"/>
      <c r="U6" s="665"/>
      <c r="V6" s="665"/>
      <c r="W6" s="665"/>
      <c r="X6" s="665"/>
      <c r="Y6" s="666"/>
      <c r="Z6" s="691">
        <v>0.5</v>
      </c>
      <c r="AA6" s="691"/>
      <c r="AB6" s="691"/>
      <c r="AC6" s="691"/>
      <c r="AD6" s="692">
        <v>64269</v>
      </c>
      <c r="AE6" s="692"/>
      <c r="AF6" s="692"/>
      <c r="AG6" s="692"/>
      <c r="AH6" s="692"/>
      <c r="AI6" s="692"/>
      <c r="AJ6" s="692"/>
      <c r="AK6" s="692"/>
      <c r="AL6" s="667">
        <v>0.9</v>
      </c>
      <c r="AM6" s="668"/>
      <c r="AN6" s="668"/>
      <c r="AO6" s="693"/>
      <c r="AP6" s="661" t="s">
        <v>231</v>
      </c>
      <c r="AQ6" s="662"/>
      <c r="AR6" s="662"/>
      <c r="AS6" s="662"/>
      <c r="AT6" s="662"/>
      <c r="AU6" s="662"/>
      <c r="AV6" s="662"/>
      <c r="AW6" s="662"/>
      <c r="AX6" s="662"/>
      <c r="AY6" s="662"/>
      <c r="AZ6" s="662"/>
      <c r="BA6" s="662"/>
      <c r="BB6" s="662"/>
      <c r="BC6" s="662"/>
      <c r="BD6" s="662"/>
      <c r="BE6" s="662"/>
      <c r="BF6" s="663"/>
      <c r="BG6" s="664">
        <v>2351265</v>
      </c>
      <c r="BH6" s="665"/>
      <c r="BI6" s="665"/>
      <c r="BJ6" s="665"/>
      <c r="BK6" s="665"/>
      <c r="BL6" s="665"/>
      <c r="BM6" s="665"/>
      <c r="BN6" s="666"/>
      <c r="BO6" s="691">
        <v>91.9</v>
      </c>
      <c r="BP6" s="691"/>
      <c r="BQ6" s="691"/>
      <c r="BR6" s="691"/>
      <c r="BS6" s="692" t="s">
        <v>128</v>
      </c>
      <c r="BT6" s="692"/>
      <c r="BU6" s="692"/>
      <c r="BV6" s="692"/>
      <c r="BW6" s="692"/>
      <c r="BX6" s="692"/>
      <c r="BY6" s="692"/>
      <c r="BZ6" s="692"/>
      <c r="CA6" s="692"/>
      <c r="CB6" s="750"/>
      <c r="CD6" s="720" t="s">
        <v>232</v>
      </c>
      <c r="CE6" s="721"/>
      <c r="CF6" s="721"/>
      <c r="CG6" s="721"/>
      <c r="CH6" s="721"/>
      <c r="CI6" s="721"/>
      <c r="CJ6" s="721"/>
      <c r="CK6" s="721"/>
      <c r="CL6" s="721"/>
      <c r="CM6" s="721"/>
      <c r="CN6" s="721"/>
      <c r="CO6" s="721"/>
      <c r="CP6" s="721"/>
      <c r="CQ6" s="722"/>
      <c r="CR6" s="664">
        <v>130406</v>
      </c>
      <c r="CS6" s="665"/>
      <c r="CT6" s="665"/>
      <c r="CU6" s="665"/>
      <c r="CV6" s="665"/>
      <c r="CW6" s="665"/>
      <c r="CX6" s="665"/>
      <c r="CY6" s="666"/>
      <c r="CZ6" s="762">
        <v>1</v>
      </c>
      <c r="DA6" s="735"/>
      <c r="DB6" s="735"/>
      <c r="DC6" s="765"/>
      <c r="DD6" s="670" t="s">
        <v>128</v>
      </c>
      <c r="DE6" s="665"/>
      <c r="DF6" s="665"/>
      <c r="DG6" s="665"/>
      <c r="DH6" s="665"/>
      <c r="DI6" s="665"/>
      <c r="DJ6" s="665"/>
      <c r="DK6" s="665"/>
      <c r="DL6" s="665"/>
      <c r="DM6" s="665"/>
      <c r="DN6" s="665"/>
      <c r="DO6" s="665"/>
      <c r="DP6" s="666"/>
      <c r="DQ6" s="670">
        <v>130393</v>
      </c>
      <c r="DR6" s="665"/>
      <c r="DS6" s="665"/>
      <c r="DT6" s="665"/>
      <c r="DU6" s="665"/>
      <c r="DV6" s="665"/>
      <c r="DW6" s="665"/>
      <c r="DX6" s="665"/>
      <c r="DY6" s="665"/>
      <c r="DZ6" s="665"/>
      <c r="EA6" s="665"/>
      <c r="EB6" s="665"/>
      <c r="EC6" s="705"/>
    </row>
    <row r="7" spans="2:143" ht="11.25" customHeight="1" x14ac:dyDescent="0.2">
      <c r="B7" s="661" t="s">
        <v>234</v>
      </c>
      <c r="C7" s="662"/>
      <c r="D7" s="662"/>
      <c r="E7" s="662"/>
      <c r="F7" s="662"/>
      <c r="G7" s="662"/>
      <c r="H7" s="662"/>
      <c r="I7" s="662"/>
      <c r="J7" s="662"/>
      <c r="K7" s="662"/>
      <c r="L7" s="662"/>
      <c r="M7" s="662"/>
      <c r="N7" s="662"/>
      <c r="O7" s="662"/>
      <c r="P7" s="662"/>
      <c r="Q7" s="663"/>
      <c r="R7" s="664">
        <v>1446</v>
      </c>
      <c r="S7" s="665"/>
      <c r="T7" s="665"/>
      <c r="U7" s="665"/>
      <c r="V7" s="665"/>
      <c r="W7" s="665"/>
      <c r="X7" s="665"/>
      <c r="Y7" s="666"/>
      <c r="Z7" s="691">
        <v>0</v>
      </c>
      <c r="AA7" s="691"/>
      <c r="AB7" s="691"/>
      <c r="AC7" s="691"/>
      <c r="AD7" s="692">
        <v>1446</v>
      </c>
      <c r="AE7" s="692"/>
      <c r="AF7" s="692"/>
      <c r="AG7" s="692"/>
      <c r="AH7" s="692"/>
      <c r="AI7" s="692"/>
      <c r="AJ7" s="692"/>
      <c r="AK7" s="692"/>
      <c r="AL7" s="667">
        <v>0</v>
      </c>
      <c r="AM7" s="668"/>
      <c r="AN7" s="668"/>
      <c r="AO7" s="693"/>
      <c r="AP7" s="661" t="s">
        <v>235</v>
      </c>
      <c r="AQ7" s="662"/>
      <c r="AR7" s="662"/>
      <c r="AS7" s="662"/>
      <c r="AT7" s="662"/>
      <c r="AU7" s="662"/>
      <c r="AV7" s="662"/>
      <c r="AW7" s="662"/>
      <c r="AX7" s="662"/>
      <c r="AY7" s="662"/>
      <c r="AZ7" s="662"/>
      <c r="BA7" s="662"/>
      <c r="BB7" s="662"/>
      <c r="BC7" s="662"/>
      <c r="BD7" s="662"/>
      <c r="BE7" s="662"/>
      <c r="BF7" s="663"/>
      <c r="BG7" s="664">
        <v>791266</v>
      </c>
      <c r="BH7" s="665"/>
      <c r="BI7" s="665"/>
      <c r="BJ7" s="665"/>
      <c r="BK7" s="665"/>
      <c r="BL7" s="665"/>
      <c r="BM7" s="665"/>
      <c r="BN7" s="666"/>
      <c r="BO7" s="691">
        <v>30.9</v>
      </c>
      <c r="BP7" s="691"/>
      <c r="BQ7" s="691"/>
      <c r="BR7" s="691"/>
      <c r="BS7" s="692" t="s">
        <v>128</v>
      </c>
      <c r="BT7" s="692"/>
      <c r="BU7" s="692"/>
      <c r="BV7" s="692"/>
      <c r="BW7" s="692"/>
      <c r="BX7" s="692"/>
      <c r="BY7" s="692"/>
      <c r="BZ7" s="692"/>
      <c r="CA7" s="692"/>
      <c r="CB7" s="750"/>
      <c r="CD7" s="706" t="s">
        <v>236</v>
      </c>
      <c r="CE7" s="703"/>
      <c r="CF7" s="703"/>
      <c r="CG7" s="703"/>
      <c r="CH7" s="703"/>
      <c r="CI7" s="703"/>
      <c r="CJ7" s="703"/>
      <c r="CK7" s="703"/>
      <c r="CL7" s="703"/>
      <c r="CM7" s="703"/>
      <c r="CN7" s="703"/>
      <c r="CO7" s="703"/>
      <c r="CP7" s="703"/>
      <c r="CQ7" s="704"/>
      <c r="CR7" s="664">
        <v>2838716</v>
      </c>
      <c r="CS7" s="665"/>
      <c r="CT7" s="665"/>
      <c r="CU7" s="665"/>
      <c r="CV7" s="665"/>
      <c r="CW7" s="665"/>
      <c r="CX7" s="665"/>
      <c r="CY7" s="666"/>
      <c r="CZ7" s="691">
        <v>22.1</v>
      </c>
      <c r="DA7" s="691"/>
      <c r="DB7" s="691"/>
      <c r="DC7" s="691"/>
      <c r="DD7" s="670">
        <v>2500</v>
      </c>
      <c r="DE7" s="665"/>
      <c r="DF7" s="665"/>
      <c r="DG7" s="665"/>
      <c r="DH7" s="665"/>
      <c r="DI7" s="665"/>
      <c r="DJ7" s="665"/>
      <c r="DK7" s="665"/>
      <c r="DL7" s="665"/>
      <c r="DM7" s="665"/>
      <c r="DN7" s="665"/>
      <c r="DO7" s="665"/>
      <c r="DP7" s="666"/>
      <c r="DQ7" s="670">
        <v>1552238</v>
      </c>
      <c r="DR7" s="665"/>
      <c r="DS7" s="665"/>
      <c r="DT7" s="665"/>
      <c r="DU7" s="665"/>
      <c r="DV7" s="665"/>
      <c r="DW7" s="665"/>
      <c r="DX7" s="665"/>
      <c r="DY7" s="665"/>
      <c r="DZ7" s="665"/>
      <c r="EA7" s="665"/>
      <c r="EB7" s="665"/>
      <c r="EC7" s="705"/>
    </row>
    <row r="8" spans="2:143" ht="11.25" customHeight="1" x14ac:dyDescent="0.2">
      <c r="B8" s="661" t="s">
        <v>237</v>
      </c>
      <c r="C8" s="662"/>
      <c r="D8" s="662"/>
      <c r="E8" s="662"/>
      <c r="F8" s="662"/>
      <c r="G8" s="662"/>
      <c r="H8" s="662"/>
      <c r="I8" s="662"/>
      <c r="J8" s="662"/>
      <c r="K8" s="662"/>
      <c r="L8" s="662"/>
      <c r="M8" s="662"/>
      <c r="N8" s="662"/>
      <c r="O8" s="662"/>
      <c r="P8" s="662"/>
      <c r="Q8" s="663"/>
      <c r="R8" s="664">
        <v>14211</v>
      </c>
      <c r="S8" s="665"/>
      <c r="T8" s="665"/>
      <c r="U8" s="665"/>
      <c r="V8" s="665"/>
      <c r="W8" s="665"/>
      <c r="X8" s="665"/>
      <c r="Y8" s="666"/>
      <c r="Z8" s="691">
        <v>0.1</v>
      </c>
      <c r="AA8" s="691"/>
      <c r="AB8" s="691"/>
      <c r="AC8" s="691"/>
      <c r="AD8" s="692">
        <v>14211</v>
      </c>
      <c r="AE8" s="692"/>
      <c r="AF8" s="692"/>
      <c r="AG8" s="692"/>
      <c r="AH8" s="692"/>
      <c r="AI8" s="692"/>
      <c r="AJ8" s="692"/>
      <c r="AK8" s="692"/>
      <c r="AL8" s="667">
        <v>0.2</v>
      </c>
      <c r="AM8" s="668"/>
      <c r="AN8" s="668"/>
      <c r="AO8" s="693"/>
      <c r="AP8" s="661" t="s">
        <v>238</v>
      </c>
      <c r="AQ8" s="662"/>
      <c r="AR8" s="662"/>
      <c r="AS8" s="662"/>
      <c r="AT8" s="662"/>
      <c r="AU8" s="662"/>
      <c r="AV8" s="662"/>
      <c r="AW8" s="662"/>
      <c r="AX8" s="662"/>
      <c r="AY8" s="662"/>
      <c r="AZ8" s="662"/>
      <c r="BA8" s="662"/>
      <c r="BB8" s="662"/>
      <c r="BC8" s="662"/>
      <c r="BD8" s="662"/>
      <c r="BE8" s="662"/>
      <c r="BF8" s="663"/>
      <c r="BG8" s="664">
        <v>30815</v>
      </c>
      <c r="BH8" s="665"/>
      <c r="BI8" s="665"/>
      <c r="BJ8" s="665"/>
      <c r="BK8" s="665"/>
      <c r="BL8" s="665"/>
      <c r="BM8" s="665"/>
      <c r="BN8" s="666"/>
      <c r="BO8" s="691">
        <v>1.2</v>
      </c>
      <c r="BP8" s="691"/>
      <c r="BQ8" s="691"/>
      <c r="BR8" s="691"/>
      <c r="BS8" s="692" t="s">
        <v>128</v>
      </c>
      <c r="BT8" s="692"/>
      <c r="BU8" s="692"/>
      <c r="BV8" s="692"/>
      <c r="BW8" s="692"/>
      <c r="BX8" s="692"/>
      <c r="BY8" s="692"/>
      <c r="BZ8" s="692"/>
      <c r="CA8" s="692"/>
      <c r="CB8" s="750"/>
      <c r="CD8" s="706" t="s">
        <v>239</v>
      </c>
      <c r="CE8" s="703"/>
      <c r="CF8" s="703"/>
      <c r="CG8" s="703"/>
      <c r="CH8" s="703"/>
      <c r="CI8" s="703"/>
      <c r="CJ8" s="703"/>
      <c r="CK8" s="703"/>
      <c r="CL8" s="703"/>
      <c r="CM8" s="703"/>
      <c r="CN8" s="703"/>
      <c r="CO8" s="703"/>
      <c r="CP8" s="703"/>
      <c r="CQ8" s="704"/>
      <c r="CR8" s="664">
        <v>3555736</v>
      </c>
      <c r="CS8" s="665"/>
      <c r="CT8" s="665"/>
      <c r="CU8" s="665"/>
      <c r="CV8" s="665"/>
      <c r="CW8" s="665"/>
      <c r="CX8" s="665"/>
      <c r="CY8" s="666"/>
      <c r="CZ8" s="691">
        <v>27.7</v>
      </c>
      <c r="DA8" s="691"/>
      <c r="DB8" s="691"/>
      <c r="DC8" s="691"/>
      <c r="DD8" s="670">
        <v>2460</v>
      </c>
      <c r="DE8" s="665"/>
      <c r="DF8" s="665"/>
      <c r="DG8" s="665"/>
      <c r="DH8" s="665"/>
      <c r="DI8" s="665"/>
      <c r="DJ8" s="665"/>
      <c r="DK8" s="665"/>
      <c r="DL8" s="665"/>
      <c r="DM8" s="665"/>
      <c r="DN8" s="665"/>
      <c r="DO8" s="665"/>
      <c r="DP8" s="666"/>
      <c r="DQ8" s="670">
        <v>1814183</v>
      </c>
      <c r="DR8" s="665"/>
      <c r="DS8" s="665"/>
      <c r="DT8" s="665"/>
      <c r="DU8" s="665"/>
      <c r="DV8" s="665"/>
      <c r="DW8" s="665"/>
      <c r="DX8" s="665"/>
      <c r="DY8" s="665"/>
      <c r="DZ8" s="665"/>
      <c r="EA8" s="665"/>
      <c r="EB8" s="665"/>
      <c r="EC8" s="705"/>
    </row>
    <row r="9" spans="2:143" ht="11.25" customHeight="1" x14ac:dyDescent="0.2">
      <c r="B9" s="661" t="s">
        <v>240</v>
      </c>
      <c r="C9" s="662"/>
      <c r="D9" s="662"/>
      <c r="E9" s="662"/>
      <c r="F9" s="662"/>
      <c r="G9" s="662"/>
      <c r="H9" s="662"/>
      <c r="I9" s="662"/>
      <c r="J9" s="662"/>
      <c r="K9" s="662"/>
      <c r="L9" s="662"/>
      <c r="M9" s="662"/>
      <c r="N9" s="662"/>
      <c r="O9" s="662"/>
      <c r="P9" s="662"/>
      <c r="Q9" s="663"/>
      <c r="R9" s="664">
        <v>15390</v>
      </c>
      <c r="S9" s="665"/>
      <c r="T9" s="665"/>
      <c r="U9" s="665"/>
      <c r="V9" s="665"/>
      <c r="W9" s="665"/>
      <c r="X9" s="665"/>
      <c r="Y9" s="666"/>
      <c r="Z9" s="691">
        <v>0.1</v>
      </c>
      <c r="AA9" s="691"/>
      <c r="AB9" s="691"/>
      <c r="AC9" s="691"/>
      <c r="AD9" s="692">
        <v>15390</v>
      </c>
      <c r="AE9" s="692"/>
      <c r="AF9" s="692"/>
      <c r="AG9" s="692"/>
      <c r="AH9" s="692"/>
      <c r="AI9" s="692"/>
      <c r="AJ9" s="692"/>
      <c r="AK9" s="692"/>
      <c r="AL9" s="667">
        <v>0.2</v>
      </c>
      <c r="AM9" s="668"/>
      <c r="AN9" s="668"/>
      <c r="AO9" s="693"/>
      <c r="AP9" s="661" t="s">
        <v>241</v>
      </c>
      <c r="AQ9" s="662"/>
      <c r="AR9" s="662"/>
      <c r="AS9" s="662"/>
      <c r="AT9" s="662"/>
      <c r="AU9" s="662"/>
      <c r="AV9" s="662"/>
      <c r="AW9" s="662"/>
      <c r="AX9" s="662"/>
      <c r="AY9" s="662"/>
      <c r="AZ9" s="662"/>
      <c r="BA9" s="662"/>
      <c r="BB9" s="662"/>
      <c r="BC9" s="662"/>
      <c r="BD9" s="662"/>
      <c r="BE9" s="662"/>
      <c r="BF9" s="663"/>
      <c r="BG9" s="664">
        <v>652484</v>
      </c>
      <c r="BH9" s="665"/>
      <c r="BI9" s="665"/>
      <c r="BJ9" s="665"/>
      <c r="BK9" s="665"/>
      <c r="BL9" s="665"/>
      <c r="BM9" s="665"/>
      <c r="BN9" s="666"/>
      <c r="BO9" s="691">
        <v>25.5</v>
      </c>
      <c r="BP9" s="691"/>
      <c r="BQ9" s="691"/>
      <c r="BR9" s="691"/>
      <c r="BS9" s="692" t="s">
        <v>128</v>
      </c>
      <c r="BT9" s="692"/>
      <c r="BU9" s="692"/>
      <c r="BV9" s="692"/>
      <c r="BW9" s="692"/>
      <c r="BX9" s="692"/>
      <c r="BY9" s="692"/>
      <c r="BZ9" s="692"/>
      <c r="CA9" s="692"/>
      <c r="CB9" s="750"/>
      <c r="CD9" s="706" t="s">
        <v>242</v>
      </c>
      <c r="CE9" s="703"/>
      <c r="CF9" s="703"/>
      <c r="CG9" s="703"/>
      <c r="CH9" s="703"/>
      <c r="CI9" s="703"/>
      <c r="CJ9" s="703"/>
      <c r="CK9" s="703"/>
      <c r="CL9" s="703"/>
      <c r="CM9" s="703"/>
      <c r="CN9" s="703"/>
      <c r="CO9" s="703"/>
      <c r="CP9" s="703"/>
      <c r="CQ9" s="704"/>
      <c r="CR9" s="664">
        <v>1506307</v>
      </c>
      <c r="CS9" s="665"/>
      <c r="CT9" s="665"/>
      <c r="CU9" s="665"/>
      <c r="CV9" s="665"/>
      <c r="CW9" s="665"/>
      <c r="CX9" s="665"/>
      <c r="CY9" s="666"/>
      <c r="CZ9" s="691">
        <v>11.8</v>
      </c>
      <c r="DA9" s="691"/>
      <c r="DB9" s="691"/>
      <c r="DC9" s="691"/>
      <c r="DD9" s="670">
        <v>29650</v>
      </c>
      <c r="DE9" s="665"/>
      <c r="DF9" s="665"/>
      <c r="DG9" s="665"/>
      <c r="DH9" s="665"/>
      <c r="DI9" s="665"/>
      <c r="DJ9" s="665"/>
      <c r="DK9" s="665"/>
      <c r="DL9" s="665"/>
      <c r="DM9" s="665"/>
      <c r="DN9" s="665"/>
      <c r="DO9" s="665"/>
      <c r="DP9" s="666"/>
      <c r="DQ9" s="670">
        <v>1057856</v>
      </c>
      <c r="DR9" s="665"/>
      <c r="DS9" s="665"/>
      <c r="DT9" s="665"/>
      <c r="DU9" s="665"/>
      <c r="DV9" s="665"/>
      <c r="DW9" s="665"/>
      <c r="DX9" s="665"/>
      <c r="DY9" s="665"/>
      <c r="DZ9" s="665"/>
      <c r="EA9" s="665"/>
      <c r="EB9" s="665"/>
      <c r="EC9" s="705"/>
    </row>
    <row r="10" spans="2:143" ht="11.25" customHeight="1" x14ac:dyDescent="0.2">
      <c r="B10" s="661" t="s">
        <v>243</v>
      </c>
      <c r="C10" s="662"/>
      <c r="D10" s="662"/>
      <c r="E10" s="662"/>
      <c r="F10" s="662"/>
      <c r="G10" s="662"/>
      <c r="H10" s="662"/>
      <c r="I10" s="662"/>
      <c r="J10" s="662"/>
      <c r="K10" s="662"/>
      <c r="L10" s="662"/>
      <c r="M10" s="662"/>
      <c r="N10" s="662"/>
      <c r="O10" s="662"/>
      <c r="P10" s="662"/>
      <c r="Q10" s="663"/>
      <c r="R10" s="664" t="s">
        <v>128</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128</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69265</v>
      </c>
      <c r="BH10" s="665"/>
      <c r="BI10" s="665"/>
      <c r="BJ10" s="665"/>
      <c r="BK10" s="665"/>
      <c r="BL10" s="665"/>
      <c r="BM10" s="665"/>
      <c r="BN10" s="666"/>
      <c r="BO10" s="691">
        <v>2.7</v>
      </c>
      <c r="BP10" s="691"/>
      <c r="BQ10" s="691"/>
      <c r="BR10" s="691"/>
      <c r="BS10" s="692" t="s">
        <v>128</v>
      </c>
      <c r="BT10" s="692"/>
      <c r="BU10" s="692"/>
      <c r="BV10" s="692"/>
      <c r="BW10" s="692"/>
      <c r="BX10" s="692"/>
      <c r="BY10" s="692"/>
      <c r="BZ10" s="692"/>
      <c r="CA10" s="692"/>
      <c r="CB10" s="750"/>
      <c r="CD10" s="706" t="s">
        <v>245</v>
      </c>
      <c r="CE10" s="703"/>
      <c r="CF10" s="703"/>
      <c r="CG10" s="703"/>
      <c r="CH10" s="703"/>
      <c r="CI10" s="703"/>
      <c r="CJ10" s="703"/>
      <c r="CK10" s="703"/>
      <c r="CL10" s="703"/>
      <c r="CM10" s="703"/>
      <c r="CN10" s="703"/>
      <c r="CO10" s="703"/>
      <c r="CP10" s="703"/>
      <c r="CQ10" s="704"/>
      <c r="CR10" s="664" t="s">
        <v>128</v>
      </c>
      <c r="CS10" s="665"/>
      <c r="CT10" s="665"/>
      <c r="CU10" s="665"/>
      <c r="CV10" s="665"/>
      <c r="CW10" s="665"/>
      <c r="CX10" s="665"/>
      <c r="CY10" s="666"/>
      <c r="CZ10" s="691" t="s">
        <v>128</v>
      </c>
      <c r="DA10" s="691"/>
      <c r="DB10" s="691"/>
      <c r="DC10" s="691"/>
      <c r="DD10" s="670" t="s">
        <v>128</v>
      </c>
      <c r="DE10" s="665"/>
      <c r="DF10" s="665"/>
      <c r="DG10" s="665"/>
      <c r="DH10" s="665"/>
      <c r="DI10" s="665"/>
      <c r="DJ10" s="665"/>
      <c r="DK10" s="665"/>
      <c r="DL10" s="665"/>
      <c r="DM10" s="665"/>
      <c r="DN10" s="665"/>
      <c r="DO10" s="665"/>
      <c r="DP10" s="666"/>
      <c r="DQ10" s="670" t="s">
        <v>128</v>
      </c>
      <c r="DR10" s="665"/>
      <c r="DS10" s="665"/>
      <c r="DT10" s="665"/>
      <c r="DU10" s="665"/>
      <c r="DV10" s="665"/>
      <c r="DW10" s="665"/>
      <c r="DX10" s="665"/>
      <c r="DY10" s="665"/>
      <c r="DZ10" s="665"/>
      <c r="EA10" s="665"/>
      <c r="EB10" s="665"/>
      <c r="EC10" s="705"/>
    </row>
    <row r="11" spans="2:143" ht="11.25" customHeight="1" x14ac:dyDescent="0.2">
      <c r="B11" s="661" t="s">
        <v>246</v>
      </c>
      <c r="C11" s="662"/>
      <c r="D11" s="662"/>
      <c r="E11" s="662"/>
      <c r="F11" s="662"/>
      <c r="G11" s="662"/>
      <c r="H11" s="662"/>
      <c r="I11" s="662"/>
      <c r="J11" s="662"/>
      <c r="K11" s="662"/>
      <c r="L11" s="662"/>
      <c r="M11" s="662"/>
      <c r="N11" s="662"/>
      <c r="O11" s="662"/>
      <c r="P11" s="662"/>
      <c r="Q11" s="663"/>
      <c r="R11" s="664">
        <v>475003</v>
      </c>
      <c r="S11" s="665"/>
      <c r="T11" s="665"/>
      <c r="U11" s="665"/>
      <c r="V11" s="665"/>
      <c r="W11" s="665"/>
      <c r="X11" s="665"/>
      <c r="Y11" s="666"/>
      <c r="Z11" s="667">
        <v>3.5</v>
      </c>
      <c r="AA11" s="668"/>
      <c r="AB11" s="668"/>
      <c r="AC11" s="669"/>
      <c r="AD11" s="670">
        <v>475003</v>
      </c>
      <c r="AE11" s="665"/>
      <c r="AF11" s="665"/>
      <c r="AG11" s="665"/>
      <c r="AH11" s="665"/>
      <c r="AI11" s="665"/>
      <c r="AJ11" s="665"/>
      <c r="AK11" s="666"/>
      <c r="AL11" s="667">
        <v>6.7</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38702</v>
      </c>
      <c r="BH11" s="665"/>
      <c r="BI11" s="665"/>
      <c r="BJ11" s="665"/>
      <c r="BK11" s="665"/>
      <c r="BL11" s="665"/>
      <c r="BM11" s="665"/>
      <c r="BN11" s="666"/>
      <c r="BO11" s="691">
        <v>1.5</v>
      </c>
      <c r="BP11" s="691"/>
      <c r="BQ11" s="691"/>
      <c r="BR11" s="691"/>
      <c r="BS11" s="692" t="s">
        <v>128</v>
      </c>
      <c r="BT11" s="692"/>
      <c r="BU11" s="692"/>
      <c r="BV11" s="692"/>
      <c r="BW11" s="692"/>
      <c r="BX11" s="692"/>
      <c r="BY11" s="692"/>
      <c r="BZ11" s="692"/>
      <c r="CA11" s="692"/>
      <c r="CB11" s="750"/>
      <c r="CD11" s="706" t="s">
        <v>248</v>
      </c>
      <c r="CE11" s="703"/>
      <c r="CF11" s="703"/>
      <c r="CG11" s="703"/>
      <c r="CH11" s="703"/>
      <c r="CI11" s="703"/>
      <c r="CJ11" s="703"/>
      <c r="CK11" s="703"/>
      <c r="CL11" s="703"/>
      <c r="CM11" s="703"/>
      <c r="CN11" s="703"/>
      <c r="CO11" s="703"/>
      <c r="CP11" s="703"/>
      <c r="CQ11" s="704"/>
      <c r="CR11" s="664">
        <v>331178</v>
      </c>
      <c r="CS11" s="665"/>
      <c r="CT11" s="665"/>
      <c r="CU11" s="665"/>
      <c r="CV11" s="665"/>
      <c r="CW11" s="665"/>
      <c r="CX11" s="665"/>
      <c r="CY11" s="666"/>
      <c r="CZ11" s="691">
        <v>2.6</v>
      </c>
      <c r="DA11" s="691"/>
      <c r="DB11" s="691"/>
      <c r="DC11" s="691"/>
      <c r="DD11" s="670">
        <v>95984</v>
      </c>
      <c r="DE11" s="665"/>
      <c r="DF11" s="665"/>
      <c r="DG11" s="665"/>
      <c r="DH11" s="665"/>
      <c r="DI11" s="665"/>
      <c r="DJ11" s="665"/>
      <c r="DK11" s="665"/>
      <c r="DL11" s="665"/>
      <c r="DM11" s="665"/>
      <c r="DN11" s="665"/>
      <c r="DO11" s="665"/>
      <c r="DP11" s="666"/>
      <c r="DQ11" s="670">
        <v>130692</v>
      </c>
      <c r="DR11" s="665"/>
      <c r="DS11" s="665"/>
      <c r="DT11" s="665"/>
      <c r="DU11" s="665"/>
      <c r="DV11" s="665"/>
      <c r="DW11" s="665"/>
      <c r="DX11" s="665"/>
      <c r="DY11" s="665"/>
      <c r="DZ11" s="665"/>
      <c r="EA11" s="665"/>
      <c r="EB11" s="665"/>
      <c r="EC11" s="705"/>
    </row>
    <row r="12" spans="2:143" ht="11.25" customHeight="1" x14ac:dyDescent="0.2">
      <c r="B12" s="661" t="s">
        <v>249</v>
      </c>
      <c r="C12" s="662"/>
      <c r="D12" s="662"/>
      <c r="E12" s="662"/>
      <c r="F12" s="662"/>
      <c r="G12" s="662"/>
      <c r="H12" s="662"/>
      <c r="I12" s="662"/>
      <c r="J12" s="662"/>
      <c r="K12" s="662"/>
      <c r="L12" s="662"/>
      <c r="M12" s="662"/>
      <c r="N12" s="662"/>
      <c r="O12" s="662"/>
      <c r="P12" s="662"/>
      <c r="Q12" s="663"/>
      <c r="R12" s="664" t="s">
        <v>128</v>
      </c>
      <c r="S12" s="665"/>
      <c r="T12" s="665"/>
      <c r="U12" s="665"/>
      <c r="V12" s="665"/>
      <c r="W12" s="665"/>
      <c r="X12" s="665"/>
      <c r="Y12" s="666"/>
      <c r="Z12" s="691" t="s">
        <v>128</v>
      </c>
      <c r="AA12" s="691"/>
      <c r="AB12" s="691"/>
      <c r="AC12" s="691"/>
      <c r="AD12" s="692" t="s">
        <v>128</v>
      </c>
      <c r="AE12" s="692"/>
      <c r="AF12" s="692"/>
      <c r="AG12" s="692"/>
      <c r="AH12" s="692"/>
      <c r="AI12" s="692"/>
      <c r="AJ12" s="692"/>
      <c r="AK12" s="692"/>
      <c r="AL12" s="667" t="s">
        <v>128</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1357373</v>
      </c>
      <c r="BH12" s="665"/>
      <c r="BI12" s="665"/>
      <c r="BJ12" s="665"/>
      <c r="BK12" s="665"/>
      <c r="BL12" s="665"/>
      <c r="BM12" s="665"/>
      <c r="BN12" s="666"/>
      <c r="BO12" s="691">
        <v>53</v>
      </c>
      <c r="BP12" s="691"/>
      <c r="BQ12" s="691"/>
      <c r="BR12" s="691"/>
      <c r="BS12" s="692" t="s">
        <v>128</v>
      </c>
      <c r="BT12" s="692"/>
      <c r="BU12" s="692"/>
      <c r="BV12" s="692"/>
      <c r="BW12" s="692"/>
      <c r="BX12" s="692"/>
      <c r="BY12" s="692"/>
      <c r="BZ12" s="692"/>
      <c r="CA12" s="692"/>
      <c r="CB12" s="750"/>
      <c r="CD12" s="706" t="s">
        <v>251</v>
      </c>
      <c r="CE12" s="703"/>
      <c r="CF12" s="703"/>
      <c r="CG12" s="703"/>
      <c r="CH12" s="703"/>
      <c r="CI12" s="703"/>
      <c r="CJ12" s="703"/>
      <c r="CK12" s="703"/>
      <c r="CL12" s="703"/>
      <c r="CM12" s="703"/>
      <c r="CN12" s="703"/>
      <c r="CO12" s="703"/>
      <c r="CP12" s="703"/>
      <c r="CQ12" s="704"/>
      <c r="CR12" s="664">
        <v>462251</v>
      </c>
      <c r="CS12" s="665"/>
      <c r="CT12" s="665"/>
      <c r="CU12" s="665"/>
      <c r="CV12" s="665"/>
      <c r="CW12" s="665"/>
      <c r="CX12" s="665"/>
      <c r="CY12" s="666"/>
      <c r="CZ12" s="691">
        <v>3.6</v>
      </c>
      <c r="DA12" s="691"/>
      <c r="DB12" s="691"/>
      <c r="DC12" s="691"/>
      <c r="DD12" s="670">
        <v>1001</v>
      </c>
      <c r="DE12" s="665"/>
      <c r="DF12" s="665"/>
      <c r="DG12" s="665"/>
      <c r="DH12" s="665"/>
      <c r="DI12" s="665"/>
      <c r="DJ12" s="665"/>
      <c r="DK12" s="665"/>
      <c r="DL12" s="665"/>
      <c r="DM12" s="665"/>
      <c r="DN12" s="665"/>
      <c r="DO12" s="665"/>
      <c r="DP12" s="666"/>
      <c r="DQ12" s="670">
        <v>230802</v>
      </c>
      <c r="DR12" s="665"/>
      <c r="DS12" s="665"/>
      <c r="DT12" s="665"/>
      <c r="DU12" s="665"/>
      <c r="DV12" s="665"/>
      <c r="DW12" s="665"/>
      <c r="DX12" s="665"/>
      <c r="DY12" s="665"/>
      <c r="DZ12" s="665"/>
      <c r="EA12" s="665"/>
      <c r="EB12" s="665"/>
      <c r="EC12" s="705"/>
    </row>
    <row r="13" spans="2:143" ht="11.25" customHeight="1" x14ac:dyDescent="0.2">
      <c r="B13" s="661" t="s">
        <v>252</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128</v>
      </c>
      <c r="AA13" s="691"/>
      <c r="AB13" s="691"/>
      <c r="AC13" s="691"/>
      <c r="AD13" s="692" t="s">
        <v>128</v>
      </c>
      <c r="AE13" s="692"/>
      <c r="AF13" s="692"/>
      <c r="AG13" s="692"/>
      <c r="AH13" s="692"/>
      <c r="AI13" s="692"/>
      <c r="AJ13" s="692"/>
      <c r="AK13" s="692"/>
      <c r="AL13" s="667" t="s">
        <v>128</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1355992</v>
      </c>
      <c r="BH13" s="665"/>
      <c r="BI13" s="665"/>
      <c r="BJ13" s="665"/>
      <c r="BK13" s="665"/>
      <c r="BL13" s="665"/>
      <c r="BM13" s="665"/>
      <c r="BN13" s="666"/>
      <c r="BO13" s="691">
        <v>53</v>
      </c>
      <c r="BP13" s="691"/>
      <c r="BQ13" s="691"/>
      <c r="BR13" s="691"/>
      <c r="BS13" s="692" t="s">
        <v>128</v>
      </c>
      <c r="BT13" s="692"/>
      <c r="BU13" s="692"/>
      <c r="BV13" s="692"/>
      <c r="BW13" s="692"/>
      <c r="BX13" s="692"/>
      <c r="BY13" s="692"/>
      <c r="BZ13" s="692"/>
      <c r="CA13" s="692"/>
      <c r="CB13" s="750"/>
      <c r="CD13" s="706" t="s">
        <v>254</v>
      </c>
      <c r="CE13" s="703"/>
      <c r="CF13" s="703"/>
      <c r="CG13" s="703"/>
      <c r="CH13" s="703"/>
      <c r="CI13" s="703"/>
      <c r="CJ13" s="703"/>
      <c r="CK13" s="703"/>
      <c r="CL13" s="703"/>
      <c r="CM13" s="703"/>
      <c r="CN13" s="703"/>
      <c r="CO13" s="703"/>
      <c r="CP13" s="703"/>
      <c r="CQ13" s="704"/>
      <c r="CR13" s="664">
        <v>558514</v>
      </c>
      <c r="CS13" s="665"/>
      <c r="CT13" s="665"/>
      <c r="CU13" s="665"/>
      <c r="CV13" s="665"/>
      <c r="CW13" s="665"/>
      <c r="CX13" s="665"/>
      <c r="CY13" s="666"/>
      <c r="CZ13" s="691">
        <v>4.4000000000000004</v>
      </c>
      <c r="DA13" s="691"/>
      <c r="DB13" s="691"/>
      <c r="DC13" s="691"/>
      <c r="DD13" s="670">
        <v>226897</v>
      </c>
      <c r="DE13" s="665"/>
      <c r="DF13" s="665"/>
      <c r="DG13" s="665"/>
      <c r="DH13" s="665"/>
      <c r="DI13" s="665"/>
      <c r="DJ13" s="665"/>
      <c r="DK13" s="665"/>
      <c r="DL13" s="665"/>
      <c r="DM13" s="665"/>
      <c r="DN13" s="665"/>
      <c r="DO13" s="665"/>
      <c r="DP13" s="666"/>
      <c r="DQ13" s="670">
        <v>329098</v>
      </c>
      <c r="DR13" s="665"/>
      <c r="DS13" s="665"/>
      <c r="DT13" s="665"/>
      <c r="DU13" s="665"/>
      <c r="DV13" s="665"/>
      <c r="DW13" s="665"/>
      <c r="DX13" s="665"/>
      <c r="DY13" s="665"/>
      <c r="DZ13" s="665"/>
      <c r="EA13" s="665"/>
      <c r="EB13" s="665"/>
      <c r="EC13" s="705"/>
    </row>
    <row r="14" spans="2:143" ht="11.25" customHeight="1" x14ac:dyDescent="0.2">
      <c r="B14" s="661" t="s">
        <v>255</v>
      </c>
      <c r="C14" s="662"/>
      <c r="D14" s="662"/>
      <c r="E14" s="662"/>
      <c r="F14" s="662"/>
      <c r="G14" s="662"/>
      <c r="H14" s="662"/>
      <c r="I14" s="662"/>
      <c r="J14" s="662"/>
      <c r="K14" s="662"/>
      <c r="L14" s="662"/>
      <c r="M14" s="662"/>
      <c r="N14" s="662"/>
      <c r="O14" s="662"/>
      <c r="P14" s="662"/>
      <c r="Q14" s="663"/>
      <c r="R14" s="664">
        <v>1</v>
      </c>
      <c r="S14" s="665"/>
      <c r="T14" s="665"/>
      <c r="U14" s="665"/>
      <c r="V14" s="665"/>
      <c r="W14" s="665"/>
      <c r="X14" s="665"/>
      <c r="Y14" s="666"/>
      <c r="Z14" s="691">
        <v>0</v>
      </c>
      <c r="AA14" s="691"/>
      <c r="AB14" s="691"/>
      <c r="AC14" s="691"/>
      <c r="AD14" s="692">
        <v>1</v>
      </c>
      <c r="AE14" s="692"/>
      <c r="AF14" s="692"/>
      <c r="AG14" s="692"/>
      <c r="AH14" s="692"/>
      <c r="AI14" s="692"/>
      <c r="AJ14" s="692"/>
      <c r="AK14" s="692"/>
      <c r="AL14" s="667">
        <v>0</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66708</v>
      </c>
      <c r="BH14" s="665"/>
      <c r="BI14" s="665"/>
      <c r="BJ14" s="665"/>
      <c r="BK14" s="665"/>
      <c r="BL14" s="665"/>
      <c r="BM14" s="665"/>
      <c r="BN14" s="666"/>
      <c r="BO14" s="691">
        <v>2.6</v>
      </c>
      <c r="BP14" s="691"/>
      <c r="BQ14" s="691"/>
      <c r="BR14" s="691"/>
      <c r="BS14" s="692" t="s">
        <v>128</v>
      </c>
      <c r="BT14" s="692"/>
      <c r="BU14" s="692"/>
      <c r="BV14" s="692"/>
      <c r="BW14" s="692"/>
      <c r="BX14" s="692"/>
      <c r="BY14" s="692"/>
      <c r="BZ14" s="692"/>
      <c r="CA14" s="692"/>
      <c r="CB14" s="750"/>
      <c r="CD14" s="706" t="s">
        <v>257</v>
      </c>
      <c r="CE14" s="703"/>
      <c r="CF14" s="703"/>
      <c r="CG14" s="703"/>
      <c r="CH14" s="703"/>
      <c r="CI14" s="703"/>
      <c r="CJ14" s="703"/>
      <c r="CK14" s="703"/>
      <c r="CL14" s="703"/>
      <c r="CM14" s="703"/>
      <c r="CN14" s="703"/>
      <c r="CO14" s="703"/>
      <c r="CP14" s="703"/>
      <c r="CQ14" s="704"/>
      <c r="CR14" s="664">
        <v>860115</v>
      </c>
      <c r="CS14" s="665"/>
      <c r="CT14" s="665"/>
      <c r="CU14" s="665"/>
      <c r="CV14" s="665"/>
      <c r="CW14" s="665"/>
      <c r="CX14" s="665"/>
      <c r="CY14" s="666"/>
      <c r="CZ14" s="691">
        <v>6.7</v>
      </c>
      <c r="DA14" s="691"/>
      <c r="DB14" s="691"/>
      <c r="DC14" s="691"/>
      <c r="DD14" s="670">
        <v>393117</v>
      </c>
      <c r="DE14" s="665"/>
      <c r="DF14" s="665"/>
      <c r="DG14" s="665"/>
      <c r="DH14" s="665"/>
      <c r="DI14" s="665"/>
      <c r="DJ14" s="665"/>
      <c r="DK14" s="665"/>
      <c r="DL14" s="665"/>
      <c r="DM14" s="665"/>
      <c r="DN14" s="665"/>
      <c r="DO14" s="665"/>
      <c r="DP14" s="666"/>
      <c r="DQ14" s="670">
        <v>452823</v>
      </c>
      <c r="DR14" s="665"/>
      <c r="DS14" s="665"/>
      <c r="DT14" s="665"/>
      <c r="DU14" s="665"/>
      <c r="DV14" s="665"/>
      <c r="DW14" s="665"/>
      <c r="DX14" s="665"/>
      <c r="DY14" s="665"/>
      <c r="DZ14" s="665"/>
      <c r="EA14" s="665"/>
      <c r="EB14" s="665"/>
      <c r="EC14" s="705"/>
    </row>
    <row r="15" spans="2:143" ht="11.25" customHeight="1" x14ac:dyDescent="0.2">
      <c r="B15" s="661" t="s">
        <v>258</v>
      </c>
      <c r="C15" s="662"/>
      <c r="D15" s="662"/>
      <c r="E15" s="662"/>
      <c r="F15" s="662"/>
      <c r="G15" s="662"/>
      <c r="H15" s="662"/>
      <c r="I15" s="662"/>
      <c r="J15" s="662"/>
      <c r="K15" s="662"/>
      <c r="L15" s="662"/>
      <c r="M15" s="662"/>
      <c r="N15" s="662"/>
      <c r="O15" s="662"/>
      <c r="P15" s="662"/>
      <c r="Q15" s="663"/>
      <c r="R15" s="664" t="s">
        <v>128</v>
      </c>
      <c r="S15" s="665"/>
      <c r="T15" s="665"/>
      <c r="U15" s="665"/>
      <c r="V15" s="665"/>
      <c r="W15" s="665"/>
      <c r="X15" s="665"/>
      <c r="Y15" s="666"/>
      <c r="Z15" s="691" t="s">
        <v>128</v>
      </c>
      <c r="AA15" s="691"/>
      <c r="AB15" s="691"/>
      <c r="AC15" s="691"/>
      <c r="AD15" s="692" t="s">
        <v>128</v>
      </c>
      <c r="AE15" s="692"/>
      <c r="AF15" s="692"/>
      <c r="AG15" s="692"/>
      <c r="AH15" s="692"/>
      <c r="AI15" s="692"/>
      <c r="AJ15" s="692"/>
      <c r="AK15" s="692"/>
      <c r="AL15" s="667" t="s">
        <v>128</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135918</v>
      </c>
      <c r="BH15" s="665"/>
      <c r="BI15" s="665"/>
      <c r="BJ15" s="665"/>
      <c r="BK15" s="665"/>
      <c r="BL15" s="665"/>
      <c r="BM15" s="665"/>
      <c r="BN15" s="666"/>
      <c r="BO15" s="691">
        <v>5.3</v>
      </c>
      <c r="BP15" s="691"/>
      <c r="BQ15" s="691"/>
      <c r="BR15" s="691"/>
      <c r="BS15" s="692" t="s">
        <v>128</v>
      </c>
      <c r="BT15" s="692"/>
      <c r="BU15" s="692"/>
      <c r="BV15" s="692"/>
      <c r="BW15" s="692"/>
      <c r="BX15" s="692"/>
      <c r="BY15" s="692"/>
      <c r="BZ15" s="692"/>
      <c r="CA15" s="692"/>
      <c r="CB15" s="750"/>
      <c r="CD15" s="706" t="s">
        <v>260</v>
      </c>
      <c r="CE15" s="703"/>
      <c r="CF15" s="703"/>
      <c r="CG15" s="703"/>
      <c r="CH15" s="703"/>
      <c r="CI15" s="703"/>
      <c r="CJ15" s="703"/>
      <c r="CK15" s="703"/>
      <c r="CL15" s="703"/>
      <c r="CM15" s="703"/>
      <c r="CN15" s="703"/>
      <c r="CO15" s="703"/>
      <c r="CP15" s="703"/>
      <c r="CQ15" s="704"/>
      <c r="CR15" s="664">
        <v>983025</v>
      </c>
      <c r="CS15" s="665"/>
      <c r="CT15" s="665"/>
      <c r="CU15" s="665"/>
      <c r="CV15" s="665"/>
      <c r="CW15" s="665"/>
      <c r="CX15" s="665"/>
      <c r="CY15" s="666"/>
      <c r="CZ15" s="691">
        <v>7.7</v>
      </c>
      <c r="DA15" s="691"/>
      <c r="DB15" s="691"/>
      <c r="DC15" s="691"/>
      <c r="DD15" s="670">
        <v>270383</v>
      </c>
      <c r="DE15" s="665"/>
      <c r="DF15" s="665"/>
      <c r="DG15" s="665"/>
      <c r="DH15" s="665"/>
      <c r="DI15" s="665"/>
      <c r="DJ15" s="665"/>
      <c r="DK15" s="665"/>
      <c r="DL15" s="665"/>
      <c r="DM15" s="665"/>
      <c r="DN15" s="665"/>
      <c r="DO15" s="665"/>
      <c r="DP15" s="666"/>
      <c r="DQ15" s="670">
        <v>610442</v>
      </c>
      <c r="DR15" s="665"/>
      <c r="DS15" s="665"/>
      <c r="DT15" s="665"/>
      <c r="DU15" s="665"/>
      <c r="DV15" s="665"/>
      <c r="DW15" s="665"/>
      <c r="DX15" s="665"/>
      <c r="DY15" s="665"/>
      <c r="DZ15" s="665"/>
      <c r="EA15" s="665"/>
      <c r="EB15" s="665"/>
      <c r="EC15" s="705"/>
    </row>
    <row r="16" spans="2:143" ht="11.25" customHeight="1" x14ac:dyDescent="0.2">
      <c r="B16" s="661" t="s">
        <v>261</v>
      </c>
      <c r="C16" s="662"/>
      <c r="D16" s="662"/>
      <c r="E16" s="662"/>
      <c r="F16" s="662"/>
      <c r="G16" s="662"/>
      <c r="H16" s="662"/>
      <c r="I16" s="662"/>
      <c r="J16" s="662"/>
      <c r="K16" s="662"/>
      <c r="L16" s="662"/>
      <c r="M16" s="662"/>
      <c r="N16" s="662"/>
      <c r="O16" s="662"/>
      <c r="P16" s="662"/>
      <c r="Q16" s="663"/>
      <c r="R16" s="664">
        <v>6869</v>
      </c>
      <c r="S16" s="665"/>
      <c r="T16" s="665"/>
      <c r="U16" s="665"/>
      <c r="V16" s="665"/>
      <c r="W16" s="665"/>
      <c r="X16" s="665"/>
      <c r="Y16" s="666"/>
      <c r="Z16" s="691">
        <v>0.1</v>
      </c>
      <c r="AA16" s="691"/>
      <c r="AB16" s="691"/>
      <c r="AC16" s="691"/>
      <c r="AD16" s="692">
        <v>6869</v>
      </c>
      <c r="AE16" s="692"/>
      <c r="AF16" s="692"/>
      <c r="AG16" s="692"/>
      <c r="AH16" s="692"/>
      <c r="AI16" s="692"/>
      <c r="AJ16" s="692"/>
      <c r="AK16" s="692"/>
      <c r="AL16" s="667">
        <v>0.1</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0"/>
      <c r="CD16" s="706" t="s">
        <v>263</v>
      </c>
      <c r="CE16" s="703"/>
      <c r="CF16" s="703"/>
      <c r="CG16" s="703"/>
      <c r="CH16" s="703"/>
      <c r="CI16" s="703"/>
      <c r="CJ16" s="703"/>
      <c r="CK16" s="703"/>
      <c r="CL16" s="703"/>
      <c r="CM16" s="703"/>
      <c r="CN16" s="703"/>
      <c r="CO16" s="703"/>
      <c r="CP16" s="703"/>
      <c r="CQ16" s="704"/>
      <c r="CR16" s="664">
        <v>135537</v>
      </c>
      <c r="CS16" s="665"/>
      <c r="CT16" s="665"/>
      <c r="CU16" s="665"/>
      <c r="CV16" s="665"/>
      <c r="CW16" s="665"/>
      <c r="CX16" s="665"/>
      <c r="CY16" s="666"/>
      <c r="CZ16" s="691">
        <v>1.1000000000000001</v>
      </c>
      <c r="DA16" s="691"/>
      <c r="DB16" s="691"/>
      <c r="DC16" s="691"/>
      <c r="DD16" s="670" t="s">
        <v>128</v>
      </c>
      <c r="DE16" s="665"/>
      <c r="DF16" s="665"/>
      <c r="DG16" s="665"/>
      <c r="DH16" s="665"/>
      <c r="DI16" s="665"/>
      <c r="DJ16" s="665"/>
      <c r="DK16" s="665"/>
      <c r="DL16" s="665"/>
      <c r="DM16" s="665"/>
      <c r="DN16" s="665"/>
      <c r="DO16" s="665"/>
      <c r="DP16" s="666"/>
      <c r="DQ16" s="670">
        <v>40999</v>
      </c>
      <c r="DR16" s="665"/>
      <c r="DS16" s="665"/>
      <c r="DT16" s="665"/>
      <c r="DU16" s="665"/>
      <c r="DV16" s="665"/>
      <c r="DW16" s="665"/>
      <c r="DX16" s="665"/>
      <c r="DY16" s="665"/>
      <c r="DZ16" s="665"/>
      <c r="EA16" s="665"/>
      <c r="EB16" s="665"/>
      <c r="EC16" s="705"/>
    </row>
    <row r="17" spans="2:133" ht="11.25" customHeight="1" x14ac:dyDescent="0.2">
      <c r="B17" s="661" t="s">
        <v>264</v>
      </c>
      <c r="C17" s="662"/>
      <c r="D17" s="662"/>
      <c r="E17" s="662"/>
      <c r="F17" s="662"/>
      <c r="G17" s="662"/>
      <c r="H17" s="662"/>
      <c r="I17" s="662"/>
      <c r="J17" s="662"/>
      <c r="K17" s="662"/>
      <c r="L17" s="662"/>
      <c r="M17" s="662"/>
      <c r="N17" s="662"/>
      <c r="O17" s="662"/>
      <c r="P17" s="662"/>
      <c r="Q17" s="663"/>
      <c r="R17" s="664">
        <v>29515</v>
      </c>
      <c r="S17" s="665"/>
      <c r="T17" s="665"/>
      <c r="U17" s="665"/>
      <c r="V17" s="665"/>
      <c r="W17" s="665"/>
      <c r="X17" s="665"/>
      <c r="Y17" s="666"/>
      <c r="Z17" s="691">
        <v>0.2</v>
      </c>
      <c r="AA17" s="691"/>
      <c r="AB17" s="691"/>
      <c r="AC17" s="691"/>
      <c r="AD17" s="692">
        <v>29515</v>
      </c>
      <c r="AE17" s="692"/>
      <c r="AF17" s="692"/>
      <c r="AG17" s="692"/>
      <c r="AH17" s="692"/>
      <c r="AI17" s="692"/>
      <c r="AJ17" s="692"/>
      <c r="AK17" s="692"/>
      <c r="AL17" s="667">
        <v>0.4</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128</v>
      </c>
      <c r="BT17" s="692"/>
      <c r="BU17" s="692"/>
      <c r="BV17" s="692"/>
      <c r="BW17" s="692"/>
      <c r="BX17" s="692"/>
      <c r="BY17" s="692"/>
      <c r="BZ17" s="692"/>
      <c r="CA17" s="692"/>
      <c r="CB17" s="750"/>
      <c r="CD17" s="706" t="s">
        <v>266</v>
      </c>
      <c r="CE17" s="703"/>
      <c r="CF17" s="703"/>
      <c r="CG17" s="703"/>
      <c r="CH17" s="703"/>
      <c r="CI17" s="703"/>
      <c r="CJ17" s="703"/>
      <c r="CK17" s="703"/>
      <c r="CL17" s="703"/>
      <c r="CM17" s="703"/>
      <c r="CN17" s="703"/>
      <c r="CO17" s="703"/>
      <c r="CP17" s="703"/>
      <c r="CQ17" s="704"/>
      <c r="CR17" s="664">
        <v>1343501</v>
      </c>
      <c r="CS17" s="665"/>
      <c r="CT17" s="665"/>
      <c r="CU17" s="665"/>
      <c r="CV17" s="665"/>
      <c r="CW17" s="665"/>
      <c r="CX17" s="665"/>
      <c r="CY17" s="666"/>
      <c r="CZ17" s="691">
        <v>10.5</v>
      </c>
      <c r="DA17" s="691"/>
      <c r="DB17" s="691"/>
      <c r="DC17" s="691"/>
      <c r="DD17" s="670" t="s">
        <v>128</v>
      </c>
      <c r="DE17" s="665"/>
      <c r="DF17" s="665"/>
      <c r="DG17" s="665"/>
      <c r="DH17" s="665"/>
      <c r="DI17" s="665"/>
      <c r="DJ17" s="665"/>
      <c r="DK17" s="665"/>
      <c r="DL17" s="665"/>
      <c r="DM17" s="665"/>
      <c r="DN17" s="665"/>
      <c r="DO17" s="665"/>
      <c r="DP17" s="666"/>
      <c r="DQ17" s="670">
        <v>1316381</v>
      </c>
      <c r="DR17" s="665"/>
      <c r="DS17" s="665"/>
      <c r="DT17" s="665"/>
      <c r="DU17" s="665"/>
      <c r="DV17" s="665"/>
      <c r="DW17" s="665"/>
      <c r="DX17" s="665"/>
      <c r="DY17" s="665"/>
      <c r="DZ17" s="665"/>
      <c r="EA17" s="665"/>
      <c r="EB17" s="665"/>
      <c r="EC17" s="705"/>
    </row>
    <row r="18" spans="2:133" ht="11.25" customHeight="1" x14ac:dyDescent="0.2">
      <c r="B18" s="661" t="s">
        <v>267</v>
      </c>
      <c r="C18" s="662"/>
      <c r="D18" s="662"/>
      <c r="E18" s="662"/>
      <c r="F18" s="662"/>
      <c r="G18" s="662"/>
      <c r="H18" s="662"/>
      <c r="I18" s="662"/>
      <c r="J18" s="662"/>
      <c r="K18" s="662"/>
      <c r="L18" s="662"/>
      <c r="M18" s="662"/>
      <c r="N18" s="662"/>
      <c r="O18" s="662"/>
      <c r="P18" s="662"/>
      <c r="Q18" s="663"/>
      <c r="R18" s="664">
        <v>277279</v>
      </c>
      <c r="S18" s="665"/>
      <c r="T18" s="665"/>
      <c r="U18" s="665"/>
      <c r="V18" s="665"/>
      <c r="W18" s="665"/>
      <c r="X18" s="665"/>
      <c r="Y18" s="666"/>
      <c r="Z18" s="691">
        <v>2</v>
      </c>
      <c r="AA18" s="691"/>
      <c r="AB18" s="691"/>
      <c r="AC18" s="691"/>
      <c r="AD18" s="692">
        <v>259212</v>
      </c>
      <c r="AE18" s="692"/>
      <c r="AF18" s="692"/>
      <c r="AG18" s="692"/>
      <c r="AH18" s="692"/>
      <c r="AI18" s="692"/>
      <c r="AJ18" s="692"/>
      <c r="AK18" s="692"/>
      <c r="AL18" s="667">
        <v>3.7000000476837158</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128</v>
      </c>
      <c r="BT18" s="692"/>
      <c r="BU18" s="692"/>
      <c r="BV18" s="692"/>
      <c r="BW18" s="692"/>
      <c r="BX18" s="692"/>
      <c r="BY18" s="692"/>
      <c r="BZ18" s="692"/>
      <c r="CA18" s="692"/>
      <c r="CB18" s="750"/>
      <c r="CD18" s="706" t="s">
        <v>269</v>
      </c>
      <c r="CE18" s="703"/>
      <c r="CF18" s="703"/>
      <c r="CG18" s="703"/>
      <c r="CH18" s="703"/>
      <c r="CI18" s="703"/>
      <c r="CJ18" s="703"/>
      <c r="CK18" s="703"/>
      <c r="CL18" s="703"/>
      <c r="CM18" s="703"/>
      <c r="CN18" s="703"/>
      <c r="CO18" s="703"/>
      <c r="CP18" s="703"/>
      <c r="CQ18" s="704"/>
      <c r="CR18" s="664">
        <v>112794</v>
      </c>
      <c r="CS18" s="665"/>
      <c r="CT18" s="665"/>
      <c r="CU18" s="665"/>
      <c r="CV18" s="665"/>
      <c r="CW18" s="665"/>
      <c r="CX18" s="665"/>
      <c r="CY18" s="666"/>
      <c r="CZ18" s="691">
        <v>0.9</v>
      </c>
      <c r="DA18" s="691"/>
      <c r="DB18" s="691"/>
      <c r="DC18" s="691"/>
      <c r="DD18" s="670" t="s">
        <v>128</v>
      </c>
      <c r="DE18" s="665"/>
      <c r="DF18" s="665"/>
      <c r="DG18" s="665"/>
      <c r="DH18" s="665"/>
      <c r="DI18" s="665"/>
      <c r="DJ18" s="665"/>
      <c r="DK18" s="665"/>
      <c r="DL18" s="665"/>
      <c r="DM18" s="665"/>
      <c r="DN18" s="665"/>
      <c r="DO18" s="665"/>
      <c r="DP18" s="666"/>
      <c r="DQ18" s="670">
        <v>112630</v>
      </c>
      <c r="DR18" s="665"/>
      <c r="DS18" s="665"/>
      <c r="DT18" s="665"/>
      <c r="DU18" s="665"/>
      <c r="DV18" s="665"/>
      <c r="DW18" s="665"/>
      <c r="DX18" s="665"/>
      <c r="DY18" s="665"/>
      <c r="DZ18" s="665"/>
      <c r="EA18" s="665"/>
      <c r="EB18" s="665"/>
      <c r="EC18" s="705"/>
    </row>
    <row r="19" spans="2:133" ht="11.25" customHeight="1" x14ac:dyDescent="0.2">
      <c r="B19" s="661" t="s">
        <v>270</v>
      </c>
      <c r="C19" s="662"/>
      <c r="D19" s="662"/>
      <c r="E19" s="662"/>
      <c r="F19" s="662"/>
      <c r="G19" s="662"/>
      <c r="H19" s="662"/>
      <c r="I19" s="662"/>
      <c r="J19" s="662"/>
      <c r="K19" s="662"/>
      <c r="L19" s="662"/>
      <c r="M19" s="662"/>
      <c r="N19" s="662"/>
      <c r="O19" s="662"/>
      <c r="P19" s="662"/>
      <c r="Q19" s="663"/>
      <c r="R19" s="664">
        <v>7884</v>
      </c>
      <c r="S19" s="665"/>
      <c r="T19" s="665"/>
      <c r="U19" s="665"/>
      <c r="V19" s="665"/>
      <c r="W19" s="665"/>
      <c r="X19" s="665"/>
      <c r="Y19" s="666"/>
      <c r="Z19" s="691">
        <v>0.1</v>
      </c>
      <c r="AA19" s="691"/>
      <c r="AB19" s="691"/>
      <c r="AC19" s="691"/>
      <c r="AD19" s="692">
        <v>7884</v>
      </c>
      <c r="AE19" s="692"/>
      <c r="AF19" s="692"/>
      <c r="AG19" s="692"/>
      <c r="AH19" s="692"/>
      <c r="AI19" s="692"/>
      <c r="AJ19" s="692"/>
      <c r="AK19" s="692"/>
      <c r="AL19" s="667">
        <v>0.1</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v>208605</v>
      </c>
      <c r="BH19" s="665"/>
      <c r="BI19" s="665"/>
      <c r="BJ19" s="665"/>
      <c r="BK19" s="665"/>
      <c r="BL19" s="665"/>
      <c r="BM19" s="665"/>
      <c r="BN19" s="666"/>
      <c r="BO19" s="691">
        <v>8.1</v>
      </c>
      <c r="BP19" s="691"/>
      <c r="BQ19" s="691"/>
      <c r="BR19" s="691"/>
      <c r="BS19" s="692" t="s">
        <v>128</v>
      </c>
      <c r="BT19" s="692"/>
      <c r="BU19" s="692"/>
      <c r="BV19" s="692"/>
      <c r="BW19" s="692"/>
      <c r="BX19" s="692"/>
      <c r="BY19" s="692"/>
      <c r="BZ19" s="692"/>
      <c r="CA19" s="692"/>
      <c r="CB19" s="750"/>
      <c r="CD19" s="706" t="s">
        <v>272</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5"/>
    </row>
    <row r="20" spans="2:133" ht="11.25" customHeight="1" x14ac:dyDescent="0.2">
      <c r="B20" s="661" t="s">
        <v>273</v>
      </c>
      <c r="C20" s="662"/>
      <c r="D20" s="662"/>
      <c r="E20" s="662"/>
      <c r="F20" s="662"/>
      <c r="G20" s="662"/>
      <c r="H20" s="662"/>
      <c r="I20" s="662"/>
      <c r="J20" s="662"/>
      <c r="K20" s="662"/>
      <c r="L20" s="662"/>
      <c r="M20" s="662"/>
      <c r="N20" s="662"/>
      <c r="O20" s="662"/>
      <c r="P20" s="662"/>
      <c r="Q20" s="663"/>
      <c r="R20" s="664">
        <v>2591</v>
      </c>
      <c r="S20" s="665"/>
      <c r="T20" s="665"/>
      <c r="U20" s="665"/>
      <c r="V20" s="665"/>
      <c r="W20" s="665"/>
      <c r="X20" s="665"/>
      <c r="Y20" s="666"/>
      <c r="Z20" s="691">
        <v>0</v>
      </c>
      <c r="AA20" s="691"/>
      <c r="AB20" s="691"/>
      <c r="AC20" s="691"/>
      <c r="AD20" s="692">
        <v>2591</v>
      </c>
      <c r="AE20" s="692"/>
      <c r="AF20" s="692"/>
      <c r="AG20" s="692"/>
      <c r="AH20" s="692"/>
      <c r="AI20" s="692"/>
      <c r="AJ20" s="692"/>
      <c r="AK20" s="692"/>
      <c r="AL20" s="667">
        <v>0</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v>208605</v>
      </c>
      <c r="BH20" s="665"/>
      <c r="BI20" s="665"/>
      <c r="BJ20" s="665"/>
      <c r="BK20" s="665"/>
      <c r="BL20" s="665"/>
      <c r="BM20" s="665"/>
      <c r="BN20" s="666"/>
      <c r="BO20" s="691">
        <v>8.1</v>
      </c>
      <c r="BP20" s="691"/>
      <c r="BQ20" s="691"/>
      <c r="BR20" s="691"/>
      <c r="BS20" s="692" t="s">
        <v>128</v>
      </c>
      <c r="BT20" s="692"/>
      <c r="BU20" s="692"/>
      <c r="BV20" s="692"/>
      <c r="BW20" s="692"/>
      <c r="BX20" s="692"/>
      <c r="BY20" s="692"/>
      <c r="BZ20" s="692"/>
      <c r="CA20" s="692"/>
      <c r="CB20" s="750"/>
      <c r="CD20" s="706" t="s">
        <v>275</v>
      </c>
      <c r="CE20" s="703"/>
      <c r="CF20" s="703"/>
      <c r="CG20" s="703"/>
      <c r="CH20" s="703"/>
      <c r="CI20" s="703"/>
      <c r="CJ20" s="703"/>
      <c r="CK20" s="703"/>
      <c r="CL20" s="703"/>
      <c r="CM20" s="703"/>
      <c r="CN20" s="703"/>
      <c r="CO20" s="703"/>
      <c r="CP20" s="703"/>
      <c r="CQ20" s="704"/>
      <c r="CR20" s="664">
        <v>12818080</v>
      </c>
      <c r="CS20" s="665"/>
      <c r="CT20" s="665"/>
      <c r="CU20" s="665"/>
      <c r="CV20" s="665"/>
      <c r="CW20" s="665"/>
      <c r="CX20" s="665"/>
      <c r="CY20" s="666"/>
      <c r="CZ20" s="691">
        <v>100</v>
      </c>
      <c r="DA20" s="691"/>
      <c r="DB20" s="691"/>
      <c r="DC20" s="691"/>
      <c r="DD20" s="670">
        <v>1021992</v>
      </c>
      <c r="DE20" s="665"/>
      <c r="DF20" s="665"/>
      <c r="DG20" s="665"/>
      <c r="DH20" s="665"/>
      <c r="DI20" s="665"/>
      <c r="DJ20" s="665"/>
      <c r="DK20" s="665"/>
      <c r="DL20" s="665"/>
      <c r="DM20" s="665"/>
      <c r="DN20" s="665"/>
      <c r="DO20" s="665"/>
      <c r="DP20" s="666"/>
      <c r="DQ20" s="670">
        <v>7778537</v>
      </c>
      <c r="DR20" s="665"/>
      <c r="DS20" s="665"/>
      <c r="DT20" s="665"/>
      <c r="DU20" s="665"/>
      <c r="DV20" s="665"/>
      <c r="DW20" s="665"/>
      <c r="DX20" s="665"/>
      <c r="DY20" s="665"/>
      <c r="DZ20" s="665"/>
      <c r="EA20" s="665"/>
      <c r="EB20" s="665"/>
      <c r="EC20" s="705"/>
    </row>
    <row r="21" spans="2:133" ht="11.25" customHeight="1" x14ac:dyDescent="0.2">
      <c r="B21" s="661" t="s">
        <v>276</v>
      </c>
      <c r="C21" s="662"/>
      <c r="D21" s="662"/>
      <c r="E21" s="662"/>
      <c r="F21" s="662"/>
      <c r="G21" s="662"/>
      <c r="H21" s="662"/>
      <c r="I21" s="662"/>
      <c r="J21" s="662"/>
      <c r="K21" s="662"/>
      <c r="L21" s="662"/>
      <c r="M21" s="662"/>
      <c r="N21" s="662"/>
      <c r="O21" s="662"/>
      <c r="P21" s="662"/>
      <c r="Q21" s="663"/>
      <c r="R21" s="664">
        <v>1063</v>
      </c>
      <c r="S21" s="665"/>
      <c r="T21" s="665"/>
      <c r="U21" s="665"/>
      <c r="V21" s="665"/>
      <c r="W21" s="665"/>
      <c r="X21" s="665"/>
      <c r="Y21" s="666"/>
      <c r="Z21" s="691">
        <v>0</v>
      </c>
      <c r="AA21" s="691"/>
      <c r="AB21" s="691"/>
      <c r="AC21" s="691"/>
      <c r="AD21" s="692">
        <v>1063</v>
      </c>
      <c r="AE21" s="692"/>
      <c r="AF21" s="692"/>
      <c r="AG21" s="692"/>
      <c r="AH21" s="692"/>
      <c r="AI21" s="692"/>
      <c r="AJ21" s="692"/>
      <c r="AK21" s="692"/>
      <c r="AL21" s="667">
        <v>0</v>
      </c>
      <c r="AM21" s="668"/>
      <c r="AN21" s="668"/>
      <c r="AO21" s="693"/>
      <c r="AP21" s="757" t="s">
        <v>277</v>
      </c>
      <c r="AQ21" s="764"/>
      <c r="AR21" s="764"/>
      <c r="AS21" s="764"/>
      <c r="AT21" s="764"/>
      <c r="AU21" s="764"/>
      <c r="AV21" s="764"/>
      <c r="AW21" s="764"/>
      <c r="AX21" s="764"/>
      <c r="AY21" s="764"/>
      <c r="AZ21" s="764"/>
      <c r="BA21" s="764"/>
      <c r="BB21" s="764"/>
      <c r="BC21" s="764"/>
      <c r="BD21" s="764"/>
      <c r="BE21" s="764"/>
      <c r="BF21" s="759"/>
      <c r="BG21" s="664">
        <v>107258</v>
      </c>
      <c r="BH21" s="665"/>
      <c r="BI21" s="665"/>
      <c r="BJ21" s="665"/>
      <c r="BK21" s="665"/>
      <c r="BL21" s="665"/>
      <c r="BM21" s="665"/>
      <c r="BN21" s="666"/>
      <c r="BO21" s="691">
        <v>4.2</v>
      </c>
      <c r="BP21" s="691"/>
      <c r="BQ21" s="691"/>
      <c r="BR21" s="691"/>
      <c r="BS21" s="692" t="s">
        <v>128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278</v>
      </c>
      <c r="C22" s="728"/>
      <c r="D22" s="728"/>
      <c r="E22" s="728"/>
      <c r="F22" s="728"/>
      <c r="G22" s="728"/>
      <c r="H22" s="728"/>
      <c r="I22" s="728"/>
      <c r="J22" s="728"/>
      <c r="K22" s="728"/>
      <c r="L22" s="728"/>
      <c r="M22" s="728"/>
      <c r="N22" s="728"/>
      <c r="O22" s="728"/>
      <c r="P22" s="728"/>
      <c r="Q22" s="729"/>
      <c r="R22" s="664">
        <v>265741</v>
      </c>
      <c r="S22" s="665"/>
      <c r="T22" s="665"/>
      <c r="U22" s="665"/>
      <c r="V22" s="665"/>
      <c r="W22" s="665"/>
      <c r="X22" s="665"/>
      <c r="Y22" s="666"/>
      <c r="Z22" s="691">
        <v>1.9</v>
      </c>
      <c r="AA22" s="691"/>
      <c r="AB22" s="691"/>
      <c r="AC22" s="691"/>
      <c r="AD22" s="692">
        <v>247674</v>
      </c>
      <c r="AE22" s="692"/>
      <c r="AF22" s="692"/>
      <c r="AG22" s="692"/>
      <c r="AH22" s="692"/>
      <c r="AI22" s="692"/>
      <c r="AJ22" s="692"/>
      <c r="AK22" s="692"/>
      <c r="AL22" s="667">
        <v>3.5</v>
      </c>
      <c r="AM22" s="668"/>
      <c r="AN22" s="668"/>
      <c r="AO22" s="693"/>
      <c r="AP22" s="757" t="s">
        <v>279</v>
      </c>
      <c r="AQ22" s="764"/>
      <c r="AR22" s="764"/>
      <c r="AS22" s="764"/>
      <c r="AT22" s="764"/>
      <c r="AU22" s="764"/>
      <c r="AV22" s="764"/>
      <c r="AW22" s="764"/>
      <c r="AX22" s="764"/>
      <c r="AY22" s="764"/>
      <c r="AZ22" s="764"/>
      <c r="BA22" s="764"/>
      <c r="BB22" s="764"/>
      <c r="BC22" s="764"/>
      <c r="BD22" s="764"/>
      <c r="BE22" s="764"/>
      <c r="BF22" s="759"/>
      <c r="BG22" s="664" t="s">
        <v>128</v>
      </c>
      <c r="BH22" s="665"/>
      <c r="BI22" s="665"/>
      <c r="BJ22" s="665"/>
      <c r="BK22" s="665"/>
      <c r="BL22" s="665"/>
      <c r="BM22" s="665"/>
      <c r="BN22" s="666"/>
      <c r="BO22" s="691" t="s">
        <v>128</v>
      </c>
      <c r="BP22" s="691"/>
      <c r="BQ22" s="691"/>
      <c r="BR22" s="691"/>
      <c r="BS22" s="692" t="s">
        <v>128</v>
      </c>
      <c r="BT22" s="692"/>
      <c r="BU22" s="692"/>
      <c r="BV22" s="692"/>
      <c r="BW22" s="692"/>
      <c r="BX22" s="692"/>
      <c r="BY22" s="692"/>
      <c r="BZ22" s="692"/>
      <c r="CA22" s="692"/>
      <c r="CB22" s="750"/>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281</v>
      </c>
      <c r="C23" s="662"/>
      <c r="D23" s="662"/>
      <c r="E23" s="662"/>
      <c r="F23" s="662"/>
      <c r="G23" s="662"/>
      <c r="H23" s="662"/>
      <c r="I23" s="662"/>
      <c r="J23" s="662"/>
      <c r="K23" s="662"/>
      <c r="L23" s="662"/>
      <c r="M23" s="662"/>
      <c r="N23" s="662"/>
      <c r="O23" s="662"/>
      <c r="P23" s="662"/>
      <c r="Q23" s="663"/>
      <c r="R23" s="664">
        <v>4182104</v>
      </c>
      <c r="S23" s="665"/>
      <c r="T23" s="665"/>
      <c r="U23" s="665"/>
      <c r="V23" s="665"/>
      <c r="W23" s="665"/>
      <c r="X23" s="665"/>
      <c r="Y23" s="666"/>
      <c r="Z23" s="691">
        <v>30.5</v>
      </c>
      <c r="AA23" s="691"/>
      <c r="AB23" s="691"/>
      <c r="AC23" s="691"/>
      <c r="AD23" s="692">
        <v>3677646</v>
      </c>
      <c r="AE23" s="692"/>
      <c r="AF23" s="692"/>
      <c r="AG23" s="692"/>
      <c r="AH23" s="692"/>
      <c r="AI23" s="692"/>
      <c r="AJ23" s="692"/>
      <c r="AK23" s="692"/>
      <c r="AL23" s="667">
        <v>52</v>
      </c>
      <c r="AM23" s="668"/>
      <c r="AN23" s="668"/>
      <c r="AO23" s="693"/>
      <c r="AP23" s="757" t="s">
        <v>282</v>
      </c>
      <c r="AQ23" s="764"/>
      <c r="AR23" s="764"/>
      <c r="AS23" s="764"/>
      <c r="AT23" s="764"/>
      <c r="AU23" s="764"/>
      <c r="AV23" s="764"/>
      <c r="AW23" s="764"/>
      <c r="AX23" s="764"/>
      <c r="AY23" s="764"/>
      <c r="AZ23" s="764"/>
      <c r="BA23" s="764"/>
      <c r="BB23" s="764"/>
      <c r="BC23" s="764"/>
      <c r="BD23" s="764"/>
      <c r="BE23" s="764"/>
      <c r="BF23" s="759"/>
      <c r="BG23" s="664">
        <v>101347</v>
      </c>
      <c r="BH23" s="665"/>
      <c r="BI23" s="665"/>
      <c r="BJ23" s="665"/>
      <c r="BK23" s="665"/>
      <c r="BL23" s="665"/>
      <c r="BM23" s="665"/>
      <c r="BN23" s="666"/>
      <c r="BO23" s="691">
        <v>4</v>
      </c>
      <c r="BP23" s="691"/>
      <c r="BQ23" s="691"/>
      <c r="BR23" s="691"/>
      <c r="BS23" s="692" t="s">
        <v>128</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x14ac:dyDescent="0.2">
      <c r="B24" s="661" t="s">
        <v>288</v>
      </c>
      <c r="C24" s="662"/>
      <c r="D24" s="662"/>
      <c r="E24" s="662"/>
      <c r="F24" s="662"/>
      <c r="G24" s="662"/>
      <c r="H24" s="662"/>
      <c r="I24" s="662"/>
      <c r="J24" s="662"/>
      <c r="K24" s="662"/>
      <c r="L24" s="662"/>
      <c r="M24" s="662"/>
      <c r="N24" s="662"/>
      <c r="O24" s="662"/>
      <c r="P24" s="662"/>
      <c r="Q24" s="663"/>
      <c r="R24" s="664">
        <v>3677646</v>
      </c>
      <c r="S24" s="665"/>
      <c r="T24" s="665"/>
      <c r="U24" s="665"/>
      <c r="V24" s="665"/>
      <c r="W24" s="665"/>
      <c r="X24" s="665"/>
      <c r="Y24" s="666"/>
      <c r="Z24" s="691">
        <v>26.8</v>
      </c>
      <c r="AA24" s="691"/>
      <c r="AB24" s="691"/>
      <c r="AC24" s="691"/>
      <c r="AD24" s="692">
        <v>3677646</v>
      </c>
      <c r="AE24" s="692"/>
      <c r="AF24" s="692"/>
      <c r="AG24" s="692"/>
      <c r="AH24" s="692"/>
      <c r="AI24" s="692"/>
      <c r="AJ24" s="692"/>
      <c r="AK24" s="692"/>
      <c r="AL24" s="667">
        <v>52</v>
      </c>
      <c r="AM24" s="668"/>
      <c r="AN24" s="668"/>
      <c r="AO24" s="693"/>
      <c r="AP24" s="757" t="s">
        <v>289</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0"/>
      <c r="CD24" s="720" t="s">
        <v>290</v>
      </c>
      <c r="CE24" s="721"/>
      <c r="CF24" s="721"/>
      <c r="CG24" s="721"/>
      <c r="CH24" s="721"/>
      <c r="CI24" s="721"/>
      <c r="CJ24" s="721"/>
      <c r="CK24" s="721"/>
      <c r="CL24" s="721"/>
      <c r="CM24" s="721"/>
      <c r="CN24" s="721"/>
      <c r="CO24" s="721"/>
      <c r="CP24" s="721"/>
      <c r="CQ24" s="722"/>
      <c r="CR24" s="717">
        <v>5741536</v>
      </c>
      <c r="CS24" s="718"/>
      <c r="CT24" s="718"/>
      <c r="CU24" s="718"/>
      <c r="CV24" s="718"/>
      <c r="CW24" s="718"/>
      <c r="CX24" s="718"/>
      <c r="CY24" s="761"/>
      <c r="CZ24" s="762">
        <v>44.8</v>
      </c>
      <c r="DA24" s="735"/>
      <c r="DB24" s="735"/>
      <c r="DC24" s="765"/>
      <c r="DD24" s="760">
        <v>4049546</v>
      </c>
      <c r="DE24" s="718"/>
      <c r="DF24" s="718"/>
      <c r="DG24" s="718"/>
      <c r="DH24" s="718"/>
      <c r="DI24" s="718"/>
      <c r="DJ24" s="718"/>
      <c r="DK24" s="761"/>
      <c r="DL24" s="760">
        <v>3877165</v>
      </c>
      <c r="DM24" s="718"/>
      <c r="DN24" s="718"/>
      <c r="DO24" s="718"/>
      <c r="DP24" s="718"/>
      <c r="DQ24" s="718"/>
      <c r="DR24" s="718"/>
      <c r="DS24" s="718"/>
      <c r="DT24" s="718"/>
      <c r="DU24" s="718"/>
      <c r="DV24" s="761"/>
      <c r="DW24" s="762">
        <v>52.9</v>
      </c>
      <c r="DX24" s="735"/>
      <c r="DY24" s="735"/>
      <c r="DZ24" s="735"/>
      <c r="EA24" s="735"/>
      <c r="EB24" s="735"/>
      <c r="EC24" s="763"/>
    </row>
    <row r="25" spans="2:133" ht="11.25" customHeight="1" x14ac:dyDescent="0.2">
      <c r="B25" s="661" t="s">
        <v>291</v>
      </c>
      <c r="C25" s="662"/>
      <c r="D25" s="662"/>
      <c r="E25" s="662"/>
      <c r="F25" s="662"/>
      <c r="G25" s="662"/>
      <c r="H25" s="662"/>
      <c r="I25" s="662"/>
      <c r="J25" s="662"/>
      <c r="K25" s="662"/>
      <c r="L25" s="662"/>
      <c r="M25" s="662"/>
      <c r="N25" s="662"/>
      <c r="O25" s="662"/>
      <c r="P25" s="662"/>
      <c r="Q25" s="663"/>
      <c r="R25" s="664">
        <v>504458</v>
      </c>
      <c r="S25" s="665"/>
      <c r="T25" s="665"/>
      <c r="U25" s="665"/>
      <c r="V25" s="665"/>
      <c r="W25" s="665"/>
      <c r="X25" s="665"/>
      <c r="Y25" s="666"/>
      <c r="Z25" s="691">
        <v>3.7</v>
      </c>
      <c r="AA25" s="691"/>
      <c r="AB25" s="691"/>
      <c r="AC25" s="691"/>
      <c r="AD25" s="692" t="s">
        <v>128</v>
      </c>
      <c r="AE25" s="692"/>
      <c r="AF25" s="692"/>
      <c r="AG25" s="692"/>
      <c r="AH25" s="692"/>
      <c r="AI25" s="692"/>
      <c r="AJ25" s="692"/>
      <c r="AK25" s="692"/>
      <c r="AL25" s="667" t="s">
        <v>128</v>
      </c>
      <c r="AM25" s="668"/>
      <c r="AN25" s="668"/>
      <c r="AO25" s="693"/>
      <c r="AP25" s="757" t="s">
        <v>292</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128</v>
      </c>
      <c r="BP25" s="691"/>
      <c r="BQ25" s="691"/>
      <c r="BR25" s="691"/>
      <c r="BS25" s="692" t="s">
        <v>128</v>
      </c>
      <c r="BT25" s="692"/>
      <c r="BU25" s="692"/>
      <c r="BV25" s="692"/>
      <c r="BW25" s="692"/>
      <c r="BX25" s="692"/>
      <c r="BY25" s="692"/>
      <c r="BZ25" s="692"/>
      <c r="CA25" s="692"/>
      <c r="CB25" s="750"/>
      <c r="CD25" s="706" t="s">
        <v>293</v>
      </c>
      <c r="CE25" s="703"/>
      <c r="CF25" s="703"/>
      <c r="CG25" s="703"/>
      <c r="CH25" s="703"/>
      <c r="CI25" s="703"/>
      <c r="CJ25" s="703"/>
      <c r="CK25" s="703"/>
      <c r="CL25" s="703"/>
      <c r="CM25" s="703"/>
      <c r="CN25" s="703"/>
      <c r="CO25" s="703"/>
      <c r="CP25" s="703"/>
      <c r="CQ25" s="704"/>
      <c r="CR25" s="664">
        <v>2643461</v>
      </c>
      <c r="CS25" s="675"/>
      <c r="CT25" s="675"/>
      <c r="CU25" s="675"/>
      <c r="CV25" s="675"/>
      <c r="CW25" s="675"/>
      <c r="CX25" s="675"/>
      <c r="CY25" s="676"/>
      <c r="CZ25" s="667">
        <v>20.6</v>
      </c>
      <c r="DA25" s="677"/>
      <c r="DB25" s="677"/>
      <c r="DC25" s="678"/>
      <c r="DD25" s="670">
        <v>2290669</v>
      </c>
      <c r="DE25" s="675"/>
      <c r="DF25" s="675"/>
      <c r="DG25" s="675"/>
      <c r="DH25" s="675"/>
      <c r="DI25" s="675"/>
      <c r="DJ25" s="675"/>
      <c r="DK25" s="676"/>
      <c r="DL25" s="670">
        <v>2125667</v>
      </c>
      <c r="DM25" s="675"/>
      <c r="DN25" s="675"/>
      <c r="DO25" s="675"/>
      <c r="DP25" s="675"/>
      <c r="DQ25" s="675"/>
      <c r="DR25" s="675"/>
      <c r="DS25" s="675"/>
      <c r="DT25" s="675"/>
      <c r="DU25" s="675"/>
      <c r="DV25" s="676"/>
      <c r="DW25" s="667">
        <v>29</v>
      </c>
      <c r="DX25" s="677"/>
      <c r="DY25" s="677"/>
      <c r="DZ25" s="677"/>
      <c r="EA25" s="677"/>
      <c r="EB25" s="677"/>
      <c r="EC25" s="698"/>
    </row>
    <row r="26" spans="2:133" ht="11.25" customHeight="1" x14ac:dyDescent="0.2">
      <c r="B26" s="661" t="s">
        <v>294</v>
      </c>
      <c r="C26" s="662"/>
      <c r="D26" s="662"/>
      <c r="E26" s="662"/>
      <c r="F26" s="662"/>
      <c r="G26" s="662"/>
      <c r="H26" s="662"/>
      <c r="I26" s="662"/>
      <c r="J26" s="662"/>
      <c r="K26" s="662"/>
      <c r="L26" s="662"/>
      <c r="M26" s="662"/>
      <c r="N26" s="662"/>
      <c r="O26" s="662"/>
      <c r="P26" s="662"/>
      <c r="Q26" s="663"/>
      <c r="R26" s="664" t="s">
        <v>128</v>
      </c>
      <c r="S26" s="665"/>
      <c r="T26" s="665"/>
      <c r="U26" s="665"/>
      <c r="V26" s="665"/>
      <c r="W26" s="665"/>
      <c r="X26" s="665"/>
      <c r="Y26" s="666"/>
      <c r="Z26" s="691" t="s">
        <v>128</v>
      </c>
      <c r="AA26" s="691"/>
      <c r="AB26" s="691"/>
      <c r="AC26" s="691"/>
      <c r="AD26" s="692" t="s">
        <v>128</v>
      </c>
      <c r="AE26" s="692"/>
      <c r="AF26" s="692"/>
      <c r="AG26" s="692"/>
      <c r="AH26" s="692"/>
      <c r="AI26" s="692"/>
      <c r="AJ26" s="692"/>
      <c r="AK26" s="692"/>
      <c r="AL26" s="667" t="s">
        <v>128</v>
      </c>
      <c r="AM26" s="668"/>
      <c r="AN26" s="668"/>
      <c r="AO26" s="693"/>
      <c r="AP26" s="757" t="s">
        <v>295</v>
      </c>
      <c r="AQ26" s="758"/>
      <c r="AR26" s="758"/>
      <c r="AS26" s="758"/>
      <c r="AT26" s="758"/>
      <c r="AU26" s="758"/>
      <c r="AV26" s="758"/>
      <c r="AW26" s="758"/>
      <c r="AX26" s="758"/>
      <c r="AY26" s="758"/>
      <c r="AZ26" s="758"/>
      <c r="BA26" s="758"/>
      <c r="BB26" s="758"/>
      <c r="BC26" s="758"/>
      <c r="BD26" s="758"/>
      <c r="BE26" s="758"/>
      <c r="BF26" s="759"/>
      <c r="BG26" s="664" t="s">
        <v>128</v>
      </c>
      <c r="BH26" s="665"/>
      <c r="BI26" s="665"/>
      <c r="BJ26" s="665"/>
      <c r="BK26" s="665"/>
      <c r="BL26" s="665"/>
      <c r="BM26" s="665"/>
      <c r="BN26" s="666"/>
      <c r="BO26" s="691" t="s">
        <v>128</v>
      </c>
      <c r="BP26" s="691"/>
      <c r="BQ26" s="691"/>
      <c r="BR26" s="691"/>
      <c r="BS26" s="692" t="s">
        <v>128</v>
      </c>
      <c r="BT26" s="692"/>
      <c r="BU26" s="692"/>
      <c r="BV26" s="692"/>
      <c r="BW26" s="692"/>
      <c r="BX26" s="692"/>
      <c r="BY26" s="692"/>
      <c r="BZ26" s="692"/>
      <c r="CA26" s="692"/>
      <c r="CB26" s="750"/>
      <c r="CD26" s="706" t="s">
        <v>296</v>
      </c>
      <c r="CE26" s="703"/>
      <c r="CF26" s="703"/>
      <c r="CG26" s="703"/>
      <c r="CH26" s="703"/>
      <c r="CI26" s="703"/>
      <c r="CJ26" s="703"/>
      <c r="CK26" s="703"/>
      <c r="CL26" s="703"/>
      <c r="CM26" s="703"/>
      <c r="CN26" s="703"/>
      <c r="CO26" s="703"/>
      <c r="CP26" s="703"/>
      <c r="CQ26" s="704"/>
      <c r="CR26" s="664">
        <v>1627120</v>
      </c>
      <c r="CS26" s="665"/>
      <c r="CT26" s="665"/>
      <c r="CU26" s="665"/>
      <c r="CV26" s="665"/>
      <c r="CW26" s="665"/>
      <c r="CX26" s="665"/>
      <c r="CY26" s="666"/>
      <c r="CZ26" s="667">
        <v>12.7</v>
      </c>
      <c r="DA26" s="677"/>
      <c r="DB26" s="677"/>
      <c r="DC26" s="678"/>
      <c r="DD26" s="670">
        <v>1431208</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2">
      <c r="B27" s="661" t="s">
        <v>297</v>
      </c>
      <c r="C27" s="662"/>
      <c r="D27" s="662"/>
      <c r="E27" s="662"/>
      <c r="F27" s="662"/>
      <c r="G27" s="662"/>
      <c r="H27" s="662"/>
      <c r="I27" s="662"/>
      <c r="J27" s="662"/>
      <c r="K27" s="662"/>
      <c r="L27" s="662"/>
      <c r="M27" s="662"/>
      <c r="N27" s="662"/>
      <c r="O27" s="662"/>
      <c r="P27" s="662"/>
      <c r="Q27" s="663"/>
      <c r="R27" s="664">
        <v>7625957</v>
      </c>
      <c r="S27" s="665"/>
      <c r="T27" s="665"/>
      <c r="U27" s="665"/>
      <c r="V27" s="665"/>
      <c r="W27" s="665"/>
      <c r="X27" s="665"/>
      <c r="Y27" s="666"/>
      <c r="Z27" s="691">
        <v>55.7</v>
      </c>
      <c r="AA27" s="691"/>
      <c r="AB27" s="691"/>
      <c r="AC27" s="691"/>
      <c r="AD27" s="692">
        <v>7002085</v>
      </c>
      <c r="AE27" s="692"/>
      <c r="AF27" s="692"/>
      <c r="AG27" s="692"/>
      <c r="AH27" s="692"/>
      <c r="AI27" s="692"/>
      <c r="AJ27" s="692"/>
      <c r="AK27" s="692"/>
      <c r="AL27" s="667">
        <v>99</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2559870</v>
      </c>
      <c r="BH27" s="665"/>
      <c r="BI27" s="665"/>
      <c r="BJ27" s="665"/>
      <c r="BK27" s="665"/>
      <c r="BL27" s="665"/>
      <c r="BM27" s="665"/>
      <c r="BN27" s="666"/>
      <c r="BO27" s="691">
        <v>100</v>
      </c>
      <c r="BP27" s="691"/>
      <c r="BQ27" s="691"/>
      <c r="BR27" s="691"/>
      <c r="BS27" s="692" t="s">
        <v>128</v>
      </c>
      <c r="BT27" s="692"/>
      <c r="BU27" s="692"/>
      <c r="BV27" s="692"/>
      <c r="BW27" s="692"/>
      <c r="BX27" s="692"/>
      <c r="BY27" s="692"/>
      <c r="BZ27" s="692"/>
      <c r="CA27" s="692"/>
      <c r="CB27" s="750"/>
      <c r="CD27" s="706" t="s">
        <v>299</v>
      </c>
      <c r="CE27" s="703"/>
      <c r="CF27" s="703"/>
      <c r="CG27" s="703"/>
      <c r="CH27" s="703"/>
      <c r="CI27" s="703"/>
      <c r="CJ27" s="703"/>
      <c r="CK27" s="703"/>
      <c r="CL27" s="703"/>
      <c r="CM27" s="703"/>
      <c r="CN27" s="703"/>
      <c r="CO27" s="703"/>
      <c r="CP27" s="703"/>
      <c r="CQ27" s="704"/>
      <c r="CR27" s="664">
        <v>1754574</v>
      </c>
      <c r="CS27" s="675"/>
      <c r="CT27" s="675"/>
      <c r="CU27" s="675"/>
      <c r="CV27" s="675"/>
      <c r="CW27" s="675"/>
      <c r="CX27" s="675"/>
      <c r="CY27" s="676"/>
      <c r="CZ27" s="667">
        <v>13.7</v>
      </c>
      <c r="DA27" s="677"/>
      <c r="DB27" s="677"/>
      <c r="DC27" s="678"/>
      <c r="DD27" s="670">
        <v>442496</v>
      </c>
      <c r="DE27" s="675"/>
      <c r="DF27" s="675"/>
      <c r="DG27" s="675"/>
      <c r="DH27" s="675"/>
      <c r="DI27" s="675"/>
      <c r="DJ27" s="675"/>
      <c r="DK27" s="676"/>
      <c r="DL27" s="670">
        <v>435117</v>
      </c>
      <c r="DM27" s="675"/>
      <c r="DN27" s="675"/>
      <c r="DO27" s="675"/>
      <c r="DP27" s="675"/>
      <c r="DQ27" s="675"/>
      <c r="DR27" s="675"/>
      <c r="DS27" s="675"/>
      <c r="DT27" s="675"/>
      <c r="DU27" s="675"/>
      <c r="DV27" s="676"/>
      <c r="DW27" s="667">
        <v>5.9</v>
      </c>
      <c r="DX27" s="677"/>
      <c r="DY27" s="677"/>
      <c r="DZ27" s="677"/>
      <c r="EA27" s="677"/>
      <c r="EB27" s="677"/>
      <c r="EC27" s="698"/>
    </row>
    <row r="28" spans="2:133" ht="11.25" customHeight="1" x14ac:dyDescent="0.2">
      <c r="B28" s="661" t="s">
        <v>300</v>
      </c>
      <c r="C28" s="662"/>
      <c r="D28" s="662"/>
      <c r="E28" s="662"/>
      <c r="F28" s="662"/>
      <c r="G28" s="662"/>
      <c r="H28" s="662"/>
      <c r="I28" s="662"/>
      <c r="J28" s="662"/>
      <c r="K28" s="662"/>
      <c r="L28" s="662"/>
      <c r="M28" s="662"/>
      <c r="N28" s="662"/>
      <c r="O28" s="662"/>
      <c r="P28" s="662"/>
      <c r="Q28" s="663"/>
      <c r="R28" s="664">
        <v>1056</v>
      </c>
      <c r="S28" s="665"/>
      <c r="T28" s="665"/>
      <c r="U28" s="665"/>
      <c r="V28" s="665"/>
      <c r="W28" s="665"/>
      <c r="X28" s="665"/>
      <c r="Y28" s="666"/>
      <c r="Z28" s="691">
        <v>0</v>
      </c>
      <c r="AA28" s="691"/>
      <c r="AB28" s="691"/>
      <c r="AC28" s="691"/>
      <c r="AD28" s="692">
        <v>1056</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301</v>
      </c>
      <c r="CE28" s="703"/>
      <c r="CF28" s="703"/>
      <c r="CG28" s="703"/>
      <c r="CH28" s="703"/>
      <c r="CI28" s="703"/>
      <c r="CJ28" s="703"/>
      <c r="CK28" s="703"/>
      <c r="CL28" s="703"/>
      <c r="CM28" s="703"/>
      <c r="CN28" s="703"/>
      <c r="CO28" s="703"/>
      <c r="CP28" s="703"/>
      <c r="CQ28" s="704"/>
      <c r="CR28" s="664">
        <v>1343501</v>
      </c>
      <c r="CS28" s="665"/>
      <c r="CT28" s="665"/>
      <c r="CU28" s="665"/>
      <c r="CV28" s="665"/>
      <c r="CW28" s="665"/>
      <c r="CX28" s="665"/>
      <c r="CY28" s="666"/>
      <c r="CZ28" s="667">
        <v>10.5</v>
      </c>
      <c r="DA28" s="677"/>
      <c r="DB28" s="677"/>
      <c r="DC28" s="678"/>
      <c r="DD28" s="670">
        <v>1316381</v>
      </c>
      <c r="DE28" s="665"/>
      <c r="DF28" s="665"/>
      <c r="DG28" s="665"/>
      <c r="DH28" s="665"/>
      <c r="DI28" s="665"/>
      <c r="DJ28" s="665"/>
      <c r="DK28" s="666"/>
      <c r="DL28" s="670">
        <v>1316381</v>
      </c>
      <c r="DM28" s="665"/>
      <c r="DN28" s="665"/>
      <c r="DO28" s="665"/>
      <c r="DP28" s="665"/>
      <c r="DQ28" s="665"/>
      <c r="DR28" s="665"/>
      <c r="DS28" s="665"/>
      <c r="DT28" s="665"/>
      <c r="DU28" s="665"/>
      <c r="DV28" s="666"/>
      <c r="DW28" s="667">
        <v>18</v>
      </c>
      <c r="DX28" s="677"/>
      <c r="DY28" s="677"/>
      <c r="DZ28" s="677"/>
      <c r="EA28" s="677"/>
      <c r="EB28" s="677"/>
      <c r="EC28" s="698"/>
    </row>
    <row r="29" spans="2:133" ht="11.25" customHeight="1" x14ac:dyDescent="0.2">
      <c r="B29" s="661" t="s">
        <v>302</v>
      </c>
      <c r="C29" s="662"/>
      <c r="D29" s="662"/>
      <c r="E29" s="662"/>
      <c r="F29" s="662"/>
      <c r="G29" s="662"/>
      <c r="H29" s="662"/>
      <c r="I29" s="662"/>
      <c r="J29" s="662"/>
      <c r="K29" s="662"/>
      <c r="L29" s="662"/>
      <c r="M29" s="662"/>
      <c r="N29" s="662"/>
      <c r="O29" s="662"/>
      <c r="P29" s="662"/>
      <c r="Q29" s="663"/>
      <c r="R29" s="664">
        <v>11259</v>
      </c>
      <c r="S29" s="665"/>
      <c r="T29" s="665"/>
      <c r="U29" s="665"/>
      <c r="V29" s="665"/>
      <c r="W29" s="665"/>
      <c r="X29" s="665"/>
      <c r="Y29" s="666"/>
      <c r="Z29" s="691">
        <v>0.1</v>
      </c>
      <c r="AA29" s="691"/>
      <c r="AB29" s="691"/>
      <c r="AC29" s="691"/>
      <c r="AD29" s="692" t="s">
        <v>128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303</v>
      </c>
      <c r="CE29" s="752"/>
      <c r="CF29" s="706" t="s">
        <v>70</v>
      </c>
      <c r="CG29" s="703"/>
      <c r="CH29" s="703"/>
      <c r="CI29" s="703"/>
      <c r="CJ29" s="703"/>
      <c r="CK29" s="703"/>
      <c r="CL29" s="703"/>
      <c r="CM29" s="703"/>
      <c r="CN29" s="703"/>
      <c r="CO29" s="703"/>
      <c r="CP29" s="703"/>
      <c r="CQ29" s="704"/>
      <c r="CR29" s="664">
        <v>1343501</v>
      </c>
      <c r="CS29" s="675"/>
      <c r="CT29" s="675"/>
      <c r="CU29" s="675"/>
      <c r="CV29" s="675"/>
      <c r="CW29" s="675"/>
      <c r="CX29" s="675"/>
      <c r="CY29" s="676"/>
      <c r="CZ29" s="667">
        <v>10.5</v>
      </c>
      <c r="DA29" s="677"/>
      <c r="DB29" s="677"/>
      <c r="DC29" s="678"/>
      <c r="DD29" s="670">
        <v>1316381</v>
      </c>
      <c r="DE29" s="675"/>
      <c r="DF29" s="675"/>
      <c r="DG29" s="675"/>
      <c r="DH29" s="675"/>
      <c r="DI29" s="675"/>
      <c r="DJ29" s="675"/>
      <c r="DK29" s="676"/>
      <c r="DL29" s="670">
        <v>1316381</v>
      </c>
      <c r="DM29" s="675"/>
      <c r="DN29" s="675"/>
      <c r="DO29" s="675"/>
      <c r="DP29" s="675"/>
      <c r="DQ29" s="675"/>
      <c r="DR29" s="675"/>
      <c r="DS29" s="675"/>
      <c r="DT29" s="675"/>
      <c r="DU29" s="675"/>
      <c r="DV29" s="676"/>
      <c r="DW29" s="667">
        <v>18</v>
      </c>
      <c r="DX29" s="677"/>
      <c r="DY29" s="677"/>
      <c r="DZ29" s="677"/>
      <c r="EA29" s="677"/>
      <c r="EB29" s="677"/>
      <c r="EC29" s="698"/>
    </row>
    <row r="30" spans="2:133" ht="11.25" customHeight="1" x14ac:dyDescent="0.2">
      <c r="B30" s="661" t="s">
        <v>304</v>
      </c>
      <c r="C30" s="662"/>
      <c r="D30" s="662"/>
      <c r="E30" s="662"/>
      <c r="F30" s="662"/>
      <c r="G30" s="662"/>
      <c r="H30" s="662"/>
      <c r="I30" s="662"/>
      <c r="J30" s="662"/>
      <c r="K30" s="662"/>
      <c r="L30" s="662"/>
      <c r="M30" s="662"/>
      <c r="N30" s="662"/>
      <c r="O30" s="662"/>
      <c r="P30" s="662"/>
      <c r="Q30" s="663"/>
      <c r="R30" s="664">
        <v>112390</v>
      </c>
      <c r="S30" s="665"/>
      <c r="T30" s="665"/>
      <c r="U30" s="665"/>
      <c r="V30" s="665"/>
      <c r="W30" s="665"/>
      <c r="X30" s="665"/>
      <c r="Y30" s="666"/>
      <c r="Z30" s="691">
        <v>0.8</v>
      </c>
      <c r="AA30" s="691"/>
      <c r="AB30" s="691"/>
      <c r="AC30" s="691"/>
      <c r="AD30" s="692">
        <v>28007</v>
      </c>
      <c r="AE30" s="692"/>
      <c r="AF30" s="692"/>
      <c r="AG30" s="692"/>
      <c r="AH30" s="692"/>
      <c r="AI30" s="692"/>
      <c r="AJ30" s="692"/>
      <c r="AK30" s="692"/>
      <c r="AL30" s="667">
        <v>0.4</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305</v>
      </c>
      <c r="BH30" s="748"/>
      <c r="BI30" s="748"/>
      <c r="BJ30" s="748"/>
      <c r="BK30" s="748"/>
      <c r="BL30" s="748"/>
      <c r="BM30" s="748"/>
      <c r="BN30" s="748"/>
      <c r="BO30" s="748"/>
      <c r="BP30" s="748"/>
      <c r="BQ30" s="749"/>
      <c r="BR30" s="723" t="s">
        <v>306</v>
      </c>
      <c r="BS30" s="748"/>
      <c r="BT30" s="748"/>
      <c r="BU30" s="748"/>
      <c r="BV30" s="748"/>
      <c r="BW30" s="748"/>
      <c r="BX30" s="748"/>
      <c r="BY30" s="748"/>
      <c r="BZ30" s="748"/>
      <c r="CA30" s="748"/>
      <c r="CB30" s="749"/>
      <c r="CD30" s="753"/>
      <c r="CE30" s="754"/>
      <c r="CF30" s="706" t="s">
        <v>307</v>
      </c>
      <c r="CG30" s="703"/>
      <c r="CH30" s="703"/>
      <c r="CI30" s="703"/>
      <c r="CJ30" s="703"/>
      <c r="CK30" s="703"/>
      <c r="CL30" s="703"/>
      <c r="CM30" s="703"/>
      <c r="CN30" s="703"/>
      <c r="CO30" s="703"/>
      <c r="CP30" s="703"/>
      <c r="CQ30" s="704"/>
      <c r="CR30" s="664">
        <v>1301870</v>
      </c>
      <c r="CS30" s="665"/>
      <c r="CT30" s="665"/>
      <c r="CU30" s="665"/>
      <c r="CV30" s="665"/>
      <c r="CW30" s="665"/>
      <c r="CX30" s="665"/>
      <c r="CY30" s="666"/>
      <c r="CZ30" s="667">
        <v>10.199999999999999</v>
      </c>
      <c r="DA30" s="677"/>
      <c r="DB30" s="677"/>
      <c r="DC30" s="678"/>
      <c r="DD30" s="670">
        <v>1275230</v>
      </c>
      <c r="DE30" s="665"/>
      <c r="DF30" s="665"/>
      <c r="DG30" s="665"/>
      <c r="DH30" s="665"/>
      <c r="DI30" s="665"/>
      <c r="DJ30" s="665"/>
      <c r="DK30" s="666"/>
      <c r="DL30" s="670">
        <v>1275230</v>
      </c>
      <c r="DM30" s="665"/>
      <c r="DN30" s="665"/>
      <c r="DO30" s="665"/>
      <c r="DP30" s="665"/>
      <c r="DQ30" s="665"/>
      <c r="DR30" s="665"/>
      <c r="DS30" s="665"/>
      <c r="DT30" s="665"/>
      <c r="DU30" s="665"/>
      <c r="DV30" s="666"/>
      <c r="DW30" s="667">
        <v>17.399999999999999</v>
      </c>
      <c r="DX30" s="677"/>
      <c r="DY30" s="677"/>
      <c r="DZ30" s="677"/>
      <c r="EA30" s="677"/>
      <c r="EB30" s="677"/>
      <c r="EC30" s="698"/>
    </row>
    <row r="31" spans="2:133" ht="11.25" customHeight="1" x14ac:dyDescent="0.2">
      <c r="B31" s="661" t="s">
        <v>308</v>
      </c>
      <c r="C31" s="662"/>
      <c r="D31" s="662"/>
      <c r="E31" s="662"/>
      <c r="F31" s="662"/>
      <c r="G31" s="662"/>
      <c r="H31" s="662"/>
      <c r="I31" s="662"/>
      <c r="J31" s="662"/>
      <c r="K31" s="662"/>
      <c r="L31" s="662"/>
      <c r="M31" s="662"/>
      <c r="N31" s="662"/>
      <c r="O31" s="662"/>
      <c r="P31" s="662"/>
      <c r="Q31" s="663"/>
      <c r="R31" s="664">
        <v>35453</v>
      </c>
      <c r="S31" s="665"/>
      <c r="T31" s="665"/>
      <c r="U31" s="665"/>
      <c r="V31" s="665"/>
      <c r="W31" s="665"/>
      <c r="X31" s="665"/>
      <c r="Y31" s="666"/>
      <c r="Z31" s="691">
        <v>0.3</v>
      </c>
      <c r="AA31" s="691"/>
      <c r="AB31" s="691"/>
      <c r="AC31" s="691"/>
      <c r="AD31" s="692">
        <v>28</v>
      </c>
      <c r="AE31" s="692"/>
      <c r="AF31" s="692"/>
      <c r="AG31" s="692"/>
      <c r="AH31" s="692"/>
      <c r="AI31" s="692"/>
      <c r="AJ31" s="692"/>
      <c r="AK31" s="692"/>
      <c r="AL31" s="667">
        <v>0</v>
      </c>
      <c r="AM31" s="668"/>
      <c r="AN31" s="668"/>
      <c r="AO31" s="693"/>
      <c r="AP31" s="737" t="s">
        <v>309</v>
      </c>
      <c r="AQ31" s="738"/>
      <c r="AR31" s="738"/>
      <c r="AS31" s="738"/>
      <c r="AT31" s="743" t="s">
        <v>310</v>
      </c>
      <c r="AU31" s="360"/>
      <c r="AV31" s="360"/>
      <c r="AW31" s="360"/>
      <c r="AX31" s="730" t="s">
        <v>187</v>
      </c>
      <c r="AY31" s="731"/>
      <c r="AZ31" s="731"/>
      <c r="BA31" s="731"/>
      <c r="BB31" s="731"/>
      <c r="BC31" s="731"/>
      <c r="BD31" s="731"/>
      <c r="BE31" s="731"/>
      <c r="BF31" s="732"/>
      <c r="BG31" s="733">
        <v>98.2</v>
      </c>
      <c r="BH31" s="734"/>
      <c r="BI31" s="734"/>
      <c r="BJ31" s="734"/>
      <c r="BK31" s="734"/>
      <c r="BL31" s="734"/>
      <c r="BM31" s="735">
        <v>94.2</v>
      </c>
      <c r="BN31" s="734"/>
      <c r="BO31" s="734"/>
      <c r="BP31" s="734"/>
      <c r="BQ31" s="736"/>
      <c r="BR31" s="733">
        <v>95</v>
      </c>
      <c r="BS31" s="734"/>
      <c r="BT31" s="734"/>
      <c r="BU31" s="734"/>
      <c r="BV31" s="734"/>
      <c r="BW31" s="734"/>
      <c r="BX31" s="735">
        <v>92</v>
      </c>
      <c r="BY31" s="734"/>
      <c r="BZ31" s="734"/>
      <c r="CA31" s="734"/>
      <c r="CB31" s="736"/>
      <c r="CD31" s="753"/>
      <c r="CE31" s="754"/>
      <c r="CF31" s="706" t="s">
        <v>311</v>
      </c>
      <c r="CG31" s="703"/>
      <c r="CH31" s="703"/>
      <c r="CI31" s="703"/>
      <c r="CJ31" s="703"/>
      <c r="CK31" s="703"/>
      <c r="CL31" s="703"/>
      <c r="CM31" s="703"/>
      <c r="CN31" s="703"/>
      <c r="CO31" s="703"/>
      <c r="CP31" s="703"/>
      <c r="CQ31" s="704"/>
      <c r="CR31" s="664">
        <v>41631</v>
      </c>
      <c r="CS31" s="675"/>
      <c r="CT31" s="675"/>
      <c r="CU31" s="675"/>
      <c r="CV31" s="675"/>
      <c r="CW31" s="675"/>
      <c r="CX31" s="675"/>
      <c r="CY31" s="676"/>
      <c r="CZ31" s="667">
        <v>0.3</v>
      </c>
      <c r="DA31" s="677"/>
      <c r="DB31" s="677"/>
      <c r="DC31" s="678"/>
      <c r="DD31" s="670">
        <v>41151</v>
      </c>
      <c r="DE31" s="675"/>
      <c r="DF31" s="675"/>
      <c r="DG31" s="675"/>
      <c r="DH31" s="675"/>
      <c r="DI31" s="675"/>
      <c r="DJ31" s="675"/>
      <c r="DK31" s="676"/>
      <c r="DL31" s="670">
        <v>41151</v>
      </c>
      <c r="DM31" s="675"/>
      <c r="DN31" s="675"/>
      <c r="DO31" s="675"/>
      <c r="DP31" s="675"/>
      <c r="DQ31" s="675"/>
      <c r="DR31" s="675"/>
      <c r="DS31" s="675"/>
      <c r="DT31" s="675"/>
      <c r="DU31" s="675"/>
      <c r="DV31" s="676"/>
      <c r="DW31" s="667">
        <v>0.6</v>
      </c>
      <c r="DX31" s="677"/>
      <c r="DY31" s="677"/>
      <c r="DZ31" s="677"/>
      <c r="EA31" s="677"/>
      <c r="EB31" s="677"/>
      <c r="EC31" s="698"/>
    </row>
    <row r="32" spans="2:133" ht="11.25" customHeight="1" x14ac:dyDescent="0.2">
      <c r="B32" s="661" t="s">
        <v>312</v>
      </c>
      <c r="C32" s="662"/>
      <c r="D32" s="662"/>
      <c r="E32" s="662"/>
      <c r="F32" s="662"/>
      <c r="G32" s="662"/>
      <c r="H32" s="662"/>
      <c r="I32" s="662"/>
      <c r="J32" s="662"/>
      <c r="K32" s="662"/>
      <c r="L32" s="662"/>
      <c r="M32" s="662"/>
      <c r="N32" s="662"/>
      <c r="O32" s="662"/>
      <c r="P32" s="662"/>
      <c r="Q32" s="663"/>
      <c r="R32" s="664">
        <v>1873172</v>
      </c>
      <c r="S32" s="665"/>
      <c r="T32" s="665"/>
      <c r="U32" s="665"/>
      <c r="V32" s="665"/>
      <c r="W32" s="665"/>
      <c r="X32" s="665"/>
      <c r="Y32" s="666"/>
      <c r="Z32" s="691">
        <v>13.7</v>
      </c>
      <c r="AA32" s="691"/>
      <c r="AB32" s="691"/>
      <c r="AC32" s="691"/>
      <c r="AD32" s="692" t="s">
        <v>128</v>
      </c>
      <c r="AE32" s="692"/>
      <c r="AF32" s="692"/>
      <c r="AG32" s="692"/>
      <c r="AH32" s="692"/>
      <c r="AI32" s="692"/>
      <c r="AJ32" s="692"/>
      <c r="AK32" s="692"/>
      <c r="AL32" s="667" t="s">
        <v>128</v>
      </c>
      <c r="AM32" s="668"/>
      <c r="AN32" s="668"/>
      <c r="AO32" s="693"/>
      <c r="AP32" s="739"/>
      <c r="AQ32" s="740"/>
      <c r="AR32" s="740"/>
      <c r="AS32" s="740"/>
      <c r="AT32" s="744"/>
      <c r="AU32" s="361" t="s">
        <v>313</v>
      </c>
      <c r="AV32" s="361"/>
      <c r="AW32" s="361"/>
      <c r="AX32" s="661" t="s">
        <v>314</v>
      </c>
      <c r="AY32" s="662"/>
      <c r="AZ32" s="662"/>
      <c r="BA32" s="662"/>
      <c r="BB32" s="662"/>
      <c r="BC32" s="662"/>
      <c r="BD32" s="662"/>
      <c r="BE32" s="662"/>
      <c r="BF32" s="663"/>
      <c r="BG32" s="746">
        <v>98.7</v>
      </c>
      <c r="BH32" s="675"/>
      <c r="BI32" s="675"/>
      <c r="BJ32" s="675"/>
      <c r="BK32" s="675"/>
      <c r="BL32" s="675"/>
      <c r="BM32" s="668">
        <v>97.3</v>
      </c>
      <c r="BN32" s="747"/>
      <c r="BO32" s="747"/>
      <c r="BP32" s="747"/>
      <c r="BQ32" s="702"/>
      <c r="BR32" s="746">
        <v>98.8</v>
      </c>
      <c r="BS32" s="675"/>
      <c r="BT32" s="675"/>
      <c r="BU32" s="675"/>
      <c r="BV32" s="675"/>
      <c r="BW32" s="675"/>
      <c r="BX32" s="668">
        <v>97.5</v>
      </c>
      <c r="BY32" s="747"/>
      <c r="BZ32" s="747"/>
      <c r="CA32" s="747"/>
      <c r="CB32" s="702"/>
      <c r="CD32" s="755"/>
      <c r="CE32" s="756"/>
      <c r="CF32" s="706" t="s">
        <v>315</v>
      </c>
      <c r="CG32" s="703"/>
      <c r="CH32" s="703"/>
      <c r="CI32" s="703"/>
      <c r="CJ32" s="703"/>
      <c r="CK32" s="703"/>
      <c r="CL32" s="703"/>
      <c r="CM32" s="703"/>
      <c r="CN32" s="703"/>
      <c r="CO32" s="703"/>
      <c r="CP32" s="703"/>
      <c r="CQ32" s="704"/>
      <c r="CR32" s="664" t="s">
        <v>128</v>
      </c>
      <c r="CS32" s="665"/>
      <c r="CT32" s="665"/>
      <c r="CU32" s="665"/>
      <c r="CV32" s="665"/>
      <c r="CW32" s="665"/>
      <c r="CX32" s="665"/>
      <c r="CY32" s="666"/>
      <c r="CZ32" s="667" t="s">
        <v>128</v>
      </c>
      <c r="DA32" s="677"/>
      <c r="DB32" s="677"/>
      <c r="DC32" s="678"/>
      <c r="DD32" s="670" t="s">
        <v>128</v>
      </c>
      <c r="DE32" s="665"/>
      <c r="DF32" s="665"/>
      <c r="DG32" s="665"/>
      <c r="DH32" s="665"/>
      <c r="DI32" s="665"/>
      <c r="DJ32" s="665"/>
      <c r="DK32" s="666"/>
      <c r="DL32" s="670" t="s">
        <v>128</v>
      </c>
      <c r="DM32" s="665"/>
      <c r="DN32" s="665"/>
      <c r="DO32" s="665"/>
      <c r="DP32" s="665"/>
      <c r="DQ32" s="665"/>
      <c r="DR32" s="665"/>
      <c r="DS32" s="665"/>
      <c r="DT32" s="665"/>
      <c r="DU32" s="665"/>
      <c r="DV32" s="666"/>
      <c r="DW32" s="667" t="s">
        <v>128</v>
      </c>
      <c r="DX32" s="677"/>
      <c r="DY32" s="677"/>
      <c r="DZ32" s="677"/>
      <c r="EA32" s="677"/>
      <c r="EB32" s="677"/>
      <c r="EC32" s="698"/>
    </row>
    <row r="33" spans="2:133" ht="11.25" customHeight="1" x14ac:dyDescent="0.2">
      <c r="B33" s="727" t="s">
        <v>316</v>
      </c>
      <c r="C33" s="728"/>
      <c r="D33" s="728"/>
      <c r="E33" s="728"/>
      <c r="F33" s="728"/>
      <c r="G33" s="728"/>
      <c r="H33" s="728"/>
      <c r="I33" s="728"/>
      <c r="J33" s="728"/>
      <c r="K33" s="728"/>
      <c r="L33" s="728"/>
      <c r="M33" s="728"/>
      <c r="N33" s="728"/>
      <c r="O33" s="728"/>
      <c r="P33" s="728"/>
      <c r="Q33" s="729"/>
      <c r="R33" s="664" t="s">
        <v>128</v>
      </c>
      <c r="S33" s="665"/>
      <c r="T33" s="665"/>
      <c r="U33" s="665"/>
      <c r="V33" s="665"/>
      <c r="W33" s="665"/>
      <c r="X33" s="665"/>
      <c r="Y33" s="666"/>
      <c r="Z33" s="691" t="s">
        <v>128</v>
      </c>
      <c r="AA33" s="691"/>
      <c r="AB33" s="691"/>
      <c r="AC33" s="691"/>
      <c r="AD33" s="692" t="s">
        <v>128</v>
      </c>
      <c r="AE33" s="692"/>
      <c r="AF33" s="692"/>
      <c r="AG33" s="692"/>
      <c r="AH33" s="692"/>
      <c r="AI33" s="692"/>
      <c r="AJ33" s="692"/>
      <c r="AK33" s="692"/>
      <c r="AL33" s="667" t="s">
        <v>128</v>
      </c>
      <c r="AM33" s="668"/>
      <c r="AN33" s="668"/>
      <c r="AO33" s="693"/>
      <c r="AP33" s="741"/>
      <c r="AQ33" s="742"/>
      <c r="AR33" s="742"/>
      <c r="AS33" s="742"/>
      <c r="AT33" s="745"/>
      <c r="AU33" s="362"/>
      <c r="AV33" s="362"/>
      <c r="AW33" s="362"/>
      <c r="AX33" s="641" t="s">
        <v>317</v>
      </c>
      <c r="AY33" s="642"/>
      <c r="AZ33" s="642"/>
      <c r="BA33" s="642"/>
      <c r="BB33" s="642"/>
      <c r="BC33" s="642"/>
      <c r="BD33" s="642"/>
      <c r="BE33" s="642"/>
      <c r="BF33" s="643"/>
      <c r="BG33" s="726">
        <v>97.5</v>
      </c>
      <c r="BH33" s="645"/>
      <c r="BI33" s="645"/>
      <c r="BJ33" s="645"/>
      <c r="BK33" s="645"/>
      <c r="BL33" s="645"/>
      <c r="BM33" s="683">
        <v>91.7</v>
      </c>
      <c r="BN33" s="645"/>
      <c r="BO33" s="645"/>
      <c r="BP33" s="645"/>
      <c r="BQ33" s="694"/>
      <c r="BR33" s="726">
        <v>92.4</v>
      </c>
      <c r="BS33" s="645"/>
      <c r="BT33" s="645"/>
      <c r="BU33" s="645"/>
      <c r="BV33" s="645"/>
      <c r="BW33" s="645"/>
      <c r="BX33" s="683">
        <v>88.4</v>
      </c>
      <c r="BY33" s="645"/>
      <c r="BZ33" s="645"/>
      <c r="CA33" s="645"/>
      <c r="CB33" s="694"/>
      <c r="CD33" s="706" t="s">
        <v>318</v>
      </c>
      <c r="CE33" s="703"/>
      <c r="CF33" s="703"/>
      <c r="CG33" s="703"/>
      <c r="CH33" s="703"/>
      <c r="CI33" s="703"/>
      <c r="CJ33" s="703"/>
      <c r="CK33" s="703"/>
      <c r="CL33" s="703"/>
      <c r="CM33" s="703"/>
      <c r="CN33" s="703"/>
      <c r="CO33" s="703"/>
      <c r="CP33" s="703"/>
      <c r="CQ33" s="704"/>
      <c r="CR33" s="664">
        <v>5919015</v>
      </c>
      <c r="CS33" s="675"/>
      <c r="CT33" s="675"/>
      <c r="CU33" s="675"/>
      <c r="CV33" s="675"/>
      <c r="CW33" s="675"/>
      <c r="CX33" s="675"/>
      <c r="CY33" s="676"/>
      <c r="CZ33" s="667">
        <v>46.2</v>
      </c>
      <c r="DA33" s="677"/>
      <c r="DB33" s="677"/>
      <c r="DC33" s="678"/>
      <c r="DD33" s="670">
        <v>3607678</v>
      </c>
      <c r="DE33" s="675"/>
      <c r="DF33" s="675"/>
      <c r="DG33" s="675"/>
      <c r="DH33" s="675"/>
      <c r="DI33" s="675"/>
      <c r="DJ33" s="675"/>
      <c r="DK33" s="676"/>
      <c r="DL33" s="670">
        <v>2021335</v>
      </c>
      <c r="DM33" s="675"/>
      <c r="DN33" s="675"/>
      <c r="DO33" s="675"/>
      <c r="DP33" s="675"/>
      <c r="DQ33" s="675"/>
      <c r="DR33" s="675"/>
      <c r="DS33" s="675"/>
      <c r="DT33" s="675"/>
      <c r="DU33" s="675"/>
      <c r="DV33" s="676"/>
      <c r="DW33" s="667">
        <v>27.6</v>
      </c>
      <c r="DX33" s="677"/>
      <c r="DY33" s="677"/>
      <c r="DZ33" s="677"/>
      <c r="EA33" s="677"/>
      <c r="EB33" s="677"/>
      <c r="EC33" s="698"/>
    </row>
    <row r="34" spans="2:133" ht="11.25" customHeight="1" x14ac:dyDescent="0.2">
      <c r="B34" s="661" t="s">
        <v>319</v>
      </c>
      <c r="C34" s="662"/>
      <c r="D34" s="662"/>
      <c r="E34" s="662"/>
      <c r="F34" s="662"/>
      <c r="G34" s="662"/>
      <c r="H34" s="662"/>
      <c r="I34" s="662"/>
      <c r="J34" s="662"/>
      <c r="K34" s="662"/>
      <c r="L34" s="662"/>
      <c r="M34" s="662"/>
      <c r="N34" s="662"/>
      <c r="O34" s="662"/>
      <c r="P34" s="662"/>
      <c r="Q34" s="663"/>
      <c r="R34" s="664">
        <v>645119</v>
      </c>
      <c r="S34" s="665"/>
      <c r="T34" s="665"/>
      <c r="U34" s="665"/>
      <c r="V34" s="665"/>
      <c r="W34" s="665"/>
      <c r="X34" s="665"/>
      <c r="Y34" s="666"/>
      <c r="Z34" s="691">
        <v>4.7</v>
      </c>
      <c r="AA34" s="691"/>
      <c r="AB34" s="691"/>
      <c r="AC34" s="691"/>
      <c r="AD34" s="692" t="s">
        <v>128</v>
      </c>
      <c r="AE34" s="692"/>
      <c r="AF34" s="692"/>
      <c r="AG34" s="692"/>
      <c r="AH34" s="692"/>
      <c r="AI34" s="692"/>
      <c r="AJ34" s="692"/>
      <c r="AK34" s="692"/>
      <c r="AL34" s="667" t="s">
        <v>128</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320</v>
      </c>
      <c r="CE34" s="703"/>
      <c r="CF34" s="703"/>
      <c r="CG34" s="703"/>
      <c r="CH34" s="703"/>
      <c r="CI34" s="703"/>
      <c r="CJ34" s="703"/>
      <c r="CK34" s="703"/>
      <c r="CL34" s="703"/>
      <c r="CM34" s="703"/>
      <c r="CN34" s="703"/>
      <c r="CO34" s="703"/>
      <c r="CP34" s="703"/>
      <c r="CQ34" s="704"/>
      <c r="CR34" s="664">
        <v>1866803</v>
      </c>
      <c r="CS34" s="665"/>
      <c r="CT34" s="665"/>
      <c r="CU34" s="665"/>
      <c r="CV34" s="665"/>
      <c r="CW34" s="665"/>
      <c r="CX34" s="665"/>
      <c r="CY34" s="666"/>
      <c r="CZ34" s="667">
        <v>14.6</v>
      </c>
      <c r="DA34" s="677"/>
      <c r="DB34" s="677"/>
      <c r="DC34" s="678"/>
      <c r="DD34" s="670">
        <v>1085076</v>
      </c>
      <c r="DE34" s="665"/>
      <c r="DF34" s="665"/>
      <c r="DG34" s="665"/>
      <c r="DH34" s="665"/>
      <c r="DI34" s="665"/>
      <c r="DJ34" s="665"/>
      <c r="DK34" s="666"/>
      <c r="DL34" s="670">
        <v>761714</v>
      </c>
      <c r="DM34" s="665"/>
      <c r="DN34" s="665"/>
      <c r="DO34" s="665"/>
      <c r="DP34" s="665"/>
      <c r="DQ34" s="665"/>
      <c r="DR34" s="665"/>
      <c r="DS34" s="665"/>
      <c r="DT34" s="665"/>
      <c r="DU34" s="665"/>
      <c r="DV34" s="666"/>
      <c r="DW34" s="667">
        <v>10.4</v>
      </c>
      <c r="DX34" s="677"/>
      <c r="DY34" s="677"/>
      <c r="DZ34" s="677"/>
      <c r="EA34" s="677"/>
      <c r="EB34" s="677"/>
      <c r="EC34" s="698"/>
    </row>
    <row r="35" spans="2:133" ht="11.25" customHeight="1" x14ac:dyDescent="0.2">
      <c r="B35" s="661" t="s">
        <v>321</v>
      </c>
      <c r="C35" s="662"/>
      <c r="D35" s="662"/>
      <c r="E35" s="662"/>
      <c r="F35" s="662"/>
      <c r="G35" s="662"/>
      <c r="H35" s="662"/>
      <c r="I35" s="662"/>
      <c r="J35" s="662"/>
      <c r="K35" s="662"/>
      <c r="L35" s="662"/>
      <c r="M35" s="662"/>
      <c r="N35" s="662"/>
      <c r="O35" s="662"/>
      <c r="P35" s="662"/>
      <c r="Q35" s="663"/>
      <c r="R35" s="664">
        <v>88022</v>
      </c>
      <c r="S35" s="665"/>
      <c r="T35" s="665"/>
      <c r="U35" s="665"/>
      <c r="V35" s="665"/>
      <c r="W35" s="665"/>
      <c r="X35" s="665"/>
      <c r="Y35" s="666"/>
      <c r="Z35" s="691">
        <v>0.6</v>
      </c>
      <c r="AA35" s="691"/>
      <c r="AB35" s="691"/>
      <c r="AC35" s="691"/>
      <c r="AD35" s="692">
        <v>37829</v>
      </c>
      <c r="AE35" s="692"/>
      <c r="AF35" s="692"/>
      <c r="AG35" s="692"/>
      <c r="AH35" s="692"/>
      <c r="AI35" s="692"/>
      <c r="AJ35" s="692"/>
      <c r="AK35" s="692"/>
      <c r="AL35" s="667">
        <v>0.5</v>
      </c>
      <c r="AM35" s="668"/>
      <c r="AN35" s="668"/>
      <c r="AO35" s="693"/>
      <c r="AP35" s="218"/>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324</v>
      </c>
      <c r="CE35" s="703"/>
      <c r="CF35" s="703"/>
      <c r="CG35" s="703"/>
      <c r="CH35" s="703"/>
      <c r="CI35" s="703"/>
      <c r="CJ35" s="703"/>
      <c r="CK35" s="703"/>
      <c r="CL35" s="703"/>
      <c r="CM35" s="703"/>
      <c r="CN35" s="703"/>
      <c r="CO35" s="703"/>
      <c r="CP35" s="703"/>
      <c r="CQ35" s="704"/>
      <c r="CR35" s="664">
        <v>69412</v>
      </c>
      <c r="CS35" s="675"/>
      <c r="CT35" s="675"/>
      <c r="CU35" s="675"/>
      <c r="CV35" s="675"/>
      <c r="CW35" s="675"/>
      <c r="CX35" s="675"/>
      <c r="CY35" s="676"/>
      <c r="CZ35" s="667">
        <v>0.5</v>
      </c>
      <c r="DA35" s="677"/>
      <c r="DB35" s="677"/>
      <c r="DC35" s="678"/>
      <c r="DD35" s="670">
        <v>67190</v>
      </c>
      <c r="DE35" s="675"/>
      <c r="DF35" s="675"/>
      <c r="DG35" s="675"/>
      <c r="DH35" s="675"/>
      <c r="DI35" s="675"/>
      <c r="DJ35" s="675"/>
      <c r="DK35" s="676"/>
      <c r="DL35" s="670">
        <v>35886</v>
      </c>
      <c r="DM35" s="675"/>
      <c r="DN35" s="675"/>
      <c r="DO35" s="675"/>
      <c r="DP35" s="675"/>
      <c r="DQ35" s="675"/>
      <c r="DR35" s="675"/>
      <c r="DS35" s="675"/>
      <c r="DT35" s="675"/>
      <c r="DU35" s="675"/>
      <c r="DV35" s="676"/>
      <c r="DW35" s="667">
        <v>0.5</v>
      </c>
      <c r="DX35" s="677"/>
      <c r="DY35" s="677"/>
      <c r="DZ35" s="677"/>
      <c r="EA35" s="677"/>
      <c r="EB35" s="677"/>
      <c r="EC35" s="698"/>
    </row>
    <row r="36" spans="2:133" ht="11.25" customHeight="1" x14ac:dyDescent="0.2">
      <c r="B36" s="661" t="s">
        <v>325</v>
      </c>
      <c r="C36" s="662"/>
      <c r="D36" s="662"/>
      <c r="E36" s="662"/>
      <c r="F36" s="662"/>
      <c r="G36" s="662"/>
      <c r="H36" s="662"/>
      <c r="I36" s="662"/>
      <c r="J36" s="662"/>
      <c r="K36" s="662"/>
      <c r="L36" s="662"/>
      <c r="M36" s="662"/>
      <c r="N36" s="662"/>
      <c r="O36" s="662"/>
      <c r="P36" s="662"/>
      <c r="Q36" s="663"/>
      <c r="R36" s="664">
        <v>768306</v>
      </c>
      <c r="S36" s="665"/>
      <c r="T36" s="665"/>
      <c r="U36" s="665"/>
      <c r="V36" s="665"/>
      <c r="W36" s="665"/>
      <c r="X36" s="665"/>
      <c r="Y36" s="666"/>
      <c r="Z36" s="691">
        <v>5.6</v>
      </c>
      <c r="AA36" s="691"/>
      <c r="AB36" s="691"/>
      <c r="AC36" s="691"/>
      <c r="AD36" s="692" t="s">
        <v>128</v>
      </c>
      <c r="AE36" s="692"/>
      <c r="AF36" s="692"/>
      <c r="AG36" s="692"/>
      <c r="AH36" s="692"/>
      <c r="AI36" s="692"/>
      <c r="AJ36" s="692"/>
      <c r="AK36" s="692"/>
      <c r="AL36" s="667" t="s">
        <v>128</v>
      </c>
      <c r="AM36" s="668"/>
      <c r="AN36" s="668"/>
      <c r="AO36" s="693"/>
      <c r="AP36" s="218"/>
      <c r="AQ36" s="714" t="s">
        <v>326</v>
      </c>
      <c r="AR36" s="715"/>
      <c r="AS36" s="715"/>
      <c r="AT36" s="715"/>
      <c r="AU36" s="715"/>
      <c r="AV36" s="715"/>
      <c r="AW36" s="715"/>
      <c r="AX36" s="715"/>
      <c r="AY36" s="716"/>
      <c r="AZ36" s="717">
        <v>1216452</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95028</v>
      </c>
      <c r="BW36" s="718"/>
      <c r="BX36" s="718"/>
      <c r="BY36" s="718"/>
      <c r="BZ36" s="718"/>
      <c r="CA36" s="718"/>
      <c r="CB36" s="719"/>
      <c r="CD36" s="706" t="s">
        <v>328</v>
      </c>
      <c r="CE36" s="703"/>
      <c r="CF36" s="703"/>
      <c r="CG36" s="703"/>
      <c r="CH36" s="703"/>
      <c r="CI36" s="703"/>
      <c r="CJ36" s="703"/>
      <c r="CK36" s="703"/>
      <c r="CL36" s="703"/>
      <c r="CM36" s="703"/>
      <c r="CN36" s="703"/>
      <c r="CO36" s="703"/>
      <c r="CP36" s="703"/>
      <c r="CQ36" s="704"/>
      <c r="CR36" s="664">
        <v>1348990</v>
      </c>
      <c r="CS36" s="665"/>
      <c r="CT36" s="665"/>
      <c r="CU36" s="665"/>
      <c r="CV36" s="665"/>
      <c r="CW36" s="665"/>
      <c r="CX36" s="665"/>
      <c r="CY36" s="666"/>
      <c r="CZ36" s="667">
        <v>10.5</v>
      </c>
      <c r="DA36" s="677"/>
      <c r="DB36" s="677"/>
      <c r="DC36" s="678"/>
      <c r="DD36" s="670">
        <v>790975</v>
      </c>
      <c r="DE36" s="665"/>
      <c r="DF36" s="665"/>
      <c r="DG36" s="665"/>
      <c r="DH36" s="665"/>
      <c r="DI36" s="665"/>
      <c r="DJ36" s="665"/>
      <c r="DK36" s="666"/>
      <c r="DL36" s="670">
        <v>370190</v>
      </c>
      <c r="DM36" s="665"/>
      <c r="DN36" s="665"/>
      <c r="DO36" s="665"/>
      <c r="DP36" s="665"/>
      <c r="DQ36" s="665"/>
      <c r="DR36" s="665"/>
      <c r="DS36" s="665"/>
      <c r="DT36" s="665"/>
      <c r="DU36" s="665"/>
      <c r="DV36" s="666"/>
      <c r="DW36" s="667">
        <v>5</v>
      </c>
      <c r="DX36" s="677"/>
      <c r="DY36" s="677"/>
      <c r="DZ36" s="677"/>
      <c r="EA36" s="677"/>
      <c r="EB36" s="677"/>
      <c r="EC36" s="698"/>
    </row>
    <row r="37" spans="2:133" ht="11.25" customHeight="1" x14ac:dyDescent="0.2">
      <c r="B37" s="661" t="s">
        <v>329</v>
      </c>
      <c r="C37" s="662"/>
      <c r="D37" s="662"/>
      <c r="E37" s="662"/>
      <c r="F37" s="662"/>
      <c r="G37" s="662"/>
      <c r="H37" s="662"/>
      <c r="I37" s="662"/>
      <c r="J37" s="662"/>
      <c r="K37" s="662"/>
      <c r="L37" s="662"/>
      <c r="M37" s="662"/>
      <c r="N37" s="662"/>
      <c r="O37" s="662"/>
      <c r="P37" s="662"/>
      <c r="Q37" s="663"/>
      <c r="R37" s="664">
        <v>636810</v>
      </c>
      <c r="S37" s="665"/>
      <c r="T37" s="665"/>
      <c r="U37" s="665"/>
      <c r="V37" s="665"/>
      <c r="W37" s="665"/>
      <c r="X37" s="665"/>
      <c r="Y37" s="666"/>
      <c r="Z37" s="691">
        <v>4.5999999999999996</v>
      </c>
      <c r="AA37" s="691"/>
      <c r="AB37" s="691"/>
      <c r="AC37" s="691"/>
      <c r="AD37" s="692" t="s">
        <v>128</v>
      </c>
      <c r="AE37" s="692"/>
      <c r="AF37" s="692"/>
      <c r="AG37" s="692"/>
      <c r="AH37" s="692"/>
      <c r="AI37" s="692"/>
      <c r="AJ37" s="692"/>
      <c r="AK37" s="692"/>
      <c r="AL37" s="667" t="s">
        <v>128</v>
      </c>
      <c r="AM37" s="668"/>
      <c r="AN37" s="668"/>
      <c r="AO37" s="693"/>
      <c r="AQ37" s="699" t="s">
        <v>330</v>
      </c>
      <c r="AR37" s="700"/>
      <c r="AS37" s="700"/>
      <c r="AT37" s="700"/>
      <c r="AU37" s="700"/>
      <c r="AV37" s="700"/>
      <c r="AW37" s="700"/>
      <c r="AX37" s="700"/>
      <c r="AY37" s="701"/>
      <c r="AZ37" s="664">
        <v>112794</v>
      </c>
      <c r="BA37" s="665"/>
      <c r="BB37" s="665"/>
      <c r="BC37" s="665"/>
      <c r="BD37" s="675"/>
      <c r="BE37" s="675"/>
      <c r="BF37" s="702"/>
      <c r="BG37" s="706" t="s">
        <v>331</v>
      </c>
      <c r="BH37" s="703"/>
      <c r="BI37" s="703"/>
      <c r="BJ37" s="703"/>
      <c r="BK37" s="703"/>
      <c r="BL37" s="703"/>
      <c r="BM37" s="703"/>
      <c r="BN37" s="703"/>
      <c r="BO37" s="703"/>
      <c r="BP37" s="703"/>
      <c r="BQ37" s="703"/>
      <c r="BR37" s="703"/>
      <c r="BS37" s="703"/>
      <c r="BT37" s="703"/>
      <c r="BU37" s="704"/>
      <c r="BV37" s="664">
        <v>95028</v>
      </c>
      <c r="BW37" s="665"/>
      <c r="BX37" s="665"/>
      <c r="BY37" s="665"/>
      <c r="BZ37" s="665"/>
      <c r="CA37" s="665"/>
      <c r="CB37" s="705"/>
      <c r="CD37" s="706" t="s">
        <v>332</v>
      </c>
      <c r="CE37" s="703"/>
      <c r="CF37" s="703"/>
      <c r="CG37" s="703"/>
      <c r="CH37" s="703"/>
      <c r="CI37" s="703"/>
      <c r="CJ37" s="703"/>
      <c r="CK37" s="703"/>
      <c r="CL37" s="703"/>
      <c r="CM37" s="703"/>
      <c r="CN37" s="703"/>
      <c r="CO37" s="703"/>
      <c r="CP37" s="703"/>
      <c r="CQ37" s="704"/>
      <c r="CR37" s="664">
        <v>504673</v>
      </c>
      <c r="CS37" s="675"/>
      <c r="CT37" s="675"/>
      <c r="CU37" s="675"/>
      <c r="CV37" s="675"/>
      <c r="CW37" s="675"/>
      <c r="CX37" s="675"/>
      <c r="CY37" s="676"/>
      <c r="CZ37" s="667">
        <v>3.9</v>
      </c>
      <c r="DA37" s="677"/>
      <c r="DB37" s="677"/>
      <c r="DC37" s="678"/>
      <c r="DD37" s="670">
        <v>494673</v>
      </c>
      <c r="DE37" s="675"/>
      <c r="DF37" s="675"/>
      <c r="DG37" s="675"/>
      <c r="DH37" s="675"/>
      <c r="DI37" s="675"/>
      <c r="DJ37" s="675"/>
      <c r="DK37" s="676"/>
      <c r="DL37" s="670">
        <v>171458</v>
      </c>
      <c r="DM37" s="675"/>
      <c r="DN37" s="675"/>
      <c r="DO37" s="675"/>
      <c r="DP37" s="675"/>
      <c r="DQ37" s="675"/>
      <c r="DR37" s="675"/>
      <c r="DS37" s="675"/>
      <c r="DT37" s="675"/>
      <c r="DU37" s="675"/>
      <c r="DV37" s="676"/>
      <c r="DW37" s="667">
        <v>2.2999999999999998</v>
      </c>
      <c r="DX37" s="677"/>
      <c r="DY37" s="677"/>
      <c r="DZ37" s="677"/>
      <c r="EA37" s="677"/>
      <c r="EB37" s="677"/>
      <c r="EC37" s="698"/>
    </row>
    <row r="38" spans="2:133" ht="11.25" customHeight="1" x14ac:dyDescent="0.2">
      <c r="B38" s="661" t="s">
        <v>333</v>
      </c>
      <c r="C38" s="662"/>
      <c r="D38" s="662"/>
      <c r="E38" s="662"/>
      <c r="F38" s="662"/>
      <c r="G38" s="662"/>
      <c r="H38" s="662"/>
      <c r="I38" s="662"/>
      <c r="J38" s="662"/>
      <c r="K38" s="662"/>
      <c r="L38" s="662"/>
      <c r="M38" s="662"/>
      <c r="N38" s="662"/>
      <c r="O38" s="662"/>
      <c r="P38" s="662"/>
      <c r="Q38" s="663"/>
      <c r="R38" s="664">
        <v>513096</v>
      </c>
      <c r="S38" s="665"/>
      <c r="T38" s="665"/>
      <c r="U38" s="665"/>
      <c r="V38" s="665"/>
      <c r="W38" s="665"/>
      <c r="X38" s="665"/>
      <c r="Y38" s="666"/>
      <c r="Z38" s="691">
        <v>3.7</v>
      </c>
      <c r="AA38" s="691"/>
      <c r="AB38" s="691"/>
      <c r="AC38" s="691"/>
      <c r="AD38" s="692" t="s">
        <v>128</v>
      </c>
      <c r="AE38" s="692"/>
      <c r="AF38" s="692"/>
      <c r="AG38" s="692"/>
      <c r="AH38" s="692"/>
      <c r="AI38" s="692"/>
      <c r="AJ38" s="692"/>
      <c r="AK38" s="692"/>
      <c r="AL38" s="667" t="s">
        <v>128</v>
      </c>
      <c r="AM38" s="668"/>
      <c r="AN38" s="668"/>
      <c r="AO38" s="693"/>
      <c r="AQ38" s="699" t="s">
        <v>334</v>
      </c>
      <c r="AR38" s="700"/>
      <c r="AS38" s="700"/>
      <c r="AT38" s="700"/>
      <c r="AU38" s="700"/>
      <c r="AV38" s="700"/>
      <c r="AW38" s="700"/>
      <c r="AX38" s="700"/>
      <c r="AY38" s="701"/>
      <c r="AZ38" s="664">
        <v>98369</v>
      </c>
      <c r="BA38" s="665"/>
      <c r="BB38" s="665"/>
      <c r="BC38" s="665"/>
      <c r="BD38" s="675"/>
      <c r="BE38" s="675"/>
      <c r="BF38" s="702"/>
      <c r="BG38" s="706" t="s">
        <v>335</v>
      </c>
      <c r="BH38" s="703"/>
      <c r="BI38" s="703"/>
      <c r="BJ38" s="703"/>
      <c r="BK38" s="703"/>
      <c r="BL38" s="703"/>
      <c r="BM38" s="703"/>
      <c r="BN38" s="703"/>
      <c r="BO38" s="703"/>
      <c r="BP38" s="703"/>
      <c r="BQ38" s="703"/>
      <c r="BR38" s="703"/>
      <c r="BS38" s="703"/>
      <c r="BT38" s="703"/>
      <c r="BU38" s="704"/>
      <c r="BV38" s="664">
        <v>3272</v>
      </c>
      <c r="BW38" s="665"/>
      <c r="BX38" s="665"/>
      <c r="BY38" s="665"/>
      <c r="BZ38" s="665"/>
      <c r="CA38" s="665"/>
      <c r="CB38" s="705"/>
      <c r="CD38" s="706" t="s">
        <v>336</v>
      </c>
      <c r="CE38" s="703"/>
      <c r="CF38" s="703"/>
      <c r="CG38" s="703"/>
      <c r="CH38" s="703"/>
      <c r="CI38" s="703"/>
      <c r="CJ38" s="703"/>
      <c r="CK38" s="703"/>
      <c r="CL38" s="703"/>
      <c r="CM38" s="703"/>
      <c r="CN38" s="703"/>
      <c r="CO38" s="703"/>
      <c r="CP38" s="703"/>
      <c r="CQ38" s="704"/>
      <c r="CR38" s="664">
        <v>1178734</v>
      </c>
      <c r="CS38" s="665"/>
      <c r="CT38" s="665"/>
      <c r="CU38" s="665"/>
      <c r="CV38" s="665"/>
      <c r="CW38" s="665"/>
      <c r="CX38" s="665"/>
      <c r="CY38" s="666"/>
      <c r="CZ38" s="667">
        <v>9.1999999999999993</v>
      </c>
      <c r="DA38" s="677"/>
      <c r="DB38" s="677"/>
      <c r="DC38" s="678"/>
      <c r="DD38" s="670">
        <v>996679</v>
      </c>
      <c r="DE38" s="665"/>
      <c r="DF38" s="665"/>
      <c r="DG38" s="665"/>
      <c r="DH38" s="665"/>
      <c r="DI38" s="665"/>
      <c r="DJ38" s="665"/>
      <c r="DK38" s="666"/>
      <c r="DL38" s="670">
        <v>853545</v>
      </c>
      <c r="DM38" s="665"/>
      <c r="DN38" s="665"/>
      <c r="DO38" s="665"/>
      <c r="DP38" s="665"/>
      <c r="DQ38" s="665"/>
      <c r="DR38" s="665"/>
      <c r="DS38" s="665"/>
      <c r="DT38" s="665"/>
      <c r="DU38" s="665"/>
      <c r="DV38" s="666"/>
      <c r="DW38" s="667">
        <v>11.6</v>
      </c>
      <c r="DX38" s="677"/>
      <c r="DY38" s="677"/>
      <c r="DZ38" s="677"/>
      <c r="EA38" s="677"/>
      <c r="EB38" s="677"/>
      <c r="EC38" s="698"/>
    </row>
    <row r="39" spans="2:133" ht="11.25" customHeight="1" x14ac:dyDescent="0.2">
      <c r="B39" s="661" t="s">
        <v>337</v>
      </c>
      <c r="C39" s="662"/>
      <c r="D39" s="662"/>
      <c r="E39" s="662"/>
      <c r="F39" s="662"/>
      <c r="G39" s="662"/>
      <c r="H39" s="662"/>
      <c r="I39" s="662"/>
      <c r="J39" s="662"/>
      <c r="K39" s="662"/>
      <c r="L39" s="662"/>
      <c r="M39" s="662"/>
      <c r="N39" s="662"/>
      <c r="O39" s="662"/>
      <c r="P39" s="662"/>
      <c r="Q39" s="663"/>
      <c r="R39" s="664">
        <v>287345</v>
      </c>
      <c r="S39" s="665"/>
      <c r="T39" s="665"/>
      <c r="U39" s="665"/>
      <c r="V39" s="665"/>
      <c r="W39" s="665"/>
      <c r="X39" s="665"/>
      <c r="Y39" s="666"/>
      <c r="Z39" s="691">
        <v>2.1</v>
      </c>
      <c r="AA39" s="691"/>
      <c r="AB39" s="691"/>
      <c r="AC39" s="691"/>
      <c r="AD39" s="692">
        <v>4209</v>
      </c>
      <c r="AE39" s="692"/>
      <c r="AF39" s="692"/>
      <c r="AG39" s="692"/>
      <c r="AH39" s="692"/>
      <c r="AI39" s="692"/>
      <c r="AJ39" s="692"/>
      <c r="AK39" s="692"/>
      <c r="AL39" s="667">
        <v>0.1</v>
      </c>
      <c r="AM39" s="668"/>
      <c r="AN39" s="668"/>
      <c r="AO39" s="693"/>
      <c r="AQ39" s="699" t="s">
        <v>338</v>
      </c>
      <c r="AR39" s="700"/>
      <c r="AS39" s="700"/>
      <c r="AT39" s="700"/>
      <c r="AU39" s="700"/>
      <c r="AV39" s="700"/>
      <c r="AW39" s="700"/>
      <c r="AX39" s="700"/>
      <c r="AY39" s="701"/>
      <c r="AZ39" s="664">
        <v>37718</v>
      </c>
      <c r="BA39" s="665"/>
      <c r="BB39" s="665"/>
      <c r="BC39" s="665"/>
      <c r="BD39" s="675"/>
      <c r="BE39" s="675"/>
      <c r="BF39" s="702"/>
      <c r="BG39" s="706" t="s">
        <v>339</v>
      </c>
      <c r="BH39" s="703"/>
      <c r="BI39" s="703"/>
      <c r="BJ39" s="703"/>
      <c r="BK39" s="703"/>
      <c r="BL39" s="703"/>
      <c r="BM39" s="703"/>
      <c r="BN39" s="703"/>
      <c r="BO39" s="703"/>
      <c r="BP39" s="703"/>
      <c r="BQ39" s="703"/>
      <c r="BR39" s="703"/>
      <c r="BS39" s="703"/>
      <c r="BT39" s="703"/>
      <c r="BU39" s="704"/>
      <c r="BV39" s="664">
        <v>5599</v>
      </c>
      <c r="BW39" s="665"/>
      <c r="BX39" s="665"/>
      <c r="BY39" s="665"/>
      <c r="BZ39" s="665"/>
      <c r="CA39" s="665"/>
      <c r="CB39" s="705"/>
      <c r="CD39" s="706" t="s">
        <v>340</v>
      </c>
      <c r="CE39" s="703"/>
      <c r="CF39" s="703"/>
      <c r="CG39" s="703"/>
      <c r="CH39" s="703"/>
      <c r="CI39" s="703"/>
      <c r="CJ39" s="703"/>
      <c r="CK39" s="703"/>
      <c r="CL39" s="703"/>
      <c r="CM39" s="703"/>
      <c r="CN39" s="703"/>
      <c r="CO39" s="703"/>
      <c r="CP39" s="703"/>
      <c r="CQ39" s="704"/>
      <c r="CR39" s="664">
        <v>1423076</v>
      </c>
      <c r="CS39" s="675"/>
      <c r="CT39" s="675"/>
      <c r="CU39" s="675"/>
      <c r="CV39" s="675"/>
      <c r="CW39" s="675"/>
      <c r="CX39" s="675"/>
      <c r="CY39" s="676"/>
      <c r="CZ39" s="667">
        <v>11.1</v>
      </c>
      <c r="DA39" s="677"/>
      <c r="DB39" s="677"/>
      <c r="DC39" s="678"/>
      <c r="DD39" s="670">
        <v>667758</v>
      </c>
      <c r="DE39" s="675"/>
      <c r="DF39" s="675"/>
      <c r="DG39" s="675"/>
      <c r="DH39" s="675"/>
      <c r="DI39" s="675"/>
      <c r="DJ39" s="675"/>
      <c r="DK39" s="676"/>
      <c r="DL39" s="670" t="s">
        <v>128</v>
      </c>
      <c r="DM39" s="675"/>
      <c r="DN39" s="675"/>
      <c r="DO39" s="675"/>
      <c r="DP39" s="675"/>
      <c r="DQ39" s="675"/>
      <c r="DR39" s="675"/>
      <c r="DS39" s="675"/>
      <c r="DT39" s="675"/>
      <c r="DU39" s="675"/>
      <c r="DV39" s="676"/>
      <c r="DW39" s="667" t="s">
        <v>128</v>
      </c>
      <c r="DX39" s="677"/>
      <c r="DY39" s="677"/>
      <c r="DZ39" s="677"/>
      <c r="EA39" s="677"/>
      <c r="EB39" s="677"/>
      <c r="EC39" s="698"/>
    </row>
    <row r="40" spans="2:133" ht="11.25" customHeight="1" x14ac:dyDescent="0.2">
      <c r="B40" s="661" t="s">
        <v>341</v>
      </c>
      <c r="C40" s="662"/>
      <c r="D40" s="662"/>
      <c r="E40" s="662"/>
      <c r="F40" s="662"/>
      <c r="G40" s="662"/>
      <c r="H40" s="662"/>
      <c r="I40" s="662"/>
      <c r="J40" s="662"/>
      <c r="K40" s="662"/>
      <c r="L40" s="662"/>
      <c r="M40" s="662"/>
      <c r="N40" s="662"/>
      <c r="O40" s="662"/>
      <c r="P40" s="662"/>
      <c r="Q40" s="663"/>
      <c r="R40" s="664">
        <v>1103400</v>
      </c>
      <c r="S40" s="665"/>
      <c r="T40" s="665"/>
      <c r="U40" s="665"/>
      <c r="V40" s="665"/>
      <c r="W40" s="665"/>
      <c r="X40" s="665"/>
      <c r="Y40" s="666"/>
      <c r="Z40" s="691">
        <v>8.1</v>
      </c>
      <c r="AA40" s="691"/>
      <c r="AB40" s="691"/>
      <c r="AC40" s="691"/>
      <c r="AD40" s="692" t="s">
        <v>128</v>
      </c>
      <c r="AE40" s="692"/>
      <c r="AF40" s="692"/>
      <c r="AG40" s="692"/>
      <c r="AH40" s="692"/>
      <c r="AI40" s="692"/>
      <c r="AJ40" s="692"/>
      <c r="AK40" s="692"/>
      <c r="AL40" s="667" t="s">
        <v>128</v>
      </c>
      <c r="AM40" s="668"/>
      <c r="AN40" s="668"/>
      <c r="AO40" s="693"/>
      <c r="AQ40" s="699" t="s">
        <v>342</v>
      </c>
      <c r="AR40" s="700"/>
      <c r="AS40" s="700"/>
      <c r="AT40" s="700"/>
      <c r="AU40" s="700"/>
      <c r="AV40" s="700"/>
      <c r="AW40" s="700"/>
      <c r="AX40" s="700"/>
      <c r="AY40" s="701"/>
      <c r="AZ40" s="664" t="s">
        <v>128</v>
      </c>
      <c r="BA40" s="665"/>
      <c r="BB40" s="665"/>
      <c r="BC40" s="665"/>
      <c r="BD40" s="675"/>
      <c r="BE40" s="675"/>
      <c r="BF40" s="702"/>
      <c r="BG40" s="707" t="s">
        <v>343</v>
      </c>
      <c r="BH40" s="708"/>
      <c r="BI40" s="708"/>
      <c r="BJ40" s="708"/>
      <c r="BK40" s="708"/>
      <c r="BL40" s="363"/>
      <c r="BM40" s="703" t="s">
        <v>344</v>
      </c>
      <c r="BN40" s="703"/>
      <c r="BO40" s="703"/>
      <c r="BP40" s="703"/>
      <c r="BQ40" s="703"/>
      <c r="BR40" s="703"/>
      <c r="BS40" s="703"/>
      <c r="BT40" s="703"/>
      <c r="BU40" s="704"/>
      <c r="BV40" s="664">
        <v>102</v>
      </c>
      <c r="BW40" s="665"/>
      <c r="BX40" s="665"/>
      <c r="BY40" s="665"/>
      <c r="BZ40" s="665"/>
      <c r="CA40" s="665"/>
      <c r="CB40" s="705"/>
      <c r="CD40" s="706" t="s">
        <v>345</v>
      </c>
      <c r="CE40" s="703"/>
      <c r="CF40" s="703"/>
      <c r="CG40" s="703"/>
      <c r="CH40" s="703"/>
      <c r="CI40" s="703"/>
      <c r="CJ40" s="703"/>
      <c r="CK40" s="703"/>
      <c r="CL40" s="703"/>
      <c r="CM40" s="703"/>
      <c r="CN40" s="703"/>
      <c r="CO40" s="703"/>
      <c r="CP40" s="703"/>
      <c r="CQ40" s="704"/>
      <c r="CR40" s="664">
        <v>32000</v>
      </c>
      <c r="CS40" s="665"/>
      <c r="CT40" s="665"/>
      <c r="CU40" s="665"/>
      <c r="CV40" s="665"/>
      <c r="CW40" s="665"/>
      <c r="CX40" s="665"/>
      <c r="CY40" s="666"/>
      <c r="CZ40" s="667">
        <v>0.2</v>
      </c>
      <c r="DA40" s="677"/>
      <c r="DB40" s="677"/>
      <c r="DC40" s="678"/>
      <c r="DD40" s="670" t="s">
        <v>128</v>
      </c>
      <c r="DE40" s="665"/>
      <c r="DF40" s="665"/>
      <c r="DG40" s="665"/>
      <c r="DH40" s="665"/>
      <c r="DI40" s="665"/>
      <c r="DJ40" s="665"/>
      <c r="DK40" s="666"/>
      <c r="DL40" s="670" t="s">
        <v>128</v>
      </c>
      <c r="DM40" s="665"/>
      <c r="DN40" s="665"/>
      <c r="DO40" s="665"/>
      <c r="DP40" s="665"/>
      <c r="DQ40" s="665"/>
      <c r="DR40" s="665"/>
      <c r="DS40" s="665"/>
      <c r="DT40" s="665"/>
      <c r="DU40" s="665"/>
      <c r="DV40" s="666"/>
      <c r="DW40" s="667" t="s">
        <v>128</v>
      </c>
      <c r="DX40" s="677"/>
      <c r="DY40" s="677"/>
      <c r="DZ40" s="677"/>
      <c r="EA40" s="677"/>
      <c r="EB40" s="677"/>
      <c r="EC40" s="698"/>
    </row>
    <row r="41" spans="2:133" ht="11.25" customHeight="1" x14ac:dyDescent="0.2">
      <c r="B41" s="661" t="s">
        <v>346</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128</v>
      </c>
      <c r="AM41" s="668"/>
      <c r="AN41" s="668"/>
      <c r="AO41" s="693"/>
      <c r="AQ41" s="699" t="s">
        <v>347</v>
      </c>
      <c r="AR41" s="700"/>
      <c r="AS41" s="700"/>
      <c r="AT41" s="700"/>
      <c r="AU41" s="700"/>
      <c r="AV41" s="700"/>
      <c r="AW41" s="700"/>
      <c r="AX41" s="700"/>
      <c r="AY41" s="701"/>
      <c r="AZ41" s="664">
        <v>224707</v>
      </c>
      <c r="BA41" s="665"/>
      <c r="BB41" s="665"/>
      <c r="BC41" s="665"/>
      <c r="BD41" s="675"/>
      <c r="BE41" s="675"/>
      <c r="BF41" s="702"/>
      <c r="BG41" s="707"/>
      <c r="BH41" s="708"/>
      <c r="BI41" s="708"/>
      <c r="BJ41" s="708"/>
      <c r="BK41" s="708"/>
      <c r="BL41" s="363"/>
      <c r="BM41" s="703" t="s">
        <v>348</v>
      </c>
      <c r="BN41" s="703"/>
      <c r="BO41" s="703"/>
      <c r="BP41" s="703"/>
      <c r="BQ41" s="703"/>
      <c r="BR41" s="703"/>
      <c r="BS41" s="703"/>
      <c r="BT41" s="703"/>
      <c r="BU41" s="704"/>
      <c r="BV41" s="664">
        <v>1</v>
      </c>
      <c r="BW41" s="665"/>
      <c r="BX41" s="665"/>
      <c r="BY41" s="665"/>
      <c r="BZ41" s="665"/>
      <c r="CA41" s="665"/>
      <c r="CB41" s="705"/>
      <c r="CD41" s="706" t="s">
        <v>349</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128</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350</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128</v>
      </c>
      <c r="AE42" s="692"/>
      <c r="AF42" s="692"/>
      <c r="AG42" s="692"/>
      <c r="AH42" s="692"/>
      <c r="AI42" s="692"/>
      <c r="AJ42" s="692"/>
      <c r="AK42" s="692"/>
      <c r="AL42" s="667" t="s">
        <v>128</v>
      </c>
      <c r="AM42" s="668"/>
      <c r="AN42" s="668"/>
      <c r="AO42" s="693"/>
      <c r="AQ42" s="711" t="s">
        <v>351</v>
      </c>
      <c r="AR42" s="712"/>
      <c r="AS42" s="712"/>
      <c r="AT42" s="712"/>
      <c r="AU42" s="712"/>
      <c r="AV42" s="712"/>
      <c r="AW42" s="712"/>
      <c r="AX42" s="712"/>
      <c r="AY42" s="713"/>
      <c r="AZ42" s="644">
        <v>742864</v>
      </c>
      <c r="BA42" s="679"/>
      <c r="BB42" s="679"/>
      <c r="BC42" s="679"/>
      <c r="BD42" s="645"/>
      <c r="BE42" s="645"/>
      <c r="BF42" s="694"/>
      <c r="BG42" s="709"/>
      <c r="BH42" s="710"/>
      <c r="BI42" s="710"/>
      <c r="BJ42" s="710"/>
      <c r="BK42" s="710"/>
      <c r="BL42" s="364"/>
      <c r="BM42" s="695" t="s">
        <v>352</v>
      </c>
      <c r="BN42" s="695"/>
      <c r="BO42" s="695"/>
      <c r="BP42" s="695"/>
      <c r="BQ42" s="695"/>
      <c r="BR42" s="695"/>
      <c r="BS42" s="695"/>
      <c r="BT42" s="695"/>
      <c r="BU42" s="696"/>
      <c r="BV42" s="644">
        <v>359</v>
      </c>
      <c r="BW42" s="679"/>
      <c r="BX42" s="679"/>
      <c r="BY42" s="679"/>
      <c r="BZ42" s="679"/>
      <c r="CA42" s="679"/>
      <c r="CB42" s="697"/>
      <c r="CD42" s="661" t="s">
        <v>353</v>
      </c>
      <c r="CE42" s="662"/>
      <c r="CF42" s="662"/>
      <c r="CG42" s="662"/>
      <c r="CH42" s="662"/>
      <c r="CI42" s="662"/>
      <c r="CJ42" s="662"/>
      <c r="CK42" s="662"/>
      <c r="CL42" s="662"/>
      <c r="CM42" s="662"/>
      <c r="CN42" s="662"/>
      <c r="CO42" s="662"/>
      <c r="CP42" s="662"/>
      <c r="CQ42" s="663"/>
      <c r="CR42" s="664">
        <v>1157529</v>
      </c>
      <c r="CS42" s="675"/>
      <c r="CT42" s="675"/>
      <c r="CU42" s="675"/>
      <c r="CV42" s="675"/>
      <c r="CW42" s="675"/>
      <c r="CX42" s="675"/>
      <c r="CY42" s="676"/>
      <c r="CZ42" s="667">
        <v>9</v>
      </c>
      <c r="DA42" s="677"/>
      <c r="DB42" s="677"/>
      <c r="DC42" s="678"/>
      <c r="DD42" s="670">
        <v>121313</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354</v>
      </c>
      <c r="C43" s="662"/>
      <c r="D43" s="662"/>
      <c r="E43" s="662"/>
      <c r="F43" s="662"/>
      <c r="G43" s="662"/>
      <c r="H43" s="662"/>
      <c r="I43" s="662"/>
      <c r="J43" s="662"/>
      <c r="K43" s="662"/>
      <c r="L43" s="662"/>
      <c r="M43" s="662"/>
      <c r="N43" s="662"/>
      <c r="O43" s="662"/>
      <c r="P43" s="662"/>
      <c r="Q43" s="663"/>
      <c r="R43" s="664">
        <v>258000</v>
      </c>
      <c r="S43" s="665"/>
      <c r="T43" s="665"/>
      <c r="U43" s="665"/>
      <c r="V43" s="665"/>
      <c r="W43" s="665"/>
      <c r="X43" s="665"/>
      <c r="Y43" s="666"/>
      <c r="Z43" s="691">
        <v>1.9</v>
      </c>
      <c r="AA43" s="691"/>
      <c r="AB43" s="691"/>
      <c r="AC43" s="691"/>
      <c r="AD43" s="692" t="s">
        <v>128</v>
      </c>
      <c r="AE43" s="692"/>
      <c r="AF43" s="692"/>
      <c r="AG43" s="692"/>
      <c r="AH43" s="692"/>
      <c r="AI43" s="692"/>
      <c r="AJ43" s="692"/>
      <c r="AK43" s="692"/>
      <c r="AL43" s="667" t="s">
        <v>128</v>
      </c>
      <c r="AM43" s="668"/>
      <c r="AN43" s="668"/>
      <c r="AO43" s="693"/>
      <c r="BV43" s="219"/>
      <c r="BW43" s="219"/>
      <c r="BX43" s="219"/>
      <c r="BY43" s="219"/>
      <c r="BZ43" s="219"/>
      <c r="CA43" s="219"/>
      <c r="CB43" s="219"/>
      <c r="CD43" s="661" t="s">
        <v>355</v>
      </c>
      <c r="CE43" s="662"/>
      <c r="CF43" s="662"/>
      <c r="CG43" s="662"/>
      <c r="CH43" s="662"/>
      <c r="CI43" s="662"/>
      <c r="CJ43" s="662"/>
      <c r="CK43" s="662"/>
      <c r="CL43" s="662"/>
      <c r="CM43" s="662"/>
      <c r="CN43" s="662"/>
      <c r="CO43" s="662"/>
      <c r="CP43" s="662"/>
      <c r="CQ43" s="663"/>
      <c r="CR43" s="664">
        <v>32642</v>
      </c>
      <c r="CS43" s="675"/>
      <c r="CT43" s="675"/>
      <c r="CU43" s="675"/>
      <c r="CV43" s="675"/>
      <c r="CW43" s="675"/>
      <c r="CX43" s="675"/>
      <c r="CY43" s="676"/>
      <c r="CZ43" s="667">
        <v>0.3</v>
      </c>
      <c r="DA43" s="677"/>
      <c r="DB43" s="677"/>
      <c r="DC43" s="678"/>
      <c r="DD43" s="670">
        <v>29142</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356</v>
      </c>
      <c r="C44" s="642"/>
      <c r="D44" s="642"/>
      <c r="E44" s="642"/>
      <c r="F44" s="642"/>
      <c r="G44" s="642"/>
      <c r="H44" s="642"/>
      <c r="I44" s="642"/>
      <c r="J44" s="642"/>
      <c r="K44" s="642"/>
      <c r="L44" s="642"/>
      <c r="M44" s="642"/>
      <c r="N44" s="642"/>
      <c r="O44" s="642"/>
      <c r="P44" s="642"/>
      <c r="Q44" s="643"/>
      <c r="R44" s="644">
        <v>13701385</v>
      </c>
      <c r="S44" s="679"/>
      <c r="T44" s="679"/>
      <c r="U44" s="679"/>
      <c r="V44" s="679"/>
      <c r="W44" s="679"/>
      <c r="X44" s="679"/>
      <c r="Y44" s="680"/>
      <c r="Z44" s="681">
        <v>100</v>
      </c>
      <c r="AA44" s="681"/>
      <c r="AB44" s="681"/>
      <c r="AC44" s="681"/>
      <c r="AD44" s="682">
        <v>7073214</v>
      </c>
      <c r="AE44" s="682"/>
      <c r="AF44" s="682"/>
      <c r="AG44" s="682"/>
      <c r="AH44" s="682"/>
      <c r="AI44" s="682"/>
      <c r="AJ44" s="682"/>
      <c r="AK44" s="682"/>
      <c r="AL44" s="647">
        <v>100</v>
      </c>
      <c r="AM44" s="683"/>
      <c r="AN44" s="683"/>
      <c r="AO44" s="684"/>
      <c r="CD44" s="685" t="s">
        <v>303</v>
      </c>
      <c r="CE44" s="686"/>
      <c r="CF44" s="661" t="s">
        <v>357</v>
      </c>
      <c r="CG44" s="662"/>
      <c r="CH44" s="662"/>
      <c r="CI44" s="662"/>
      <c r="CJ44" s="662"/>
      <c r="CK44" s="662"/>
      <c r="CL44" s="662"/>
      <c r="CM44" s="662"/>
      <c r="CN44" s="662"/>
      <c r="CO44" s="662"/>
      <c r="CP44" s="662"/>
      <c r="CQ44" s="663"/>
      <c r="CR44" s="664">
        <v>1021992</v>
      </c>
      <c r="CS44" s="665"/>
      <c r="CT44" s="665"/>
      <c r="CU44" s="665"/>
      <c r="CV44" s="665"/>
      <c r="CW44" s="665"/>
      <c r="CX44" s="665"/>
      <c r="CY44" s="666"/>
      <c r="CZ44" s="667">
        <v>8</v>
      </c>
      <c r="DA44" s="668"/>
      <c r="DB44" s="668"/>
      <c r="DC44" s="669"/>
      <c r="DD44" s="670">
        <v>80314</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358</v>
      </c>
      <c r="CG45" s="662"/>
      <c r="CH45" s="662"/>
      <c r="CI45" s="662"/>
      <c r="CJ45" s="662"/>
      <c r="CK45" s="662"/>
      <c r="CL45" s="662"/>
      <c r="CM45" s="662"/>
      <c r="CN45" s="662"/>
      <c r="CO45" s="662"/>
      <c r="CP45" s="662"/>
      <c r="CQ45" s="663"/>
      <c r="CR45" s="664">
        <v>287841</v>
      </c>
      <c r="CS45" s="675"/>
      <c r="CT45" s="675"/>
      <c r="CU45" s="675"/>
      <c r="CV45" s="675"/>
      <c r="CW45" s="675"/>
      <c r="CX45" s="675"/>
      <c r="CY45" s="676"/>
      <c r="CZ45" s="667">
        <v>2.2000000000000002</v>
      </c>
      <c r="DA45" s="677"/>
      <c r="DB45" s="677"/>
      <c r="DC45" s="678"/>
      <c r="DD45" s="670">
        <v>23765</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360</v>
      </c>
      <c r="CG46" s="662"/>
      <c r="CH46" s="662"/>
      <c r="CI46" s="662"/>
      <c r="CJ46" s="662"/>
      <c r="CK46" s="662"/>
      <c r="CL46" s="662"/>
      <c r="CM46" s="662"/>
      <c r="CN46" s="662"/>
      <c r="CO46" s="662"/>
      <c r="CP46" s="662"/>
      <c r="CQ46" s="663"/>
      <c r="CR46" s="664">
        <v>646263</v>
      </c>
      <c r="CS46" s="665"/>
      <c r="CT46" s="665"/>
      <c r="CU46" s="665"/>
      <c r="CV46" s="665"/>
      <c r="CW46" s="665"/>
      <c r="CX46" s="665"/>
      <c r="CY46" s="666"/>
      <c r="CZ46" s="667">
        <v>5</v>
      </c>
      <c r="DA46" s="668"/>
      <c r="DB46" s="668"/>
      <c r="DC46" s="669"/>
      <c r="DD46" s="670">
        <v>55356</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362</v>
      </c>
      <c r="CG47" s="662"/>
      <c r="CH47" s="662"/>
      <c r="CI47" s="662"/>
      <c r="CJ47" s="662"/>
      <c r="CK47" s="662"/>
      <c r="CL47" s="662"/>
      <c r="CM47" s="662"/>
      <c r="CN47" s="662"/>
      <c r="CO47" s="662"/>
      <c r="CP47" s="662"/>
      <c r="CQ47" s="663"/>
      <c r="CR47" s="664">
        <v>135537</v>
      </c>
      <c r="CS47" s="675"/>
      <c r="CT47" s="675"/>
      <c r="CU47" s="675"/>
      <c r="CV47" s="675"/>
      <c r="CW47" s="675"/>
      <c r="CX47" s="675"/>
      <c r="CY47" s="676"/>
      <c r="CZ47" s="667">
        <v>1.1000000000000001</v>
      </c>
      <c r="DA47" s="677"/>
      <c r="DB47" s="677"/>
      <c r="DC47" s="678"/>
      <c r="DD47" s="670">
        <v>40999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364</v>
      </c>
      <c r="CG48" s="662"/>
      <c r="CH48" s="662"/>
      <c r="CI48" s="662"/>
      <c r="CJ48" s="662"/>
      <c r="CK48" s="662"/>
      <c r="CL48" s="662"/>
      <c r="CM48" s="662"/>
      <c r="CN48" s="662"/>
      <c r="CO48" s="662"/>
      <c r="CP48" s="662"/>
      <c r="CQ48" s="663"/>
      <c r="CR48" s="664" t="s">
        <v>128</v>
      </c>
      <c r="CS48" s="665"/>
      <c r="CT48" s="665"/>
      <c r="CU48" s="665"/>
      <c r="CV48" s="665"/>
      <c r="CW48" s="665"/>
      <c r="CX48" s="665"/>
      <c r="CY48" s="666"/>
      <c r="CZ48" s="667" t="s">
        <v>128</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365</v>
      </c>
      <c r="CE49" s="642"/>
      <c r="CF49" s="642"/>
      <c r="CG49" s="642"/>
      <c r="CH49" s="642"/>
      <c r="CI49" s="642"/>
      <c r="CJ49" s="642"/>
      <c r="CK49" s="642"/>
      <c r="CL49" s="642"/>
      <c r="CM49" s="642"/>
      <c r="CN49" s="642"/>
      <c r="CO49" s="642"/>
      <c r="CP49" s="642"/>
      <c r="CQ49" s="643"/>
      <c r="CR49" s="644">
        <v>12818080</v>
      </c>
      <c r="CS49" s="645"/>
      <c r="CT49" s="645"/>
      <c r="CU49" s="645"/>
      <c r="CV49" s="645"/>
      <c r="CW49" s="645"/>
      <c r="CX49" s="645"/>
      <c r="CY49" s="646"/>
      <c r="CZ49" s="647">
        <v>100</v>
      </c>
      <c r="DA49" s="648"/>
      <c r="DB49" s="648"/>
      <c r="DC49" s="649"/>
      <c r="DD49" s="650">
        <v>7778537</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367</v>
      </c>
      <c r="DK2" s="787"/>
      <c r="DL2" s="787"/>
      <c r="DM2" s="787"/>
      <c r="DN2" s="787"/>
      <c r="DO2" s="788"/>
      <c r="DP2" s="224"/>
      <c r="DQ2" s="786" t="s">
        <v>368</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371</v>
      </c>
      <c r="B5" s="792"/>
      <c r="C5" s="792"/>
      <c r="D5" s="792"/>
      <c r="E5" s="792"/>
      <c r="F5" s="792"/>
      <c r="G5" s="792"/>
      <c r="H5" s="792"/>
      <c r="I5" s="792"/>
      <c r="J5" s="792"/>
      <c r="K5" s="792"/>
      <c r="L5" s="792"/>
      <c r="M5" s="792"/>
      <c r="N5" s="792"/>
      <c r="O5" s="792"/>
      <c r="P5" s="793"/>
      <c r="Q5" s="797" t="s">
        <v>372</v>
      </c>
      <c r="R5" s="798"/>
      <c r="S5" s="798"/>
      <c r="T5" s="798"/>
      <c r="U5" s="799"/>
      <c r="V5" s="797" t="s">
        <v>373</v>
      </c>
      <c r="W5" s="798"/>
      <c r="X5" s="798"/>
      <c r="Y5" s="798"/>
      <c r="Z5" s="799"/>
      <c r="AA5" s="797" t="s">
        <v>374</v>
      </c>
      <c r="AB5" s="798"/>
      <c r="AC5" s="798"/>
      <c r="AD5" s="798"/>
      <c r="AE5" s="798"/>
      <c r="AF5" s="803" t="s">
        <v>375</v>
      </c>
      <c r="AG5" s="798"/>
      <c r="AH5" s="798"/>
      <c r="AI5" s="798"/>
      <c r="AJ5" s="804"/>
      <c r="AK5" s="798" t="s">
        <v>376</v>
      </c>
      <c r="AL5" s="798"/>
      <c r="AM5" s="798"/>
      <c r="AN5" s="798"/>
      <c r="AO5" s="799"/>
      <c r="AP5" s="797" t="s">
        <v>377</v>
      </c>
      <c r="AQ5" s="798"/>
      <c r="AR5" s="798"/>
      <c r="AS5" s="798"/>
      <c r="AT5" s="799"/>
      <c r="AU5" s="797" t="s">
        <v>378</v>
      </c>
      <c r="AV5" s="798"/>
      <c r="AW5" s="798"/>
      <c r="AX5" s="798"/>
      <c r="AY5" s="804"/>
      <c r="AZ5" s="228"/>
      <c r="BA5" s="228"/>
      <c r="BB5" s="228"/>
      <c r="BC5" s="228"/>
      <c r="BD5" s="228"/>
      <c r="BE5" s="229"/>
      <c r="BF5" s="229"/>
      <c r="BG5" s="229"/>
      <c r="BH5" s="229"/>
      <c r="BI5" s="229"/>
      <c r="BJ5" s="229"/>
      <c r="BK5" s="229"/>
      <c r="BL5" s="229"/>
      <c r="BM5" s="229"/>
      <c r="BN5" s="229"/>
      <c r="BO5" s="229"/>
      <c r="BP5" s="229"/>
      <c r="BQ5" s="791" t="s">
        <v>379</v>
      </c>
      <c r="BR5" s="792"/>
      <c r="BS5" s="792"/>
      <c r="BT5" s="792"/>
      <c r="BU5" s="792"/>
      <c r="BV5" s="792"/>
      <c r="BW5" s="792"/>
      <c r="BX5" s="792"/>
      <c r="BY5" s="792"/>
      <c r="BZ5" s="792"/>
      <c r="CA5" s="792"/>
      <c r="CB5" s="792"/>
      <c r="CC5" s="792"/>
      <c r="CD5" s="792"/>
      <c r="CE5" s="792"/>
      <c r="CF5" s="792"/>
      <c r="CG5" s="793"/>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27" t="s">
        <v>385</v>
      </c>
      <c r="DH5" s="828"/>
      <c r="DI5" s="828"/>
      <c r="DJ5" s="828"/>
      <c r="DK5" s="829"/>
      <c r="DL5" s="827" t="s">
        <v>386</v>
      </c>
      <c r="DM5" s="828"/>
      <c r="DN5" s="828"/>
      <c r="DO5" s="828"/>
      <c r="DP5" s="829"/>
      <c r="DQ5" s="797" t="s">
        <v>387</v>
      </c>
      <c r="DR5" s="798"/>
      <c r="DS5" s="798"/>
      <c r="DT5" s="798"/>
      <c r="DU5" s="799"/>
      <c r="DV5" s="797" t="s">
        <v>378</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388</v>
      </c>
      <c r="C7" s="814"/>
      <c r="D7" s="814"/>
      <c r="E7" s="814"/>
      <c r="F7" s="814"/>
      <c r="G7" s="814"/>
      <c r="H7" s="814"/>
      <c r="I7" s="814"/>
      <c r="J7" s="814"/>
      <c r="K7" s="814"/>
      <c r="L7" s="814"/>
      <c r="M7" s="814"/>
      <c r="N7" s="814"/>
      <c r="O7" s="814"/>
      <c r="P7" s="815"/>
      <c r="Q7" s="816">
        <v>13709</v>
      </c>
      <c r="R7" s="817"/>
      <c r="S7" s="817"/>
      <c r="T7" s="817"/>
      <c r="U7" s="817"/>
      <c r="V7" s="817">
        <v>12826</v>
      </c>
      <c r="W7" s="817"/>
      <c r="X7" s="817"/>
      <c r="Y7" s="817"/>
      <c r="Z7" s="817"/>
      <c r="AA7" s="817">
        <v>883</v>
      </c>
      <c r="AB7" s="817"/>
      <c r="AC7" s="817"/>
      <c r="AD7" s="817"/>
      <c r="AE7" s="818"/>
      <c r="AF7" s="819">
        <v>870</v>
      </c>
      <c r="AG7" s="820"/>
      <c r="AH7" s="820"/>
      <c r="AI7" s="820"/>
      <c r="AJ7" s="821"/>
      <c r="AK7" s="822">
        <v>7</v>
      </c>
      <c r="AL7" s="823"/>
      <c r="AM7" s="823"/>
      <c r="AN7" s="823"/>
      <c r="AO7" s="823"/>
      <c r="AP7" s="823">
        <v>12144</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596</v>
      </c>
      <c r="BT7" s="811"/>
      <c r="BU7" s="811"/>
      <c r="BV7" s="811"/>
      <c r="BW7" s="811"/>
      <c r="BX7" s="811"/>
      <c r="BY7" s="811"/>
      <c r="BZ7" s="811"/>
      <c r="CA7" s="811"/>
      <c r="CB7" s="811"/>
      <c r="CC7" s="811"/>
      <c r="CD7" s="811"/>
      <c r="CE7" s="811"/>
      <c r="CF7" s="811"/>
      <c r="CG7" s="826"/>
      <c r="CH7" s="807">
        <v>12</v>
      </c>
      <c r="CI7" s="808"/>
      <c r="CJ7" s="808"/>
      <c r="CK7" s="808"/>
      <c r="CL7" s="809"/>
      <c r="CM7" s="807">
        <v>1514</v>
      </c>
      <c r="CN7" s="808"/>
      <c r="CO7" s="808"/>
      <c r="CP7" s="808"/>
      <c r="CQ7" s="809"/>
      <c r="CR7" s="807">
        <v>1</v>
      </c>
      <c r="CS7" s="808"/>
      <c r="CT7" s="808"/>
      <c r="CU7" s="808"/>
      <c r="CV7" s="809"/>
      <c r="CW7" s="807">
        <v>5</v>
      </c>
      <c r="CX7" s="808"/>
      <c r="CY7" s="808"/>
      <c r="CZ7" s="808"/>
      <c r="DA7" s="809"/>
      <c r="DB7" s="807" t="s">
        <v>579</v>
      </c>
      <c r="DC7" s="808"/>
      <c r="DD7" s="808"/>
      <c r="DE7" s="808"/>
      <c r="DF7" s="809"/>
      <c r="DG7" s="807" t="s">
        <v>579</v>
      </c>
      <c r="DH7" s="808"/>
      <c r="DI7" s="808"/>
      <c r="DJ7" s="808"/>
      <c r="DK7" s="809"/>
      <c r="DL7" s="807">
        <v>60</v>
      </c>
      <c r="DM7" s="808"/>
      <c r="DN7" s="808"/>
      <c r="DO7" s="808"/>
      <c r="DP7" s="809"/>
      <c r="DQ7" s="807">
        <v>6</v>
      </c>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389</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390</v>
      </c>
      <c r="B23" s="853" t="s">
        <v>391</v>
      </c>
      <c r="C23" s="854"/>
      <c r="D23" s="854"/>
      <c r="E23" s="854"/>
      <c r="F23" s="854"/>
      <c r="G23" s="854"/>
      <c r="H23" s="854"/>
      <c r="I23" s="854"/>
      <c r="J23" s="854"/>
      <c r="K23" s="854"/>
      <c r="L23" s="854"/>
      <c r="M23" s="854"/>
      <c r="N23" s="854"/>
      <c r="O23" s="854"/>
      <c r="P23" s="855"/>
      <c r="Q23" s="856">
        <v>13709</v>
      </c>
      <c r="R23" s="857"/>
      <c r="S23" s="857"/>
      <c r="T23" s="857"/>
      <c r="U23" s="857"/>
      <c r="V23" s="857">
        <v>12826</v>
      </c>
      <c r="W23" s="857"/>
      <c r="X23" s="857"/>
      <c r="Y23" s="857"/>
      <c r="Z23" s="857"/>
      <c r="AA23" s="857">
        <v>883</v>
      </c>
      <c r="AB23" s="857"/>
      <c r="AC23" s="857"/>
      <c r="AD23" s="857"/>
      <c r="AE23" s="858"/>
      <c r="AF23" s="859">
        <v>870</v>
      </c>
      <c r="AG23" s="857"/>
      <c r="AH23" s="857"/>
      <c r="AI23" s="857"/>
      <c r="AJ23" s="860"/>
      <c r="AK23" s="861"/>
      <c r="AL23" s="862"/>
      <c r="AM23" s="862"/>
      <c r="AN23" s="862"/>
      <c r="AO23" s="862"/>
      <c r="AP23" s="857">
        <v>12144</v>
      </c>
      <c r="AQ23" s="857"/>
      <c r="AR23" s="857"/>
      <c r="AS23" s="857"/>
      <c r="AT23" s="857"/>
      <c r="AU23" s="873"/>
      <c r="AV23" s="873"/>
      <c r="AW23" s="873"/>
      <c r="AX23" s="873"/>
      <c r="AY23" s="874"/>
      <c r="AZ23" s="875" t="s">
        <v>233</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392</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393</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371</v>
      </c>
      <c r="B26" s="792"/>
      <c r="C26" s="792"/>
      <c r="D26" s="792"/>
      <c r="E26" s="792"/>
      <c r="F26" s="792"/>
      <c r="G26" s="792"/>
      <c r="H26" s="792"/>
      <c r="I26" s="792"/>
      <c r="J26" s="792"/>
      <c r="K26" s="792"/>
      <c r="L26" s="792"/>
      <c r="M26" s="792"/>
      <c r="N26" s="792"/>
      <c r="O26" s="792"/>
      <c r="P26" s="793"/>
      <c r="Q26" s="797" t="s">
        <v>394</v>
      </c>
      <c r="R26" s="798"/>
      <c r="S26" s="798"/>
      <c r="T26" s="798"/>
      <c r="U26" s="799"/>
      <c r="V26" s="797" t="s">
        <v>395</v>
      </c>
      <c r="W26" s="798"/>
      <c r="X26" s="798"/>
      <c r="Y26" s="798"/>
      <c r="Z26" s="799"/>
      <c r="AA26" s="797" t="s">
        <v>396</v>
      </c>
      <c r="AB26" s="798"/>
      <c r="AC26" s="798"/>
      <c r="AD26" s="798"/>
      <c r="AE26" s="798"/>
      <c r="AF26" s="878" t="s">
        <v>397</v>
      </c>
      <c r="AG26" s="879"/>
      <c r="AH26" s="879"/>
      <c r="AI26" s="879"/>
      <c r="AJ26" s="880"/>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378</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402</v>
      </c>
      <c r="C28" s="814"/>
      <c r="D28" s="814"/>
      <c r="E28" s="814"/>
      <c r="F28" s="814"/>
      <c r="G28" s="814"/>
      <c r="H28" s="814"/>
      <c r="I28" s="814"/>
      <c r="J28" s="814"/>
      <c r="K28" s="814"/>
      <c r="L28" s="814"/>
      <c r="M28" s="814"/>
      <c r="N28" s="814"/>
      <c r="O28" s="814"/>
      <c r="P28" s="815"/>
      <c r="Q28" s="886">
        <v>3004</v>
      </c>
      <c r="R28" s="887"/>
      <c r="S28" s="887"/>
      <c r="T28" s="887"/>
      <c r="U28" s="887"/>
      <c r="V28" s="887">
        <v>2909</v>
      </c>
      <c r="W28" s="887"/>
      <c r="X28" s="887"/>
      <c r="Y28" s="887"/>
      <c r="Z28" s="887"/>
      <c r="AA28" s="887">
        <v>95</v>
      </c>
      <c r="AB28" s="887"/>
      <c r="AC28" s="887"/>
      <c r="AD28" s="887"/>
      <c r="AE28" s="888"/>
      <c r="AF28" s="889">
        <v>95</v>
      </c>
      <c r="AG28" s="887"/>
      <c r="AH28" s="887"/>
      <c r="AI28" s="887"/>
      <c r="AJ28" s="890"/>
      <c r="AK28" s="891">
        <v>225</v>
      </c>
      <c r="AL28" s="892"/>
      <c r="AM28" s="892"/>
      <c r="AN28" s="892"/>
      <c r="AO28" s="892"/>
      <c r="AP28" s="892" t="s">
        <v>579</v>
      </c>
      <c r="AQ28" s="892"/>
      <c r="AR28" s="892"/>
      <c r="AS28" s="892"/>
      <c r="AT28" s="892"/>
      <c r="AU28" s="892" t="s">
        <v>579</v>
      </c>
      <c r="AV28" s="892"/>
      <c r="AW28" s="892"/>
      <c r="AX28" s="892"/>
      <c r="AY28" s="892"/>
      <c r="AZ28" s="893" t="s">
        <v>579</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403</v>
      </c>
      <c r="C29" s="845"/>
      <c r="D29" s="845"/>
      <c r="E29" s="845"/>
      <c r="F29" s="845"/>
      <c r="G29" s="845"/>
      <c r="H29" s="845"/>
      <c r="I29" s="845"/>
      <c r="J29" s="845"/>
      <c r="K29" s="845"/>
      <c r="L29" s="845"/>
      <c r="M29" s="845"/>
      <c r="N29" s="845"/>
      <c r="O29" s="845"/>
      <c r="P29" s="846"/>
      <c r="Q29" s="847">
        <v>2853</v>
      </c>
      <c r="R29" s="848"/>
      <c r="S29" s="848"/>
      <c r="T29" s="848"/>
      <c r="U29" s="848"/>
      <c r="V29" s="848">
        <v>2800</v>
      </c>
      <c r="W29" s="848"/>
      <c r="X29" s="848"/>
      <c r="Y29" s="848"/>
      <c r="Z29" s="848"/>
      <c r="AA29" s="848">
        <v>53</v>
      </c>
      <c r="AB29" s="848"/>
      <c r="AC29" s="848"/>
      <c r="AD29" s="848"/>
      <c r="AE29" s="849"/>
      <c r="AF29" s="850">
        <v>53</v>
      </c>
      <c r="AG29" s="851"/>
      <c r="AH29" s="851"/>
      <c r="AI29" s="851"/>
      <c r="AJ29" s="852"/>
      <c r="AK29" s="898">
        <v>413</v>
      </c>
      <c r="AL29" s="894"/>
      <c r="AM29" s="894"/>
      <c r="AN29" s="894"/>
      <c r="AO29" s="894"/>
      <c r="AP29" s="894" t="s">
        <v>579</v>
      </c>
      <c r="AQ29" s="894"/>
      <c r="AR29" s="894"/>
      <c r="AS29" s="894"/>
      <c r="AT29" s="894"/>
      <c r="AU29" s="894" t="s">
        <v>579</v>
      </c>
      <c r="AV29" s="894"/>
      <c r="AW29" s="894"/>
      <c r="AX29" s="894"/>
      <c r="AY29" s="894"/>
      <c r="AZ29" s="895" t="s">
        <v>579</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404</v>
      </c>
      <c r="C30" s="845"/>
      <c r="D30" s="845"/>
      <c r="E30" s="845"/>
      <c r="F30" s="845"/>
      <c r="G30" s="845"/>
      <c r="H30" s="845"/>
      <c r="I30" s="845"/>
      <c r="J30" s="845"/>
      <c r="K30" s="845"/>
      <c r="L30" s="845"/>
      <c r="M30" s="845"/>
      <c r="N30" s="845"/>
      <c r="O30" s="845"/>
      <c r="P30" s="846"/>
      <c r="Q30" s="847">
        <v>545</v>
      </c>
      <c r="R30" s="848"/>
      <c r="S30" s="848"/>
      <c r="T30" s="848"/>
      <c r="U30" s="848"/>
      <c r="V30" s="848">
        <v>540</v>
      </c>
      <c r="W30" s="848"/>
      <c r="X30" s="848"/>
      <c r="Y30" s="848"/>
      <c r="Z30" s="848"/>
      <c r="AA30" s="848">
        <v>5</v>
      </c>
      <c r="AB30" s="848"/>
      <c r="AC30" s="848"/>
      <c r="AD30" s="848"/>
      <c r="AE30" s="849"/>
      <c r="AF30" s="850">
        <v>5</v>
      </c>
      <c r="AG30" s="851"/>
      <c r="AH30" s="851"/>
      <c r="AI30" s="851"/>
      <c r="AJ30" s="852"/>
      <c r="AK30" s="898">
        <v>333</v>
      </c>
      <c r="AL30" s="894"/>
      <c r="AM30" s="894"/>
      <c r="AN30" s="894"/>
      <c r="AO30" s="894"/>
      <c r="AP30" s="894" t="s">
        <v>579</v>
      </c>
      <c r="AQ30" s="894"/>
      <c r="AR30" s="894"/>
      <c r="AS30" s="894"/>
      <c r="AT30" s="894"/>
      <c r="AU30" s="894" t="s">
        <v>579</v>
      </c>
      <c r="AV30" s="894"/>
      <c r="AW30" s="894"/>
      <c r="AX30" s="894"/>
      <c r="AY30" s="894"/>
      <c r="AZ30" s="895" t="s">
        <v>579</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405</v>
      </c>
      <c r="C31" s="845"/>
      <c r="D31" s="845"/>
      <c r="E31" s="845"/>
      <c r="F31" s="845"/>
      <c r="G31" s="845"/>
      <c r="H31" s="845"/>
      <c r="I31" s="845"/>
      <c r="J31" s="845"/>
      <c r="K31" s="845"/>
      <c r="L31" s="845"/>
      <c r="M31" s="845"/>
      <c r="N31" s="845"/>
      <c r="O31" s="845"/>
      <c r="P31" s="846"/>
      <c r="Q31" s="847">
        <v>1044</v>
      </c>
      <c r="R31" s="848"/>
      <c r="S31" s="848"/>
      <c r="T31" s="848"/>
      <c r="U31" s="848"/>
      <c r="V31" s="848">
        <v>974</v>
      </c>
      <c r="W31" s="848"/>
      <c r="X31" s="848"/>
      <c r="Y31" s="848"/>
      <c r="Z31" s="848"/>
      <c r="AA31" s="848">
        <v>70</v>
      </c>
      <c r="AB31" s="848"/>
      <c r="AC31" s="848"/>
      <c r="AD31" s="848"/>
      <c r="AE31" s="849"/>
      <c r="AF31" s="850">
        <v>2124</v>
      </c>
      <c r="AG31" s="851"/>
      <c r="AH31" s="851"/>
      <c r="AI31" s="851"/>
      <c r="AJ31" s="852"/>
      <c r="AK31" s="898">
        <v>38</v>
      </c>
      <c r="AL31" s="894"/>
      <c r="AM31" s="894"/>
      <c r="AN31" s="894"/>
      <c r="AO31" s="894"/>
      <c r="AP31" s="894">
        <v>1242</v>
      </c>
      <c r="AQ31" s="894"/>
      <c r="AR31" s="894"/>
      <c r="AS31" s="894"/>
      <c r="AT31" s="894"/>
      <c r="AU31" s="894">
        <v>277</v>
      </c>
      <c r="AV31" s="894"/>
      <c r="AW31" s="894"/>
      <c r="AX31" s="894"/>
      <c r="AY31" s="894"/>
      <c r="AZ31" s="895" t="s">
        <v>579</v>
      </c>
      <c r="BA31" s="895"/>
      <c r="BB31" s="895"/>
      <c r="BC31" s="895"/>
      <c r="BD31" s="895"/>
      <c r="BE31" s="896" t="s">
        <v>406</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407</v>
      </c>
      <c r="C32" s="845"/>
      <c r="D32" s="845"/>
      <c r="E32" s="845"/>
      <c r="F32" s="845"/>
      <c r="G32" s="845"/>
      <c r="H32" s="845"/>
      <c r="I32" s="845"/>
      <c r="J32" s="845"/>
      <c r="K32" s="845"/>
      <c r="L32" s="845"/>
      <c r="M32" s="845"/>
      <c r="N32" s="845"/>
      <c r="O32" s="845"/>
      <c r="P32" s="846"/>
      <c r="Q32" s="847">
        <v>591</v>
      </c>
      <c r="R32" s="848"/>
      <c r="S32" s="848"/>
      <c r="T32" s="848"/>
      <c r="U32" s="848"/>
      <c r="V32" s="848">
        <v>591</v>
      </c>
      <c r="W32" s="848"/>
      <c r="X32" s="848"/>
      <c r="Y32" s="848"/>
      <c r="Z32" s="848"/>
      <c r="AA32" s="848">
        <v>0</v>
      </c>
      <c r="AB32" s="848"/>
      <c r="AC32" s="848"/>
      <c r="AD32" s="848"/>
      <c r="AE32" s="849"/>
      <c r="AF32" s="850">
        <v>0</v>
      </c>
      <c r="AG32" s="851"/>
      <c r="AH32" s="851"/>
      <c r="AI32" s="851"/>
      <c r="AJ32" s="852"/>
      <c r="AK32" s="898">
        <v>113</v>
      </c>
      <c r="AL32" s="894"/>
      <c r="AM32" s="894"/>
      <c r="AN32" s="894"/>
      <c r="AO32" s="894"/>
      <c r="AP32" s="894">
        <v>113</v>
      </c>
      <c r="AQ32" s="894"/>
      <c r="AR32" s="894"/>
      <c r="AS32" s="894"/>
      <c r="AT32" s="894"/>
      <c r="AU32" s="894">
        <v>25</v>
      </c>
      <c r="AV32" s="894"/>
      <c r="AW32" s="894"/>
      <c r="AX32" s="894"/>
      <c r="AY32" s="894"/>
      <c r="AZ32" s="895" t="s">
        <v>579</v>
      </c>
      <c r="BA32" s="895"/>
      <c r="BB32" s="895"/>
      <c r="BC32" s="895"/>
      <c r="BD32" s="895"/>
      <c r="BE32" s="896" t="s">
        <v>408</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409</v>
      </c>
      <c r="C33" s="845"/>
      <c r="D33" s="845"/>
      <c r="E33" s="845"/>
      <c r="F33" s="845"/>
      <c r="G33" s="845"/>
      <c r="H33" s="845"/>
      <c r="I33" s="845"/>
      <c r="J33" s="845"/>
      <c r="K33" s="845"/>
      <c r="L33" s="845"/>
      <c r="M33" s="845"/>
      <c r="N33" s="845"/>
      <c r="O33" s="845"/>
      <c r="P33" s="846"/>
      <c r="Q33" s="847">
        <v>148</v>
      </c>
      <c r="R33" s="848"/>
      <c r="S33" s="848"/>
      <c r="T33" s="848"/>
      <c r="U33" s="848"/>
      <c r="V33" s="848">
        <v>148</v>
      </c>
      <c r="W33" s="848"/>
      <c r="X33" s="848"/>
      <c r="Y33" s="848"/>
      <c r="Z33" s="848"/>
      <c r="AA33" s="848" t="s">
        <v>602</v>
      </c>
      <c r="AB33" s="848"/>
      <c r="AC33" s="848"/>
      <c r="AD33" s="848"/>
      <c r="AE33" s="849"/>
      <c r="AF33" s="850" t="s">
        <v>233</v>
      </c>
      <c r="AG33" s="851"/>
      <c r="AH33" s="851"/>
      <c r="AI33" s="851"/>
      <c r="AJ33" s="852"/>
      <c r="AK33" s="898">
        <v>98</v>
      </c>
      <c r="AL33" s="894"/>
      <c r="AM33" s="894"/>
      <c r="AN33" s="894"/>
      <c r="AO33" s="894"/>
      <c r="AP33" s="894">
        <v>199</v>
      </c>
      <c r="AQ33" s="894"/>
      <c r="AR33" s="894"/>
      <c r="AS33" s="894"/>
      <c r="AT33" s="894"/>
      <c r="AU33" s="894">
        <v>199</v>
      </c>
      <c r="AV33" s="894"/>
      <c r="AW33" s="894"/>
      <c r="AX33" s="894"/>
      <c r="AY33" s="894"/>
      <c r="AZ33" s="895" t="s">
        <v>579</v>
      </c>
      <c r="BA33" s="895"/>
      <c r="BB33" s="895"/>
      <c r="BC33" s="895"/>
      <c r="BD33" s="895"/>
      <c r="BE33" s="896" t="s">
        <v>408</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410</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390</v>
      </c>
      <c r="B63" s="853" t="s">
        <v>411</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2277</v>
      </c>
      <c r="AG63" s="908"/>
      <c r="AH63" s="908"/>
      <c r="AI63" s="908"/>
      <c r="AJ63" s="909"/>
      <c r="AK63" s="910"/>
      <c r="AL63" s="905"/>
      <c r="AM63" s="905"/>
      <c r="AN63" s="905"/>
      <c r="AO63" s="905"/>
      <c r="AP63" s="908">
        <v>1554</v>
      </c>
      <c r="AQ63" s="908"/>
      <c r="AR63" s="908"/>
      <c r="AS63" s="908"/>
      <c r="AT63" s="908"/>
      <c r="AU63" s="908">
        <v>501</v>
      </c>
      <c r="AV63" s="908"/>
      <c r="AW63" s="908"/>
      <c r="AX63" s="908"/>
      <c r="AY63" s="908"/>
      <c r="AZ63" s="912"/>
      <c r="BA63" s="912"/>
      <c r="BB63" s="912"/>
      <c r="BC63" s="912"/>
      <c r="BD63" s="912"/>
      <c r="BE63" s="913"/>
      <c r="BF63" s="913"/>
      <c r="BG63" s="913"/>
      <c r="BH63" s="913"/>
      <c r="BI63" s="914"/>
      <c r="BJ63" s="915" t="s">
        <v>233</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413</v>
      </c>
      <c r="B66" s="792"/>
      <c r="C66" s="792"/>
      <c r="D66" s="792"/>
      <c r="E66" s="792"/>
      <c r="F66" s="792"/>
      <c r="G66" s="792"/>
      <c r="H66" s="792"/>
      <c r="I66" s="792"/>
      <c r="J66" s="792"/>
      <c r="K66" s="792"/>
      <c r="L66" s="792"/>
      <c r="M66" s="792"/>
      <c r="N66" s="792"/>
      <c r="O66" s="792"/>
      <c r="P66" s="793"/>
      <c r="Q66" s="797" t="s">
        <v>414</v>
      </c>
      <c r="R66" s="798"/>
      <c r="S66" s="798"/>
      <c r="T66" s="798"/>
      <c r="U66" s="799"/>
      <c r="V66" s="797" t="s">
        <v>395</v>
      </c>
      <c r="W66" s="798"/>
      <c r="X66" s="798"/>
      <c r="Y66" s="798"/>
      <c r="Z66" s="799"/>
      <c r="AA66" s="797" t="s">
        <v>396</v>
      </c>
      <c r="AB66" s="798"/>
      <c r="AC66" s="798"/>
      <c r="AD66" s="798"/>
      <c r="AE66" s="799"/>
      <c r="AF66" s="918" t="s">
        <v>415</v>
      </c>
      <c r="AG66" s="879"/>
      <c r="AH66" s="879"/>
      <c r="AI66" s="879"/>
      <c r="AJ66" s="919"/>
      <c r="AK66" s="797" t="s">
        <v>416</v>
      </c>
      <c r="AL66" s="792"/>
      <c r="AM66" s="792"/>
      <c r="AN66" s="792"/>
      <c r="AO66" s="793"/>
      <c r="AP66" s="797" t="s">
        <v>399</v>
      </c>
      <c r="AQ66" s="798"/>
      <c r="AR66" s="798"/>
      <c r="AS66" s="798"/>
      <c r="AT66" s="799"/>
      <c r="AU66" s="797" t="s">
        <v>417</v>
      </c>
      <c r="AV66" s="798"/>
      <c r="AW66" s="798"/>
      <c r="AX66" s="798"/>
      <c r="AY66" s="799"/>
      <c r="AZ66" s="797" t="s">
        <v>378</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580</v>
      </c>
      <c r="C68" s="934"/>
      <c r="D68" s="934"/>
      <c r="E68" s="934"/>
      <c r="F68" s="934"/>
      <c r="G68" s="934"/>
      <c r="H68" s="934"/>
      <c r="I68" s="934"/>
      <c r="J68" s="934"/>
      <c r="K68" s="934"/>
      <c r="L68" s="934"/>
      <c r="M68" s="934"/>
      <c r="N68" s="934"/>
      <c r="O68" s="934"/>
      <c r="P68" s="935"/>
      <c r="Q68" s="936">
        <v>2175</v>
      </c>
      <c r="R68" s="930"/>
      <c r="S68" s="930"/>
      <c r="T68" s="930"/>
      <c r="U68" s="930"/>
      <c r="V68" s="930">
        <v>2081</v>
      </c>
      <c r="W68" s="930"/>
      <c r="X68" s="930"/>
      <c r="Y68" s="930"/>
      <c r="Z68" s="930"/>
      <c r="AA68" s="930">
        <v>93</v>
      </c>
      <c r="AB68" s="930"/>
      <c r="AC68" s="930"/>
      <c r="AD68" s="930"/>
      <c r="AE68" s="930"/>
      <c r="AF68" s="930">
        <v>93</v>
      </c>
      <c r="AG68" s="930"/>
      <c r="AH68" s="930"/>
      <c r="AI68" s="930"/>
      <c r="AJ68" s="930"/>
      <c r="AK68" s="930">
        <v>116</v>
      </c>
      <c r="AL68" s="930"/>
      <c r="AM68" s="930"/>
      <c r="AN68" s="930"/>
      <c r="AO68" s="930"/>
      <c r="AP68" s="930">
        <v>752</v>
      </c>
      <c r="AQ68" s="930"/>
      <c r="AR68" s="930"/>
      <c r="AS68" s="930"/>
      <c r="AT68" s="930"/>
      <c r="AU68" s="930">
        <v>749</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582</v>
      </c>
      <c r="C69" s="938"/>
      <c r="D69" s="938"/>
      <c r="E69" s="938"/>
      <c r="F69" s="938"/>
      <c r="G69" s="938"/>
      <c r="H69" s="938"/>
      <c r="I69" s="938"/>
      <c r="J69" s="938"/>
      <c r="K69" s="938"/>
      <c r="L69" s="938"/>
      <c r="M69" s="938"/>
      <c r="N69" s="938"/>
      <c r="O69" s="938"/>
      <c r="P69" s="939"/>
      <c r="Q69" s="940">
        <v>245</v>
      </c>
      <c r="R69" s="894"/>
      <c r="S69" s="894"/>
      <c r="T69" s="894"/>
      <c r="U69" s="894"/>
      <c r="V69" s="894">
        <v>235</v>
      </c>
      <c r="W69" s="894"/>
      <c r="X69" s="894"/>
      <c r="Y69" s="894"/>
      <c r="Z69" s="894"/>
      <c r="AA69" s="894">
        <v>10</v>
      </c>
      <c r="AB69" s="894"/>
      <c r="AC69" s="894"/>
      <c r="AD69" s="894"/>
      <c r="AE69" s="894"/>
      <c r="AF69" s="894">
        <v>10</v>
      </c>
      <c r="AG69" s="894"/>
      <c r="AH69" s="894"/>
      <c r="AI69" s="894"/>
      <c r="AJ69" s="894"/>
      <c r="AK69" s="894">
        <v>15</v>
      </c>
      <c r="AL69" s="894"/>
      <c r="AM69" s="894"/>
      <c r="AN69" s="894"/>
      <c r="AO69" s="894"/>
      <c r="AP69" s="894" t="s">
        <v>579</v>
      </c>
      <c r="AQ69" s="894"/>
      <c r="AR69" s="894"/>
      <c r="AS69" s="894"/>
      <c r="AT69" s="894"/>
      <c r="AU69" s="894" t="s">
        <v>579</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581</v>
      </c>
      <c r="C70" s="938"/>
      <c r="D70" s="938"/>
      <c r="E70" s="938"/>
      <c r="F70" s="938"/>
      <c r="G70" s="938"/>
      <c r="H70" s="938"/>
      <c r="I70" s="938"/>
      <c r="J70" s="938"/>
      <c r="K70" s="938"/>
      <c r="L70" s="938"/>
      <c r="M70" s="938"/>
      <c r="N70" s="938"/>
      <c r="O70" s="938"/>
      <c r="P70" s="939"/>
      <c r="Q70" s="940">
        <v>472</v>
      </c>
      <c r="R70" s="894"/>
      <c r="S70" s="894"/>
      <c r="T70" s="894"/>
      <c r="U70" s="894"/>
      <c r="V70" s="894">
        <v>457</v>
      </c>
      <c r="W70" s="894"/>
      <c r="X70" s="894"/>
      <c r="Y70" s="894"/>
      <c r="Z70" s="894"/>
      <c r="AA70" s="894">
        <v>14</v>
      </c>
      <c r="AB70" s="894"/>
      <c r="AC70" s="894"/>
      <c r="AD70" s="894"/>
      <c r="AE70" s="894"/>
      <c r="AF70" s="894">
        <v>14</v>
      </c>
      <c r="AG70" s="894"/>
      <c r="AH70" s="894"/>
      <c r="AI70" s="894"/>
      <c r="AJ70" s="894"/>
      <c r="AK70" s="894">
        <v>58</v>
      </c>
      <c r="AL70" s="894"/>
      <c r="AM70" s="894"/>
      <c r="AN70" s="894"/>
      <c r="AO70" s="894"/>
      <c r="AP70" s="894" t="s">
        <v>579</v>
      </c>
      <c r="AQ70" s="894"/>
      <c r="AR70" s="894"/>
      <c r="AS70" s="894"/>
      <c r="AT70" s="894"/>
      <c r="AU70" s="894" t="s">
        <v>579</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583</v>
      </c>
      <c r="C71" s="938"/>
      <c r="D71" s="938"/>
      <c r="E71" s="938"/>
      <c r="F71" s="938"/>
      <c r="G71" s="938"/>
      <c r="H71" s="938"/>
      <c r="I71" s="938"/>
      <c r="J71" s="938"/>
      <c r="K71" s="938"/>
      <c r="L71" s="938"/>
      <c r="M71" s="938"/>
      <c r="N71" s="938"/>
      <c r="O71" s="938"/>
      <c r="P71" s="939"/>
      <c r="Q71" s="940">
        <v>415</v>
      </c>
      <c r="R71" s="894"/>
      <c r="S71" s="894"/>
      <c r="T71" s="894"/>
      <c r="U71" s="894"/>
      <c r="V71" s="894">
        <v>400</v>
      </c>
      <c r="W71" s="894"/>
      <c r="X71" s="894"/>
      <c r="Y71" s="894"/>
      <c r="Z71" s="894"/>
      <c r="AA71" s="894">
        <v>15</v>
      </c>
      <c r="AB71" s="894"/>
      <c r="AC71" s="894"/>
      <c r="AD71" s="894"/>
      <c r="AE71" s="894"/>
      <c r="AF71" s="894">
        <v>15</v>
      </c>
      <c r="AG71" s="894"/>
      <c r="AH71" s="894"/>
      <c r="AI71" s="894"/>
      <c r="AJ71" s="894"/>
      <c r="AK71" s="894">
        <v>13</v>
      </c>
      <c r="AL71" s="894"/>
      <c r="AM71" s="894"/>
      <c r="AN71" s="894"/>
      <c r="AO71" s="894"/>
      <c r="AP71" s="894" t="s">
        <v>579</v>
      </c>
      <c r="AQ71" s="894"/>
      <c r="AR71" s="894"/>
      <c r="AS71" s="894"/>
      <c r="AT71" s="894"/>
      <c r="AU71" s="894" t="s">
        <v>579</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584</v>
      </c>
      <c r="C72" s="938"/>
      <c r="D72" s="938"/>
      <c r="E72" s="938"/>
      <c r="F72" s="938"/>
      <c r="G72" s="938"/>
      <c r="H72" s="938"/>
      <c r="I72" s="938"/>
      <c r="J72" s="938"/>
      <c r="K72" s="938"/>
      <c r="L72" s="938"/>
      <c r="M72" s="938"/>
      <c r="N72" s="938"/>
      <c r="O72" s="938"/>
      <c r="P72" s="939"/>
      <c r="Q72" s="940">
        <v>42</v>
      </c>
      <c r="R72" s="894"/>
      <c r="S72" s="894"/>
      <c r="T72" s="894"/>
      <c r="U72" s="894"/>
      <c r="V72" s="894">
        <v>41</v>
      </c>
      <c r="W72" s="894"/>
      <c r="X72" s="894"/>
      <c r="Y72" s="894"/>
      <c r="Z72" s="894"/>
      <c r="AA72" s="894">
        <v>2</v>
      </c>
      <c r="AB72" s="894"/>
      <c r="AC72" s="894"/>
      <c r="AD72" s="894"/>
      <c r="AE72" s="894"/>
      <c r="AF72" s="894">
        <v>2</v>
      </c>
      <c r="AG72" s="894"/>
      <c r="AH72" s="894"/>
      <c r="AI72" s="894"/>
      <c r="AJ72" s="894"/>
      <c r="AK72" s="894">
        <v>1</v>
      </c>
      <c r="AL72" s="894"/>
      <c r="AM72" s="894"/>
      <c r="AN72" s="894"/>
      <c r="AO72" s="894"/>
      <c r="AP72" s="894" t="s">
        <v>579</v>
      </c>
      <c r="AQ72" s="894"/>
      <c r="AR72" s="894"/>
      <c r="AS72" s="894"/>
      <c r="AT72" s="894"/>
      <c r="AU72" s="894" t="s">
        <v>579</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586</v>
      </c>
      <c r="C73" s="938"/>
      <c r="D73" s="938"/>
      <c r="E73" s="938"/>
      <c r="F73" s="938"/>
      <c r="G73" s="938"/>
      <c r="H73" s="938"/>
      <c r="I73" s="938"/>
      <c r="J73" s="938"/>
      <c r="K73" s="938"/>
      <c r="L73" s="938"/>
      <c r="M73" s="938"/>
      <c r="N73" s="938"/>
      <c r="O73" s="938"/>
      <c r="P73" s="939"/>
      <c r="Q73" s="940">
        <v>190</v>
      </c>
      <c r="R73" s="894"/>
      <c r="S73" s="894"/>
      <c r="T73" s="894"/>
      <c r="U73" s="894"/>
      <c r="V73" s="894">
        <v>186</v>
      </c>
      <c r="W73" s="894"/>
      <c r="X73" s="894"/>
      <c r="Y73" s="894"/>
      <c r="Z73" s="894"/>
      <c r="AA73" s="894">
        <v>3</v>
      </c>
      <c r="AB73" s="894"/>
      <c r="AC73" s="894"/>
      <c r="AD73" s="894"/>
      <c r="AE73" s="894"/>
      <c r="AF73" s="894">
        <v>3</v>
      </c>
      <c r="AG73" s="894"/>
      <c r="AH73" s="894"/>
      <c r="AI73" s="894"/>
      <c r="AJ73" s="894"/>
      <c r="AK73" s="894" t="s">
        <v>579</v>
      </c>
      <c r="AL73" s="894"/>
      <c r="AM73" s="894"/>
      <c r="AN73" s="894"/>
      <c r="AO73" s="894"/>
      <c r="AP73" s="894" t="s">
        <v>579</v>
      </c>
      <c r="AQ73" s="894"/>
      <c r="AR73" s="894"/>
      <c r="AS73" s="894"/>
      <c r="AT73" s="894"/>
      <c r="AU73" s="894" t="s">
        <v>579</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585</v>
      </c>
      <c r="C74" s="938"/>
      <c r="D74" s="938"/>
      <c r="E74" s="938"/>
      <c r="F74" s="938"/>
      <c r="G74" s="938"/>
      <c r="H74" s="938"/>
      <c r="I74" s="938"/>
      <c r="J74" s="938"/>
      <c r="K74" s="938"/>
      <c r="L74" s="938"/>
      <c r="M74" s="938"/>
      <c r="N74" s="938"/>
      <c r="O74" s="938"/>
      <c r="P74" s="939"/>
      <c r="Q74" s="940">
        <v>239380</v>
      </c>
      <c r="R74" s="894"/>
      <c r="S74" s="894"/>
      <c r="T74" s="894"/>
      <c r="U74" s="894"/>
      <c r="V74" s="894">
        <v>224695</v>
      </c>
      <c r="W74" s="894"/>
      <c r="X74" s="894"/>
      <c r="Y74" s="894"/>
      <c r="Z74" s="894"/>
      <c r="AA74" s="894">
        <v>14685</v>
      </c>
      <c r="AB74" s="894"/>
      <c r="AC74" s="894"/>
      <c r="AD74" s="894"/>
      <c r="AE74" s="894"/>
      <c r="AF74" s="894">
        <v>14685</v>
      </c>
      <c r="AG74" s="894"/>
      <c r="AH74" s="894"/>
      <c r="AI74" s="894"/>
      <c r="AJ74" s="894"/>
      <c r="AK74" s="894" t="s">
        <v>579</v>
      </c>
      <c r="AL74" s="894"/>
      <c r="AM74" s="894"/>
      <c r="AN74" s="894"/>
      <c r="AO74" s="894"/>
      <c r="AP74" s="894" t="s">
        <v>579</v>
      </c>
      <c r="AQ74" s="894"/>
      <c r="AR74" s="894"/>
      <c r="AS74" s="894"/>
      <c r="AT74" s="894"/>
      <c r="AU74" s="894" t="s">
        <v>579</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587</v>
      </c>
      <c r="C75" s="938"/>
      <c r="D75" s="938"/>
      <c r="E75" s="938"/>
      <c r="F75" s="938"/>
      <c r="G75" s="938"/>
      <c r="H75" s="938"/>
      <c r="I75" s="938"/>
      <c r="J75" s="938"/>
      <c r="K75" s="938"/>
      <c r="L75" s="938"/>
      <c r="M75" s="938"/>
      <c r="N75" s="938"/>
      <c r="O75" s="938"/>
      <c r="P75" s="939"/>
      <c r="Q75" s="941">
        <v>231</v>
      </c>
      <c r="R75" s="942"/>
      <c r="S75" s="942"/>
      <c r="T75" s="942"/>
      <c r="U75" s="898"/>
      <c r="V75" s="943">
        <v>150</v>
      </c>
      <c r="W75" s="942"/>
      <c r="X75" s="942"/>
      <c r="Y75" s="942"/>
      <c r="Z75" s="898"/>
      <c r="AA75" s="943">
        <v>81</v>
      </c>
      <c r="AB75" s="942"/>
      <c r="AC75" s="942"/>
      <c r="AD75" s="942"/>
      <c r="AE75" s="898"/>
      <c r="AF75" s="943">
        <v>81</v>
      </c>
      <c r="AG75" s="942"/>
      <c r="AH75" s="942"/>
      <c r="AI75" s="942"/>
      <c r="AJ75" s="898"/>
      <c r="AK75" s="943" t="s">
        <v>579</v>
      </c>
      <c r="AL75" s="942"/>
      <c r="AM75" s="942"/>
      <c r="AN75" s="942"/>
      <c r="AO75" s="898"/>
      <c r="AP75" s="943" t="s">
        <v>579</v>
      </c>
      <c r="AQ75" s="942"/>
      <c r="AR75" s="942"/>
      <c r="AS75" s="942"/>
      <c r="AT75" s="898"/>
      <c r="AU75" s="943" t="s">
        <v>579</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588</v>
      </c>
      <c r="C76" s="938"/>
      <c r="D76" s="938"/>
      <c r="E76" s="938"/>
      <c r="F76" s="938"/>
      <c r="G76" s="938"/>
      <c r="H76" s="938"/>
      <c r="I76" s="938"/>
      <c r="J76" s="938"/>
      <c r="K76" s="938"/>
      <c r="L76" s="938"/>
      <c r="M76" s="938"/>
      <c r="N76" s="938"/>
      <c r="O76" s="938"/>
      <c r="P76" s="939"/>
      <c r="Q76" s="941">
        <v>35</v>
      </c>
      <c r="R76" s="942"/>
      <c r="S76" s="942"/>
      <c r="T76" s="942"/>
      <c r="U76" s="898"/>
      <c r="V76" s="943">
        <v>23</v>
      </c>
      <c r="W76" s="942"/>
      <c r="X76" s="942"/>
      <c r="Y76" s="942"/>
      <c r="Z76" s="898"/>
      <c r="AA76" s="943">
        <v>12</v>
      </c>
      <c r="AB76" s="942"/>
      <c r="AC76" s="942"/>
      <c r="AD76" s="942"/>
      <c r="AE76" s="898"/>
      <c r="AF76" s="943">
        <v>12</v>
      </c>
      <c r="AG76" s="942"/>
      <c r="AH76" s="942"/>
      <c r="AI76" s="942"/>
      <c r="AJ76" s="898"/>
      <c r="AK76" s="943" t="s">
        <v>579</v>
      </c>
      <c r="AL76" s="942"/>
      <c r="AM76" s="942"/>
      <c r="AN76" s="942"/>
      <c r="AO76" s="898"/>
      <c r="AP76" s="943" t="s">
        <v>579</v>
      </c>
      <c r="AQ76" s="942"/>
      <c r="AR76" s="942"/>
      <c r="AS76" s="942"/>
      <c r="AT76" s="898"/>
      <c r="AU76" s="943" t="s">
        <v>579</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589</v>
      </c>
      <c r="C77" s="938"/>
      <c r="D77" s="938"/>
      <c r="E77" s="938"/>
      <c r="F77" s="938"/>
      <c r="G77" s="938"/>
      <c r="H77" s="938"/>
      <c r="I77" s="938"/>
      <c r="J77" s="938"/>
      <c r="K77" s="938"/>
      <c r="L77" s="938"/>
      <c r="M77" s="938"/>
      <c r="N77" s="938"/>
      <c r="O77" s="938"/>
      <c r="P77" s="939"/>
      <c r="Q77" s="941">
        <v>286</v>
      </c>
      <c r="R77" s="942"/>
      <c r="S77" s="942"/>
      <c r="T77" s="942"/>
      <c r="U77" s="898"/>
      <c r="V77" s="943">
        <v>271</v>
      </c>
      <c r="W77" s="942"/>
      <c r="X77" s="942"/>
      <c r="Y77" s="942"/>
      <c r="Z77" s="898"/>
      <c r="AA77" s="943">
        <v>16</v>
      </c>
      <c r="AB77" s="942"/>
      <c r="AC77" s="942"/>
      <c r="AD77" s="942"/>
      <c r="AE77" s="898"/>
      <c r="AF77" s="943">
        <v>16</v>
      </c>
      <c r="AG77" s="942"/>
      <c r="AH77" s="942"/>
      <c r="AI77" s="942"/>
      <c r="AJ77" s="898"/>
      <c r="AK77" s="943">
        <v>84</v>
      </c>
      <c r="AL77" s="942"/>
      <c r="AM77" s="942"/>
      <c r="AN77" s="942"/>
      <c r="AO77" s="898"/>
      <c r="AP77" s="943" t="s">
        <v>579</v>
      </c>
      <c r="AQ77" s="942"/>
      <c r="AR77" s="942"/>
      <c r="AS77" s="942"/>
      <c r="AT77" s="898"/>
      <c r="AU77" s="943" t="s">
        <v>579</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590</v>
      </c>
      <c r="C78" s="938"/>
      <c r="D78" s="938"/>
      <c r="E78" s="938"/>
      <c r="F78" s="938"/>
      <c r="G78" s="938"/>
      <c r="H78" s="938"/>
      <c r="I78" s="938"/>
      <c r="J78" s="938"/>
      <c r="K78" s="938"/>
      <c r="L78" s="938"/>
      <c r="M78" s="938"/>
      <c r="N78" s="938"/>
      <c r="O78" s="938"/>
      <c r="P78" s="939"/>
      <c r="Q78" s="940">
        <v>61</v>
      </c>
      <c r="R78" s="894"/>
      <c r="S78" s="894"/>
      <c r="T78" s="894"/>
      <c r="U78" s="894"/>
      <c r="V78" s="894">
        <v>60</v>
      </c>
      <c r="W78" s="894"/>
      <c r="X78" s="894"/>
      <c r="Y78" s="894"/>
      <c r="Z78" s="894"/>
      <c r="AA78" s="894">
        <v>1</v>
      </c>
      <c r="AB78" s="894"/>
      <c r="AC78" s="894"/>
      <c r="AD78" s="894"/>
      <c r="AE78" s="894"/>
      <c r="AF78" s="894">
        <v>1</v>
      </c>
      <c r="AG78" s="894"/>
      <c r="AH78" s="894"/>
      <c r="AI78" s="894"/>
      <c r="AJ78" s="894"/>
      <c r="AK78" s="894" t="s">
        <v>579</v>
      </c>
      <c r="AL78" s="894"/>
      <c r="AM78" s="894"/>
      <c r="AN78" s="894"/>
      <c r="AO78" s="894"/>
      <c r="AP78" s="894" t="s">
        <v>579</v>
      </c>
      <c r="AQ78" s="894"/>
      <c r="AR78" s="894"/>
      <c r="AS78" s="894"/>
      <c r="AT78" s="894"/>
      <c r="AU78" s="894" t="s">
        <v>579</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t="s">
        <v>591</v>
      </c>
      <c r="C79" s="938"/>
      <c r="D79" s="938"/>
      <c r="E79" s="938"/>
      <c r="F79" s="938"/>
      <c r="G79" s="938"/>
      <c r="H79" s="938"/>
      <c r="I79" s="938"/>
      <c r="J79" s="938"/>
      <c r="K79" s="938"/>
      <c r="L79" s="938"/>
      <c r="M79" s="938"/>
      <c r="N79" s="938"/>
      <c r="O79" s="938"/>
      <c r="P79" s="939"/>
      <c r="Q79" s="940">
        <v>53</v>
      </c>
      <c r="R79" s="894"/>
      <c r="S79" s="894"/>
      <c r="T79" s="894"/>
      <c r="U79" s="894"/>
      <c r="V79" s="894">
        <v>52</v>
      </c>
      <c r="W79" s="894"/>
      <c r="X79" s="894"/>
      <c r="Y79" s="894"/>
      <c r="Z79" s="894"/>
      <c r="AA79" s="894">
        <v>1</v>
      </c>
      <c r="AB79" s="894"/>
      <c r="AC79" s="894"/>
      <c r="AD79" s="894"/>
      <c r="AE79" s="894"/>
      <c r="AF79" s="894">
        <v>1</v>
      </c>
      <c r="AG79" s="894"/>
      <c r="AH79" s="894"/>
      <c r="AI79" s="894"/>
      <c r="AJ79" s="894"/>
      <c r="AK79" s="894" t="s">
        <v>579</v>
      </c>
      <c r="AL79" s="894"/>
      <c r="AM79" s="894"/>
      <c r="AN79" s="894"/>
      <c r="AO79" s="894"/>
      <c r="AP79" s="894" t="s">
        <v>579</v>
      </c>
      <c r="AQ79" s="894"/>
      <c r="AR79" s="894"/>
      <c r="AS79" s="894"/>
      <c r="AT79" s="894"/>
      <c r="AU79" s="894" t="s">
        <v>579</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t="s">
        <v>592</v>
      </c>
      <c r="C80" s="938"/>
      <c r="D80" s="938"/>
      <c r="E80" s="938"/>
      <c r="F80" s="938"/>
      <c r="G80" s="938"/>
      <c r="H80" s="938"/>
      <c r="I80" s="938"/>
      <c r="J80" s="938"/>
      <c r="K80" s="938"/>
      <c r="L80" s="938"/>
      <c r="M80" s="938"/>
      <c r="N80" s="938"/>
      <c r="O80" s="938"/>
      <c r="P80" s="939"/>
      <c r="Q80" s="940">
        <v>21</v>
      </c>
      <c r="R80" s="894"/>
      <c r="S80" s="894"/>
      <c r="T80" s="894"/>
      <c r="U80" s="894"/>
      <c r="V80" s="894">
        <v>20</v>
      </c>
      <c r="W80" s="894"/>
      <c r="X80" s="894"/>
      <c r="Y80" s="894"/>
      <c r="Z80" s="894"/>
      <c r="AA80" s="894">
        <v>1</v>
      </c>
      <c r="AB80" s="894"/>
      <c r="AC80" s="894"/>
      <c r="AD80" s="894"/>
      <c r="AE80" s="894"/>
      <c r="AF80" s="894">
        <v>1</v>
      </c>
      <c r="AG80" s="894"/>
      <c r="AH80" s="894"/>
      <c r="AI80" s="894"/>
      <c r="AJ80" s="894"/>
      <c r="AK80" s="894" t="s">
        <v>579</v>
      </c>
      <c r="AL80" s="894"/>
      <c r="AM80" s="894"/>
      <c r="AN80" s="894"/>
      <c r="AO80" s="894"/>
      <c r="AP80" s="894" t="s">
        <v>579</v>
      </c>
      <c r="AQ80" s="894"/>
      <c r="AR80" s="894"/>
      <c r="AS80" s="894"/>
      <c r="AT80" s="894"/>
      <c r="AU80" s="894" t="s">
        <v>579</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t="s">
        <v>593</v>
      </c>
      <c r="C81" s="938"/>
      <c r="D81" s="938"/>
      <c r="E81" s="938"/>
      <c r="F81" s="938"/>
      <c r="G81" s="938"/>
      <c r="H81" s="938"/>
      <c r="I81" s="938"/>
      <c r="J81" s="938"/>
      <c r="K81" s="938"/>
      <c r="L81" s="938"/>
      <c r="M81" s="938"/>
      <c r="N81" s="938"/>
      <c r="O81" s="938"/>
      <c r="P81" s="939"/>
      <c r="Q81" s="940">
        <v>7598</v>
      </c>
      <c r="R81" s="894"/>
      <c r="S81" s="894"/>
      <c r="T81" s="894"/>
      <c r="U81" s="894"/>
      <c r="V81" s="894">
        <v>6072</v>
      </c>
      <c r="W81" s="894"/>
      <c r="X81" s="894"/>
      <c r="Y81" s="894"/>
      <c r="Z81" s="894"/>
      <c r="AA81" s="894">
        <v>1526</v>
      </c>
      <c r="AB81" s="894"/>
      <c r="AC81" s="894"/>
      <c r="AD81" s="894"/>
      <c r="AE81" s="894"/>
      <c r="AF81" s="894">
        <v>1526</v>
      </c>
      <c r="AG81" s="894"/>
      <c r="AH81" s="894"/>
      <c r="AI81" s="894"/>
      <c r="AJ81" s="894"/>
      <c r="AK81" s="894">
        <v>16</v>
      </c>
      <c r="AL81" s="894"/>
      <c r="AM81" s="894"/>
      <c r="AN81" s="894"/>
      <c r="AO81" s="894"/>
      <c r="AP81" s="894" t="s">
        <v>579</v>
      </c>
      <c r="AQ81" s="894"/>
      <c r="AR81" s="894"/>
      <c r="AS81" s="894"/>
      <c r="AT81" s="894"/>
      <c r="AU81" s="894" t="s">
        <v>579</v>
      </c>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t="s">
        <v>594</v>
      </c>
      <c r="C82" s="938"/>
      <c r="D82" s="938"/>
      <c r="E82" s="938"/>
      <c r="F82" s="938"/>
      <c r="G82" s="938"/>
      <c r="H82" s="938"/>
      <c r="I82" s="938"/>
      <c r="J82" s="938"/>
      <c r="K82" s="938"/>
      <c r="L82" s="938"/>
      <c r="M82" s="938"/>
      <c r="N82" s="938"/>
      <c r="O82" s="938"/>
      <c r="P82" s="939"/>
      <c r="Q82" s="940">
        <v>267</v>
      </c>
      <c r="R82" s="894"/>
      <c r="S82" s="894"/>
      <c r="T82" s="894"/>
      <c r="U82" s="894"/>
      <c r="V82" s="894">
        <v>254</v>
      </c>
      <c r="W82" s="894"/>
      <c r="X82" s="894"/>
      <c r="Y82" s="894"/>
      <c r="Z82" s="894"/>
      <c r="AA82" s="894">
        <v>13</v>
      </c>
      <c r="AB82" s="894"/>
      <c r="AC82" s="894"/>
      <c r="AD82" s="894"/>
      <c r="AE82" s="894"/>
      <c r="AF82" s="894">
        <v>13</v>
      </c>
      <c r="AG82" s="894"/>
      <c r="AH82" s="894"/>
      <c r="AI82" s="894"/>
      <c r="AJ82" s="894"/>
      <c r="AK82" s="894" t="s">
        <v>579</v>
      </c>
      <c r="AL82" s="894"/>
      <c r="AM82" s="894"/>
      <c r="AN82" s="894"/>
      <c r="AO82" s="894"/>
      <c r="AP82" s="894">
        <v>528</v>
      </c>
      <c r="AQ82" s="894"/>
      <c r="AR82" s="894"/>
      <c r="AS82" s="894"/>
      <c r="AT82" s="894"/>
      <c r="AU82" s="894">
        <v>20</v>
      </c>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t="s">
        <v>595</v>
      </c>
      <c r="C83" s="938"/>
      <c r="D83" s="938"/>
      <c r="E83" s="938"/>
      <c r="F83" s="938"/>
      <c r="G83" s="938"/>
      <c r="H83" s="938"/>
      <c r="I83" s="938"/>
      <c r="J83" s="938"/>
      <c r="K83" s="938"/>
      <c r="L83" s="938"/>
      <c r="M83" s="938"/>
      <c r="N83" s="938"/>
      <c r="O83" s="938"/>
      <c r="P83" s="939"/>
      <c r="Q83" s="940">
        <v>4</v>
      </c>
      <c r="R83" s="894"/>
      <c r="S83" s="894"/>
      <c r="T83" s="894"/>
      <c r="U83" s="894"/>
      <c r="V83" s="894">
        <v>2</v>
      </c>
      <c r="W83" s="894"/>
      <c r="X83" s="894"/>
      <c r="Y83" s="894"/>
      <c r="Z83" s="894"/>
      <c r="AA83" s="894">
        <v>2</v>
      </c>
      <c r="AB83" s="894"/>
      <c r="AC83" s="894"/>
      <c r="AD83" s="894"/>
      <c r="AE83" s="894"/>
      <c r="AF83" s="894">
        <v>2</v>
      </c>
      <c r="AG83" s="894"/>
      <c r="AH83" s="894"/>
      <c r="AI83" s="894"/>
      <c r="AJ83" s="894"/>
      <c r="AK83" s="894">
        <v>0</v>
      </c>
      <c r="AL83" s="894"/>
      <c r="AM83" s="894"/>
      <c r="AN83" s="894"/>
      <c r="AO83" s="894"/>
      <c r="AP83" s="894" t="s">
        <v>579</v>
      </c>
      <c r="AQ83" s="894"/>
      <c r="AR83" s="894"/>
      <c r="AS83" s="894"/>
      <c r="AT83" s="894"/>
      <c r="AU83" s="894" t="s">
        <v>579</v>
      </c>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390</v>
      </c>
      <c r="B88" s="853" t="s">
        <v>418</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16475</v>
      </c>
      <c r="AG88" s="908"/>
      <c r="AH88" s="908"/>
      <c r="AI88" s="908"/>
      <c r="AJ88" s="908"/>
      <c r="AK88" s="905"/>
      <c r="AL88" s="905"/>
      <c r="AM88" s="905"/>
      <c r="AN88" s="905"/>
      <c r="AO88" s="905"/>
      <c r="AP88" s="908">
        <v>1280</v>
      </c>
      <c r="AQ88" s="908"/>
      <c r="AR88" s="908"/>
      <c r="AS88" s="908"/>
      <c r="AT88" s="908"/>
      <c r="AU88" s="908">
        <v>769</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53" t="s">
        <v>419</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1</v>
      </c>
      <c r="CS102" s="916"/>
      <c r="CT102" s="916"/>
      <c r="CU102" s="916"/>
      <c r="CV102" s="955"/>
      <c r="CW102" s="954">
        <v>5</v>
      </c>
      <c r="CX102" s="916"/>
      <c r="CY102" s="916"/>
      <c r="CZ102" s="916"/>
      <c r="DA102" s="955"/>
      <c r="DB102" s="954" t="s">
        <v>515</v>
      </c>
      <c r="DC102" s="916"/>
      <c r="DD102" s="916"/>
      <c r="DE102" s="916"/>
      <c r="DF102" s="955"/>
      <c r="DG102" s="954" t="s">
        <v>515</v>
      </c>
      <c r="DH102" s="916"/>
      <c r="DI102" s="916"/>
      <c r="DJ102" s="916"/>
      <c r="DK102" s="955"/>
      <c r="DL102" s="954">
        <v>60</v>
      </c>
      <c r="DM102" s="916"/>
      <c r="DN102" s="916"/>
      <c r="DO102" s="916"/>
      <c r="DP102" s="955"/>
      <c r="DQ102" s="954">
        <v>6</v>
      </c>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424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426</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427</v>
      </c>
      <c r="AB109" s="957"/>
      <c r="AC109" s="957"/>
      <c r="AD109" s="957"/>
      <c r="AE109" s="958"/>
      <c r="AF109" s="956" t="s">
        <v>428</v>
      </c>
      <c r="AG109" s="957"/>
      <c r="AH109" s="957"/>
      <c r="AI109" s="957"/>
      <c r="AJ109" s="958"/>
      <c r="AK109" s="956" t="s">
        <v>305</v>
      </c>
      <c r="AL109" s="957"/>
      <c r="AM109" s="957"/>
      <c r="AN109" s="957"/>
      <c r="AO109" s="958"/>
      <c r="AP109" s="956" t="s">
        <v>429</v>
      </c>
      <c r="AQ109" s="957"/>
      <c r="AR109" s="957"/>
      <c r="AS109" s="957"/>
      <c r="AT109" s="959"/>
      <c r="AU109" s="976" t="s">
        <v>426</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427</v>
      </c>
      <c r="BR109" s="957"/>
      <c r="BS109" s="957"/>
      <c r="BT109" s="957"/>
      <c r="BU109" s="958"/>
      <c r="BV109" s="956" t="s">
        <v>428</v>
      </c>
      <c r="BW109" s="957"/>
      <c r="BX109" s="957"/>
      <c r="BY109" s="957"/>
      <c r="BZ109" s="958"/>
      <c r="CA109" s="956" t="s">
        <v>305</v>
      </c>
      <c r="CB109" s="957"/>
      <c r="CC109" s="957"/>
      <c r="CD109" s="957"/>
      <c r="CE109" s="958"/>
      <c r="CF109" s="977" t="s">
        <v>429</v>
      </c>
      <c r="CG109" s="977"/>
      <c r="CH109" s="977"/>
      <c r="CI109" s="977"/>
      <c r="CJ109" s="977"/>
      <c r="CK109" s="956" t="s">
        <v>430</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427</v>
      </c>
      <c r="DH109" s="957"/>
      <c r="DI109" s="957"/>
      <c r="DJ109" s="957"/>
      <c r="DK109" s="958"/>
      <c r="DL109" s="956" t="s">
        <v>428</v>
      </c>
      <c r="DM109" s="957"/>
      <c r="DN109" s="957"/>
      <c r="DO109" s="957"/>
      <c r="DP109" s="958"/>
      <c r="DQ109" s="956" t="s">
        <v>305</v>
      </c>
      <c r="DR109" s="957"/>
      <c r="DS109" s="957"/>
      <c r="DT109" s="957"/>
      <c r="DU109" s="958"/>
      <c r="DV109" s="956" t="s">
        <v>429</v>
      </c>
      <c r="DW109" s="957"/>
      <c r="DX109" s="957"/>
      <c r="DY109" s="957"/>
      <c r="DZ109" s="959"/>
    </row>
    <row r="110" spans="1:131" s="226" customFormat="1" ht="26.25" customHeight="1" x14ac:dyDescent="0.2">
      <c r="A110" s="960" t="s">
        <v>431</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1368371</v>
      </c>
      <c r="AB110" s="964"/>
      <c r="AC110" s="964"/>
      <c r="AD110" s="964"/>
      <c r="AE110" s="965"/>
      <c r="AF110" s="966">
        <v>1335746</v>
      </c>
      <c r="AG110" s="964"/>
      <c r="AH110" s="964"/>
      <c r="AI110" s="964"/>
      <c r="AJ110" s="965"/>
      <c r="AK110" s="966">
        <v>1343501</v>
      </c>
      <c r="AL110" s="964"/>
      <c r="AM110" s="964"/>
      <c r="AN110" s="964"/>
      <c r="AO110" s="965"/>
      <c r="AP110" s="967">
        <v>22.1</v>
      </c>
      <c r="AQ110" s="968"/>
      <c r="AR110" s="968"/>
      <c r="AS110" s="968"/>
      <c r="AT110" s="969"/>
      <c r="AU110" s="970" t="s">
        <v>73</v>
      </c>
      <c r="AV110" s="971"/>
      <c r="AW110" s="971"/>
      <c r="AX110" s="971"/>
      <c r="AY110" s="971"/>
      <c r="AZ110" s="993" t="s">
        <v>432</v>
      </c>
      <c r="BA110" s="961"/>
      <c r="BB110" s="961"/>
      <c r="BC110" s="961"/>
      <c r="BD110" s="961"/>
      <c r="BE110" s="961"/>
      <c r="BF110" s="961"/>
      <c r="BG110" s="961"/>
      <c r="BH110" s="961"/>
      <c r="BI110" s="961"/>
      <c r="BJ110" s="961"/>
      <c r="BK110" s="961"/>
      <c r="BL110" s="961"/>
      <c r="BM110" s="961"/>
      <c r="BN110" s="961"/>
      <c r="BO110" s="961"/>
      <c r="BP110" s="962"/>
      <c r="BQ110" s="994">
        <v>12160346</v>
      </c>
      <c r="BR110" s="995"/>
      <c r="BS110" s="995"/>
      <c r="BT110" s="995"/>
      <c r="BU110" s="995"/>
      <c r="BV110" s="995">
        <v>12342468</v>
      </c>
      <c r="BW110" s="995"/>
      <c r="BX110" s="995"/>
      <c r="BY110" s="995"/>
      <c r="BZ110" s="995"/>
      <c r="CA110" s="995">
        <v>12143998</v>
      </c>
      <c r="CB110" s="995"/>
      <c r="CC110" s="995"/>
      <c r="CD110" s="995"/>
      <c r="CE110" s="995"/>
      <c r="CF110" s="1008">
        <v>200</v>
      </c>
      <c r="CG110" s="1009"/>
      <c r="CH110" s="1009"/>
      <c r="CI110" s="1009"/>
      <c r="CJ110" s="1009"/>
      <c r="CK110" s="1010" t="s">
        <v>433</v>
      </c>
      <c r="CL110" s="1011"/>
      <c r="CM110" s="993" t="s">
        <v>434</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435</v>
      </c>
      <c r="DH110" s="995"/>
      <c r="DI110" s="995"/>
      <c r="DJ110" s="995"/>
      <c r="DK110" s="995"/>
      <c r="DL110" s="995" t="s">
        <v>233</v>
      </c>
      <c r="DM110" s="995"/>
      <c r="DN110" s="995"/>
      <c r="DO110" s="995"/>
      <c r="DP110" s="995"/>
      <c r="DQ110" s="995" t="s">
        <v>233</v>
      </c>
      <c r="DR110" s="995"/>
      <c r="DS110" s="995"/>
      <c r="DT110" s="995"/>
      <c r="DU110" s="995"/>
      <c r="DV110" s="996" t="s">
        <v>436</v>
      </c>
      <c r="DW110" s="996"/>
      <c r="DX110" s="996"/>
      <c r="DY110" s="996"/>
      <c r="DZ110" s="997"/>
    </row>
    <row r="111" spans="1:131" s="226" customFormat="1" ht="26.25" customHeight="1" x14ac:dyDescent="0.2">
      <c r="A111" s="998" t="s">
        <v>437</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435</v>
      </c>
      <c r="AB111" s="1002"/>
      <c r="AC111" s="1002"/>
      <c r="AD111" s="1002"/>
      <c r="AE111" s="1003"/>
      <c r="AF111" s="1004" t="s">
        <v>233</v>
      </c>
      <c r="AG111" s="1002"/>
      <c r="AH111" s="1002"/>
      <c r="AI111" s="1002"/>
      <c r="AJ111" s="1003"/>
      <c r="AK111" s="1004" t="s">
        <v>435</v>
      </c>
      <c r="AL111" s="1002"/>
      <c r="AM111" s="1002"/>
      <c r="AN111" s="1002"/>
      <c r="AO111" s="1003"/>
      <c r="AP111" s="1005" t="s">
        <v>435</v>
      </c>
      <c r="AQ111" s="1006"/>
      <c r="AR111" s="1006"/>
      <c r="AS111" s="1006"/>
      <c r="AT111" s="1007"/>
      <c r="AU111" s="972"/>
      <c r="AV111" s="973"/>
      <c r="AW111" s="973"/>
      <c r="AX111" s="973"/>
      <c r="AY111" s="973"/>
      <c r="AZ111" s="986" t="s">
        <v>438</v>
      </c>
      <c r="BA111" s="987"/>
      <c r="BB111" s="987"/>
      <c r="BC111" s="987"/>
      <c r="BD111" s="987"/>
      <c r="BE111" s="987"/>
      <c r="BF111" s="987"/>
      <c r="BG111" s="987"/>
      <c r="BH111" s="987"/>
      <c r="BI111" s="987"/>
      <c r="BJ111" s="987"/>
      <c r="BK111" s="987"/>
      <c r="BL111" s="987"/>
      <c r="BM111" s="987"/>
      <c r="BN111" s="987"/>
      <c r="BO111" s="987"/>
      <c r="BP111" s="988"/>
      <c r="BQ111" s="989" t="s">
        <v>435</v>
      </c>
      <c r="BR111" s="990"/>
      <c r="BS111" s="990"/>
      <c r="BT111" s="990"/>
      <c r="BU111" s="990"/>
      <c r="BV111" s="990" t="s">
        <v>435</v>
      </c>
      <c r="BW111" s="990"/>
      <c r="BX111" s="990"/>
      <c r="BY111" s="990"/>
      <c r="BZ111" s="990"/>
      <c r="CA111" s="990" t="s">
        <v>436</v>
      </c>
      <c r="CB111" s="990"/>
      <c r="CC111" s="990"/>
      <c r="CD111" s="990"/>
      <c r="CE111" s="990"/>
      <c r="CF111" s="984" t="s">
        <v>436</v>
      </c>
      <c r="CG111" s="985"/>
      <c r="CH111" s="985"/>
      <c r="CI111" s="985"/>
      <c r="CJ111" s="985"/>
      <c r="CK111" s="1012"/>
      <c r="CL111" s="1013"/>
      <c r="CM111" s="986" t="s">
        <v>439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233</v>
      </c>
      <c r="DH111" s="990"/>
      <c r="DI111" s="990"/>
      <c r="DJ111" s="990"/>
      <c r="DK111" s="990"/>
      <c r="DL111" s="990" t="s">
        <v>436</v>
      </c>
      <c r="DM111" s="990"/>
      <c r="DN111" s="990"/>
      <c r="DO111" s="990"/>
      <c r="DP111" s="990"/>
      <c r="DQ111" s="990" t="s">
        <v>435</v>
      </c>
      <c r="DR111" s="990"/>
      <c r="DS111" s="990"/>
      <c r="DT111" s="990"/>
      <c r="DU111" s="990"/>
      <c r="DV111" s="991" t="s">
        <v>435</v>
      </c>
      <c r="DW111" s="991"/>
      <c r="DX111" s="991"/>
      <c r="DY111" s="991"/>
      <c r="DZ111" s="992"/>
    </row>
    <row r="112" spans="1:131" s="226" customFormat="1" ht="26.25" customHeight="1" x14ac:dyDescent="0.2">
      <c r="A112" s="1016" t="s">
        <v>440</v>
      </c>
      <c r="B112" s="1017"/>
      <c r="C112" s="987" t="s">
        <v>441</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435</v>
      </c>
      <c r="AB112" s="1023"/>
      <c r="AC112" s="1023"/>
      <c r="AD112" s="1023"/>
      <c r="AE112" s="1024"/>
      <c r="AF112" s="1025" t="s">
        <v>435</v>
      </c>
      <c r="AG112" s="1023"/>
      <c r="AH112" s="1023"/>
      <c r="AI112" s="1023"/>
      <c r="AJ112" s="1024"/>
      <c r="AK112" s="1025" t="s">
        <v>233</v>
      </c>
      <c r="AL112" s="1023"/>
      <c r="AM112" s="1023"/>
      <c r="AN112" s="1023"/>
      <c r="AO112" s="1024"/>
      <c r="AP112" s="1026" t="s">
        <v>435</v>
      </c>
      <c r="AQ112" s="1027"/>
      <c r="AR112" s="1027"/>
      <c r="AS112" s="1027"/>
      <c r="AT112" s="1028"/>
      <c r="AU112" s="972"/>
      <c r="AV112" s="973"/>
      <c r="AW112" s="973"/>
      <c r="AX112" s="973"/>
      <c r="AY112" s="973"/>
      <c r="AZ112" s="986" t="s">
        <v>442</v>
      </c>
      <c r="BA112" s="987"/>
      <c r="BB112" s="987"/>
      <c r="BC112" s="987"/>
      <c r="BD112" s="987"/>
      <c r="BE112" s="987"/>
      <c r="BF112" s="987"/>
      <c r="BG112" s="987"/>
      <c r="BH112" s="987"/>
      <c r="BI112" s="987"/>
      <c r="BJ112" s="987"/>
      <c r="BK112" s="987"/>
      <c r="BL112" s="987"/>
      <c r="BM112" s="987"/>
      <c r="BN112" s="987"/>
      <c r="BO112" s="987"/>
      <c r="BP112" s="988"/>
      <c r="BQ112" s="989">
        <v>711596</v>
      </c>
      <c r="BR112" s="990"/>
      <c r="BS112" s="990"/>
      <c r="BT112" s="990"/>
      <c r="BU112" s="990"/>
      <c r="BV112" s="990">
        <v>638191</v>
      </c>
      <c r="BW112" s="990"/>
      <c r="BX112" s="990"/>
      <c r="BY112" s="990"/>
      <c r="BZ112" s="990"/>
      <c r="CA112" s="990">
        <v>500837</v>
      </c>
      <c r="CB112" s="990"/>
      <c r="CC112" s="990"/>
      <c r="CD112" s="990"/>
      <c r="CE112" s="990"/>
      <c r="CF112" s="984">
        <v>8.1999999999999993</v>
      </c>
      <c r="CG112" s="985"/>
      <c r="CH112" s="985"/>
      <c r="CI112" s="985"/>
      <c r="CJ112" s="985"/>
      <c r="CK112" s="1012"/>
      <c r="CL112" s="1013"/>
      <c r="CM112" s="986" t="s">
        <v>443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435</v>
      </c>
      <c r="DH112" s="990"/>
      <c r="DI112" s="990"/>
      <c r="DJ112" s="990"/>
      <c r="DK112" s="990"/>
      <c r="DL112" s="990" t="s">
        <v>233</v>
      </c>
      <c r="DM112" s="990"/>
      <c r="DN112" s="990"/>
      <c r="DO112" s="990"/>
      <c r="DP112" s="990"/>
      <c r="DQ112" s="990" t="s">
        <v>233</v>
      </c>
      <c r="DR112" s="990"/>
      <c r="DS112" s="990"/>
      <c r="DT112" s="990"/>
      <c r="DU112" s="990"/>
      <c r="DV112" s="991" t="s">
        <v>233</v>
      </c>
      <c r="DW112" s="991"/>
      <c r="DX112" s="991"/>
      <c r="DY112" s="991"/>
      <c r="DZ112" s="992"/>
    </row>
    <row r="113" spans="1:130" s="226" customFormat="1" ht="26.25" customHeight="1" x14ac:dyDescent="0.2">
      <c r="A113" s="1018"/>
      <c r="B113" s="1019"/>
      <c r="C113" s="987" t="s">
        <v>444</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123871</v>
      </c>
      <c r="AB113" s="1002"/>
      <c r="AC113" s="1002"/>
      <c r="AD113" s="1002"/>
      <c r="AE113" s="1003"/>
      <c r="AF113" s="1004">
        <v>118631</v>
      </c>
      <c r="AG113" s="1002"/>
      <c r="AH113" s="1002"/>
      <c r="AI113" s="1002"/>
      <c r="AJ113" s="1003"/>
      <c r="AK113" s="1004">
        <v>106747</v>
      </c>
      <c r="AL113" s="1002"/>
      <c r="AM113" s="1002"/>
      <c r="AN113" s="1002"/>
      <c r="AO113" s="1003"/>
      <c r="AP113" s="1005">
        <v>1.8</v>
      </c>
      <c r="AQ113" s="1006"/>
      <c r="AR113" s="1006"/>
      <c r="AS113" s="1006"/>
      <c r="AT113" s="1007"/>
      <c r="AU113" s="972"/>
      <c r="AV113" s="973"/>
      <c r="AW113" s="973"/>
      <c r="AX113" s="973"/>
      <c r="AY113" s="973"/>
      <c r="AZ113" s="986" t="s">
        <v>445</v>
      </c>
      <c r="BA113" s="987"/>
      <c r="BB113" s="987"/>
      <c r="BC113" s="987"/>
      <c r="BD113" s="987"/>
      <c r="BE113" s="987"/>
      <c r="BF113" s="987"/>
      <c r="BG113" s="987"/>
      <c r="BH113" s="987"/>
      <c r="BI113" s="987"/>
      <c r="BJ113" s="987"/>
      <c r="BK113" s="987"/>
      <c r="BL113" s="987"/>
      <c r="BM113" s="987"/>
      <c r="BN113" s="987"/>
      <c r="BO113" s="987"/>
      <c r="BP113" s="988"/>
      <c r="BQ113" s="989">
        <v>1093461</v>
      </c>
      <c r="BR113" s="990"/>
      <c r="BS113" s="990"/>
      <c r="BT113" s="990"/>
      <c r="BU113" s="990"/>
      <c r="BV113" s="990">
        <v>914493</v>
      </c>
      <c r="BW113" s="990"/>
      <c r="BX113" s="990"/>
      <c r="BY113" s="990"/>
      <c r="BZ113" s="990"/>
      <c r="CA113" s="990">
        <v>768901</v>
      </c>
      <c r="CB113" s="990"/>
      <c r="CC113" s="990"/>
      <c r="CD113" s="990"/>
      <c r="CE113" s="990"/>
      <c r="CF113" s="984">
        <v>12.7</v>
      </c>
      <c r="CG113" s="985"/>
      <c r="CH113" s="985"/>
      <c r="CI113" s="985"/>
      <c r="CJ113" s="985"/>
      <c r="CK113" s="1012"/>
      <c r="CL113" s="1013"/>
      <c r="CM113" s="986" t="s">
        <v>446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435</v>
      </c>
      <c r="DH113" s="1023"/>
      <c r="DI113" s="1023"/>
      <c r="DJ113" s="1023"/>
      <c r="DK113" s="1024"/>
      <c r="DL113" s="1025" t="s">
        <v>233</v>
      </c>
      <c r="DM113" s="1023"/>
      <c r="DN113" s="1023"/>
      <c r="DO113" s="1023"/>
      <c r="DP113" s="1024"/>
      <c r="DQ113" s="1025" t="s">
        <v>435</v>
      </c>
      <c r="DR113" s="1023"/>
      <c r="DS113" s="1023"/>
      <c r="DT113" s="1023"/>
      <c r="DU113" s="1024"/>
      <c r="DV113" s="1026" t="s">
        <v>233</v>
      </c>
      <c r="DW113" s="1027"/>
      <c r="DX113" s="1027"/>
      <c r="DY113" s="1027"/>
      <c r="DZ113" s="1028"/>
    </row>
    <row r="114" spans="1:130" s="226" customFormat="1" ht="26.25" customHeight="1" x14ac:dyDescent="0.2">
      <c r="A114" s="1018"/>
      <c r="B114" s="1019"/>
      <c r="C114" s="987" t="s">
        <v>447</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190416</v>
      </c>
      <c r="AB114" s="1023"/>
      <c r="AC114" s="1023"/>
      <c r="AD114" s="1023"/>
      <c r="AE114" s="1024"/>
      <c r="AF114" s="1025">
        <v>184722</v>
      </c>
      <c r="AG114" s="1023"/>
      <c r="AH114" s="1023"/>
      <c r="AI114" s="1023"/>
      <c r="AJ114" s="1024"/>
      <c r="AK114" s="1025">
        <v>149505</v>
      </c>
      <c r="AL114" s="1023"/>
      <c r="AM114" s="1023"/>
      <c r="AN114" s="1023"/>
      <c r="AO114" s="1024"/>
      <c r="AP114" s="1026">
        <v>2.5</v>
      </c>
      <c r="AQ114" s="1027"/>
      <c r="AR114" s="1027"/>
      <c r="AS114" s="1027"/>
      <c r="AT114" s="1028"/>
      <c r="AU114" s="972"/>
      <c r="AV114" s="973"/>
      <c r="AW114" s="973"/>
      <c r="AX114" s="973"/>
      <c r="AY114" s="973"/>
      <c r="AZ114" s="986" t="s">
        <v>448</v>
      </c>
      <c r="BA114" s="987"/>
      <c r="BB114" s="987"/>
      <c r="BC114" s="987"/>
      <c r="BD114" s="987"/>
      <c r="BE114" s="987"/>
      <c r="BF114" s="987"/>
      <c r="BG114" s="987"/>
      <c r="BH114" s="987"/>
      <c r="BI114" s="987"/>
      <c r="BJ114" s="987"/>
      <c r="BK114" s="987"/>
      <c r="BL114" s="987"/>
      <c r="BM114" s="987"/>
      <c r="BN114" s="987"/>
      <c r="BO114" s="987"/>
      <c r="BP114" s="988"/>
      <c r="BQ114" s="989">
        <v>1893588</v>
      </c>
      <c r="BR114" s="990"/>
      <c r="BS114" s="990"/>
      <c r="BT114" s="990"/>
      <c r="BU114" s="990"/>
      <c r="BV114" s="990">
        <v>1828863</v>
      </c>
      <c r="BW114" s="990"/>
      <c r="BX114" s="990"/>
      <c r="BY114" s="990"/>
      <c r="BZ114" s="990"/>
      <c r="CA114" s="990">
        <v>1821022</v>
      </c>
      <c r="CB114" s="990"/>
      <c r="CC114" s="990"/>
      <c r="CD114" s="990"/>
      <c r="CE114" s="990"/>
      <c r="CF114" s="984">
        <v>30</v>
      </c>
      <c r="CG114" s="985"/>
      <c r="CH114" s="985"/>
      <c r="CI114" s="985"/>
      <c r="CJ114" s="985"/>
      <c r="CK114" s="1012"/>
      <c r="CL114" s="1013"/>
      <c r="CM114" s="986" t="s">
        <v>449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233</v>
      </c>
      <c r="DH114" s="1023"/>
      <c r="DI114" s="1023"/>
      <c r="DJ114" s="1023"/>
      <c r="DK114" s="1024"/>
      <c r="DL114" s="1025" t="s">
        <v>435</v>
      </c>
      <c r="DM114" s="1023"/>
      <c r="DN114" s="1023"/>
      <c r="DO114" s="1023"/>
      <c r="DP114" s="1024"/>
      <c r="DQ114" s="1025" t="s">
        <v>436</v>
      </c>
      <c r="DR114" s="1023"/>
      <c r="DS114" s="1023"/>
      <c r="DT114" s="1023"/>
      <c r="DU114" s="1024"/>
      <c r="DV114" s="1026" t="s">
        <v>233</v>
      </c>
      <c r="DW114" s="1027"/>
      <c r="DX114" s="1027"/>
      <c r="DY114" s="1027"/>
      <c r="DZ114" s="1028"/>
    </row>
    <row r="115" spans="1:130" s="226" customFormat="1" ht="26.25" customHeight="1" x14ac:dyDescent="0.2">
      <c r="A115" s="1018"/>
      <c r="B115" s="1019"/>
      <c r="C115" s="987" t="s">
        <v>450</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233</v>
      </c>
      <c r="AB115" s="1002"/>
      <c r="AC115" s="1002"/>
      <c r="AD115" s="1002"/>
      <c r="AE115" s="1003"/>
      <c r="AF115" s="1004" t="s">
        <v>233</v>
      </c>
      <c r="AG115" s="1002"/>
      <c r="AH115" s="1002"/>
      <c r="AI115" s="1002"/>
      <c r="AJ115" s="1003"/>
      <c r="AK115" s="1004" t="s">
        <v>233</v>
      </c>
      <c r="AL115" s="1002"/>
      <c r="AM115" s="1002"/>
      <c r="AN115" s="1002"/>
      <c r="AO115" s="1003"/>
      <c r="AP115" s="1005" t="s">
        <v>436</v>
      </c>
      <c r="AQ115" s="1006"/>
      <c r="AR115" s="1006"/>
      <c r="AS115" s="1006"/>
      <c r="AT115" s="1007"/>
      <c r="AU115" s="972"/>
      <c r="AV115" s="973"/>
      <c r="AW115" s="973"/>
      <c r="AX115" s="973"/>
      <c r="AY115" s="973"/>
      <c r="AZ115" s="986" t="s">
        <v>451</v>
      </c>
      <c r="BA115" s="987"/>
      <c r="BB115" s="987"/>
      <c r="BC115" s="987"/>
      <c r="BD115" s="987"/>
      <c r="BE115" s="987"/>
      <c r="BF115" s="987"/>
      <c r="BG115" s="987"/>
      <c r="BH115" s="987"/>
      <c r="BI115" s="987"/>
      <c r="BJ115" s="987"/>
      <c r="BK115" s="987"/>
      <c r="BL115" s="987"/>
      <c r="BM115" s="987"/>
      <c r="BN115" s="987"/>
      <c r="BO115" s="987"/>
      <c r="BP115" s="988"/>
      <c r="BQ115" s="989">
        <v>12000</v>
      </c>
      <c r="BR115" s="990"/>
      <c r="BS115" s="990"/>
      <c r="BT115" s="990"/>
      <c r="BU115" s="990"/>
      <c r="BV115" s="990">
        <v>9000</v>
      </c>
      <c r="BW115" s="990"/>
      <c r="BX115" s="990"/>
      <c r="BY115" s="990"/>
      <c r="BZ115" s="990"/>
      <c r="CA115" s="990">
        <v>6000</v>
      </c>
      <c r="CB115" s="990"/>
      <c r="CC115" s="990"/>
      <c r="CD115" s="990"/>
      <c r="CE115" s="990"/>
      <c r="CF115" s="984">
        <v>0.1</v>
      </c>
      <c r="CG115" s="985"/>
      <c r="CH115" s="985"/>
      <c r="CI115" s="985"/>
      <c r="CJ115" s="985"/>
      <c r="CK115" s="1012"/>
      <c r="CL115" s="1013"/>
      <c r="CM115" s="986" t="s">
        <v>452</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233</v>
      </c>
      <c r="DH115" s="1023"/>
      <c r="DI115" s="1023"/>
      <c r="DJ115" s="1023"/>
      <c r="DK115" s="1024"/>
      <c r="DL115" s="1025" t="s">
        <v>435</v>
      </c>
      <c r="DM115" s="1023"/>
      <c r="DN115" s="1023"/>
      <c r="DO115" s="1023"/>
      <c r="DP115" s="1024"/>
      <c r="DQ115" s="1025" t="s">
        <v>233</v>
      </c>
      <c r="DR115" s="1023"/>
      <c r="DS115" s="1023"/>
      <c r="DT115" s="1023"/>
      <c r="DU115" s="1024"/>
      <c r="DV115" s="1026" t="s">
        <v>233</v>
      </c>
      <c r="DW115" s="1027"/>
      <c r="DX115" s="1027"/>
      <c r="DY115" s="1027"/>
      <c r="DZ115" s="1028"/>
    </row>
    <row r="116" spans="1:130" s="226" customFormat="1" ht="26.25" customHeight="1" x14ac:dyDescent="0.2">
      <c r="A116" s="1020"/>
      <c r="B116" s="1021"/>
      <c r="C116" s="1029" t="s">
        <v>453</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233</v>
      </c>
      <c r="AB116" s="1023"/>
      <c r="AC116" s="1023"/>
      <c r="AD116" s="1023"/>
      <c r="AE116" s="1024"/>
      <c r="AF116" s="1025" t="s">
        <v>233</v>
      </c>
      <c r="AG116" s="1023"/>
      <c r="AH116" s="1023"/>
      <c r="AI116" s="1023"/>
      <c r="AJ116" s="1024"/>
      <c r="AK116" s="1025" t="s">
        <v>436</v>
      </c>
      <c r="AL116" s="1023"/>
      <c r="AM116" s="1023"/>
      <c r="AN116" s="1023"/>
      <c r="AO116" s="1024"/>
      <c r="AP116" s="1026" t="s">
        <v>436</v>
      </c>
      <c r="AQ116" s="1027"/>
      <c r="AR116" s="1027"/>
      <c r="AS116" s="1027"/>
      <c r="AT116" s="1028"/>
      <c r="AU116" s="972"/>
      <c r="AV116" s="973"/>
      <c r="AW116" s="973"/>
      <c r="AX116" s="973"/>
      <c r="AY116" s="973"/>
      <c r="AZ116" s="1031" t="s">
        <v>454</v>
      </c>
      <c r="BA116" s="1032"/>
      <c r="BB116" s="1032"/>
      <c r="BC116" s="1032"/>
      <c r="BD116" s="1032"/>
      <c r="BE116" s="1032"/>
      <c r="BF116" s="1032"/>
      <c r="BG116" s="1032"/>
      <c r="BH116" s="1032"/>
      <c r="BI116" s="1032"/>
      <c r="BJ116" s="1032"/>
      <c r="BK116" s="1032"/>
      <c r="BL116" s="1032"/>
      <c r="BM116" s="1032"/>
      <c r="BN116" s="1032"/>
      <c r="BO116" s="1032"/>
      <c r="BP116" s="1033"/>
      <c r="BQ116" s="989" t="s">
        <v>435</v>
      </c>
      <c r="BR116" s="990"/>
      <c r="BS116" s="990"/>
      <c r="BT116" s="990"/>
      <c r="BU116" s="990"/>
      <c r="BV116" s="990" t="s">
        <v>435</v>
      </c>
      <c r="BW116" s="990"/>
      <c r="BX116" s="990"/>
      <c r="BY116" s="990"/>
      <c r="BZ116" s="990"/>
      <c r="CA116" s="990" t="s">
        <v>435</v>
      </c>
      <c r="CB116" s="990"/>
      <c r="CC116" s="990"/>
      <c r="CD116" s="990"/>
      <c r="CE116" s="990"/>
      <c r="CF116" s="984" t="s">
        <v>435</v>
      </c>
      <c r="CG116" s="985"/>
      <c r="CH116" s="985"/>
      <c r="CI116" s="985"/>
      <c r="CJ116" s="985"/>
      <c r="CK116" s="1012"/>
      <c r="CL116" s="1013"/>
      <c r="CM116" s="986" t="s">
        <v>455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435</v>
      </c>
      <c r="DH116" s="1023"/>
      <c r="DI116" s="1023"/>
      <c r="DJ116" s="1023"/>
      <c r="DK116" s="1024"/>
      <c r="DL116" s="1025" t="s">
        <v>435</v>
      </c>
      <c r="DM116" s="1023"/>
      <c r="DN116" s="1023"/>
      <c r="DO116" s="1023"/>
      <c r="DP116" s="1024"/>
      <c r="DQ116" s="1025" t="s">
        <v>436</v>
      </c>
      <c r="DR116" s="1023"/>
      <c r="DS116" s="1023"/>
      <c r="DT116" s="1023"/>
      <c r="DU116" s="1024"/>
      <c r="DV116" s="1026" t="s">
        <v>233</v>
      </c>
      <c r="DW116" s="1027"/>
      <c r="DX116" s="1027"/>
      <c r="DY116" s="1027"/>
      <c r="DZ116" s="1028"/>
    </row>
    <row r="117" spans="1:130" s="226" customFormat="1" ht="26.25" customHeight="1" x14ac:dyDescent="0.2">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456</v>
      </c>
      <c r="Z117" s="958"/>
      <c r="AA117" s="1042">
        <v>1682658</v>
      </c>
      <c r="AB117" s="1043"/>
      <c r="AC117" s="1043"/>
      <c r="AD117" s="1043"/>
      <c r="AE117" s="1044"/>
      <c r="AF117" s="1045">
        <v>1639099</v>
      </c>
      <c r="AG117" s="1043"/>
      <c r="AH117" s="1043"/>
      <c r="AI117" s="1043"/>
      <c r="AJ117" s="1044"/>
      <c r="AK117" s="1045">
        <v>1599753</v>
      </c>
      <c r="AL117" s="1043"/>
      <c r="AM117" s="1043"/>
      <c r="AN117" s="1043"/>
      <c r="AO117" s="1044"/>
      <c r="AP117" s="1046"/>
      <c r="AQ117" s="1047"/>
      <c r="AR117" s="1047"/>
      <c r="AS117" s="1047"/>
      <c r="AT117" s="1048"/>
      <c r="AU117" s="972"/>
      <c r="AV117" s="973"/>
      <c r="AW117" s="973"/>
      <c r="AX117" s="973"/>
      <c r="AY117" s="973"/>
      <c r="AZ117" s="1038" t="s">
        <v>457</v>
      </c>
      <c r="BA117" s="1039"/>
      <c r="BB117" s="1039"/>
      <c r="BC117" s="1039"/>
      <c r="BD117" s="1039"/>
      <c r="BE117" s="1039"/>
      <c r="BF117" s="1039"/>
      <c r="BG117" s="1039"/>
      <c r="BH117" s="1039"/>
      <c r="BI117" s="1039"/>
      <c r="BJ117" s="1039"/>
      <c r="BK117" s="1039"/>
      <c r="BL117" s="1039"/>
      <c r="BM117" s="1039"/>
      <c r="BN117" s="1039"/>
      <c r="BO117" s="1039"/>
      <c r="BP117" s="1040"/>
      <c r="BQ117" s="989" t="s">
        <v>436</v>
      </c>
      <c r="BR117" s="990"/>
      <c r="BS117" s="990"/>
      <c r="BT117" s="990"/>
      <c r="BU117" s="990"/>
      <c r="BV117" s="990" t="s">
        <v>436</v>
      </c>
      <c r="BW117" s="990"/>
      <c r="BX117" s="990"/>
      <c r="BY117" s="990"/>
      <c r="BZ117" s="990"/>
      <c r="CA117" s="990" t="s">
        <v>436</v>
      </c>
      <c r="CB117" s="990"/>
      <c r="CC117" s="990"/>
      <c r="CD117" s="990"/>
      <c r="CE117" s="990"/>
      <c r="CF117" s="984" t="s">
        <v>436</v>
      </c>
      <c r="CG117" s="985"/>
      <c r="CH117" s="985"/>
      <c r="CI117" s="985"/>
      <c r="CJ117" s="985"/>
      <c r="CK117" s="1012"/>
      <c r="CL117" s="1013"/>
      <c r="CM117" s="986" t="s">
        <v>458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436</v>
      </c>
      <c r="DH117" s="1023"/>
      <c r="DI117" s="1023"/>
      <c r="DJ117" s="1023"/>
      <c r="DK117" s="1024"/>
      <c r="DL117" s="1025" t="s">
        <v>436</v>
      </c>
      <c r="DM117" s="1023"/>
      <c r="DN117" s="1023"/>
      <c r="DO117" s="1023"/>
      <c r="DP117" s="1024"/>
      <c r="DQ117" s="1025" t="s">
        <v>436</v>
      </c>
      <c r="DR117" s="1023"/>
      <c r="DS117" s="1023"/>
      <c r="DT117" s="1023"/>
      <c r="DU117" s="1024"/>
      <c r="DV117" s="1026" t="s">
        <v>436</v>
      </c>
      <c r="DW117" s="1027"/>
      <c r="DX117" s="1027"/>
      <c r="DY117" s="1027"/>
      <c r="DZ117" s="1028"/>
    </row>
    <row r="118" spans="1:130" s="226" customFormat="1" ht="26.25" customHeight="1" x14ac:dyDescent="0.2">
      <c r="A118" s="976" t="s">
        <v>430</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427</v>
      </c>
      <c r="AB118" s="957"/>
      <c r="AC118" s="957"/>
      <c r="AD118" s="957"/>
      <c r="AE118" s="958"/>
      <c r="AF118" s="956" t="s">
        <v>428</v>
      </c>
      <c r="AG118" s="957"/>
      <c r="AH118" s="957"/>
      <c r="AI118" s="957"/>
      <c r="AJ118" s="958"/>
      <c r="AK118" s="956" t="s">
        <v>305</v>
      </c>
      <c r="AL118" s="957"/>
      <c r="AM118" s="957"/>
      <c r="AN118" s="957"/>
      <c r="AO118" s="958"/>
      <c r="AP118" s="1034" t="s">
        <v>429</v>
      </c>
      <c r="AQ118" s="1035"/>
      <c r="AR118" s="1035"/>
      <c r="AS118" s="1035"/>
      <c r="AT118" s="1036"/>
      <c r="AU118" s="972"/>
      <c r="AV118" s="973"/>
      <c r="AW118" s="973"/>
      <c r="AX118" s="973"/>
      <c r="AY118" s="973"/>
      <c r="AZ118" s="1037" t="s">
        <v>459</v>
      </c>
      <c r="BA118" s="1029"/>
      <c r="BB118" s="1029"/>
      <c r="BC118" s="1029"/>
      <c r="BD118" s="1029"/>
      <c r="BE118" s="1029"/>
      <c r="BF118" s="1029"/>
      <c r="BG118" s="1029"/>
      <c r="BH118" s="1029"/>
      <c r="BI118" s="1029"/>
      <c r="BJ118" s="1029"/>
      <c r="BK118" s="1029"/>
      <c r="BL118" s="1029"/>
      <c r="BM118" s="1029"/>
      <c r="BN118" s="1029"/>
      <c r="BO118" s="1029"/>
      <c r="BP118" s="1030"/>
      <c r="BQ118" s="1063" t="s">
        <v>233</v>
      </c>
      <c r="BR118" s="1064"/>
      <c r="BS118" s="1064"/>
      <c r="BT118" s="1064"/>
      <c r="BU118" s="1064"/>
      <c r="BV118" s="1064" t="s">
        <v>460</v>
      </c>
      <c r="BW118" s="1064"/>
      <c r="BX118" s="1064"/>
      <c r="BY118" s="1064"/>
      <c r="BZ118" s="1064"/>
      <c r="CA118" s="1064" t="s">
        <v>233</v>
      </c>
      <c r="CB118" s="1064"/>
      <c r="CC118" s="1064"/>
      <c r="CD118" s="1064"/>
      <c r="CE118" s="1064"/>
      <c r="CF118" s="984" t="s">
        <v>461</v>
      </c>
      <c r="CG118" s="985"/>
      <c r="CH118" s="985"/>
      <c r="CI118" s="985"/>
      <c r="CJ118" s="985"/>
      <c r="CK118" s="1012"/>
      <c r="CL118" s="1013"/>
      <c r="CM118" s="986" t="s">
        <v>462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463</v>
      </c>
      <c r="DH118" s="1023"/>
      <c r="DI118" s="1023"/>
      <c r="DJ118" s="1023"/>
      <c r="DK118" s="1024"/>
      <c r="DL118" s="1025" t="s">
        <v>464</v>
      </c>
      <c r="DM118" s="1023"/>
      <c r="DN118" s="1023"/>
      <c r="DO118" s="1023"/>
      <c r="DP118" s="1024"/>
      <c r="DQ118" s="1025" t="s">
        <v>461</v>
      </c>
      <c r="DR118" s="1023"/>
      <c r="DS118" s="1023"/>
      <c r="DT118" s="1023"/>
      <c r="DU118" s="1024"/>
      <c r="DV118" s="1026" t="s">
        <v>233</v>
      </c>
      <c r="DW118" s="1027"/>
      <c r="DX118" s="1027"/>
      <c r="DY118" s="1027"/>
      <c r="DZ118" s="1028"/>
    </row>
    <row r="119" spans="1:130" s="226" customFormat="1" ht="26.25" customHeight="1" x14ac:dyDescent="0.2">
      <c r="A119" s="1120" t="s">
        <v>433</v>
      </c>
      <c r="B119" s="1011"/>
      <c r="C119" s="993" t="s">
        <v>434</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461</v>
      </c>
      <c r="AB119" s="964"/>
      <c r="AC119" s="964"/>
      <c r="AD119" s="964"/>
      <c r="AE119" s="965"/>
      <c r="AF119" s="966" t="s">
        <v>463</v>
      </c>
      <c r="AG119" s="964"/>
      <c r="AH119" s="964"/>
      <c r="AI119" s="964"/>
      <c r="AJ119" s="965"/>
      <c r="AK119" s="966" t="s">
        <v>464</v>
      </c>
      <c r="AL119" s="964"/>
      <c r="AM119" s="964"/>
      <c r="AN119" s="964"/>
      <c r="AO119" s="965"/>
      <c r="AP119" s="967" t="s">
        <v>233</v>
      </c>
      <c r="AQ119" s="968"/>
      <c r="AR119" s="968"/>
      <c r="AS119" s="968"/>
      <c r="AT119" s="969"/>
      <c r="AU119" s="974"/>
      <c r="AV119" s="975"/>
      <c r="AW119" s="975"/>
      <c r="AX119" s="975"/>
      <c r="AY119" s="975"/>
      <c r="AZ119" s="247" t="s">
        <v>187</v>
      </c>
      <c r="BA119" s="247"/>
      <c r="BB119" s="247"/>
      <c r="BC119" s="247"/>
      <c r="BD119" s="247"/>
      <c r="BE119" s="247"/>
      <c r="BF119" s="247"/>
      <c r="BG119" s="247"/>
      <c r="BH119" s="247"/>
      <c r="BI119" s="247"/>
      <c r="BJ119" s="247"/>
      <c r="BK119" s="247"/>
      <c r="BL119" s="247"/>
      <c r="BM119" s="247"/>
      <c r="BN119" s="247"/>
      <c r="BO119" s="1041" t="s">
        <v>465</v>
      </c>
      <c r="BP119" s="1069"/>
      <c r="BQ119" s="1063">
        <v>15870991</v>
      </c>
      <c r="BR119" s="1064"/>
      <c r="BS119" s="1064"/>
      <c r="BT119" s="1064"/>
      <c r="BU119" s="1064"/>
      <c r="BV119" s="1064">
        <v>15733015</v>
      </c>
      <c r="BW119" s="1064"/>
      <c r="BX119" s="1064"/>
      <c r="BY119" s="1064"/>
      <c r="BZ119" s="1064"/>
      <c r="CA119" s="1064">
        <v>15240758</v>
      </c>
      <c r="CB119" s="1064"/>
      <c r="CC119" s="1064"/>
      <c r="CD119" s="1064"/>
      <c r="CE119" s="1064"/>
      <c r="CF119" s="1065"/>
      <c r="CG119" s="1066"/>
      <c r="CH119" s="1066"/>
      <c r="CI119" s="1066"/>
      <c r="CJ119" s="1067"/>
      <c r="CK119" s="1014"/>
      <c r="CL119" s="1015"/>
      <c r="CM119" s="1037" t="s">
        <v>466</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460</v>
      </c>
      <c r="DH119" s="1050"/>
      <c r="DI119" s="1050"/>
      <c r="DJ119" s="1050"/>
      <c r="DK119" s="1051"/>
      <c r="DL119" s="1049" t="s">
        <v>233</v>
      </c>
      <c r="DM119" s="1050"/>
      <c r="DN119" s="1050"/>
      <c r="DO119" s="1050"/>
      <c r="DP119" s="1051"/>
      <c r="DQ119" s="1049" t="s">
        <v>464</v>
      </c>
      <c r="DR119" s="1050"/>
      <c r="DS119" s="1050"/>
      <c r="DT119" s="1050"/>
      <c r="DU119" s="1051"/>
      <c r="DV119" s="1052" t="s">
        <v>467</v>
      </c>
      <c r="DW119" s="1053"/>
      <c r="DX119" s="1053"/>
      <c r="DY119" s="1053"/>
      <c r="DZ119" s="1054"/>
    </row>
    <row r="120" spans="1:130" s="226" customFormat="1" ht="26.25" customHeight="1" x14ac:dyDescent="0.2">
      <c r="A120" s="1121"/>
      <c r="B120" s="1013"/>
      <c r="C120" s="986" t="s">
        <v>439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468</v>
      </c>
      <c r="AB120" s="1023"/>
      <c r="AC120" s="1023"/>
      <c r="AD120" s="1023"/>
      <c r="AE120" s="1024"/>
      <c r="AF120" s="1025" t="s">
        <v>460</v>
      </c>
      <c r="AG120" s="1023"/>
      <c r="AH120" s="1023"/>
      <c r="AI120" s="1023"/>
      <c r="AJ120" s="1024"/>
      <c r="AK120" s="1025" t="s">
        <v>233</v>
      </c>
      <c r="AL120" s="1023"/>
      <c r="AM120" s="1023"/>
      <c r="AN120" s="1023"/>
      <c r="AO120" s="1024"/>
      <c r="AP120" s="1026" t="s">
        <v>460</v>
      </c>
      <c r="AQ120" s="1027"/>
      <c r="AR120" s="1027"/>
      <c r="AS120" s="1027"/>
      <c r="AT120" s="1028"/>
      <c r="AU120" s="1055" t="s">
        <v>469</v>
      </c>
      <c r="AV120" s="1056"/>
      <c r="AW120" s="1056"/>
      <c r="AX120" s="1056"/>
      <c r="AY120" s="1057"/>
      <c r="AZ120" s="993" t="s">
        <v>470</v>
      </c>
      <c r="BA120" s="961"/>
      <c r="BB120" s="961"/>
      <c r="BC120" s="961"/>
      <c r="BD120" s="961"/>
      <c r="BE120" s="961"/>
      <c r="BF120" s="961"/>
      <c r="BG120" s="961"/>
      <c r="BH120" s="961"/>
      <c r="BI120" s="961"/>
      <c r="BJ120" s="961"/>
      <c r="BK120" s="961"/>
      <c r="BL120" s="961"/>
      <c r="BM120" s="961"/>
      <c r="BN120" s="961"/>
      <c r="BO120" s="961"/>
      <c r="BP120" s="962"/>
      <c r="BQ120" s="994">
        <v>2006277</v>
      </c>
      <c r="BR120" s="995"/>
      <c r="BS120" s="995"/>
      <c r="BT120" s="995"/>
      <c r="BU120" s="995"/>
      <c r="BV120" s="995">
        <v>2133419</v>
      </c>
      <c r="BW120" s="995"/>
      <c r="BX120" s="995"/>
      <c r="BY120" s="995"/>
      <c r="BZ120" s="995"/>
      <c r="CA120" s="995">
        <v>2960909</v>
      </c>
      <c r="CB120" s="995"/>
      <c r="CC120" s="995"/>
      <c r="CD120" s="995"/>
      <c r="CE120" s="995"/>
      <c r="CF120" s="1008">
        <v>48.8</v>
      </c>
      <c r="CG120" s="1009"/>
      <c r="CH120" s="1009"/>
      <c r="CI120" s="1009"/>
      <c r="CJ120" s="1009"/>
      <c r="CK120" s="1070" t="s">
        <v>471</v>
      </c>
      <c r="CL120" s="1071"/>
      <c r="CM120" s="1071"/>
      <c r="CN120" s="1071"/>
      <c r="CO120" s="1072"/>
      <c r="CP120" s="1078" t="s">
        <v>472</v>
      </c>
      <c r="CQ120" s="1079"/>
      <c r="CR120" s="1079"/>
      <c r="CS120" s="1079"/>
      <c r="CT120" s="1079"/>
      <c r="CU120" s="1079"/>
      <c r="CV120" s="1079"/>
      <c r="CW120" s="1079"/>
      <c r="CX120" s="1079"/>
      <c r="CY120" s="1079"/>
      <c r="CZ120" s="1079"/>
      <c r="DA120" s="1079"/>
      <c r="DB120" s="1079"/>
      <c r="DC120" s="1079"/>
      <c r="DD120" s="1079"/>
      <c r="DE120" s="1079"/>
      <c r="DF120" s="1080"/>
      <c r="DG120" s="994">
        <v>349784</v>
      </c>
      <c r="DH120" s="995"/>
      <c r="DI120" s="995"/>
      <c r="DJ120" s="995"/>
      <c r="DK120" s="995"/>
      <c r="DL120" s="995">
        <v>343094</v>
      </c>
      <c r="DM120" s="995"/>
      <c r="DN120" s="995"/>
      <c r="DO120" s="995"/>
      <c r="DP120" s="995"/>
      <c r="DQ120" s="995">
        <v>276861</v>
      </c>
      <c r="DR120" s="995"/>
      <c r="DS120" s="995"/>
      <c r="DT120" s="995"/>
      <c r="DU120" s="995"/>
      <c r="DV120" s="996">
        <v>4.5999999999999996</v>
      </c>
      <c r="DW120" s="996"/>
      <c r="DX120" s="996"/>
      <c r="DY120" s="996"/>
      <c r="DZ120" s="997"/>
    </row>
    <row r="121" spans="1:130" s="226" customFormat="1" ht="26.25" customHeight="1" x14ac:dyDescent="0.2">
      <c r="A121" s="1121"/>
      <c r="B121" s="1013"/>
      <c r="C121" s="1038" t="s">
        <v>473</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467</v>
      </c>
      <c r="AB121" s="1023"/>
      <c r="AC121" s="1023"/>
      <c r="AD121" s="1023"/>
      <c r="AE121" s="1024"/>
      <c r="AF121" s="1025" t="s">
        <v>464</v>
      </c>
      <c r="AG121" s="1023"/>
      <c r="AH121" s="1023"/>
      <c r="AI121" s="1023"/>
      <c r="AJ121" s="1024"/>
      <c r="AK121" s="1025" t="s">
        <v>467</v>
      </c>
      <c r="AL121" s="1023"/>
      <c r="AM121" s="1023"/>
      <c r="AN121" s="1023"/>
      <c r="AO121" s="1024"/>
      <c r="AP121" s="1026" t="s">
        <v>474</v>
      </c>
      <c r="AQ121" s="1027"/>
      <c r="AR121" s="1027"/>
      <c r="AS121" s="1027"/>
      <c r="AT121" s="1028"/>
      <c r="AU121" s="1058"/>
      <c r="AV121" s="1059"/>
      <c r="AW121" s="1059"/>
      <c r="AX121" s="1059"/>
      <c r="AY121" s="1060"/>
      <c r="AZ121" s="986" t="s">
        <v>475</v>
      </c>
      <c r="BA121" s="987"/>
      <c r="BB121" s="987"/>
      <c r="BC121" s="987"/>
      <c r="BD121" s="987"/>
      <c r="BE121" s="987"/>
      <c r="BF121" s="987"/>
      <c r="BG121" s="987"/>
      <c r="BH121" s="987"/>
      <c r="BI121" s="987"/>
      <c r="BJ121" s="987"/>
      <c r="BK121" s="987"/>
      <c r="BL121" s="987"/>
      <c r="BM121" s="987"/>
      <c r="BN121" s="987"/>
      <c r="BO121" s="987"/>
      <c r="BP121" s="988"/>
      <c r="BQ121" s="989">
        <v>865846</v>
      </c>
      <c r="BR121" s="990"/>
      <c r="BS121" s="990"/>
      <c r="BT121" s="990"/>
      <c r="BU121" s="990"/>
      <c r="BV121" s="990">
        <v>862249</v>
      </c>
      <c r="BW121" s="990"/>
      <c r="BX121" s="990"/>
      <c r="BY121" s="990"/>
      <c r="BZ121" s="990"/>
      <c r="CA121" s="990">
        <v>879763</v>
      </c>
      <c r="CB121" s="990"/>
      <c r="CC121" s="990"/>
      <c r="CD121" s="990"/>
      <c r="CE121" s="990"/>
      <c r="CF121" s="984">
        <v>14.5</v>
      </c>
      <c r="CG121" s="985"/>
      <c r="CH121" s="985"/>
      <c r="CI121" s="985"/>
      <c r="CJ121" s="985"/>
      <c r="CK121" s="1073"/>
      <c r="CL121" s="1074"/>
      <c r="CM121" s="1074"/>
      <c r="CN121" s="1074"/>
      <c r="CO121" s="1075"/>
      <c r="CP121" s="1083" t="s">
        <v>476</v>
      </c>
      <c r="CQ121" s="1084"/>
      <c r="CR121" s="1084"/>
      <c r="CS121" s="1084"/>
      <c r="CT121" s="1084"/>
      <c r="CU121" s="1084"/>
      <c r="CV121" s="1084"/>
      <c r="CW121" s="1084"/>
      <c r="CX121" s="1084"/>
      <c r="CY121" s="1084"/>
      <c r="CZ121" s="1084"/>
      <c r="DA121" s="1084"/>
      <c r="DB121" s="1084"/>
      <c r="DC121" s="1084"/>
      <c r="DD121" s="1084"/>
      <c r="DE121" s="1084"/>
      <c r="DF121" s="1085"/>
      <c r="DG121" s="989">
        <v>321133</v>
      </c>
      <c r="DH121" s="990"/>
      <c r="DI121" s="990"/>
      <c r="DJ121" s="990"/>
      <c r="DK121" s="990"/>
      <c r="DL121" s="990">
        <v>261267</v>
      </c>
      <c r="DM121" s="990"/>
      <c r="DN121" s="990"/>
      <c r="DO121" s="990"/>
      <c r="DP121" s="990"/>
      <c r="DQ121" s="990">
        <v>198774</v>
      </c>
      <c r="DR121" s="990"/>
      <c r="DS121" s="990"/>
      <c r="DT121" s="990"/>
      <c r="DU121" s="990"/>
      <c r="DV121" s="991">
        <v>3.3</v>
      </c>
      <c r="DW121" s="991"/>
      <c r="DX121" s="991"/>
      <c r="DY121" s="991"/>
      <c r="DZ121" s="992"/>
    </row>
    <row r="122" spans="1:130" s="226" customFormat="1" ht="26.25" customHeight="1" x14ac:dyDescent="0.2">
      <c r="A122" s="1121"/>
      <c r="B122" s="1013"/>
      <c r="C122" s="986" t="s">
        <v>449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463</v>
      </c>
      <c r="AB122" s="1023"/>
      <c r="AC122" s="1023"/>
      <c r="AD122" s="1023"/>
      <c r="AE122" s="1024"/>
      <c r="AF122" s="1025" t="s">
        <v>467</v>
      </c>
      <c r="AG122" s="1023"/>
      <c r="AH122" s="1023"/>
      <c r="AI122" s="1023"/>
      <c r="AJ122" s="1024"/>
      <c r="AK122" s="1025" t="s">
        <v>467</v>
      </c>
      <c r="AL122" s="1023"/>
      <c r="AM122" s="1023"/>
      <c r="AN122" s="1023"/>
      <c r="AO122" s="1024"/>
      <c r="AP122" s="1026" t="s">
        <v>474</v>
      </c>
      <c r="AQ122" s="1027"/>
      <c r="AR122" s="1027"/>
      <c r="AS122" s="1027"/>
      <c r="AT122" s="1028"/>
      <c r="AU122" s="1058"/>
      <c r="AV122" s="1059"/>
      <c r="AW122" s="1059"/>
      <c r="AX122" s="1059"/>
      <c r="AY122" s="1060"/>
      <c r="AZ122" s="1037" t="s">
        <v>477</v>
      </c>
      <c r="BA122" s="1029"/>
      <c r="BB122" s="1029"/>
      <c r="BC122" s="1029"/>
      <c r="BD122" s="1029"/>
      <c r="BE122" s="1029"/>
      <c r="BF122" s="1029"/>
      <c r="BG122" s="1029"/>
      <c r="BH122" s="1029"/>
      <c r="BI122" s="1029"/>
      <c r="BJ122" s="1029"/>
      <c r="BK122" s="1029"/>
      <c r="BL122" s="1029"/>
      <c r="BM122" s="1029"/>
      <c r="BN122" s="1029"/>
      <c r="BO122" s="1029"/>
      <c r="BP122" s="1030"/>
      <c r="BQ122" s="1063">
        <v>9648138</v>
      </c>
      <c r="BR122" s="1064"/>
      <c r="BS122" s="1064"/>
      <c r="BT122" s="1064"/>
      <c r="BU122" s="1064"/>
      <c r="BV122" s="1064">
        <v>9771430</v>
      </c>
      <c r="BW122" s="1064"/>
      <c r="BX122" s="1064"/>
      <c r="BY122" s="1064"/>
      <c r="BZ122" s="1064"/>
      <c r="CA122" s="1064">
        <v>9557859</v>
      </c>
      <c r="CB122" s="1064"/>
      <c r="CC122" s="1064"/>
      <c r="CD122" s="1064"/>
      <c r="CE122" s="1064"/>
      <c r="CF122" s="1081">
        <v>157.4</v>
      </c>
      <c r="CG122" s="1082"/>
      <c r="CH122" s="1082"/>
      <c r="CI122" s="1082"/>
      <c r="CJ122" s="1082"/>
      <c r="CK122" s="1073"/>
      <c r="CL122" s="1074"/>
      <c r="CM122" s="1074"/>
      <c r="CN122" s="1074"/>
      <c r="CO122" s="1075"/>
      <c r="CP122" s="1083" t="s">
        <v>407</v>
      </c>
      <c r="CQ122" s="1084"/>
      <c r="CR122" s="1084"/>
      <c r="CS122" s="1084"/>
      <c r="CT122" s="1084"/>
      <c r="CU122" s="1084"/>
      <c r="CV122" s="1084"/>
      <c r="CW122" s="1084"/>
      <c r="CX122" s="1084"/>
      <c r="CY122" s="1084"/>
      <c r="CZ122" s="1084"/>
      <c r="DA122" s="1084"/>
      <c r="DB122" s="1084"/>
      <c r="DC122" s="1084"/>
      <c r="DD122" s="1084"/>
      <c r="DE122" s="1084"/>
      <c r="DF122" s="1085"/>
      <c r="DG122" s="989">
        <v>40679</v>
      </c>
      <c r="DH122" s="990"/>
      <c r="DI122" s="990"/>
      <c r="DJ122" s="990"/>
      <c r="DK122" s="990"/>
      <c r="DL122" s="990">
        <v>33830</v>
      </c>
      <c r="DM122" s="990"/>
      <c r="DN122" s="990"/>
      <c r="DO122" s="990"/>
      <c r="DP122" s="990"/>
      <c r="DQ122" s="990">
        <v>25202</v>
      </c>
      <c r="DR122" s="990"/>
      <c r="DS122" s="990"/>
      <c r="DT122" s="990"/>
      <c r="DU122" s="990"/>
      <c r="DV122" s="991">
        <v>0.4</v>
      </c>
      <c r="DW122" s="991"/>
      <c r="DX122" s="991"/>
      <c r="DY122" s="991"/>
      <c r="DZ122" s="992"/>
    </row>
    <row r="123" spans="1:130" s="226" customFormat="1" ht="26.25" customHeight="1" x14ac:dyDescent="0.2">
      <c r="A123" s="1121"/>
      <c r="B123" s="1013"/>
      <c r="C123" s="986" t="s">
        <v>455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467</v>
      </c>
      <c r="AB123" s="1023"/>
      <c r="AC123" s="1023"/>
      <c r="AD123" s="1023"/>
      <c r="AE123" s="1024"/>
      <c r="AF123" s="1025" t="s">
        <v>233</v>
      </c>
      <c r="AG123" s="1023"/>
      <c r="AH123" s="1023"/>
      <c r="AI123" s="1023"/>
      <c r="AJ123" s="1024"/>
      <c r="AK123" s="1025" t="s">
        <v>474</v>
      </c>
      <c r="AL123" s="1023"/>
      <c r="AM123" s="1023"/>
      <c r="AN123" s="1023"/>
      <c r="AO123" s="1024"/>
      <c r="AP123" s="1026" t="s">
        <v>233</v>
      </c>
      <c r="AQ123" s="1027"/>
      <c r="AR123" s="1027"/>
      <c r="AS123" s="1027"/>
      <c r="AT123" s="1028"/>
      <c r="AU123" s="1061"/>
      <c r="AV123" s="1062"/>
      <c r="AW123" s="1062"/>
      <c r="AX123" s="1062"/>
      <c r="AY123" s="1062"/>
      <c r="AZ123" s="247" t="s">
        <v>187</v>
      </c>
      <c r="BA123" s="247"/>
      <c r="BB123" s="247"/>
      <c r="BC123" s="247"/>
      <c r="BD123" s="247"/>
      <c r="BE123" s="247"/>
      <c r="BF123" s="247"/>
      <c r="BG123" s="247"/>
      <c r="BH123" s="247"/>
      <c r="BI123" s="247"/>
      <c r="BJ123" s="247"/>
      <c r="BK123" s="247"/>
      <c r="BL123" s="247"/>
      <c r="BM123" s="247"/>
      <c r="BN123" s="247"/>
      <c r="BO123" s="1041" t="s">
        <v>478</v>
      </c>
      <c r="BP123" s="1069"/>
      <c r="BQ123" s="1127">
        <v>12520261</v>
      </c>
      <c r="BR123" s="1128"/>
      <c r="BS123" s="1128"/>
      <c r="BT123" s="1128"/>
      <c r="BU123" s="1128"/>
      <c r="BV123" s="1128">
        <v>12767098</v>
      </c>
      <c r="BW123" s="1128"/>
      <c r="BX123" s="1128"/>
      <c r="BY123" s="1128"/>
      <c r="BZ123" s="1128"/>
      <c r="CA123" s="1128">
        <v>13398531</v>
      </c>
      <c r="CB123" s="1128"/>
      <c r="CC123" s="1128"/>
      <c r="CD123" s="1128"/>
      <c r="CE123" s="1128"/>
      <c r="CF123" s="1065"/>
      <c r="CG123" s="1066"/>
      <c r="CH123" s="1066"/>
      <c r="CI123" s="1066"/>
      <c r="CJ123" s="1067"/>
      <c r="CK123" s="1073"/>
      <c r="CL123" s="1074"/>
      <c r="CM123" s="1074"/>
      <c r="CN123" s="1074"/>
      <c r="CO123" s="1075"/>
      <c r="CP123" s="1083" t="s">
        <v>403</v>
      </c>
      <c r="CQ123" s="1084"/>
      <c r="CR123" s="1084"/>
      <c r="CS123" s="1084"/>
      <c r="CT123" s="1084"/>
      <c r="CU123" s="1084"/>
      <c r="CV123" s="1084"/>
      <c r="CW123" s="1084"/>
      <c r="CX123" s="1084"/>
      <c r="CY123" s="1084"/>
      <c r="CZ123" s="1084"/>
      <c r="DA123" s="1084"/>
      <c r="DB123" s="1084"/>
      <c r="DC123" s="1084"/>
      <c r="DD123" s="1084"/>
      <c r="DE123" s="1084"/>
      <c r="DF123" s="1085"/>
      <c r="DG123" s="1022" t="s">
        <v>474</v>
      </c>
      <c r="DH123" s="1023"/>
      <c r="DI123" s="1023"/>
      <c r="DJ123" s="1023"/>
      <c r="DK123" s="1024"/>
      <c r="DL123" s="1025" t="s">
        <v>467</v>
      </c>
      <c r="DM123" s="1023"/>
      <c r="DN123" s="1023"/>
      <c r="DO123" s="1023"/>
      <c r="DP123" s="1024"/>
      <c r="DQ123" s="1025" t="s">
        <v>474</v>
      </c>
      <c r="DR123" s="1023"/>
      <c r="DS123" s="1023"/>
      <c r="DT123" s="1023"/>
      <c r="DU123" s="1024"/>
      <c r="DV123" s="1026" t="s">
        <v>233</v>
      </c>
      <c r="DW123" s="1027"/>
      <c r="DX123" s="1027"/>
      <c r="DY123" s="1027"/>
      <c r="DZ123" s="1028"/>
    </row>
    <row r="124" spans="1:130" s="226" customFormat="1" ht="26.25" customHeight="1" thickBot="1" x14ac:dyDescent="0.25">
      <c r="A124" s="1121"/>
      <c r="B124" s="1013"/>
      <c r="C124" s="986" t="s">
        <v>458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467</v>
      </c>
      <c r="AB124" s="1023"/>
      <c r="AC124" s="1023"/>
      <c r="AD124" s="1023"/>
      <c r="AE124" s="1024"/>
      <c r="AF124" s="1025" t="s">
        <v>464</v>
      </c>
      <c r="AG124" s="1023"/>
      <c r="AH124" s="1023"/>
      <c r="AI124" s="1023"/>
      <c r="AJ124" s="1024"/>
      <c r="AK124" s="1025" t="s">
        <v>461</v>
      </c>
      <c r="AL124" s="1023"/>
      <c r="AM124" s="1023"/>
      <c r="AN124" s="1023"/>
      <c r="AO124" s="1024"/>
      <c r="AP124" s="1026" t="s">
        <v>468</v>
      </c>
      <c r="AQ124" s="1027"/>
      <c r="AR124" s="1027"/>
      <c r="AS124" s="1027"/>
      <c r="AT124" s="1028"/>
      <c r="AU124" s="1123" t="s">
        <v>479</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62.5</v>
      </c>
      <c r="BR124" s="1091"/>
      <c r="BS124" s="1091"/>
      <c r="BT124" s="1091"/>
      <c r="BU124" s="1091"/>
      <c r="BV124" s="1091">
        <v>52.5</v>
      </c>
      <c r="BW124" s="1091"/>
      <c r="BX124" s="1091"/>
      <c r="BY124" s="1091"/>
      <c r="BZ124" s="1091"/>
      <c r="CA124" s="1091">
        <v>30.3</v>
      </c>
      <c r="CB124" s="1091"/>
      <c r="CC124" s="1091"/>
      <c r="CD124" s="1091"/>
      <c r="CE124" s="1091"/>
      <c r="CF124" s="1092"/>
      <c r="CG124" s="1093"/>
      <c r="CH124" s="1093"/>
      <c r="CI124" s="1093"/>
      <c r="CJ124" s="1094"/>
      <c r="CK124" s="1076"/>
      <c r="CL124" s="1076"/>
      <c r="CM124" s="1076"/>
      <c r="CN124" s="1076"/>
      <c r="CO124" s="1077"/>
      <c r="CP124" s="1083" t="s">
        <v>480</v>
      </c>
      <c r="CQ124" s="1084"/>
      <c r="CR124" s="1084"/>
      <c r="CS124" s="1084"/>
      <c r="CT124" s="1084"/>
      <c r="CU124" s="1084"/>
      <c r="CV124" s="1084"/>
      <c r="CW124" s="1084"/>
      <c r="CX124" s="1084"/>
      <c r="CY124" s="1084"/>
      <c r="CZ124" s="1084"/>
      <c r="DA124" s="1084"/>
      <c r="DB124" s="1084"/>
      <c r="DC124" s="1084"/>
      <c r="DD124" s="1084"/>
      <c r="DE124" s="1084"/>
      <c r="DF124" s="1085"/>
      <c r="DG124" s="1068" t="s">
        <v>464</v>
      </c>
      <c r="DH124" s="1050"/>
      <c r="DI124" s="1050"/>
      <c r="DJ124" s="1050"/>
      <c r="DK124" s="1051"/>
      <c r="DL124" s="1049" t="s">
        <v>467</v>
      </c>
      <c r="DM124" s="1050"/>
      <c r="DN124" s="1050"/>
      <c r="DO124" s="1050"/>
      <c r="DP124" s="1051"/>
      <c r="DQ124" s="1049" t="s">
        <v>461</v>
      </c>
      <c r="DR124" s="1050"/>
      <c r="DS124" s="1050"/>
      <c r="DT124" s="1050"/>
      <c r="DU124" s="1051"/>
      <c r="DV124" s="1052" t="s">
        <v>233</v>
      </c>
      <c r="DW124" s="1053"/>
      <c r="DX124" s="1053"/>
      <c r="DY124" s="1053"/>
      <c r="DZ124" s="1054"/>
    </row>
    <row r="125" spans="1:130" s="226" customFormat="1" ht="26.25" customHeight="1" x14ac:dyDescent="0.2">
      <c r="A125" s="1121"/>
      <c r="B125" s="1013"/>
      <c r="C125" s="986" t="s">
        <v>462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467</v>
      </c>
      <c r="AB125" s="1023"/>
      <c r="AC125" s="1023"/>
      <c r="AD125" s="1023"/>
      <c r="AE125" s="1024"/>
      <c r="AF125" s="1025" t="s">
        <v>233</v>
      </c>
      <c r="AG125" s="1023"/>
      <c r="AH125" s="1023"/>
      <c r="AI125" s="1023"/>
      <c r="AJ125" s="1024"/>
      <c r="AK125" s="1025" t="s">
        <v>467</v>
      </c>
      <c r="AL125" s="1023"/>
      <c r="AM125" s="1023"/>
      <c r="AN125" s="1023"/>
      <c r="AO125" s="1024"/>
      <c r="AP125" s="1026" t="s">
        <v>463</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481</v>
      </c>
      <c r="CL125" s="1071"/>
      <c r="CM125" s="1071"/>
      <c r="CN125" s="1071"/>
      <c r="CO125" s="1072"/>
      <c r="CP125" s="993" t="s">
        <v>482</v>
      </c>
      <c r="CQ125" s="961"/>
      <c r="CR125" s="961"/>
      <c r="CS125" s="961"/>
      <c r="CT125" s="961"/>
      <c r="CU125" s="961"/>
      <c r="CV125" s="961"/>
      <c r="CW125" s="961"/>
      <c r="CX125" s="961"/>
      <c r="CY125" s="961"/>
      <c r="CZ125" s="961"/>
      <c r="DA125" s="961"/>
      <c r="DB125" s="961"/>
      <c r="DC125" s="961"/>
      <c r="DD125" s="961"/>
      <c r="DE125" s="961"/>
      <c r="DF125" s="962"/>
      <c r="DG125" s="994" t="s">
        <v>233</v>
      </c>
      <c r="DH125" s="995"/>
      <c r="DI125" s="995"/>
      <c r="DJ125" s="995"/>
      <c r="DK125" s="995"/>
      <c r="DL125" s="995" t="s">
        <v>460</v>
      </c>
      <c r="DM125" s="995"/>
      <c r="DN125" s="995"/>
      <c r="DO125" s="995"/>
      <c r="DP125" s="995"/>
      <c r="DQ125" s="995" t="s">
        <v>467</v>
      </c>
      <c r="DR125" s="995"/>
      <c r="DS125" s="995"/>
      <c r="DT125" s="995"/>
      <c r="DU125" s="995"/>
      <c r="DV125" s="996" t="s">
        <v>460</v>
      </c>
      <c r="DW125" s="996"/>
      <c r="DX125" s="996"/>
      <c r="DY125" s="996"/>
      <c r="DZ125" s="997"/>
    </row>
    <row r="126" spans="1:130" s="226" customFormat="1" ht="26.25" customHeight="1" thickBot="1" x14ac:dyDescent="0.25">
      <c r="A126" s="1121"/>
      <c r="B126" s="1013"/>
      <c r="C126" s="986" t="s">
        <v>466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474</v>
      </c>
      <c r="AB126" s="1023"/>
      <c r="AC126" s="1023"/>
      <c r="AD126" s="1023"/>
      <c r="AE126" s="1024"/>
      <c r="AF126" s="1025" t="s">
        <v>233</v>
      </c>
      <c r="AG126" s="1023"/>
      <c r="AH126" s="1023"/>
      <c r="AI126" s="1023"/>
      <c r="AJ126" s="1024"/>
      <c r="AK126" s="1025" t="s">
        <v>467</v>
      </c>
      <c r="AL126" s="1023"/>
      <c r="AM126" s="1023"/>
      <c r="AN126" s="1023"/>
      <c r="AO126" s="1024"/>
      <c r="AP126" s="1026" t="s">
        <v>464</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483</v>
      </c>
      <c r="CQ126" s="987"/>
      <c r="CR126" s="987"/>
      <c r="CS126" s="987"/>
      <c r="CT126" s="987"/>
      <c r="CU126" s="987"/>
      <c r="CV126" s="987"/>
      <c r="CW126" s="987"/>
      <c r="CX126" s="987"/>
      <c r="CY126" s="987"/>
      <c r="CZ126" s="987"/>
      <c r="DA126" s="987"/>
      <c r="DB126" s="987"/>
      <c r="DC126" s="987"/>
      <c r="DD126" s="987"/>
      <c r="DE126" s="987"/>
      <c r="DF126" s="988"/>
      <c r="DG126" s="989" t="s">
        <v>233</v>
      </c>
      <c r="DH126" s="990"/>
      <c r="DI126" s="990"/>
      <c r="DJ126" s="990"/>
      <c r="DK126" s="990"/>
      <c r="DL126" s="990" t="s">
        <v>461</v>
      </c>
      <c r="DM126" s="990"/>
      <c r="DN126" s="990"/>
      <c r="DO126" s="990"/>
      <c r="DP126" s="990"/>
      <c r="DQ126" s="990" t="s">
        <v>467</v>
      </c>
      <c r="DR126" s="990"/>
      <c r="DS126" s="990"/>
      <c r="DT126" s="990"/>
      <c r="DU126" s="990"/>
      <c r="DV126" s="991" t="s">
        <v>467</v>
      </c>
      <c r="DW126" s="991"/>
      <c r="DX126" s="991"/>
      <c r="DY126" s="991"/>
      <c r="DZ126" s="992"/>
    </row>
    <row r="127" spans="1:130" s="226" customFormat="1" ht="26.25" customHeight="1" x14ac:dyDescent="0.2">
      <c r="A127" s="1122"/>
      <c r="B127" s="1015"/>
      <c r="C127" s="1037" t="s">
        <v>484</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460</v>
      </c>
      <c r="AB127" s="1023"/>
      <c r="AC127" s="1023"/>
      <c r="AD127" s="1023"/>
      <c r="AE127" s="1024"/>
      <c r="AF127" s="1025" t="s">
        <v>233</v>
      </c>
      <c r="AG127" s="1023"/>
      <c r="AH127" s="1023"/>
      <c r="AI127" s="1023"/>
      <c r="AJ127" s="1024"/>
      <c r="AK127" s="1025" t="s">
        <v>233</v>
      </c>
      <c r="AL127" s="1023"/>
      <c r="AM127" s="1023"/>
      <c r="AN127" s="1023"/>
      <c r="AO127" s="1024"/>
      <c r="AP127" s="1026" t="s">
        <v>461</v>
      </c>
      <c r="AQ127" s="1027"/>
      <c r="AR127" s="1027"/>
      <c r="AS127" s="1027"/>
      <c r="AT127" s="1028"/>
      <c r="AU127" s="228"/>
      <c r="AV127" s="228"/>
      <c r="AW127" s="228"/>
      <c r="AX127" s="1095" t="s">
        <v>485</v>
      </c>
      <c r="AY127" s="1096"/>
      <c r="AZ127" s="1096"/>
      <c r="BA127" s="1096"/>
      <c r="BB127" s="1096"/>
      <c r="BC127" s="1096"/>
      <c r="BD127" s="1096"/>
      <c r="BE127" s="1097"/>
      <c r="BF127" s="1098" t="s">
        <v>486</v>
      </c>
      <c r="BG127" s="1096"/>
      <c r="BH127" s="1096"/>
      <c r="BI127" s="1096"/>
      <c r="BJ127" s="1096"/>
      <c r="BK127" s="1096"/>
      <c r="BL127" s="1097"/>
      <c r="BM127" s="1098" t="s">
        <v>487</v>
      </c>
      <c r="BN127" s="1096"/>
      <c r="BO127" s="1096"/>
      <c r="BP127" s="1096"/>
      <c r="BQ127" s="1096"/>
      <c r="BR127" s="1096"/>
      <c r="BS127" s="1097"/>
      <c r="BT127" s="1098" t="s">
        <v>488</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489</v>
      </c>
      <c r="CQ127" s="987"/>
      <c r="CR127" s="987"/>
      <c r="CS127" s="987"/>
      <c r="CT127" s="987"/>
      <c r="CU127" s="987"/>
      <c r="CV127" s="987"/>
      <c r="CW127" s="987"/>
      <c r="CX127" s="987"/>
      <c r="CY127" s="987"/>
      <c r="CZ127" s="987"/>
      <c r="DA127" s="987"/>
      <c r="DB127" s="987"/>
      <c r="DC127" s="987"/>
      <c r="DD127" s="987"/>
      <c r="DE127" s="987"/>
      <c r="DF127" s="988"/>
      <c r="DG127" s="989" t="s">
        <v>463</v>
      </c>
      <c r="DH127" s="990"/>
      <c r="DI127" s="990"/>
      <c r="DJ127" s="990"/>
      <c r="DK127" s="990"/>
      <c r="DL127" s="990" t="s">
        <v>233</v>
      </c>
      <c r="DM127" s="990"/>
      <c r="DN127" s="990"/>
      <c r="DO127" s="990"/>
      <c r="DP127" s="990"/>
      <c r="DQ127" s="990" t="s">
        <v>467</v>
      </c>
      <c r="DR127" s="990"/>
      <c r="DS127" s="990"/>
      <c r="DT127" s="990"/>
      <c r="DU127" s="990"/>
      <c r="DV127" s="991" t="s">
        <v>460</v>
      </c>
      <c r="DW127" s="991"/>
      <c r="DX127" s="991"/>
      <c r="DY127" s="991"/>
      <c r="DZ127" s="992"/>
    </row>
    <row r="128" spans="1:130" s="226" customFormat="1" ht="26.25" customHeight="1" thickBot="1" x14ac:dyDescent="0.25">
      <c r="A128" s="1105" t="s">
        <v>490</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491</v>
      </c>
      <c r="X128" s="1107"/>
      <c r="Y128" s="1107"/>
      <c r="Z128" s="1108"/>
      <c r="AA128" s="1109">
        <v>128843</v>
      </c>
      <c r="AB128" s="1110"/>
      <c r="AC128" s="1110"/>
      <c r="AD128" s="1110"/>
      <c r="AE128" s="1111"/>
      <c r="AF128" s="1112">
        <v>114700</v>
      </c>
      <c r="AG128" s="1110"/>
      <c r="AH128" s="1110"/>
      <c r="AI128" s="1110"/>
      <c r="AJ128" s="1111"/>
      <c r="AK128" s="1112">
        <v>117775</v>
      </c>
      <c r="AL128" s="1110"/>
      <c r="AM128" s="1110"/>
      <c r="AN128" s="1110"/>
      <c r="AO128" s="1111"/>
      <c r="AP128" s="1113"/>
      <c r="AQ128" s="1114"/>
      <c r="AR128" s="1114"/>
      <c r="AS128" s="1114"/>
      <c r="AT128" s="1115"/>
      <c r="AU128" s="228"/>
      <c r="AV128" s="228"/>
      <c r="AW128" s="228"/>
      <c r="AX128" s="960" t="s">
        <v>492</v>
      </c>
      <c r="AY128" s="961"/>
      <c r="AZ128" s="961"/>
      <c r="BA128" s="961"/>
      <c r="BB128" s="961"/>
      <c r="BC128" s="961"/>
      <c r="BD128" s="961"/>
      <c r="BE128" s="962"/>
      <c r="BF128" s="1116" t="s">
        <v>233</v>
      </c>
      <c r="BG128" s="1117"/>
      <c r="BH128" s="1117"/>
      <c r="BI128" s="1117"/>
      <c r="BJ128" s="1117"/>
      <c r="BK128" s="1117"/>
      <c r="BL128" s="1118"/>
      <c r="BM128" s="1116">
        <v>14.01</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493</v>
      </c>
      <c r="CQ128" s="790"/>
      <c r="CR128" s="790"/>
      <c r="CS128" s="790"/>
      <c r="CT128" s="790"/>
      <c r="CU128" s="790"/>
      <c r="CV128" s="790"/>
      <c r="CW128" s="790"/>
      <c r="CX128" s="790"/>
      <c r="CY128" s="790"/>
      <c r="CZ128" s="790"/>
      <c r="DA128" s="790"/>
      <c r="DB128" s="790"/>
      <c r="DC128" s="790"/>
      <c r="DD128" s="790"/>
      <c r="DE128" s="790"/>
      <c r="DF128" s="1100"/>
      <c r="DG128" s="1101">
        <v>12000</v>
      </c>
      <c r="DH128" s="1102"/>
      <c r="DI128" s="1102"/>
      <c r="DJ128" s="1102"/>
      <c r="DK128" s="1102"/>
      <c r="DL128" s="1102">
        <v>9000</v>
      </c>
      <c r="DM128" s="1102"/>
      <c r="DN128" s="1102"/>
      <c r="DO128" s="1102"/>
      <c r="DP128" s="1102"/>
      <c r="DQ128" s="1102">
        <v>6000</v>
      </c>
      <c r="DR128" s="1102"/>
      <c r="DS128" s="1102"/>
      <c r="DT128" s="1102"/>
      <c r="DU128" s="1102"/>
      <c r="DV128" s="1103">
        <v>0.1</v>
      </c>
      <c r="DW128" s="1103"/>
      <c r="DX128" s="1103"/>
      <c r="DY128" s="1103"/>
      <c r="DZ128" s="1104"/>
    </row>
    <row r="129" spans="1:131" s="226" customFormat="1" ht="26.25" customHeight="1" x14ac:dyDescent="0.2">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494</v>
      </c>
      <c r="X129" s="1135"/>
      <c r="Y129" s="1135"/>
      <c r="Z129" s="1136"/>
      <c r="AA129" s="1022">
        <v>6400136</v>
      </c>
      <c r="AB129" s="1023"/>
      <c r="AC129" s="1023"/>
      <c r="AD129" s="1023"/>
      <c r="AE129" s="1024"/>
      <c r="AF129" s="1025">
        <v>6678998</v>
      </c>
      <c r="AG129" s="1023"/>
      <c r="AH129" s="1023"/>
      <c r="AI129" s="1023"/>
      <c r="AJ129" s="1024"/>
      <c r="AK129" s="1025">
        <v>7097903</v>
      </c>
      <c r="AL129" s="1023"/>
      <c r="AM129" s="1023"/>
      <c r="AN129" s="1023"/>
      <c r="AO129" s="1024"/>
      <c r="AP129" s="1137"/>
      <c r="AQ129" s="1138"/>
      <c r="AR129" s="1138"/>
      <c r="AS129" s="1138"/>
      <c r="AT129" s="1139"/>
      <c r="AU129" s="229"/>
      <c r="AV129" s="229"/>
      <c r="AW129" s="229"/>
      <c r="AX129" s="1129" t="s">
        <v>495</v>
      </c>
      <c r="AY129" s="987"/>
      <c r="AZ129" s="987"/>
      <c r="BA129" s="987"/>
      <c r="BB129" s="987"/>
      <c r="BC129" s="987"/>
      <c r="BD129" s="987"/>
      <c r="BE129" s="988"/>
      <c r="BF129" s="1130" t="s">
        <v>233</v>
      </c>
      <c r="BG129" s="1131"/>
      <c r="BH129" s="1131"/>
      <c r="BI129" s="1131"/>
      <c r="BJ129" s="1131"/>
      <c r="BK129" s="1131"/>
      <c r="BL129" s="1132"/>
      <c r="BM129" s="1130">
        <v>19.010000000000002</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496</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497</v>
      </c>
      <c r="X130" s="1135"/>
      <c r="Y130" s="1135"/>
      <c r="Z130" s="1136"/>
      <c r="AA130" s="1022">
        <v>1044332</v>
      </c>
      <c r="AB130" s="1023"/>
      <c r="AC130" s="1023"/>
      <c r="AD130" s="1023"/>
      <c r="AE130" s="1024"/>
      <c r="AF130" s="1025">
        <v>1040118</v>
      </c>
      <c r="AG130" s="1023"/>
      <c r="AH130" s="1023"/>
      <c r="AI130" s="1023"/>
      <c r="AJ130" s="1024"/>
      <c r="AK130" s="1025">
        <v>1025187</v>
      </c>
      <c r="AL130" s="1023"/>
      <c r="AM130" s="1023"/>
      <c r="AN130" s="1023"/>
      <c r="AO130" s="1024"/>
      <c r="AP130" s="1137"/>
      <c r="AQ130" s="1138"/>
      <c r="AR130" s="1138"/>
      <c r="AS130" s="1138"/>
      <c r="AT130" s="1139"/>
      <c r="AU130" s="229"/>
      <c r="AV130" s="229"/>
      <c r="AW130" s="229"/>
      <c r="AX130" s="1129" t="s">
        <v>498</v>
      </c>
      <c r="AY130" s="987"/>
      <c r="AZ130" s="987"/>
      <c r="BA130" s="987"/>
      <c r="BB130" s="987"/>
      <c r="BC130" s="987"/>
      <c r="BD130" s="987"/>
      <c r="BE130" s="988"/>
      <c r="BF130" s="1165">
        <v>8.5</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499</v>
      </c>
      <c r="X131" s="1172"/>
      <c r="Y131" s="1172"/>
      <c r="Z131" s="1173"/>
      <c r="AA131" s="1068">
        <v>5355804</v>
      </c>
      <c r="AB131" s="1050"/>
      <c r="AC131" s="1050"/>
      <c r="AD131" s="1050"/>
      <c r="AE131" s="1051"/>
      <c r="AF131" s="1049">
        <v>5638880</v>
      </c>
      <c r="AG131" s="1050"/>
      <c r="AH131" s="1050"/>
      <c r="AI131" s="1050"/>
      <c r="AJ131" s="1051"/>
      <c r="AK131" s="1049">
        <v>6072716</v>
      </c>
      <c r="AL131" s="1050"/>
      <c r="AM131" s="1050"/>
      <c r="AN131" s="1050"/>
      <c r="AO131" s="1051"/>
      <c r="AP131" s="1174"/>
      <c r="AQ131" s="1175"/>
      <c r="AR131" s="1175"/>
      <c r="AS131" s="1175"/>
      <c r="AT131" s="1176"/>
      <c r="AU131" s="229"/>
      <c r="AV131" s="229"/>
      <c r="AW131" s="229"/>
      <c r="AX131" s="1147" t="s">
        <v>500</v>
      </c>
      <c r="AY131" s="790"/>
      <c r="AZ131" s="790"/>
      <c r="BA131" s="790"/>
      <c r="BB131" s="790"/>
      <c r="BC131" s="790"/>
      <c r="BD131" s="790"/>
      <c r="BE131" s="1100"/>
      <c r="BF131" s="1148">
        <v>30.3</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501</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502</v>
      </c>
      <c r="W132" s="1158"/>
      <c r="X132" s="1158"/>
      <c r="Y132" s="1158"/>
      <c r="Z132" s="1159"/>
      <c r="AA132" s="1160">
        <v>9.5127267539999991</v>
      </c>
      <c r="AB132" s="1161"/>
      <c r="AC132" s="1161"/>
      <c r="AD132" s="1161"/>
      <c r="AE132" s="1162"/>
      <c r="AF132" s="1163">
        <v>8.5882480210000001</v>
      </c>
      <c r="AG132" s="1161"/>
      <c r="AH132" s="1161"/>
      <c r="AI132" s="1161"/>
      <c r="AJ132" s="1162"/>
      <c r="AK132" s="1163">
        <v>7.5220214480000003</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503</v>
      </c>
      <c r="W133" s="1141"/>
      <c r="X133" s="1141"/>
      <c r="Y133" s="1141"/>
      <c r="Z133" s="1142"/>
      <c r="AA133" s="1143">
        <v>9.6</v>
      </c>
      <c r="AB133" s="1144"/>
      <c r="AC133" s="1144"/>
      <c r="AD133" s="1144"/>
      <c r="AE133" s="1145"/>
      <c r="AF133" s="1143">
        <v>9.3000000000000007</v>
      </c>
      <c r="AG133" s="1144"/>
      <c r="AH133" s="1144"/>
      <c r="AI133" s="1144"/>
      <c r="AJ133" s="1145"/>
      <c r="AK133" s="1143">
        <v>8.5</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ilkDj3UKUZQ4vHSLHTiCqiMP8lDLxW0xyWoPSe5UpbChlxFZhlHILlDfWiNaJuaLqN6a3fS9eVsGj8aRkWheQ==" saltValue="CXDdqV+ijJqLHRxvrBzO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504</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gDF7RgOPMlfRb4U0qY5z8gKh5/9qxnBMAT1KWeh1oi8dG+10DdpKNcEBIQCDJsES8rLHuLk0uzdzlrKxBAKMg==" saltValue="dnHV7ee0Bhs43HrOHPyR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507</v>
      </c>
      <c r="AP7" s="268"/>
      <c r="AQ7" s="269" t="s">
        <v>508</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509</v>
      </c>
      <c r="AQ8" s="275" t="s">
        <v>510</v>
      </c>
      <c r="AR8" s="276" t="s">
        <v>511</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512</v>
      </c>
      <c r="AL9" s="1181"/>
      <c r="AM9" s="1181"/>
      <c r="AN9" s="1182"/>
      <c r="AO9" s="277">
        <v>2643461</v>
      </c>
      <c r="AP9" s="277">
        <v>149788</v>
      </c>
      <c r="AQ9" s="278">
        <v>104625</v>
      </c>
      <c r="AR9" s="279">
        <v>43.2</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513</v>
      </c>
      <c r="AL10" s="1181"/>
      <c r="AM10" s="1181"/>
      <c r="AN10" s="1182"/>
      <c r="AO10" s="280">
        <v>15074</v>
      </c>
      <c r="AP10" s="280">
        <v>854</v>
      </c>
      <c r="AQ10" s="281">
        <v>9752</v>
      </c>
      <c r="AR10" s="282">
        <v>-91.2</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514</v>
      </c>
      <c r="AL11" s="1181"/>
      <c r="AM11" s="1181"/>
      <c r="AN11" s="1182"/>
      <c r="AO11" s="280" t="s">
        <v>515</v>
      </c>
      <c r="AP11" s="280" t="s">
        <v>515</v>
      </c>
      <c r="AQ11" s="281">
        <v>1608</v>
      </c>
      <c r="AR11" s="282" t="s">
        <v>515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516</v>
      </c>
      <c r="AL12" s="1181"/>
      <c r="AM12" s="1181"/>
      <c r="AN12" s="1182"/>
      <c r="AO12" s="280" t="s">
        <v>515</v>
      </c>
      <c r="AP12" s="280" t="s">
        <v>515</v>
      </c>
      <c r="AQ12" s="281">
        <v>4</v>
      </c>
      <c r="AR12" s="282" t="s">
        <v>515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517</v>
      </c>
      <c r="AL13" s="1181"/>
      <c r="AM13" s="1181"/>
      <c r="AN13" s="1182"/>
      <c r="AO13" s="280">
        <v>51956</v>
      </c>
      <c r="AP13" s="280">
        <v>2944</v>
      </c>
      <c r="AQ13" s="281">
        <v>4175</v>
      </c>
      <c r="AR13" s="282">
        <v>-29.5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518</v>
      </c>
      <c r="AL14" s="1181"/>
      <c r="AM14" s="1181"/>
      <c r="AN14" s="1182"/>
      <c r="AO14" s="280">
        <v>32642</v>
      </c>
      <c r="AP14" s="280">
        <v>1850</v>
      </c>
      <c r="AQ14" s="281">
        <v>2340</v>
      </c>
      <c r="AR14" s="282">
        <v>-20.9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519</v>
      </c>
      <c r="AL15" s="1184"/>
      <c r="AM15" s="1184"/>
      <c r="AN15" s="1185"/>
      <c r="AO15" s="280">
        <v>-173004</v>
      </c>
      <c r="AP15" s="280">
        <v>-9803</v>
      </c>
      <c r="AQ15" s="281">
        <v>-8060</v>
      </c>
      <c r="AR15" s="282">
        <v>21.6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187</v>
      </c>
      <c r="AL16" s="1184"/>
      <c r="AM16" s="1184"/>
      <c r="AN16" s="1185"/>
      <c r="AO16" s="280">
        <v>2570129</v>
      </c>
      <c r="AP16" s="280">
        <v>145633</v>
      </c>
      <c r="AQ16" s="281">
        <v>114444</v>
      </c>
      <c r="AR16" s="282">
        <v>27.3</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524</v>
      </c>
      <c r="AL21" s="1187"/>
      <c r="AM21" s="1187"/>
      <c r="AN21" s="1188"/>
      <c r="AO21" s="293">
        <v>16.489999999999998</v>
      </c>
      <c r="AP21" s="294">
        <v>10.6</v>
      </c>
      <c r="AQ21" s="295">
        <v>5.89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525</v>
      </c>
      <c r="AL22" s="1187"/>
      <c r="AM22" s="1187"/>
      <c r="AN22" s="1188"/>
      <c r="AO22" s="298">
        <v>96.2</v>
      </c>
      <c r="AP22" s="299">
        <v>97.5</v>
      </c>
      <c r="AQ22" s="300">
        <v>-1.3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526</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507</v>
      </c>
      <c r="AP30" s="268"/>
      <c r="AQ30" s="269" t="s">
        <v>508</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509</v>
      </c>
      <c r="AQ31" s="275" t="s">
        <v>510</v>
      </c>
      <c r="AR31" s="276" t="s">
        <v>511</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529</v>
      </c>
      <c r="AL32" s="1195"/>
      <c r="AM32" s="1195"/>
      <c r="AN32" s="1196"/>
      <c r="AO32" s="308">
        <v>1343501</v>
      </c>
      <c r="AP32" s="308">
        <v>76128</v>
      </c>
      <c r="AQ32" s="309">
        <v>72468</v>
      </c>
      <c r="AR32" s="310">
        <v>5.0999999999999996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530</v>
      </c>
      <c r="AL33" s="1195"/>
      <c r="AM33" s="1195"/>
      <c r="AN33" s="1196"/>
      <c r="AO33" s="308" t="s">
        <v>515</v>
      </c>
      <c r="AP33" s="308" t="s">
        <v>515</v>
      </c>
      <c r="AQ33" s="309" t="s">
        <v>515</v>
      </c>
      <c r="AR33" s="310" t="s">
        <v>515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531</v>
      </c>
      <c r="AL34" s="1195"/>
      <c r="AM34" s="1195"/>
      <c r="AN34" s="1196"/>
      <c r="AO34" s="308" t="s">
        <v>515</v>
      </c>
      <c r="AP34" s="308" t="s">
        <v>515</v>
      </c>
      <c r="AQ34" s="309">
        <v>1</v>
      </c>
      <c r="AR34" s="310" t="s">
        <v>515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532</v>
      </c>
      <c r="AL35" s="1195"/>
      <c r="AM35" s="1195"/>
      <c r="AN35" s="1196"/>
      <c r="AO35" s="308">
        <v>106747</v>
      </c>
      <c r="AP35" s="308">
        <v>6049</v>
      </c>
      <c r="AQ35" s="309">
        <v>17710</v>
      </c>
      <c r="AR35" s="310">
        <v>-65.8</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533</v>
      </c>
      <c r="AL36" s="1195"/>
      <c r="AM36" s="1195"/>
      <c r="AN36" s="1196"/>
      <c r="AO36" s="308">
        <v>149505</v>
      </c>
      <c r="AP36" s="308">
        <v>8471</v>
      </c>
      <c r="AQ36" s="309">
        <v>2475</v>
      </c>
      <c r="AR36" s="310">
        <v>242.3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534</v>
      </c>
      <c r="AL37" s="1195"/>
      <c r="AM37" s="1195"/>
      <c r="AN37" s="1196"/>
      <c r="AO37" s="308" t="s">
        <v>515</v>
      </c>
      <c r="AP37" s="308" t="s">
        <v>515</v>
      </c>
      <c r="AQ37" s="309">
        <v>637</v>
      </c>
      <c r="AR37" s="310" t="s">
        <v>515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535</v>
      </c>
      <c r="AL38" s="1198"/>
      <c r="AM38" s="1198"/>
      <c r="AN38" s="1199"/>
      <c r="AO38" s="311" t="s">
        <v>515</v>
      </c>
      <c r="AP38" s="311" t="s">
        <v>515</v>
      </c>
      <c r="AQ38" s="312">
        <v>2</v>
      </c>
      <c r="AR38" s="300" t="s">
        <v>515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536</v>
      </c>
      <c r="AL39" s="1198"/>
      <c r="AM39" s="1198"/>
      <c r="AN39" s="1199"/>
      <c r="AO39" s="308">
        <v>-117775</v>
      </c>
      <c r="AP39" s="308">
        <v>-6674</v>
      </c>
      <c r="AQ39" s="309">
        <v>-3769</v>
      </c>
      <c r="AR39" s="310">
        <v>77.099999999999994</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537</v>
      </c>
      <c r="AL40" s="1195"/>
      <c r="AM40" s="1195"/>
      <c r="AN40" s="1196"/>
      <c r="AO40" s="308">
        <v>-1025187</v>
      </c>
      <c r="AP40" s="308">
        <v>-58091</v>
      </c>
      <c r="AQ40" s="309">
        <v>-62733</v>
      </c>
      <c r="AR40" s="310">
        <v>-7.4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298</v>
      </c>
      <c r="AL41" s="1201"/>
      <c r="AM41" s="1201"/>
      <c r="AN41" s="1202"/>
      <c r="AO41" s="308">
        <v>456791</v>
      </c>
      <c r="AP41" s="308">
        <v>25883</v>
      </c>
      <c r="AQ41" s="309">
        <v>26792</v>
      </c>
      <c r="AR41" s="310">
        <v>-3.4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507</v>
      </c>
      <c r="AN49" s="1191" t="s">
        <v>541</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542</v>
      </c>
      <c r="AO50" s="325" t="s">
        <v>543</v>
      </c>
      <c r="AP50" s="326" t="s">
        <v>544</v>
      </c>
      <c r="AQ50" s="327" t="s">
        <v>545</v>
      </c>
      <c r="AR50" s="328" t="s">
        <v>546</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1011697</v>
      </c>
      <c r="AN51" s="330">
        <v>52586</v>
      </c>
      <c r="AO51" s="331">
        <v>-21.5</v>
      </c>
      <c r="AP51" s="332">
        <v>88968</v>
      </c>
      <c r="AQ51" s="333">
        <v>6.8</v>
      </c>
      <c r="AR51" s="334">
        <v>-28.3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474281</v>
      </c>
      <c r="AN52" s="338">
        <v>24652</v>
      </c>
      <c r="AO52" s="339">
        <v>-18</v>
      </c>
      <c r="AP52" s="340">
        <v>45482</v>
      </c>
      <c r="AQ52" s="341">
        <v>5.5</v>
      </c>
      <c r="AR52" s="342">
        <v>-23.5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994101</v>
      </c>
      <c r="AN53" s="330">
        <v>52668</v>
      </c>
      <c r="AO53" s="331">
        <v>0.2</v>
      </c>
      <c r="AP53" s="332">
        <v>85173</v>
      </c>
      <c r="AQ53" s="333">
        <v>-4.3</v>
      </c>
      <c r="AR53" s="334">
        <v>4.5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614310</v>
      </c>
      <c r="AN54" s="338">
        <v>32546</v>
      </c>
      <c r="AO54" s="339">
        <v>32</v>
      </c>
      <c r="AP54" s="340">
        <v>43913</v>
      </c>
      <c r="AQ54" s="341">
        <v>-3.4</v>
      </c>
      <c r="AR54" s="342">
        <v>35.4</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1679149</v>
      </c>
      <c r="AN55" s="330">
        <v>90652</v>
      </c>
      <c r="AO55" s="331">
        <v>72.099999999999994</v>
      </c>
      <c r="AP55" s="332">
        <v>94081</v>
      </c>
      <c r="AQ55" s="333">
        <v>10.5</v>
      </c>
      <c r="AR55" s="334">
        <v>61.6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421222</v>
      </c>
      <c r="AN56" s="338">
        <v>22740</v>
      </c>
      <c r="AO56" s="339">
        <v>-30.1</v>
      </c>
      <c r="AP56" s="340">
        <v>48949</v>
      </c>
      <c r="AQ56" s="341">
        <v>11.5</v>
      </c>
      <c r="AR56" s="342">
        <v>-41.6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2147463</v>
      </c>
      <c r="AN57" s="330">
        <v>119065</v>
      </c>
      <c r="AO57" s="331">
        <v>31.3</v>
      </c>
      <c r="AP57" s="332">
        <v>92632</v>
      </c>
      <c r="AQ57" s="333">
        <v>-1.5</v>
      </c>
      <c r="AR57" s="334">
        <v>32.799999999999997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730836</v>
      </c>
      <c r="AN58" s="338">
        <v>40521</v>
      </c>
      <c r="AO58" s="339">
        <v>78.2</v>
      </c>
      <c r="AP58" s="340">
        <v>47978</v>
      </c>
      <c r="AQ58" s="341">
        <v>-2</v>
      </c>
      <c r="AR58" s="342">
        <v>80.2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1021992</v>
      </c>
      <c r="AN59" s="330">
        <v>57910</v>
      </c>
      <c r="AO59" s="331">
        <v>-51.4</v>
      </c>
      <c r="AP59" s="332">
        <v>96469</v>
      </c>
      <c r="AQ59" s="333">
        <v>4.0999999999999996</v>
      </c>
      <c r="AR59" s="334">
        <v>-55.5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646263</v>
      </c>
      <c r="AN60" s="338">
        <v>36620</v>
      </c>
      <c r="AO60" s="339">
        <v>-9.6</v>
      </c>
      <c r="AP60" s="340">
        <v>49775</v>
      </c>
      <c r="AQ60" s="341">
        <v>3.7</v>
      </c>
      <c r="AR60" s="342">
        <v>-13.3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1370880</v>
      </c>
      <c r="AN61" s="345">
        <v>74576</v>
      </c>
      <c r="AO61" s="346">
        <v>6.1</v>
      </c>
      <c r="AP61" s="347">
        <v>91465</v>
      </c>
      <c r="AQ61" s="348">
        <v>3.1</v>
      </c>
      <c r="AR61" s="334">
        <v>3</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577382</v>
      </c>
      <c r="AN62" s="338">
        <v>31416</v>
      </c>
      <c r="AO62" s="339">
        <v>10.5</v>
      </c>
      <c r="AP62" s="340">
        <v>47219</v>
      </c>
      <c r="AQ62" s="341">
        <v>3.1</v>
      </c>
      <c r="AR62" s="342">
        <v>7.4</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Kf44vk7yhPoEsFo9Qlty/Olo3kg/N/a0Vcmtdd7u7vN/wuxZeOLvCfRgp6RNnsIRYX4UlZBs3rjv9d/T2TRKyQ==" saltValue="mWzzaZgry1jgdliwqlMw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555</v>
      </c>
    </row>
    <row r="121" spans="125:125" ht="13.5" hidden="1" customHeight="1" x14ac:dyDescent="0.2">
      <c r="DU121" s="255"/>
    </row>
  </sheetData>
  <sheetProtection algorithmName="SHA-512" hashValue="6WViVto2qxT9r9GE1Bpc82hOrXkvfqypSCML/V3ybqL+f3dwI2PSBOGG9V7kUG8rM9g8jbATRotRUbCUc8sxeA==" saltValue="YrekoNp0cCSmkU0qp/uL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556</v>
      </c>
    </row>
  </sheetData>
  <sheetProtection algorithmName="SHA-512" hashValue="NPLhRNRHEDBwPoCvhffMcTjP2ijvdKePZvat1JDfoScbO3frs0AiO0LNb6W6U0oQXRSgMq9KfzVHp3AgQaEBmg==" saltValue="aYz8RrUWA0iAkBbiM6PC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03" t="s">
        <v>3</v>
      </c>
      <c r="D47" s="1203"/>
      <c r="E47" s="1204"/>
      <c r="F47" s="11">
        <v>10.66</v>
      </c>
      <c r="G47" s="12">
        <v>9.0299999999999994</v>
      </c>
      <c r="H47" s="12">
        <v>8.66</v>
      </c>
      <c r="I47" s="12">
        <v>10.77</v>
      </c>
      <c r="J47" s="13">
        <v>12.13</v>
      </c>
    </row>
    <row r="48" spans="2:10" ht="57.75" customHeight="1" x14ac:dyDescent="0.2">
      <c r="B48" s="14"/>
      <c r="C48" s="1205" t="s">
        <v>4</v>
      </c>
      <c r="D48" s="1205"/>
      <c r="E48" s="1206"/>
      <c r="F48" s="15">
        <v>3.34</v>
      </c>
      <c r="G48" s="16">
        <v>5.37</v>
      </c>
      <c r="H48" s="16">
        <v>5.43</v>
      </c>
      <c r="I48" s="16">
        <v>7.57</v>
      </c>
      <c r="J48" s="17">
        <v>12.26</v>
      </c>
    </row>
    <row r="49" spans="2:10" ht="57.75" customHeight="1" thickBot="1" x14ac:dyDescent="0.25">
      <c r="B49" s="18"/>
      <c r="C49" s="1207" t="s">
        <v>5</v>
      </c>
      <c r="D49" s="1207"/>
      <c r="E49" s="1208"/>
      <c r="F49" s="19" t="s">
        <v>562</v>
      </c>
      <c r="G49" s="20">
        <v>0.48</v>
      </c>
      <c r="H49" s="20" t="s">
        <v>563</v>
      </c>
      <c r="I49" s="20">
        <v>4.83</v>
      </c>
      <c r="J49" s="21">
        <v>7.13</v>
      </c>
    </row>
    <row r="50" spans="2:10" ht="13.2" x14ac:dyDescent="0.2"/>
  </sheetData>
  <sheetProtection algorithmName="SHA-512" hashValue="sOFucajwZgHzh3QqF4xJ5pFOm5QocxeWBHIRcedtjXnqt10tEvLwZ7iGM2F2c4peDagAjDYnH03VfDNLTOo6Hg==" saltValue="ezARKN1ElnB0OKHpM0cZ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