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8800" windowHeight="106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<sst xmlns="http://schemas.openxmlformats.org/spreadsheetml/2006/main" count="1168" uniqueCount="623">
  <si>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</si>
  <si>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</si>
  <si>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</si>
  <si>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</si>
  <si>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</si>
  <si>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</si>
  <si>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</si>
  <si>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</si>
  <si>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</si>
  <si>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</si>
  <si>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</si>
  <si>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</si>
  <si>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</si>
  <si>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</si>
  <si>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</si>
  <si>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</si>
  <si>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</si>
  <si>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</si>
  <si>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</si>
  <si>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</si>
  <si>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</si>
  <si>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</si>
  <si>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</si>
  <si>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</si>
  <si>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</si>
  <si>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</si>
  <si>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</si>
  <si>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</si>
  <si>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</si>
  <si>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</si>
  <si>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</si>
  <si>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</si>
  <si>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</si>
  <si>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</si>
  <si>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</si>
  <si>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</si>
  <si>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</si>
  <si>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</si>
  <si>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</si>
  <si>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</si>
  <si>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</si>
  <si>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</si>
  <si>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</si>
  <si>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</si>
  <si>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</si>
  <si>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</si>
  <si>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</si>
  <si>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</si>
  <si>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</si>
  <si>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</si>
  <si>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</si>
  <si>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</si>
  <si>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</si>
  <si>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</si>
  <si>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</si>
  <si>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</si>
  <si>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</si>
  <si>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</si>
  <si>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</si>
  <si>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</si>
  <si>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</si>
  <si>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</si>
  <si>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</si>
  <si>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</si>
  <si>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</si>
  <si>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</si>
  <si>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</si>
  <si>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</si>
  <si>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</si>
  <si>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</si>
  <si>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</si>
  <si>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</si>
  <si>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</si>
  <si>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</si>
  <si>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</si>
  <si>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</si>
  <si>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</si>
  <si>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</si>
  <si>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</si>
  <si>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</si>
  <si>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</si>
  <si>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</si>
  <si>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</si>
  <si>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</si>
  <si>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</si>
  <si>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</si>
  <si>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</si>
  <si>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</si>
  <si>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</si>
  <si>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</si>
  <si>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</si>
  <si>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</si>
  <si>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</si>
  <si>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</si>
  <si>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</si>
  <si>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</si>
  <si>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</si>
  <si>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</si>
  <si>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</si>
  <si>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</si>
  <si>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</si>
  <si>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</si>
  <si>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</si>
  <si>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</si>
  <si>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</si>
  <si>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</si>
  <si>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</si>
  <si>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</si>
  <si>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</si>
  <si>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</si>
  <si>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</si>
  <si>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</si>
  <si>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</si>
  <si>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</si>
  <si>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</si>
  <si>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</si>
  <si>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</si>
  <si>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</si>
  <si>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</si>
  <si>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</si>
  <si>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</si>
  <si>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</si>
  <si>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</si>
  <si>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</si>
  <si>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</si>
  <si>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</si>
  <si>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</si>
  <si>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</si>
  <si>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</si>
  <si>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</si>
  <si>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</si>
  <si>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</si>
  <si>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</si>
  <si>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</si>
  <si>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</si>
  <si>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</si>
  <si>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</si>
  <si>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</si>
  <si>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</si>
  <si>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</si>
  <si>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</si>
  <si>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</si>
  <si>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</si>
  <si>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</si>
  <si>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</si>
  <si>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</si>
  <si>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</si>
  <si>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</si>
  <si>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</si>
  <si>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</si>
  <si>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</si>
  <si>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</si>
  <si>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</si>
  <si>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</si>
  <si>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</si>
  <si>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</si>
  <si>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</si>
  <si>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</si>
  <si>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</si>
  <si>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</si>
  <si>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</si>
  <si>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</si>
  <si>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</si>
  <si>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</si>
  <si>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</si>
  <si>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</si>
  <si>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</si>
  <si>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</si>
  <si>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</si>
  <si>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</si>
  <si>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</si>
  <si>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</si>
  <si>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</si>
  <si>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</si>
  <si>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</si>
  <si>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</si>
  <si>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</si>
  <si>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</si>
  <si>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</si>
  <si>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</si>
  <si>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</si>
  <si>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</si>
  <si>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</si>
  <si>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</si>
  <si>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</si>
  <si>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</si>
  <si>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</si>
  <si>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</si>
  <si>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</si>
  <si>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</si>
  <si>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</si>
  <si>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</si>
  <si>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</si>
  <si>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</si>
  <si>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</si>
  <si>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</si>
  <si>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</si>
  <si>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</si>
  <si>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</si>
  <si>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</si>
  <si>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</si>
  <si>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</si>
  <si>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</si>
  <si>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</si>
  <si>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</si>
  <si>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</si>
  <si>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</si>
  <si>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</si>
  <si>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</si>
  <si>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</si>
  <si>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</si>
  <si>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三重県伊勢市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</si>
  <si>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</si>
  <si>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</si>
  <si>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</si>
  <si>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</si>
  <si>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</si>
  <si>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</si>
  <si>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</si>
  <si>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</si>
  <si>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</si>
  <si>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</si>
  <si>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</si>
  <si>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</si>
  <si>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</si>
  <si>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</si>
  <si>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</si>
  <si>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</si>
  <si>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</si>
  <si>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</si>
  <si>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</si>
  <si>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</si>
  <si>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</si>
  <si>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</si>
  <si>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</si>
  <si>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</si>
  <si>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</si>
  <si>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</si>
  <si>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</si>
  <si>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</si>
  <si>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</si>
  <si>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</si>
  <si>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</si>
  <si>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</si>
  <si>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</si>
  <si>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</si>
  <si>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</si>
  <si>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</si>
  <si>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</si>
  <si>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</si>
  <si>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</si>
  <si>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</si>
  <si>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</si>
  <si>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</si>
  <si>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</si>
  <si>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</si>
  <si>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</si>
  <si>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</si>
  <si>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</si>
  <si>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</si>
  <si>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</si>
  <si>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</si>
  <si>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</si>
  <si>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</si>
  <si>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</si>
  <si>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</si>
  <si>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</si>
  <si>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</si>
  <si>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</si>
  <si>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</si>
  <si>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</si>
  <si>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</si>
  <si>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</si>
  <si>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</si>
  <si>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</si>
  <si>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</si>
  <si>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</si>
  <si>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</si>
  <si>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</si>
  <si>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</si>
  <si>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</si>
  <si>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</si>
  <si>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</si>
  <si>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</si>
  <si>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</si>
  <si>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</si>
  <si>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</si>
  <si>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</si>
  <si>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</si>
  <si>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</si>
  <si>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</si>
  <si>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</si>
  <si>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</si>
  <si>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</si>
  <si>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</si>
  <si>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</si>
  <si>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</si>
  <si>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</si>
  <si>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</si>
  <si>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</si>
  <si>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</si>
  <si>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</si>
  <si>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</si>
  <si>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</si>
  <si>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</si>
  <si>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</si>
  <si>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</si>
  <si>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</si>
  <si>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</si>
  <si>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</si>
  <si>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</si>
  <si>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</si>
  <si>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</si>
  <si>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</si>
  <si>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</si>
  <si>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</si>
  <si>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</si>
  <si>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</si>
  <si>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</si>
  <si>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</si>
  <si>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</si>
  <si>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</si>
  <si>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</si>
  <si>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</si>
  <si>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</si>
  <si>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</si>
  <si>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</si>
  <si>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</si>
  <si>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</si>
  <si>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</si>
  <si>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</si>
  <si>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</si>
  <si>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</si>
  <si>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</si>
  <si>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</si>
  <si>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</si>
  <si>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</si>
  <si>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</si>
  <si>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</si>
  <si>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</si>
  <si>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</si>
  <si>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</si>
  <si>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</si>
  <si>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</si>
  <si>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</si>
  <si>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</si>
  <si>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</si>
  <si>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</si>
  <si>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</si>
  <si>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</si>
  <si>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</si>
  <si>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</si>
  <si>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</si>
  <si>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</si>
  <si>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</si>
  <si>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</si>
  <si>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</si>
  <si>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</si>
  <si>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</si>
  <si>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</si>
  <si>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</si>
  <si>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</si>
  <si>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</si>
  <si>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</si>
  <si>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</si>
  <si>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三重県伊勢市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</si>
  <si>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</si>
  <si>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</si>
  <si>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</si>
  <si>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</si>
  <si>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</si>
  <si>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</si>
  <si>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</si>
  <si>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</si>
  <si>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</si>
  <si>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</si>
  <si>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</si>
  <si>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</si>
  <si>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</si>
  <si>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</si>
  <si>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</si>
  <si>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</si>
  <si>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</si>
  <si>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</si>
  <si>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</si>
  <si>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</si>
  <si>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</si>
  <si>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</si>
  <si>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</si>
  <si>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</si>
  <si>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</si>
  <si>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</si>
  <si>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</si>
  <si>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</si>
  <si>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</si>
  <si>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</si>
  <si>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</si>
  <si>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</si>
  <si>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</si>
  <si>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</si>
  <si>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</si>
  <si>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</si>
  <si>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</si>
  <si>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</si>
  <si>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観光交通対策特別会計</t>
    <phoneticPr fontId="5"/>
  </si>
  <si>
    <t>病院事業会計</t>
    <phoneticPr fontId="5"/>
  </si>
  <si>
    <t>法適用企業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</si>
  <si>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</si>
  <si>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</si>
  <si>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</si>
  <si>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</si>
  <si>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</si>
  <si>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</si>
  <si>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</si>
  <si>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</si>
  <si>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</si>
  <si>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</si>
  <si>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</si>
  <si>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</si>
  <si>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</si>
  <si>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</si>
  <si>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</si>
  <si>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</si>
  <si>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</si>
  <si>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</si>
  <si>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</si>
  <si>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</si>
  <si>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</si>
  <si>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</si>
  <si>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</si>
  <si>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</si>
  <si>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</si>
  <si>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</si>
  <si>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</si>
  <si>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</si>
  <si>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</si>
  <si>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</si>
  <si>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</si>
  <si>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</si>
  <si>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</si>
  <si>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</si>
  <si>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</si>
  <si>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</si>
  <si>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</si>
  <si>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</si>
  <si>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</si>
  <si>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</si>
  <si>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</si>
  <si>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</si>
  <si>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</si>
  <si>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</si>
  <si>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</si>
  <si>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</si>
  <si>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</si>
  <si>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</si>
  <si>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</si>
  <si>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</si>
  <si>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</si>
  <si>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</si>
  <si>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</si>
  <si>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</si>
  <si>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</si>
  <si>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</si>
  <si>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</si>
  <si>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</si>
  <si>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</si>
  <si>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</si>
  <si>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</si>
  <si>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</si>
  <si>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</si>
  <si>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</si>
  <si>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</si>
  <si>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</si>
  <si>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</si>
  <si>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</si>
  <si>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</si>
  <si>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</si>
  <si>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</si>
  <si>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</si>
  <si>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</si>
  <si>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</si>
  <si>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</si>
  <si>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</si>
  <si>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</si>
  <si>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</si>
  <si>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</si>
  <si>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</si>
  <si>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</si>
  <si>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</si>
  <si>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</si>
  <si>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</si>
  <si>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</si>
  <si>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</si>
  <si>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</si>
  <si>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</si>
  <si>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</si>
  <si>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</si>
  <si>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</si>
  <si>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</si>
  <si>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</si>
  <si>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</si>
  <si>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</si>
  <si>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</si>
  <si>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</si>
  <si>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</si>
  <si>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</si>
  <si>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</si>
  <si>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</si>
  <si>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</si>
  <si>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</si>
  <si>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</si>
  <si>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</si>
  <si>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</si>
  <si>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</si>
  <si>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</si>
  <si>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</si>
  <si>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</si>
  <si>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</si>
  <si>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</si>
  <si>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</si>
  <si>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</si>
  <si>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</si>
  <si>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</si>
  <si>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</si>
  <si>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</si>
  <si>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</si>
  <si>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</si>
  <si>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</si>
  <si>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</si>
  <si>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</si>
  <si>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</si>
  <si>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</si>
  <si>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</si>
  <si>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</si>
  <si>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</si>
  <si>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</si>
  <si>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</si>
  <si>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</si>
  <si>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</si>
  <si>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</si>
  <si>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</si>
  <si>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</si>
  <si>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</si>
  <si>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</si>
  <si>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</si>
  <si>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</si>
  <si>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</si>
  <si>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</si>
  <si>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</si>
  <si>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</si>
  <si>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</si>
  <si>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</si>
  <si>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</si>
  <si>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</si>
  <si>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</si>
  <si>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</si>
  <si>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</si>
  <si>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</si>
  <si>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</si>
  <si>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</si>
  <si>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1.33</t>
  </si>
  <si>
    <t>▲ 7.69</t>
  </si>
  <si>
    <t>▲ 4.48</t>
  </si>
  <si>
    <t>▲ 5.59</t>
  </si>
  <si>
    <t>水道事業会計</t>
  </si>
  <si>
    <t>病院事業会計</t>
  </si>
  <si>
    <t>下水道事業会計</t>
  </si>
  <si>
    <t>介護保険特別会計</t>
  </si>
  <si>
    <t>一般会計</t>
  </si>
  <si>
    <t>国民健康保険特別会計</t>
  </si>
  <si>
    <t>後期高齢者医療特別会計</t>
  </si>
  <si>
    <t>観光交通対策特別会計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</si>
  <si>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</si>
  <si>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</si>
  <si>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</si>
  <si>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</si>
  <si>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</si>
  <si>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</si>
  <si>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</si>
  <si>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</si>
  <si>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</si>
  <si>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</si>
  <si>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</si>
  <si>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伊勢志摩総合地方卸売市場</t>
    <rPh sb="0" eb="4">
      <t>イセシマ</t>
    </rPh>
    <rPh sb="4" eb="6">
      <t>ソウゴウ</t>
    </rPh>
    <rPh sb="6" eb="8">
      <t>チホウ</t>
    </rPh>
    <rPh sb="8" eb="10">
      <t>オロシウリ</t>
    </rPh>
    <rPh sb="10" eb="12">
      <t>イチバ</t>
    </rPh>
    <phoneticPr fontId="2"/>
  </si>
  <si>
    <t>わたらい老人福祉施設組合（一般会計）</t>
    <rPh sb="13" eb="15">
      <t>イッパン</t>
    </rPh>
    <rPh sb="15" eb="17">
      <t>カイケイ</t>
    </rPh>
    <phoneticPr fontId="2"/>
  </si>
  <si>
    <t>-</t>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</si>
  <si>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</si>
  <si>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</si>
  <si>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</si>
  <si>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</si>
  <si>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</si>
  <si>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</si>
  <si>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</si>
  <si>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</si>
  <si>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</si>
  <si>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</si>
  <si>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</si>
  <si>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</si>
  <si>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</si>
  <si>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</si>
  <si>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</si>
  <si>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</si>
  <si>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t>
    <phoneticPr fontId="2"/>
  </si>
  <si>
    <t>地域福祉基金</t>
    <rPh sb="0" eb="2">
      <t>チイキ</t>
    </rPh>
    <rPh sb="2" eb="4">
      <t>フクシ</t>
    </rPh>
    <rPh sb="4" eb="6">
      <t>キキン</t>
    </rPh>
    <phoneticPr fontId="5"/>
  </si>
  <si>
    <t>景観形成基金</t>
    <rPh sb="0" eb="2">
      <t>ケイカン</t>
    </rPh>
    <rPh sb="2" eb="4">
      <t>ケイセイ</t>
    </rPh>
    <rPh sb="4" eb="6">
      <t>キキン</t>
    </rPh>
    <phoneticPr fontId="5"/>
  </si>
  <si>
    <t>退職手当基金</t>
    <rPh sb="0" eb="2">
      <t>タイショク</t>
    </rPh>
    <rPh sb="2" eb="4">
      <t>テアテ</t>
    </rPh>
    <rPh sb="4" eb="6">
      <t>キキン</t>
    </rPh>
    <phoneticPr fontId="5"/>
  </si>
  <si>
    <t>ふるさと創生基金</t>
    <rPh sb="4" eb="6">
      <t>ソウセイ</t>
    </rPh>
    <rPh sb="6" eb="8">
      <t>キキン</t>
    </rPh>
    <phoneticPr fontId="5"/>
  </si>
  <si>
    <t>地域振興基金</t>
    <rPh sb="0" eb="2">
      <t>チイキ</t>
    </rPh>
    <rPh sb="2" eb="4">
      <t>シンコウ</t>
    </rPh>
    <rPh sb="4" eb="6">
      <t>キキン</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</si>
  <si>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</si>
  <si>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</si>
  <si>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</si>
  <si>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</si>
  <si>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健全化法による将来負担比率は、平成27年度以降、充当可能な財源額が将来負担額を上回っているため算定されていない。（グラフ表記なし）</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</si>
  <si>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</si>
  <si>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</si>
  <si>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</si>
  <si>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</si>
  <si>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</si>
  <si>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</si>
  <si>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</si>
  <si>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健全化法による将来負担比率は、平成27年度以降、充当可能な財源額が将来負担額を上回っているため算定されていない。（グラフ表記なし）
なお、実質公債費比率は類似団体平均値を下回って推移している。</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60" eb="62">
      <t>ヒョウキ</t>
    </rPh>
    <rPh sb="69" eb="71">
      <t>ジッシツ</t>
    </rPh>
    <rPh sb="71" eb="74">
      <t>コウサイヒ</t>
    </rPh>
    <rPh sb="74" eb="76">
      <t>ヒリツ</t>
    </rPh>
    <rPh sb="77" eb="79">
      <t>ルイジ</t>
    </rPh>
    <rPh sb="79" eb="81">
      <t>ダンタイ</t>
    </rPh>
    <rPh sb="81" eb="83">
      <t>ヘイキン</t>
    </rPh>
    <rPh sb="83" eb="84">
      <t>チ</t>
    </rPh>
    <rPh sb="85" eb="87">
      <t>シタマワ</t>
    </rPh>
    <rPh sb="89" eb="91">
      <t>スイイ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</si>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</sst>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0442-404A-B5DE-04D04137D6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34326</c:v>
                </c:pt>
                <c:pt idx="1">
                  <c:v>69535</c:v>
                </c:pt>
                <c:pt idx="2">
                  <c:v>41579</c:v>
                </c:pt>
                <c:pt idx="3">
                  <c:v>60130</c:v>
                </c:pt>
                <c:pt idx="4">
                  <c:v>33666</c:v>
                </c:pt>
              </c:numCache>
            </c:numRef>
          </c:val>
          <c:smooth val="0"/>
          <c:extLst>
            <c:ext xmlns:c16="http://schemas.microsoft.com/office/drawing/2014/chart" uri="{C3380CC4-5D6E-409C-BE32-E72D297353CC}">
              <c16:uniqueId val="{00000001-0442-404A-B5DE-04D04137D6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1.51</c:v>
                </c:pt>
                <c:pt idx="1">
                  <c:v>1.4</c:v>
                </c:pt>
                <c:pt idx="2">
                  <c:v>1.2</c:v>
                </c:pt>
                <c:pt idx="3">
                  <c:v>0.92</c:v>
                </c:pt>
                <c:pt idx="4">
                  <c:v>1.65</c:v>
                </c:pt>
              </c:numCache>
            </c:numRef>
          </c:val>
          <c:extLst>
            <c:ext xmlns:c16="http://schemas.microsoft.com/office/drawing/2014/chart" uri="{C3380CC4-5D6E-409C-BE32-E72D297353CC}">
              <c16:uniqueId val="{00000000-89F6-44AB-BA84-C2C5529956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49.98</c:v>
                </c:pt>
                <c:pt idx="1">
                  <c:v>42.99</c:v>
                </c:pt>
                <c:pt idx="2">
                  <c:v>39.520000000000003</c:v>
                </c:pt>
                <c:pt idx="3">
                  <c:v>33.82</c:v>
                </c:pt>
                <c:pt idx="4">
                  <c:v>33.549999999999997</c:v>
                </c:pt>
              </c:numCache>
            </c:numRef>
          </c:val>
          <c:extLst>
            <c:ext xmlns:c16="http://schemas.microsoft.com/office/drawing/2014/chart" uri="{C3380CC4-5D6E-409C-BE32-E72D297353CC}">
              <c16:uniqueId val="{00000001-89F6-44AB-BA84-C2C5529956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-1.33</c:v>
                </c:pt>
                <c:pt idx="1">
                  <c:v>-7.69</c:v>
                </c:pt>
                <c:pt idx="2">
                  <c:v>-4.4800000000000004</c:v>
                </c:pt>
                <c:pt idx="3">
                  <c:v>-5.59</c:v>
                </c:pt>
                <c:pt idx="4">
                  <c:v>0.8</c:v>
                </c:pt>
              </c:numCache>
            </c:numRef>
          </c:val>
          <c:smooth val="0"/>
          <c:extLst>
            <c:ext xmlns:c16="http://schemas.microsoft.com/office/drawing/2014/chart" uri="{C3380CC4-5D6E-409C-BE32-E72D297353CC}">
              <c16:uniqueId val="{00000002-89F6-44AB-BA84-C2C5529956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399-4B4D-A180-80336856E5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99-4B4D-A180-80336856E5C5}"/>
            </c:ext>
          </c:extLst>
        </c:ser>
        <c:ser>
          <c:idx val="2"/>
          <c:order val="2"/>
          <c:tx>
            <c:strRef>
              <c:f>データシート!$A$29</c:f>
              <c:strCache>
                <c:ptCount val="1"/>
                <c:pt idx="0">
                  <c:v>観光交通対策特別会計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0.16</c:v>
                </c:pt>
                <c:pt idx="4">
                  <c:v>#N/A</c:v>
                </c:pt>
                <c:pt idx="5">
                  <c:v>0.09</c:v>
                </c:pt>
                <c:pt idx="6">
                  <c:v>#N/A</c:v>
                </c:pt>
                <c:pt idx="7">
                  <c:v>0</c:v>
                </c:pt>
                <c:pt idx="8">
                  <c:v>#N/A</c:v>
                </c:pt>
                <c:pt idx="9">
                  <c:v>0.01</c:v>
                </c:pt>
              </c:numCache>
            </c:numRef>
          </c:val>
          <c:extLst>
            <c:ext xmlns:c16="http://schemas.microsoft.com/office/drawing/2014/chart" uri="{C3380CC4-5D6E-409C-BE32-E72D297353CC}">
              <c16:uniqueId val="{00000002-2399-4B4D-A180-80336856E5C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0.18</c:v>
                </c:pt>
                <c:pt idx="2">
                  <c:v>#N/A</c:v>
                </c:pt>
                <c:pt idx="3">
                  <c:v>0.25</c:v>
                </c:pt>
                <c:pt idx="4">
                  <c:v>#N/A</c:v>
                </c:pt>
                <c:pt idx="5">
                  <c:v>0.2</c:v>
                </c:pt>
                <c:pt idx="6">
                  <c:v>#N/A</c:v>
                </c:pt>
                <c:pt idx="7">
                  <c:v>0.15</c:v>
                </c:pt>
                <c:pt idx="8">
                  <c:v>#N/A</c:v>
                </c:pt>
                <c:pt idx="9">
                  <c:v>0.16</c:v>
                </c:pt>
              </c:numCache>
            </c:numRef>
          </c:val>
          <c:extLst>
            <c:ext xmlns:c16="http://schemas.microsoft.com/office/drawing/2014/chart" uri="{C3380CC4-5D6E-409C-BE32-E72D297353CC}">
              <c16:uniqueId val="{00000003-2399-4B4D-A180-80336856E5C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0.87</c:v>
                </c:pt>
                <c:pt idx="2">
                  <c:v>#N/A</c:v>
                </c:pt>
                <c:pt idx="3">
                  <c:v>0.71</c:v>
                </c:pt>
                <c:pt idx="4">
                  <c:v>#N/A</c:v>
                </c:pt>
                <c:pt idx="5">
                  <c:v>0.77</c:v>
                </c:pt>
                <c:pt idx="6">
                  <c:v>#N/A</c:v>
                </c:pt>
                <c:pt idx="7">
                  <c:v>0.54</c:v>
                </c:pt>
                <c:pt idx="8">
                  <c:v>#N/A</c:v>
                </c:pt>
                <c:pt idx="9">
                  <c:v>0.2</c:v>
                </c:pt>
              </c:numCache>
            </c:numRef>
          </c:val>
          <c:extLst>
            <c:ext xmlns:c16="http://schemas.microsoft.com/office/drawing/2014/chart" uri="{C3380CC4-5D6E-409C-BE32-E72D297353CC}">
              <c16:uniqueId val="{00000004-2399-4B4D-A180-80336856E5C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1.5</c:v>
                </c:pt>
                <c:pt idx="2">
                  <c:v>#N/A</c:v>
                </c:pt>
                <c:pt idx="3">
                  <c:v>1.39</c:v>
                </c:pt>
                <c:pt idx="4">
                  <c:v>#N/A</c:v>
                </c:pt>
                <c:pt idx="5">
                  <c:v>1.19</c:v>
                </c:pt>
                <c:pt idx="6">
                  <c:v>#N/A</c:v>
                </c:pt>
                <c:pt idx="7">
                  <c:v>0.91</c:v>
                </c:pt>
                <c:pt idx="8">
                  <c:v>#N/A</c:v>
                </c:pt>
                <c:pt idx="9">
                  <c:v>1.64</c:v>
                </c:pt>
              </c:numCache>
            </c:numRef>
          </c:val>
          <c:extLst>
            <c:ext xmlns:c16="http://schemas.microsoft.com/office/drawing/2014/chart" uri="{C3380CC4-5D6E-409C-BE32-E72D297353CC}">
              <c16:uniqueId val="{00000005-2399-4B4D-A180-80336856E5C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1.97</c:v>
                </c:pt>
                <c:pt idx="2">
                  <c:v>#N/A</c:v>
                </c:pt>
                <c:pt idx="3">
                  <c:v>1.91</c:v>
                </c:pt>
                <c:pt idx="4">
                  <c:v>#N/A</c:v>
                </c:pt>
                <c:pt idx="5">
                  <c:v>1.75</c:v>
                </c:pt>
                <c:pt idx="6">
                  <c:v>#N/A</c:v>
                </c:pt>
                <c:pt idx="7">
                  <c:v>1.79</c:v>
                </c:pt>
                <c:pt idx="8">
                  <c:v>#N/A</c:v>
                </c:pt>
                <c:pt idx="9">
                  <c:v>2.04</c:v>
                </c:pt>
              </c:numCache>
            </c:numRef>
          </c:val>
          <c:extLst>
            <c:ext xmlns:c16="http://schemas.microsoft.com/office/drawing/2014/chart" uri="{C3380CC4-5D6E-409C-BE32-E72D297353CC}">
              <c16:uniqueId val="{00000006-2399-4B4D-A180-80336856E5C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7.02</c:v>
                </c:pt>
                <c:pt idx="2">
                  <c:v>#N/A</c:v>
                </c:pt>
                <c:pt idx="3">
                  <c:v>6.07</c:v>
                </c:pt>
                <c:pt idx="4">
                  <c:v>#N/A</c:v>
                </c:pt>
                <c:pt idx="5">
                  <c:v>4.95</c:v>
                </c:pt>
                <c:pt idx="6">
                  <c:v>#N/A</c:v>
                </c:pt>
                <c:pt idx="7">
                  <c:v>3.74</c:v>
                </c:pt>
                <c:pt idx="8">
                  <c:v>#N/A</c:v>
                </c:pt>
                <c:pt idx="9">
                  <c:v>2.77</c:v>
                </c:pt>
              </c:numCache>
            </c:numRef>
          </c:val>
          <c:extLst>
            <c:ext xmlns:c16="http://schemas.microsoft.com/office/drawing/2014/chart" uri="{C3380CC4-5D6E-409C-BE32-E72D297353CC}">
              <c16:uniqueId val="{00000007-2399-4B4D-A180-80336856E5C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1.36</c:v>
                </c:pt>
                <c:pt idx="2">
                  <c:v>#N/A</c:v>
                </c:pt>
                <c:pt idx="3">
                  <c:v>0.44</c:v>
                </c:pt>
                <c:pt idx="4">
                  <c:v>#N/A</c:v>
                </c:pt>
                <c:pt idx="5">
                  <c:v>1.89</c:v>
                </c:pt>
                <c:pt idx="6">
                  <c:v>#N/A</c:v>
                </c:pt>
                <c:pt idx="7">
                  <c:v>2.5099999999999998</c:v>
                </c:pt>
                <c:pt idx="8">
                  <c:v>#N/A</c:v>
                </c:pt>
                <c:pt idx="9">
                  <c:v>4.46</c:v>
                </c:pt>
              </c:numCache>
            </c:numRef>
          </c:val>
          <c:extLst>
            <c:ext xmlns:c16="http://schemas.microsoft.com/office/drawing/2014/chart" uri="{C3380CC4-5D6E-409C-BE32-E72D297353CC}">
              <c16:uniqueId val="{00000008-2399-4B4D-A180-80336856E5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8.41</c:v>
                </c:pt>
                <c:pt idx="2">
                  <c:v>#N/A</c:v>
                </c:pt>
                <c:pt idx="3">
                  <c:v>6.26</c:v>
                </c:pt>
                <c:pt idx="4">
                  <c:v>#N/A</c:v>
                </c:pt>
                <c:pt idx="5">
                  <c:v>6.63</c:v>
                </c:pt>
                <c:pt idx="6">
                  <c:v>#N/A</c:v>
                </c:pt>
                <c:pt idx="7">
                  <c:v>7.16</c:v>
                </c:pt>
                <c:pt idx="8">
                  <c:v>#N/A</c:v>
                </c:pt>
                <c:pt idx="9">
                  <c:v>7.54</c:v>
                </c:pt>
              </c:numCache>
            </c:numRef>
          </c:val>
          <c:extLst>
            <c:ext xmlns:c16="http://schemas.microsoft.com/office/drawing/2014/chart" uri="{C3380CC4-5D6E-409C-BE32-E72D297353CC}">
              <c16:uniqueId val="{00000009-2399-4B4D-A180-80336856E5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6434</c:v>
                </c:pt>
                <c:pt idx="5">
                  <c:v>6508</c:v>
                </c:pt>
                <c:pt idx="8">
                  <c:v>6530</c:v>
                </c:pt>
                <c:pt idx="11">
                  <c:v>6603</c:v>
                </c:pt>
                <c:pt idx="14">
                  <c:v>6491</c:v>
                </c:pt>
              </c:numCache>
            </c:numRef>
          </c:val>
          <c:extLst>
            <c:ext xmlns:c16="http://schemas.microsoft.com/office/drawing/2014/chart" uri="{C3380CC4-5D6E-409C-BE32-E72D297353CC}">
              <c16:uniqueId val="{00000000-E1D2-448A-8FA8-9A86068674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D2-448A-8FA8-9A86068674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D2-448A-8FA8-9A86068674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337</c:v>
                </c:pt>
                <c:pt idx="3">
                  <c:v>255</c:v>
                </c:pt>
                <c:pt idx="6">
                  <c:v>200</c:v>
                </c:pt>
                <c:pt idx="9">
                  <c:v>122</c:v>
                </c:pt>
                <c:pt idx="12">
                  <c:v>116</c:v>
                </c:pt>
              </c:numCache>
            </c:numRef>
          </c:val>
          <c:extLst>
            <c:ext xmlns:c16="http://schemas.microsoft.com/office/drawing/2014/chart" uri="{C3380CC4-5D6E-409C-BE32-E72D297353CC}">
              <c16:uniqueId val="{00000003-E1D2-448A-8FA8-9A86068674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1592</c:v>
                </c:pt>
                <c:pt idx="3">
                  <c:v>1598</c:v>
                </c:pt>
                <c:pt idx="6">
                  <c:v>1625</c:v>
                </c:pt>
                <c:pt idx="9">
                  <c:v>1922</c:v>
                </c:pt>
                <c:pt idx="12">
                  <c:v>1908</c:v>
                </c:pt>
              </c:numCache>
            </c:numRef>
          </c:val>
          <c:extLst>
            <c:ext xmlns:c16="http://schemas.microsoft.com/office/drawing/2014/chart" uri="{C3380CC4-5D6E-409C-BE32-E72D297353CC}">
              <c16:uniqueId val="{00000004-E1D2-448A-8FA8-9A86068674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D2-448A-8FA8-9A86068674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D2-448A-8FA8-9A86068674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5495</c:v>
                </c:pt>
                <c:pt idx="3">
                  <c:v>5621</c:v>
                </c:pt>
                <c:pt idx="6">
                  <c:v>5656</c:v>
                </c:pt>
                <c:pt idx="9">
                  <c:v>5701</c:v>
                </c:pt>
                <c:pt idx="12">
                  <c:v>5592</c:v>
                </c:pt>
              </c:numCache>
            </c:numRef>
          </c:val>
          <c:extLst>
            <c:ext xmlns:c16="http://schemas.microsoft.com/office/drawing/2014/chart" uri="{C3380CC4-5D6E-409C-BE32-E72D297353CC}">
              <c16:uniqueId val="{00000007-E1D2-448A-8FA8-9A86068674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990</c:v>
                </c:pt>
                <c:pt idx="2">
                  <c:v>#N/A</c:v>
                </c:pt>
                <c:pt idx="3">
                  <c:v>#N/A</c:v>
                </c:pt>
                <c:pt idx="4">
                  <c:v>966</c:v>
                </c:pt>
                <c:pt idx="5">
                  <c:v>#N/A</c:v>
                </c:pt>
                <c:pt idx="6">
                  <c:v>#N/A</c:v>
                </c:pt>
                <c:pt idx="7">
                  <c:v>951</c:v>
                </c:pt>
                <c:pt idx="8">
                  <c:v>#N/A</c:v>
                </c:pt>
                <c:pt idx="9">
                  <c:v>#N/A</c:v>
                </c:pt>
                <c:pt idx="10">
                  <c:v>1142</c:v>
                </c:pt>
                <c:pt idx="11">
                  <c:v>#N/A</c:v>
                </c:pt>
                <c:pt idx="12">
                  <c:v>#N/A</c:v>
                </c:pt>
                <c:pt idx="13">
                  <c:v>1125</c:v>
                </c:pt>
                <c:pt idx="14">
                  <c:v>#N/A</c:v>
                </c:pt>
              </c:numCache>
            </c:numRef>
          </c:val>
          <c:smooth val="0"/>
          <c:extLst>
            <c:ext xmlns:c16="http://schemas.microsoft.com/office/drawing/2014/chart" uri="{C3380CC4-5D6E-409C-BE32-E72D297353CC}">
              <c16:uniqueId val="{00000008-E1D2-448A-8FA8-9A86068674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60036</c:v>
                </c:pt>
                <c:pt idx="5">
                  <c:v>63252</c:v>
                </c:pt>
                <c:pt idx="8">
                  <c:v>63184</c:v>
                </c:pt>
                <c:pt idx="11">
                  <c:v>64219</c:v>
                </c:pt>
                <c:pt idx="14">
                  <c:v>62946</c:v>
                </c:pt>
              </c:numCache>
            </c:numRef>
          </c:val>
          <c:extLst>
            <c:ext xmlns:c16="http://schemas.microsoft.com/office/drawing/2014/chart" uri="{C3380CC4-5D6E-409C-BE32-E72D297353CC}">
              <c16:uniqueId val="{00000000-5A7F-46E8-B7AC-8812807150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15801</c:v>
                </c:pt>
                <c:pt idx="5">
                  <c:v>16027</c:v>
                </c:pt>
                <c:pt idx="8">
                  <c:v>17083</c:v>
                </c:pt>
                <c:pt idx="11">
                  <c:v>18862</c:v>
                </c:pt>
                <c:pt idx="14">
                  <c:v>19303</c:v>
                </c:pt>
              </c:numCache>
            </c:numRef>
          </c:val>
          <c:extLst>
            <c:ext xmlns:c16="http://schemas.microsoft.com/office/drawing/2014/chart" uri="{C3380CC4-5D6E-409C-BE32-E72D297353CC}">
              <c16:uniqueId val="{00000001-5A7F-46E8-B7AC-8812807150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23811</c:v>
                </c:pt>
                <c:pt idx="5">
                  <c:v>21642</c:v>
                </c:pt>
                <c:pt idx="8">
                  <c:v>20522</c:v>
                </c:pt>
                <c:pt idx="11">
                  <c:v>18984</c:v>
                </c:pt>
                <c:pt idx="14">
                  <c:v>19229</c:v>
                </c:pt>
              </c:numCache>
            </c:numRef>
          </c:val>
          <c:extLst>
            <c:ext xmlns:c16="http://schemas.microsoft.com/office/drawing/2014/chart" uri="{C3380CC4-5D6E-409C-BE32-E72D297353CC}">
              <c16:uniqueId val="{00000002-5A7F-46E8-B7AC-8812807150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7F-46E8-B7AC-8812807150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7F-46E8-B7AC-8812807150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7F-46E8-B7AC-8812807150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7329</c:v>
                </c:pt>
                <c:pt idx="3">
                  <c:v>6993</c:v>
                </c:pt>
                <c:pt idx="6">
                  <c:v>7138</c:v>
                </c:pt>
                <c:pt idx="9">
                  <c:v>7162</c:v>
                </c:pt>
                <c:pt idx="12">
                  <c:v>6999</c:v>
                </c:pt>
              </c:numCache>
            </c:numRef>
          </c:val>
          <c:extLst>
            <c:ext xmlns:c16="http://schemas.microsoft.com/office/drawing/2014/chart" uri="{C3380CC4-5D6E-409C-BE32-E72D297353CC}">
              <c16:uniqueId val="{00000006-5A7F-46E8-B7AC-8812807150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1197</c:v>
                </c:pt>
                <c:pt idx="3">
                  <c:v>958</c:v>
                </c:pt>
                <c:pt idx="6">
                  <c:v>794</c:v>
                </c:pt>
                <c:pt idx="9">
                  <c:v>691</c:v>
                </c:pt>
                <c:pt idx="12">
                  <c:v>587</c:v>
                </c:pt>
              </c:numCache>
            </c:numRef>
          </c:val>
          <c:extLst>
            <c:ext xmlns:c16="http://schemas.microsoft.com/office/drawing/2014/chart" uri="{C3380CC4-5D6E-409C-BE32-E72D297353CC}">
              <c16:uniqueId val="{00000007-5A7F-46E8-B7AC-8812807150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28886</c:v>
                </c:pt>
                <c:pt idx="3">
                  <c:v>32946</c:v>
                </c:pt>
                <c:pt idx="6">
                  <c:v>33435</c:v>
                </c:pt>
                <c:pt idx="9">
                  <c:v>31962</c:v>
                </c:pt>
                <c:pt idx="12">
                  <c:v>30512</c:v>
                </c:pt>
              </c:numCache>
            </c:numRef>
          </c:val>
          <c:extLst>
            <c:ext xmlns:c16="http://schemas.microsoft.com/office/drawing/2014/chart" uri="{C3380CC4-5D6E-409C-BE32-E72D297353CC}">
              <c16:uniqueId val="{00000008-5A7F-46E8-B7AC-8812807150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A7F-46E8-B7AC-8812807150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53645</c:v>
                </c:pt>
                <c:pt idx="3">
                  <c:v>57574</c:v>
                </c:pt>
                <c:pt idx="6">
                  <c:v>57122</c:v>
                </c:pt>
                <c:pt idx="9">
                  <c:v>59305</c:v>
                </c:pt>
                <c:pt idx="12">
                  <c:v>59665</c:v>
                </c:pt>
              </c:numCache>
            </c:numRef>
          </c:val>
          <c:extLst>
            <c:ext xmlns:c16="http://schemas.microsoft.com/office/drawing/2014/chart" uri="{C3380CC4-5D6E-409C-BE32-E72D297353CC}">
              <c16:uniqueId val="{0000000A-5A7F-46E8-B7AC-8812807150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A7F-46E8-B7AC-8812807150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11805</c:v>
                </c:pt>
                <c:pt idx="1">
                  <c:v>10353</c:v>
                </c:pt>
                <c:pt idx="2">
                  <c:v>10514</c:v>
                </c:pt>
              </c:numCache>
            </c:numRef>
          </c:val>
          <c:extLst>
            <c:ext xmlns:c16="http://schemas.microsoft.com/office/drawing/2014/chart" uri="{C3380CC4-5D6E-409C-BE32-E72D297353CC}">
              <c16:uniqueId val="{00000000-5458-4BD3-8F38-D1BFC1A33E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1172</c:v>
                </c:pt>
                <c:pt idx="1">
                  <c:v>1173</c:v>
                </c:pt>
                <c:pt idx="2">
                  <c:v>1725</c:v>
                </c:pt>
              </c:numCache>
            </c:numRef>
          </c:val>
          <c:extLst>
            <c:ext xmlns:c16="http://schemas.microsoft.com/office/drawing/2014/chart" uri="{C3380CC4-5D6E-409C-BE32-E72D297353CC}">
              <c16:uniqueId val="{00000001-5458-4BD3-8F38-D1BFC1A33E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6350</c:v>
                </c:pt>
                <c:pt idx="1">
                  <c:v>5967</c:v>
                </c:pt>
                <c:pt idx="2">
                  <c:v>4948</c:v>
                </c:pt>
              </c:numCache>
            </c:numRef>
          </c:val>
          <c:extLst>
            <c:ext xmlns:c16="http://schemas.microsoft.com/office/drawing/2014/chart" uri="{C3380CC4-5D6E-409C-BE32-E72D297353CC}">
              <c16:uniqueId val="{00000002-5458-4BD3-8F38-D1BFC1A33E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{D634F712-7DD6-47F5-935B-F81CBC5CCFBC}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334-4CDD-A3C3-B1CDC65C6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{41B09E8F-298D-4DD9-9175-580B6525DFE9}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34-4CDD-A3C3-B1CDC65C6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{D61620A3-841B-4D95-A96A-0341A373ED93}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34-4CDD-A3C3-B1CDC65C6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{DDA29A96-4305-4489-BF80-C30DAFDC9D72}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34-4CDD-A3C3-B1CDC65C6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{B9DCC6CE-DDDD-447B-B04D-4370219EDB02}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34-4CDD-A3C3-B1CDC65C608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{2AB6E3A9-252A-4983-B1D9-71F10BAA2838}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334-4CDD-A3C3-B1CDC65C60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{B364E6AD-ECF4-40F6-8EBB-1D182FC86C97}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334-4CDD-A3C3-B1CDC65C60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{0AC8A595-2C18-48EC-9367-B1BD88EF716A}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334-4CDD-A3C3-B1CDC65C60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{21ED899B-A8C0-4D2B-8474-0F2E3D034A64}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334-4CDD-A3C3-B1CDC65C6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57.1</c:v>
                </c:pt>
                <c:pt idx="16">
                  <c:v>58.6</c:v>
                </c:pt>
                <c:pt idx="24">
                  <c:v>59.1</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334-4CDD-A3C3-B1CDC65C60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{33692352-7046-4D5A-B690-4693A46A8C79}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334-4CDD-A3C3-B1CDC65C60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{3AD27698-B5C4-42E3-B52F-C6327078DADE}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34-4CDD-A3C3-B1CDC65C6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{4D8816B6-2D80-4D82-A340-0B55A95263C9}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34-4CDD-A3C3-B1CDC65C6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{864C78F2-DB1E-45E3-8A3F-A77C39A8774C}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34-4CDD-A3C3-B1CDC65C6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{621C8620-76F3-4A8E-BB5C-1EA895431B17}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34-4CDD-A3C3-B1CDC65C608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{3AE61CBA-450E-420F-B778-E514648795A9}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334-4CDD-A3C3-B1CDC65C60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{92B4316C-C306-44F7-BBA9-27A3753FC3D8}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334-4CDD-A3C3-B1CDC65C60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{6B19C8A0-C3C9-4FCD-8337-36511570B917}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334-4CDD-A3C3-B1CDC65C60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{DDA85F73-6F21-45BD-B7A3-56817A39E4B7}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334-4CDD-A3C3-B1CDC65C6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2334-4CDD-A3C3-B1CDC65C6084}"/>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{DE39943C-1BB2-4E0C-B943-C0B9A2F78AA0}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3EE-453E-94DA-95C2F3908B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{9ECDBDEC-FD51-4353-8AD7-DC902C1BE214}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EE-453E-94DA-95C2F3908B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{05B2547D-A97E-47D2-B56A-FCF63798B2E6}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EE-453E-94DA-95C2F3908B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{E344D9BA-6FB8-403D-B51A-9579EB9398D7}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EE-453E-94DA-95C2F3908B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{EF4DDFF2-6A60-49C0-9002-D21DD7B76917}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EE-453E-94DA-95C2F3908B9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{91542FA3-A06D-4112-853C-BC4ABED1C13C}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3EE-453E-94DA-95C2F3908B9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{C0B8336D-0F45-4AA8-AA2E-35F86E9DE3AA}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3EE-453E-94DA-95C2F3908B9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{11888049-4787-4B44-AA2C-3D5608D76785}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3EE-453E-94DA-95C2F3908B9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{0CBA33BC-620E-4268-8042-2BB404BB7C13}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3EE-453E-94DA-95C2F3908B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3.8</c:v>
                </c:pt>
                <c:pt idx="16">
                  <c:v>3.9</c:v>
                </c:pt>
                <c:pt idx="24">
                  <c:v>4.0999999999999996</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EE-453E-94DA-95C2F3908B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{53CBBE1B-CF9B-4ABF-8D75-666503162385}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3EE-453E-94DA-95C2F3908B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{98A83E3F-CF66-4DC1-913E-8F421C79D402}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EE-453E-94DA-95C2F3908B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{7F273B11-67C1-468D-9811-FF7C3D4B4F80}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EE-453E-94DA-95C2F3908B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{C42743C7-ABDC-4B73-B1C0-39803391D3FC}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EE-453E-94DA-95C2F3908B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{11768A3C-F225-4780-8A7C-37C975A89C80}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EE-453E-94DA-95C2F3908B9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{17DB3EA6-AFE3-4079-8463-F7E91BB0CF5B}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3EE-453E-94DA-95C2F3908B9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{8DD2D811-A443-452D-A60F-1617306F7554}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3EE-453E-94DA-95C2F3908B9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{8A5DFEE3-CF8B-4D39-A8AC-A875B11BE735}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3EE-453E-94DA-95C2F3908B9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{154F5E66-4EDC-4C45-AE05-D4F3B58FA610}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3EE-453E-94DA-95C2F3908B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13EE-453E-94DA-95C2F3908B9F}"/>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病院事業会計の準元利償還金の影響で、元利償還金等（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過去３ヶ年合計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で増額して</a:t>
          </a:r>
          <a:r>
            <a:rPr kumimoji="1" lang="ja-JP" altLang="en-US" sz="1400">
              <a:latin typeface="ＭＳ ゴシック" pitchFamily="49" charset="-128"/>
              <a:ea typeface="ＭＳ ゴシック" pitchFamily="49" charset="-128"/>
            </a:rPr>
            <a:t>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市税をはじめとした一般財源の大きな伸びは見込めず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臨時財政対策債を含め地方債に依存した財政運営が予測される</a:t>
          </a:r>
          <a:r>
            <a:rPr kumimoji="1" lang="ja-JP" altLang="en-US" sz="1400">
              <a:latin typeface="ＭＳ ゴシック" pitchFamily="49" charset="-128"/>
              <a:ea typeface="ＭＳ ゴシック" pitchFamily="49" charset="-128"/>
            </a:rPr>
            <a:t>一方、一般会計や一部事務組合における大型事業が控えているため、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地方債残高の抑制に努める必要がある。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中学校統合等の建設事業により地方債現在高は増加したが、公営企業債等繰入見込額の減少により将来負担額は減額した。また、基準財政需要算入額の減額により充当可能財源等は減少したが、将来負担額を上回ったため、将来負担比率の分子はゼロ以下となった。</a:t>
          </a:r>
        </a:p>
        <a:p>
          <a:r>
            <a:rPr kumimoji="1" lang="ja-JP" altLang="en-US" sz="1400">
              <a:latin typeface="ＭＳ ゴシック" pitchFamily="49" charset="-128"/>
              <a:ea typeface="ＭＳ ゴシック" pitchFamily="49" charset="-128"/>
            </a:rPr>
            <a:t>　今後、更に、市債発行額の増大が懸念されるため、長期的な視点に立った適正な公債管理に努め、市債残高の抑制及び交付税措置見込額を考慮した公債費に占める実地方負担額の縮減を図る。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新型コロナウイルス感染症対応地方創生臨時交付金や臨時財政対策債償還基金費の交付等により、財政調整基金は取り崩さず、また、減債基金は原資を積立した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一方で、その他特定目的基金（地域振興基金、ふるさと創生基金等）については目的に合致した事業の財源として取り崩したため、全体として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合併特例措置の終了に伴う普通交付税の減額や公債費の増加に伴い一般財源の不足が見込まれることから、今後も一定程度の残高を確保しながら取り崩しをする予定である。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地域における福祉活動の促進、快適な生活環境の形成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財源確保のため、地域振興基金、ふるさと創生基金、地域福祉基金等の取り崩しによる減少。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また、合併特例債も発行終了となる。これにより市町村合併に関連した事業の確保のため、地域振興基金、ふるさと創生基金については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剰余金積立による増額。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合併特例措置の終了に伴う普通交付税の減額や公債費の増加に伴い一般財源の不足が見込まれることから、一定程度の残高を確保しながら取り崩しをする予定である。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の交付に伴う原資積立により増額。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公債費の増加が見込まれることから、一定程度の取り崩しを予定している。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当市では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％であり、増加傾向にある。所有している公共施設等の多くは、高度経済成長期とその後の十数年の期間に建設されたものであり、今後、更新時期を集中的に迎えることが見込まれる。平成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年度に策定した「伊勢市公共施設等総合管理計画」に基づき、公共施設等の総合的かつ計画的な管理を行い、財政負担の軽減化と平準化、最適な配置の実現を目指す。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35179</xdr:rowOff>
    </xdr:from>
    <xdr:to>
      <xdr:col>23</xdr:col>
      <xdr:colOff>136525</xdr:colOff>
      <xdr:row>29</xdr:row>
      <xdr:rowOff>136779</xdr:rowOff>
    </xdr:to>
    <xdr:sp macro="" textlink="">
      <xdr:nvSpPr>
        <xdr:cNvPr id="89" name="楕円 88"/>
        <xdr:cNvSpPr/>
      </xdr:nvSpPr>
      <xdr:spPr>
        <a:xfrm>
          <a:off x="47117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58056</xdr:rowOff>
    </xdr:from>
    <xdr:ext cx="405111" cy="259045"/>
    <xdr:sp macro="" textlink="">
      <xdr:nvSpPr>
        <xdr:cNvPr id="90" name="有形固定資産減価償却率該当値テキスト"/>
        <xdr:cNvSpPr txBox="1"/>
      </xdr:nvSpPr>
      <xdr:spPr>
        <a:xfrm>
          <a:off x="4813300" y="563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2794</xdr:rowOff>
    </xdr:from>
    <xdr:to>
      <xdr:col>19</xdr:col>
      <xdr:colOff>187325</xdr:colOff>
      <xdr:row>29</xdr:row>
      <xdr:rowOff>104394</xdr:rowOff>
    </xdr:to>
    <xdr:sp macro="" textlink="">
      <xdr:nvSpPr>
        <xdr:cNvPr id="91" name="楕円 90"/>
        <xdr:cNvSpPr/>
      </xdr:nvSpPr>
      <xdr:spPr>
        <a:xfrm>
          <a:off x="40005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53594</xdr:rowOff>
    </xdr:from>
    <xdr:to>
      <xdr:col>23</xdr:col>
      <xdr:colOff>85725</xdr:colOff>
      <xdr:row>29</xdr:row>
      <xdr:rowOff>85979</xdr:rowOff>
    </xdr:to>
    <xdr:cxnSp macro="">
      <xdr:nvCxnSpPr>
        <xdr:cNvPr id="92" name="直線コネクタ 91"/>
        <xdr:cNvCxnSpPr/>
      </xdr:nvCxnSpPr>
      <xdr:spPr>
        <a:xfrm>
          <a:off x="4051300" y="5797169"/>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163449</xdr:rowOff>
    </xdr:from>
    <xdr:to>
      <xdr:col>15</xdr:col>
      <xdr:colOff>187325</xdr:colOff>
      <xdr:row>29</xdr:row>
      <xdr:rowOff>93599</xdr:rowOff>
    </xdr:to>
    <xdr:sp macro="" textlink="">
      <xdr:nvSpPr>
        <xdr:cNvPr id="93" name="楕円 92"/>
        <xdr:cNvSpPr/>
      </xdr:nvSpPr>
      <xdr:spPr>
        <a:xfrm>
          <a:off x="3238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42799</xdr:rowOff>
    </xdr:from>
    <xdr:to>
      <xdr:col>19</xdr:col>
      <xdr:colOff>136525</xdr:colOff>
      <xdr:row>29</xdr:row>
      <xdr:rowOff>53594</xdr:rowOff>
    </xdr:to>
    <xdr:cxnSp macro="">
      <xdr:nvCxnSpPr>
        <xdr:cNvPr id="94" name="直線コネクタ 93"/>
        <xdr:cNvCxnSpPr/>
      </xdr:nvCxnSpPr>
      <xdr:spPr>
        <a:xfrm>
          <a:off x="3289300" y="578637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131064</xdr:rowOff>
    </xdr:from>
    <xdr:to>
      <xdr:col>11</xdr:col>
      <xdr:colOff>187325</xdr:colOff>
      <xdr:row>29</xdr:row>
      <xdr:rowOff>61214</xdr:rowOff>
    </xdr:to>
    <xdr:sp macro="" textlink="">
      <xdr:nvSpPr>
        <xdr:cNvPr id="95" name="楕円 94"/>
        <xdr:cNvSpPr/>
      </xdr:nvSpPr>
      <xdr:spPr>
        <a:xfrm>
          <a:off x="2476500" y="57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10414</xdr:rowOff>
    </xdr:from>
    <xdr:to>
      <xdr:col>15</xdr:col>
      <xdr:colOff>136525</xdr:colOff>
      <xdr:row>29</xdr:row>
      <xdr:rowOff>42799</xdr:rowOff>
    </xdr:to>
    <xdr:cxnSp macro="">
      <xdr:nvCxnSpPr>
        <xdr:cNvPr id="96" name="直線コネクタ 95"/>
        <xdr:cNvCxnSpPr/>
      </xdr:nvCxnSpPr>
      <xdr:spPr>
        <a:xfrm>
          <a:off x="2527300" y="57539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97" name="楕円 96"/>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10414</xdr:rowOff>
    </xdr:to>
    <xdr:cxnSp macro="">
      <xdr:nvCxnSpPr>
        <xdr:cNvPr id="98" name="直線コネクタ 97"/>
        <xdr:cNvCxnSpPr/>
      </xdr:nvCxnSpPr>
      <xdr:spPr>
        <a:xfrm>
          <a:off x="1765300" y="5751830"/>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101" name="n_3aveValue有形固定資産減価償却率"/>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120921</xdr:rowOff>
    </xdr:from>
    <xdr:ext cx="405111" cy="259045"/>
    <xdr:sp macro="" textlink="">
      <xdr:nvSpPr>
        <xdr:cNvPr id="103" name="n_1mainValue有形固定資産減価償却率"/>
        <xdr:cNvSpPr txBox="1"/>
      </xdr:nvSpPr>
      <xdr:spPr>
        <a:xfrm>
          <a:off x="3836044" y="552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110126</xdr:rowOff>
    </xdr:from>
    <xdr:ext cx="405111" cy="259045"/>
    <xdr:sp macro="" textlink="">
      <xdr:nvSpPr>
        <xdr:cNvPr id="104" name="n_2mainValue有形固定資産減価償却率"/>
        <xdr:cNvSpPr txBox="1"/>
      </xdr:nvSpPr>
      <xdr:spPr>
        <a:xfrm>
          <a:off x="3086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77741</xdr:rowOff>
    </xdr:from>
    <xdr:ext cx="405111" cy="259045"/>
    <xdr:sp macro="" textlink="">
      <xdr:nvSpPr>
        <xdr:cNvPr id="105" name="n_3mainValue有形固定資産減価償却率"/>
        <xdr:cNvSpPr txBox="1"/>
      </xdr:nvSpPr>
      <xdr:spPr>
        <a:xfrm>
          <a:off x="2324744" y="54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6" name="n_4main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本年度、当市では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大型建設事業等により、地方債現在高が増加したことにより、類似団体平均や三重県平均、全国平均を上回った。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今後も大型建設事業等が想定されているため、経常的な業務活動に係るコストを抑える一方、一層の地方債総額抑制と交付税措置を考慮した借入に努める必要がある。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151664</xdr:rowOff>
    </xdr:from>
    <xdr:ext cx="469744" cy="259045"/>
    <xdr:sp macro="" textlink="">
      <xdr:nvSpPr>
        <xdr:cNvPr id="142" name="債務償還比率平均値テキスト"/>
        <xdr:cNvSpPr txBox="1"/>
      </xdr:nvSpPr>
      <xdr:spPr>
        <a:xfrm>
          <a:off x="14846300" y="572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8418</xdr:rowOff>
    </xdr:from>
    <xdr:to>
      <xdr:col>76</xdr:col>
      <xdr:colOff>73025</xdr:colOff>
      <xdr:row>31</xdr:row>
      <xdr:rowOff>110018</xdr:rowOff>
    </xdr:to>
    <xdr:sp macro="" textlink="">
      <xdr:nvSpPr>
        <xdr:cNvPr id="153" name="楕円 152"/>
        <xdr:cNvSpPr/>
      </xdr:nvSpPr>
      <xdr:spPr>
        <a:xfrm>
          <a:off x="14744700" y="6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158295</xdr:rowOff>
    </xdr:from>
    <xdr:ext cx="469744" cy="259045"/>
    <xdr:sp macro="" textlink="">
      <xdr:nvSpPr>
        <xdr:cNvPr id="154" name="債務償還比率該当値テキスト"/>
        <xdr:cNvSpPr txBox="1"/>
      </xdr:nvSpPr>
      <xdr:spPr>
        <a:xfrm>
          <a:off x="14846300" y="607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1361</xdr:rowOff>
    </xdr:from>
    <xdr:to>
      <xdr:col>72</xdr:col>
      <xdr:colOff>123825</xdr:colOff>
      <xdr:row>32</xdr:row>
      <xdr:rowOff>102961</xdr:rowOff>
    </xdr:to>
    <xdr:sp macro="" textlink="">
      <xdr:nvSpPr>
        <xdr:cNvPr id="155" name="楕円 154"/>
        <xdr:cNvSpPr/>
      </xdr:nvSpPr>
      <xdr:spPr>
        <a:xfrm>
          <a:off x="14033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59218</xdr:rowOff>
    </xdr:from>
    <xdr:to>
      <xdr:col>76</xdr:col>
      <xdr:colOff>22225</xdr:colOff>
      <xdr:row>32</xdr:row>
      <xdr:rowOff>52161</xdr:rowOff>
    </xdr:to>
    <xdr:cxnSp macro="">
      <xdr:nvCxnSpPr>
        <xdr:cNvPr id="156" name="直線コネクタ 155"/>
        <xdr:cNvCxnSpPr/>
      </xdr:nvCxnSpPr>
      <xdr:spPr>
        <a:xfrm flipV="1">
          <a:off x="14084300" y="6145693"/>
          <a:ext cx="711200" cy="16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8300</xdr:rowOff>
    </xdr:from>
    <xdr:to>
      <xdr:col>68</xdr:col>
      <xdr:colOff>123825</xdr:colOff>
      <xdr:row>32</xdr:row>
      <xdr:rowOff>109900</xdr:rowOff>
    </xdr:to>
    <xdr:sp macro="" textlink="">
      <xdr:nvSpPr>
        <xdr:cNvPr id="157" name="楕円 156"/>
        <xdr:cNvSpPr/>
      </xdr:nvSpPr>
      <xdr:spPr>
        <a:xfrm>
          <a:off x="13271500" y="62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52161</xdr:rowOff>
    </xdr:from>
    <xdr:to>
      <xdr:col>72</xdr:col>
      <xdr:colOff>73025</xdr:colOff>
      <xdr:row>32</xdr:row>
      <xdr:rowOff>59100</xdr:rowOff>
    </xdr:to>
    <xdr:cxnSp macro="">
      <xdr:nvCxnSpPr>
        <xdr:cNvPr id="158" name="直線コネクタ 157"/>
        <xdr:cNvCxnSpPr/>
      </xdr:nvCxnSpPr>
      <xdr:spPr>
        <a:xfrm flipV="1">
          <a:off x="13322300" y="6310086"/>
          <a:ext cx="76200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149987</xdr:rowOff>
    </xdr:from>
    <xdr:to>
      <xdr:col>64</xdr:col>
      <xdr:colOff>123825</xdr:colOff>
      <xdr:row>32</xdr:row>
      <xdr:rowOff>80137</xdr:rowOff>
    </xdr:to>
    <xdr:sp macro="" textlink="">
      <xdr:nvSpPr>
        <xdr:cNvPr id="159" name="楕円 158"/>
        <xdr:cNvSpPr/>
      </xdr:nvSpPr>
      <xdr:spPr>
        <a:xfrm>
          <a:off x="12509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29337</xdr:rowOff>
    </xdr:from>
    <xdr:to>
      <xdr:col>68</xdr:col>
      <xdr:colOff>73025</xdr:colOff>
      <xdr:row>32</xdr:row>
      <xdr:rowOff>59100</xdr:rowOff>
    </xdr:to>
    <xdr:cxnSp macro="">
      <xdr:nvCxnSpPr>
        <xdr:cNvPr id="160" name="直線コネクタ 159"/>
        <xdr:cNvCxnSpPr/>
      </xdr:nvCxnSpPr>
      <xdr:spPr>
        <a:xfrm>
          <a:off x="12560300" y="6287262"/>
          <a:ext cx="762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166451</xdr:rowOff>
    </xdr:from>
    <xdr:to>
      <xdr:col>60</xdr:col>
      <xdr:colOff>123825</xdr:colOff>
      <xdr:row>31</xdr:row>
      <xdr:rowOff>96601</xdr:rowOff>
    </xdr:to>
    <xdr:sp macro="" textlink="">
      <xdr:nvSpPr>
        <xdr:cNvPr id="161" name="楕円 160"/>
        <xdr:cNvSpPr/>
      </xdr:nvSpPr>
      <xdr:spPr>
        <a:xfrm>
          <a:off x="11747500" y="60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45801</xdr:rowOff>
    </xdr:from>
    <xdr:to>
      <xdr:col>64</xdr:col>
      <xdr:colOff>73025</xdr:colOff>
      <xdr:row>32</xdr:row>
      <xdr:rowOff>29337</xdr:rowOff>
    </xdr:to>
    <xdr:cxnSp macro="">
      <xdr:nvCxnSpPr>
        <xdr:cNvPr id="162" name="直線コネクタ 161"/>
        <xdr:cNvCxnSpPr/>
      </xdr:nvCxnSpPr>
      <xdr:spPr>
        <a:xfrm>
          <a:off x="11798300" y="6132276"/>
          <a:ext cx="762000" cy="15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146593</xdr:rowOff>
    </xdr:from>
    <xdr:ext cx="469744" cy="259045"/>
    <xdr:sp macro="" textlink="">
      <xdr:nvSpPr>
        <xdr:cNvPr id="163" name="n_1aveValue債務償還比率"/>
        <xdr:cNvSpPr txBox="1"/>
      </xdr:nvSpPr>
      <xdr:spPr>
        <a:xfrm>
          <a:off x="138367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64" name="n_2aveValue債務償還比率"/>
        <xdr:cNvSpPr txBox="1"/>
      </xdr:nvSpPr>
      <xdr:spPr>
        <a:xfrm>
          <a:off x="13087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65" name="n_3aveValue債務償還比率"/>
        <xdr:cNvSpPr txBox="1"/>
      </xdr:nvSpPr>
      <xdr:spPr>
        <a:xfrm>
          <a:off x="12325427" y="59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94088</xdr:rowOff>
    </xdr:from>
    <xdr:ext cx="469744" cy="259045"/>
    <xdr:sp macro="" textlink="">
      <xdr:nvSpPr>
        <xdr:cNvPr id="167" name="n_1mainValue債務償還比率"/>
        <xdr:cNvSpPr txBox="1"/>
      </xdr:nvSpPr>
      <xdr:spPr>
        <a:xfrm>
          <a:off x="13836727" y="635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101027</xdr:rowOff>
    </xdr:from>
    <xdr:ext cx="469744" cy="259045"/>
    <xdr:sp macro="" textlink="">
      <xdr:nvSpPr>
        <xdr:cNvPr id="168" name="n_2mainValue債務償還比率"/>
        <xdr:cNvSpPr txBox="1"/>
      </xdr:nvSpPr>
      <xdr:spPr>
        <a:xfrm>
          <a:off x="13087427" y="635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71264</xdr:rowOff>
    </xdr:from>
    <xdr:ext cx="469744" cy="259045"/>
    <xdr:sp macro="" textlink="">
      <xdr:nvSpPr>
        <xdr:cNvPr id="169" name="n_3mainValue債務償還比率"/>
        <xdr:cNvSpPr txBox="1"/>
      </xdr:nvSpPr>
      <xdr:spPr>
        <a:xfrm>
          <a:off x="12325427" y="63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113128</xdr:rowOff>
    </xdr:from>
    <xdr:ext cx="469744" cy="259045"/>
    <xdr:sp macro="" textlink="">
      <xdr:nvSpPr>
        <xdr:cNvPr id="170" name="n_4mainValue債務償還比率"/>
        <xdr:cNvSpPr txBox="1"/>
      </xdr:nvSpPr>
      <xdr:spPr>
        <a:xfrm>
          <a:off x="11563427" y="585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xdr:cNvSpPr txBox="1"/>
      </xdr:nvSpPr>
      <xdr:spPr>
        <a:xfrm>
          <a:off x="467360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26670</xdr:rowOff>
    </xdr:to>
    <xdr:cxnSp macro="">
      <xdr:nvCxnSpPr>
        <xdr:cNvPr id="76" name="直線コネクタ 75"/>
        <xdr:cNvCxnSpPr/>
      </xdr:nvCxnSpPr>
      <xdr:spPr>
        <a:xfrm>
          <a:off x="3797300" y="65112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7" name="楕円 76"/>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142875</xdr:rowOff>
    </xdr:from>
    <xdr:to>
      <xdr:col>19</xdr:col>
      <xdr:colOff>177800</xdr:colOff>
      <xdr:row>37</xdr:row>
      <xdr:rowOff>167640</xdr:rowOff>
    </xdr:to>
    <xdr:cxnSp macro="">
      <xdr:nvCxnSpPr>
        <xdr:cNvPr id="78" name="直線コネクタ 77"/>
        <xdr:cNvCxnSpPr/>
      </xdr:nvCxnSpPr>
      <xdr:spPr>
        <a:xfrm>
          <a:off x="2908300" y="64865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9" name="楕円 78"/>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37</xdr:row>
      <xdr:rowOff>142875</xdr:rowOff>
    </xdr:to>
    <xdr:cxnSp macro="">
      <xdr:nvCxnSpPr>
        <xdr:cNvPr id="80" name="直線コネクタ 79"/>
        <xdr:cNvCxnSpPr/>
      </xdr:nvCxnSpPr>
      <xdr:spPr>
        <a:xfrm>
          <a:off x="2019300" y="6457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31115</xdr:rowOff>
    </xdr:from>
    <xdr:to>
      <xdr:col>6</xdr:col>
      <xdr:colOff>38100</xdr:colOff>
      <xdr:row>37</xdr:row>
      <xdr:rowOff>132715</xdr:rowOff>
    </xdr:to>
    <xdr:sp macro="" textlink="">
      <xdr:nvSpPr>
        <xdr:cNvPr id="81" name="楕円 80"/>
        <xdr:cNvSpPr/>
      </xdr:nvSpPr>
      <xdr:spPr>
        <a:xfrm>
          <a:off x="1079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81915</xdr:rowOff>
    </xdr:from>
    <xdr:to>
      <xdr:col>10</xdr:col>
      <xdr:colOff>114300</xdr:colOff>
      <xdr:row>37</xdr:row>
      <xdr:rowOff>114300</xdr:rowOff>
    </xdr:to>
    <xdr:cxnSp macro="">
      <xdr:nvCxnSpPr>
        <xdr:cNvPr id="82" name="直線コネクタ 81"/>
        <xdr:cNvCxnSpPr/>
      </xdr:nvCxnSpPr>
      <xdr:spPr>
        <a:xfrm>
          <a:off x="1130300" y="64255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7"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38752</xdr:rowOff>
    </xdr:from>
    <xdr:ext cx="405111" cy="259045"/>
    <xdr:sp macro="" textlink="">
      <xdr:nvSpPr>
        <xdr:cNvPr id="88" name="n_2mainValue【道路】&#10;有形固定資産減価償却率"/>
        <xdr:cNvSpPr txBox="1"/>
      </xdr:nvSpPr>
      <xdr:spPr>
        <a:xfrm>
          <a:off x="2705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10177</xdr:rowOff>
    </xdr:from>
    <xdr:ext cx="405111" cy="259045"/>
    <xdr:sp macro="" textlink="">
      <xdr:nvSpPr>
        <xdr:cNvPr id="89" name="n_3mainValue【道路】&#10;有形固定資産減価償却率"/>
        <xdr:cNvSpPr txBox="1"/>
      </xdr:nvSpPr>
      <xdr:spPr>
        <a:xfrm>
          <a:off x="181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149242</xdr:rowOff>
    </xdr:from>
    <xdr:ext cx="405111" cy="259045"/>
    <xdr:sp macro="" textlink="">
      <xdr:nvSpPr>
        <xdr:cNvPr id="90" name="n_4mainValue【道路】&#10;有形固定資産減価償却率"/>
        <xdr:cNvSpPr txBox="1"/>
      </xdr:nvSpPr>
      <xdr:spPr>
        <a:xfrm>
          <a:off x="927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19" name="【道路】&#10;一人当たり延長平均値テキスト"/>
        <xdr:cNvSpPr txBox="1"/>
      </xdr:nvSpPr>
      <xdr:spPr>
        <a:xfrm>
          <a:off x="10515600" y="674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68682</xdr:rowOff>
    </xdr:from>
    <xdr:to>
      <xdr:col>55</xdr:col>
      <xdr:colOff>50800</xdr:colOff>
      <xdr:row>38</xdr:row>
      <xdr:rowOff>170282</xdr:rowOff>
    </xdr:to>
    <xdr:sp macro="" textlink="">
      <xdr:nvSpPr>
        <xdr:cNvPr id="130" name="楕円 129"/>
        <xdr:cNvSpPr/>
      </xdr:nvSpPr>
      <xdr:spPr>
        <a:xfrm>
          <a:off x="10426700" y="65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91558</xdr:rowOff>
    </xdr:from>
    <xdr:ext cx="469744" cy="259045"/>
    <xdr:sp macro="" textlink="">
      <xdr:nvSpPr>
        <xdr:cNvPr id="131" name="【道路】&#10;一人当たり延長該当値テキスト"/>
        <xdr:cNvSpPr txBox="1"/>
      </xdr:nvSpPr>
      <xdr:spPr>
        <a:xfrm>
          <a:off x="10515600"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77368</xdr:rowOff>
    </xdr:from>
    <xdr:to>
      <xdr:col>50</xdr:col>
      <xdr:colOff>165100</xdr:colOff>
      <xdr:row>39</xdr:row>
      <xdr:rowOff>7518</xdr:rowOff>
    </xdr:to>
    <xdr:sp macro="" textlink="">
      <xdr:nvSpPr>
        <xdr:cNvPr id="132" name="楕円 131"/>
        <xdr:cNvSpPr/>
      </xdr:nvSpPr>
      <xdr:spPr>
        <a:xfrm>
          <a:off x="9588500" y="65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119482</xdr:rowOff>
    </xdr:from>
    <xdr:to>
      <xdr:col>55</xdr:col>
      <xdr:colOff>0</xdr:colOff>
      <xdr:row>38</xdr:row>
      <xdr:rowOff>128168</xdr:rowOff>
    </xdr:to>
    <xdr:cxnSp macro="">
      <xdr:nvCxnSpPr>
        <xdr:cNvPr id="133" name="直線コネクタ 132"/>
        <xdr:cNvCxnSpPr/>
      </xdr:nvCxnSpPr>
      <xdr:spPr>
        <a:xfrm flipV="1">
          <a:off x="9639300" y="663458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85065</xdr:rowOff>
    </xdr:from>
    <xdr:to>
      <xdr:col>46</xdr:col>
      <xdr:colOff>38100</xdr:colOff>
      <xdr:row>39</xdr:row>
      <xdr:rowOff>15215</xdr:rowOff>
    </xdr:to>
    <xdr:sp macro="" textlink="">
      <xdr:nvSpPr>
        <xdr:cNvPr id="134" name="楕円 133"/>
        <xdr:cNvSpPr/>
      </xdr:nvSpPr>
      <xdr:spPr>
        <a:xfrm>
          <a:off x="86995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128168</xdr:rowOff>
    </xdr:from>
    <xdr:to>
      <xdr:col>50</xdr:col>
      <xdr:colOff>114300</xdr:colOff>
      <xdr:row>38</xdr:row>
      <xdr:rowOff>135865</xdr:rowOff>
    </xdr:to>
    <xdr:cxnSp macro="">
      <xdr:nvCxnSpPr>
        <xdr:cNvPr id="135" name="直線コネクタ 134"/>
        <xdr:cNvCxnSpPr/>
      </xdr:nvCxnSpPr>
      <xdr:spPr>
        <a:xfrm flipV="1">
          <a:off x="8750300" y="664326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92837</xdr:rowOff>
    </xdr:from>
    <xdr:to>
      <xdr:col>41</xdr:col>
      <xdr:colOff>101600</xdr:colOff>
      <xdr:row>39</xdr:row>
      <xdr:rowOff>22987</xdr:rowOff>
    </xdr:to>
    <xdr:sp macro="" textlink="">
      <xdr:nvSpPr>
        <xdr:cNvPr id="136" name="楕円 135"/>
        <xdr:cNvSpPr/>
      </xdr:nvSpPr>
      <xdr:spPr>
        <a:xfrm>
          <a:off x="7810500" y="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135865</xdr:rowOff>
    </xdr:from>
    <xdr:to>
      <xdr:col>45</xdr:col>
      <xdr:colOff>177800</xdr:colOff>
      <xdr:row>38</xdr:row>
      <xdr:rowOff>143637</xdr:rowOff>
    </xdr:to>
    <xdr:cxnSp macro="">
      <xdr:nvCxnSpPr>
        <xdr:cNvPr id="137" name="直線コネクタ 136"/>
        <xdr:cNvCxnSpPr/>
      </xdr:nvCxnSpPr>
      <xdr:spPr>
        <a:xfrm flipV="1">
          <a:off x="7861300" y="665096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100076</xdr:rowOff>
    </xdr:from>
    <xdr:to>
      <xdr:col>36</xdr:col>
      <xdr:colOff>165100</xdr:colOff>
      <xdr:row>39</xdr:row>
      <xdr:rowOff>30226</xdr:rowOff>
    </xdr:to>
    <xdr:sp macro="" textlink="">
      <xdr:nvSpPr>
        <xdr:cNvPr id="138" name="楕円 137"/>
        <xdr:cNvSpPr/>
      </xdr:nvSpPr>
      <xdr:spPr>
        <a:xfrm>
          <a:off x="6921500" y="66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143637</xdr:rowOff>
    </xdr:from>
    <xdr:to>
      <xdr:col>41</xdr:col>
      <xdr:colOff>50800</xdr:colOff>
      <xdr:row>38</xdr:row>
      <xdr:rowOff>150876</xdr:rowOff>
    </xdr:to>
    <xdr:cxnSp macro="">
      <xdr:nvCxnSpPr>
        <xdr:cNvPr id="139" name="直線コネクタ 138"/>
        <xdr:cNvCxnSpPr/>
      </xdr:nvCxnSpPr>
      <xdr:spPr>
        <a:xfrm flipV="1">
          <a:off x="6972300" y="66587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160494</xdr:rowOff>
    </xdr:from>
    <xdr:ext cx="469744" cy="259045"/>
    <xdr:sp macro="" textlink="">
      <xdr:nvSpPr>
        <xdr:cNvPr id="140" name="n_1aveValue【道路】&#10;一人当たり延長"/>
        <xdr:cNvSpPr txBox="1"/>
      </xdr:nvSpPr>
      <xdr:spPr>
        <a:xfrm>
          <a:off x="93917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10837</xdr:rowOff>
    </xdr:from>
    <xdr:ext cx="469744" cy="259045"/>
    <xdr:sp macro="" textlink="">
      <xdr:nvSpPr>
        <xdr:cNvPr id="141" name="n_2aveValue【道路】&#10;一人当たり延長"/>
        <xdr:cNvSpPr txBox="1"/>
      </xdr:nvSpPr>
      <xdr:spPr>
        <a:xfrm>
          <a:off x="8515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6951</xdr:rowOff>
    </xdr:from>
    <xdr:ext cx="469744" cy="259045"/>
    <xdr:sp macro="" textlink="">
      <xdr:nvSpPr>
        <xdr:cNvPr id="142" name="n_3aveValue【道路】&#10;一人当たり延長"/>
        <xdr:cNvSpPr txBox="1"/>
      </xdr:nvSpPr>
      <xdr:spPr>
        <a:xfrm>
          <a:off x="7626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6723</xdr:rowOff>
    </xdr:from>
    <xdr:ext cx="469744" cy="259045"/>
    <xdr:sp macro="" textlink="">
      <xdr:nvSpPr>
        <xdr:cNvPr id="143" name="n_4aveValue【道路】&#10;一人当たり延長"/>
        <xdr:cNvSpPr txBox="1"/>
      </xdr:nvSpPr>
      <xdr:spPr>
        <a:xfrm>
          <a:off x="6737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24046</xdr:rowOff>
    </xdr:from>
    <xdr:ext cx="469744" cy="259045"/>
    <xdr:sp macro="" textlink="">
      <xdr:nvSpPr>
        <xdr:cNvPr id="144" name="n_1mainValue【道路】&#10;一人当たり延長"/>
        <xdr:cNvSpPr txBox="1"/>
      </xdr:nvSpPr>
      <xdr:spPr>
        <a:xfrm>
          <a:off x="9391727" y="63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31742</xdr:rowOff>
    </xdr:from>
    <xdr:ext cx="469744" cy="259045"/>
    <xdr:sp macro="" textlink="">
      <xdr:nvSpPr>
        <xdr:cNvPr id="145" name="n_2mainValue【道路】&#10;一人当たり延長"/>
        <xdr:cNvSpPr txBox="1"/>
      </xdr:nvSpPr>
      <xdr:spPr>
        <a:xfrm>
          <a:off x="8515427" y="63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39514</xdr:rowOff>
    </xdr:from>
    <xdr:ext cx="469744" cy="259045"/>
    <xdr:sp macro="" textlink="">
      <xdr:nvSpPr>
        <xdr:cNvPr id="146" name="n_3mainValue【道路】&#10;一人当たり延長"/>
        <xdr:cNvSpPr txBox="1"/>
      </xdr:nvSpPr>
      <xdr:spPr>
        <a:xfrm>
          <a:off x="7626427" y="638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46753</xdr:rowOff>
    </xdr:from>
    <xdr:ext cx="469744" cy="259045"/>
    <xdr:sp macro="" textlink="">
      <xdr:nvSpPr>
        <xdr:cNvPr id="147" name="n_4mainValue【道路】&#10;一人当たり延長"/>
        <xdr:cNvSpPr txBox="1"/>
      </xdr:nvSpPr>
      <xdr:spPr>
        <a:xfrm>
          <a:off x="67374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8" name="楕円 187"/>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168292</xdr:rowOff>
    </xdr:from>
    <xdr:ext cx="405111" cy="259045"/>
    <xdr:sp macro="" textlink="">
      <xdr:nvSpPr>
        <xdr:cNvPr id="189" name="【橋りょう・トンネル】&#10;有形固定資産減価償却率該当値テキスト"/>
        <xdr:cNvSpPr txBox="1"/>
      </xdr:nvSpPr>
      <xdr:spPr>
        <a:xfrm>
          <a:off x="4673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190" name="楕円 189"/>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26670</xdr:rowOff>
    </xdr:to>
    <xdr:cxnSp macro="">
      <xdr:nvCxnSpPr>
        <xdr:cNvPr id="191" name="直線コネクタ 190"/>
        <xdr:cNvCxnSpPr/>
      </xdr:nvCxnSpPr>
      <xdr:spPr>
        <a:xfrm flipV="1">
          <a:off x="3797300" y="103117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137795</xdr:rowOff>
    </xdr:from>
    <xdr:to>
      <xdr:col>15</xdr:col>
      <xdr:colOff>101600</xdr:colOff>
      <xdr:row>60</xdr:row>
      <xdr:rowOff>67945</xdr:rowOff>
    </xdr:to>
    <xdr:sp macro="" textlink="">
      <xdr:nvSpPr>
        <xdr:cNvPr id="192" name="楕円 191"/>
        <xdr:cNvSpPr/>
      </xdr:nvSpPr>
      <xdr:spPr>
        <a:xfrm>
          <a:off x="2857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17145</xdr:rowOff>
    </xdr:from>
    <xdr:to>
      <xdr:col>19</xdr:col>
      <xdr:colOff>177800</xdr:colOff>
      <xdr:row>60</xdr:row>
      <xdr:rowOff>26670</xdr:rowOff>
    </xdr:to>
    <xdr:cxnSp macro="">
      <xdr:nvCxnSpPr>
        <xdr:cNvPr id="193" name="直線コネクタ 192"/>
        <xdr:cNvCxnSpPr/>
      </xdr:nvCxnSpPr>
      <xdr:spPr>
        <a:xfrm>
          <a:off x="2908300" y="103041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94" name="楕円 193"/>
        <xdr:cNvSpPr/>
      </xdr:nvSpPr>
      <xdr:spPr>
        <a:xfrm>
          <a:off x="196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xdr:rowOff>
    </xdr:from>
    <xdr:to>
      <xdr:col>15</xdr:col>
      <xdr:colOff>50800</xdr:colOff>
      <xdr:row>60</xdr:row>
      <xdr:rowOff>17145</xdr:rowOff>
    </xdr:to>
    <xdr:cxnSp macro="">
      <xdr:nvCxnSpPr>
        <xdr:cNvPr id="195" name="直線コネクタ 194"/>
        <xdr:cNvCxnSpPr/>
      </xdr:nvCxnSpPr>
      <xdr:spPr>
        <a:xfrm>
          <a:off x="2019300" y="102889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99695</xdr:rowOff>
    </xdr:from>
    <xdr:to>
      <xdr:col>6</xdr:col>
      <xdr:colOff>38100</xdr:colOff>
      <xdr:row>60</xdr:row>
      <xdr:rowOff>29845</xdr:rowOff>
    </xdr:to>
    <xdr:sp macro="" textlink="">
      <xdr:nvSpPr>
        <xdr:cNvPr id="196" name="楕円 195"/>
        <xdr:cNvSpPr/>
      </xdr:nvSpPr>
      <xdr:spPr>
        <a:xfrm>
          <a:off x="1079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150495</xdr:rowOff>
    </xdr:from>
    <xdr:to>
      <xdr:col>10</xdr:col>
      <xdr:colOff>114300</xdr:colOff>
      <xdr:row>60</xdr:row>
      <xdr:rowOff>1905</xdr:rowOff>
    </xdr:to>
    <xdr:cxnSp macro="">
      <xdr:nvCxnSpPr>
        <xdr:cNvPr id="197" name="直線コネクタ 196"/>
        <xdr:cNvCxnSpPr/>
      </xdr:nvCxnSpPr>
      <xdr:spPr>
        <a:xfrm>
          <a:off x="1130300" y="10266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202" name="n_1mainValue【橋りょう・トンネ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3" name="n_2mainValue【橋りょう・トンネ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4" name="n_3mainValue【橋りょう・トンネ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205" name="n_4mainValue【橋りょう・トンネル】&#10;有形固定資産減価償却率"/>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29726</xdr:rowOff>
    </xdr:from>
    <xdr:to>
      <xdr:col>55</xdr:col>
      <xdr:colOff>50800</xdr:colOff>
      <xdr:row>63</xdr:row>
      <xdr:rowOff>131326</xdr:rowOff>
    </xdr:to>
    <xdr:sp macro="" textlink="">
      <xdr:nvSpPr>
        <xdr:cNvPr id="247" name="楕円 246"/>
        <xdr:cNvSpPr/>
      </xdr:nvSpPr>
      <xdr:spPr>
        <a:xfrm>
          <a:off x="10426700" y="108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8153</xdr:rowOff>
    </xdr:from>
    <xdr:ext cx="534377" cy="259045"/>
    <xdr:sp macro="" textlink="">
      <xdr:nvSpPr>
        <xdr:cNvPr id="248" name="【橋りょう・トンネル】&#10;一人当たり有形固定資産（償却資産）額該当値テキスト"/>
        <xdr:cNvSpPr txBox="1"/>
      </xdr:nvSpPr>
      <xdr:spPr>
        <a:xfrm>
          <a:off x="10515600" y="108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37413</xdr:rowOff>
    </xdr:from>
    <xdr:to>
      <xdr:col>50</xdr:col>
      <xdr:colOff>165100</xdr:colOff>
      <xdr:row>63</xdr:row>
      <xdr:rowOff>139013</xdr:rowOff>
    </xdr:to>
    <xdr:sp macro="" textlink="">
      <xdr:nvSpPr>
        <xdr:cNvPr id="249" name="楕円 248"/>
        <xdr:cNvSpPr/>
      </xdr:nvSpPr>
      <xdr:spPr>
        <a:xfrm>
          <a:off x="9588500" y="108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80526</xdr:rowOff>
    </xdr:from>
    <xdr:to>
      <xdr:col>55</xdr:col>
      <xdr:colOff>0</xdr:colOff>
      <xdr:row>63</xdr:row>
      <xdr:rowOff>88213</xdr:rowOff>
    </xdr:to>
    <xdr:cxnSp macro="">
      <xdr:nvCxnSpPr>
        <xdr:cNvPr id="250" name="直線コネクタ 249"/>
        <xdr:cNvCxnSpPr/>
      </xdr:nvCxnSpPr>
      <xdr:spPr>
        <a:xfrm flipV="1">
          <a:off x="9639300" y="10881876"/>
          <a:ext cx="8382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42805</xdr:rowOff>
    </xdr:from>
    <xdr:to>
      <xdr:col>46</xdr:col>
      <xdr:colOff>38100</xdr:colOff>
      <xdr:row>63</xdr:row>
      <xdr:rowOff>144405</xdr:rowOff>
    </xdr:to>
    <xdr:sp macro="" textlink="">
      <xdr:nvSpPr>
        <xdr:cNvPr id="251" name="楕円 250"/>
        <xdr:cNvSpPr/>
      </xdr:nvSpPr>
      <xdr:spPr>
        <a:xfrm>
          <a:off x="8699500" y="1084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88213</xdr:rowOff>
    </xdr:from>
    <xdr:to>
      <xdr:col>50</xdr:col>
      <xdr:colOff>114300</xdr:colOff>
      <xdr:row>63</xdr:row>
      <xdr:rowOff>93605</xdr:rowOff>
    </xdr:to>
    <xdr:cxnSp macro="">
      <xdr:nvCxnSpPr>
        <xdr:cNvPr id="252" name="直線コネクタ 251"/>
        <xdr:cNvCxnSpPr/>
      </xdr:nvCxnSpPr>
      <xdr:spPr>
        <a:xfrm flipV="1">
          <a:off x="8750300" y="10889563"/>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46995</xdr:rowOff>
    </xdr:from>
    <xdr:to>
      <xdr:col>41</xdr:col>
      <xdr:colOff>101600</xdr:colOff>
      <xdr:row>63</xdr:row>
      <xdr:rowOff>148595</xdr:rowOff>
    </xdr:to>
    <xdr:sp macro="" textlink="">
      <xdr:nvSpPr>
        <xdr:cNvPr id="253" name="楕円 252"/>
        <xdr:cNvSpPr/>
      </xdr:nvSpPr>
      <xdr:spPr>
        <a:xfrm>
          <a:off x="7810500" y="108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93605</xdr:rowOff>
    </xdr:from>
    <xdr:to>
      <xdr:col>45</xdr:col>
      <xdr:colOff>177800</xdr:colOff>
      <xdr:row>63</xdr:row>
      <xdr:rowOff>97795</xdr:rowOff>
    </xdr:to>
    <xdr:cxnSp macro="">
      <xdr:nvCxnSpPr>
        <xdr:cNvPr id="254" name="直線コネクタ 253"/>
        <xdr:cNvCxnSpPr/>
      </xdr:nvCxnSpPr>
      <xdr:spPr>
        <a:xfrm flipV="1">
          <a:off x="7861300" y="1089495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50277</xdr:rowOff>
    </xdr:from>
    <xdr:to>
      <xdr:col>36</xdr:col>
      <xdr:colOff>165100</xdr:colOff>
      <xdr:row>63</xdr:row>
      <xdr:rowOff>151877</xdr:rowOff>
    </xdr:to>
    <xdr:sp macro="" textlink="">
      <xdr:nvSpPr>
        <xdr:cNvPr id="255" name="楕円 254"/>
        <xdr:cNvSpPr/>
      </xdr:nvSpPr>
      <xdr:spPr>
        <a:xfrm>
          <a:off x="6921500" y="108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97795</xdr:rowOff>
    </xdr:from>
    <xdr:to>
      <xdr:col>41</xdr:col>
      <xdr:colOff>50800</xdr:colOff>
      <xdr:row>63</xdr:row>
      <xdr:rowOff>101077</xdr:rowOff>
    </xdr:to>
    <xdr:cxnSp macro="">
      <xdr:nvCxnSpPr>
        <xdr:cNvPr id="256" name="直線コネクタ 255"/>
        <xdr:cNvCxnSpPr/>
      </xdr:nvCxnSpPr>
      <xdr:spPr>
        <a:xfrm flipV="1">
          <a:off x="6972300" y="10899145"/>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130140</xdr:rowOff>
    </xdr:from>
    <xdr:ext cx="534377" cy="259045"/>
    <xdr:sp macro="" textlink="">
      <xdr:nvSpPr>
        <xdr:cNvPr id="261" name="n_1mainValue【橋りょう・トンネル】&#10;一人当たり有形固定資産（償却資産）額"/>
        <xdr:cNvSpPr txBox="1"/>
      </xdr:nvSpPr>
      <xdr:spPr>
        <a:xfrm>
          <a:off x="9359411" y="109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135532</xdr:rowOff>
    </xdr:from>
    <xdr:ext cx="534377" cy="259045"/>
    <xdr:sp macro="" textlink="">
      <xdr:nvSpPr>
        <xdr:cNvPr id="262" name="n_2mainValue【橋りょう・トンネル】&#10;一人当たり有形固定資産（償却資産）額"/>
        <xdr:cNvSpPr txBox="1"/>
      </xdr:nvSpPr>
      <xdr:spPr>
        <a:xfrm>
          <a:off x="8483111" y="1093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139722</xdr:rowOff>
    </xdr:from>
    <xdr:ext cx="534377" cy="259045"/>
    <xdr:sp macro="" textlink="">
      <xdr:nvSpPr>
        <xdr:cNvPr id="263" name="n_3mainValue【橋りょう・トンネル】&#10;一人当たり有形固定資産（償却資産）額"/>
        <xdr:cNvSpPr txBox="1"/>
      </xdr:nvSpPr>
      <xdr:spPr>
        <a:xfrm>
          <a:off x="7594111" y="109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143004</xdr:rowOff>
    </xdr:from>
    <xdr:ext cx="534377" cy="259045"/>
    <xdr:sp macro="" textlink="">
      <xdr:nvSpPr>
        <xdr:cNvPr id="264" name="n_4mainValue【橋りょう・トンネル】&#10;一人当たり有形固定資産（償却資産）額"/>
        <xdr:cNvSpPr txBox="1"/>
      </xdr:nvSpPr>
      <xdr:spPr>
        <a:xfrm>
          <a:off x="6705111" y="109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5" name="楕円 304"/>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6" name="【公営住宅】&#10;有形固定資産減価償却率該当値テキスト"/>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7" name="楕円 306"/>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116205</xdr:rowOff>
    </xdr:to>
    <xdr:cxnSp macro="">
      <xdr:nvCxnSpPr>
        <xdr:cNvPr id="308" name="直線コネクタ 307"/>
        <xdr:cNvCxnSpPr/>
      </xdr:nvCxnSpPr>
      <xdr:spPr>
        <a:xfrm>
          <a:off x="3797300" y="143217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9" name="楕円 308"/>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91439</xdr:rowOff>
    </xdr:to>
    <xdr:cxnSp macro="">
      <xdr:nvCxnSpPr>
        <xdr:cNvPr id="310" name="直線コネクタ 309"/>
        <xdr:cNvCxnSpPr/>
      </xdr:nvCxnSpPr>
      <xdr:spPr>
        <a:xfrm>
          <a:off x="2908300" y="14295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156845</xdr:rowOff>
    </xdr:from>
    <xdr:to>
      <xdr:col>10</xdr:col>
      <xdr:colOff>165100</xdr:colOff>
      <xdr:row>83</xdr:row>
      <xdr:rowOff>86995</xdr:rowOff>
    </xdr:to>
    <xdr:sp macro="" textlink="">
      <xdr:nvSpPr>
        <xdr:cNvPr id="311" name="楕円 310"/>
        <xdr:cNvSpPr/>
      </xdr:nvSpPr>
      <xdr:spPr>
        <a:xfrm>
          <a:off x="1968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36195</xdr:rowOff>
    </xdr:from>
    <xdr:to>
      <xdr:col>15</xdr:col>
      <xdr:colOff>50800</xdr:colOff>
      <xdr:row>83</xdr:row>
      <xdr:rowOff>64770</xdr:rowOff>
    </xdr:to>
    <xdr:cxnSp macro="">
      <xdr:nvCxnSpPr>
        <xdr:cNvPr id="312" name="直線コネクタ 311"/>
        <xdr:cNvCxnSpPr/>
      </xdr:nvCxnSpPr>
      <xdr:spPr>
        <a:xfrm>
          <a:off x="2019300" y="14266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130175</xdr:rowOff>
    </xdr:from>
    <xdr:to>
      <xdr:col>6</xdr:col>
      <xdr:colOff>38100</xdr:colOff>
      <xdr:row>83</xdr:row>
      <xdr:rowOff>60325</xdr:rowOff>
    </xdr:to>
    <xdr:sp macro="" textlink="">
      <xdr:nvSpPr>
        <xdr:cNvPr id="313" name="楕円 312"/>
        <xdr:cNvSpPr/>
      </xdr:nvSpPr>
      <xdr:spPr>
        <a:xfrm>
          <a:off x="1079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xdr:rowOff>
    </xdr:from>
    <xdr:to>
      <xdr:col>10</xdr:col>
      <xdr:colOff>114300</xdr:colOff>
      <xdr:row>83</xdr:row>
      <xdr:rowOff>36195</xdr:rowOff>
    </xdr:to>
    <xdr:cxnSp macro="">
      <xdr:nvCxnSpPr>
        <xdr:cNvPr id="314" name="直線コネクタ 313"/>
        <xdr:cNvCxnSpPr/>
      </xdr:nvCxnSpPr>
      <xdr:spPr>
        <a:xfrm>
          <a:off x="1130300" y="142398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9" name="n_1mainValue【公営住宅】&#10;有形固定資産減価償却率"/>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20" name="n_2mainValue【公営住宅】&#10;有形固定資産減価償却率"/>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78122</xdr:rowOff>
    </xdr:from>
    <xdr:ext cx="405111" cy="259045"/>
    <xdr:sp macro="" textlink="">
      <xdr:nvSpPr>
        <xdr:cNvPr id="321" name="n_3mainValue【公営住宅】&#10;有形固定資産減価償却率"/>
        <xdr:cNvSpPr txBox="1"/>
      </xdr:nvSpPr>
      <xdr:spPr>
        <a:xfrm>
          <a:off x="1816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51452</xdr:rowOff>
    </xdr:from>
    <xdr:ext cx="405111" cy="259045"/>
    <xdr:sp macro="" textlink="">
      <xdr:nvSpPr>
        <xdr:cNvPr id="322" name="n_4mainValue【公営住宅】&#10;有形固定資産減価償却率"/>
        <xdr:cNvSpPr txBox="1"/>
      </xdr:nvSpPr>
      <xdr:spPr>
        <a:xfrm>
          <a:off x="927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110744</xdr:rowOff>
    </xdr:from>
    <xdr:to>
      <xdr:col>55</xdr:col>
      <xdr:colOff>50800</xdr:colOff>
      <xdr:row>84</xdr:row>
      <xdr:rowOff>40894</xdr:rowOff>
    </xdr:to>
    <xdr:sp macro="" textlink="">
      <xdr:nvSpPr>
        <xdr:cNvPr id="358" name="楕円 357"/>
        <xdr:cNvSpPr/>
      </xdr:nvSpPr>
      <xdr:spPr>
        <a:xfrm>
          <a:off x="10426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89171</xdr:rowOff>
    </xdr:from>
    <xdr:ext cx="469744" cy="259045"/>
    <xdr:sp macro="" textlink="">
      <xdr:nvSpPr>
        <xdr:cNvPr id="359" name="【公営住宅】&#10;一人当たり面積該当値テキスト"/>
        <xdr:cNvSpPr txBox="1"/>
      </xdr:nvSpPr>
      <xdr:spPr>
        <a:xfrm>
          <a:off x="10515600" y="1431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360" name="楕円 359"/>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161544</xdr:rowOff>
    </xdr:from>
    <xdr:to>
      <xdr:col>55</xdr:col>
      <xdr:colOff>0</xdr:colOff>
      <xdr:row>84</xdr:row>
      <xdr:rowOff>20955</xdr:rowOff>
    </xdr:to>
    <xdr:cxnSp macro="">
      <xdr:nvCxnSpPr>
        <xdr:cNvPr id="361" name="直線コネクタ 360"/>
        <xdr:cNvCxnSpPr/>
      </xdr:nvCxnSpPr>
      <xdr:spPr>
        <a:xfrm flipV="1">
          <a:off x="9639300" y="14391894"/>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143320</xdr:rowOff>
    </xdr:from>
    <xdr:to>
      <xdr:col>46</xdr:col>
      <xdr:colOff>38100</xdr:colOff>
      <xdr:row>84</xdr:row>
      <xdr:rowOff>73470</xdr:rowOff>
    </xdr:to>
    <xdr:sp macro="" textlink="">
      <xdr:nvSpPr>
        <xdr:cNvPr id="362" name="楕円 361"/>
        <xdr:cNvSpPr/>
      </xdr:nvSpPr>
      <xdr:spPr>
        <a:xfrm>
          <a:off x="8699500" y="14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84</xdr:row>
      <xdr:rowOff>22670</xdr:rowOff>
    </xdr:to>
    <xdr:cxnSp macro="">
      <xdr:nvCxnSpPr>
        <xdr:cNvPr id="363" name="直線コネクタ 362"/>
        <xdr:cNvCxnSpPr/>
      </xdr:nvCxnSpPr>
      <xdr:spPr>
        <a:xfrm flipV="1">
          <a:off x="8750300" y="1442275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145605</xdr:rowOff>
    </xdr:from>
    <xdr:to>
      <xdr:col>41</xdr:col>
      <xdr:colOff>101600</xdr:colOff>
      <xdr:row>84</xdr:row>
      <xdr:rowOff>75755</xdr:rowOff>
    </xdr:to>
    <xdr:sp macro="" textlink="">
      <xdr:nvSpPr>
        <xdr:cNvPr id="364" name="楕円 363"/>
        <xdr:cNvSpPr/>
      </xdr:nvSpPr>
      <xdr:spPr>
        <a:xfrm>
          <a:off x="78105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22670</xdr:rowOff>
    </xdr:from>
    <xdr:to>
      <xdr:col>45</xdr:col>
      <xdr:colOff>177800</xdr:colOff>
      <xdr:row>84</xdr:row>
      <xdr:rowOff>24955</xdr:rowOff>
    </xdr:to>
    <xdr:cxnSp macro="">
      <xdr:nvCxnSpPr>
        <xdr:cNvPr id="365" name="直線コネクタ 364"/>
        <xdr:cNvCxnSpPr/>
      </xdr:nvCxnSpPr>
      <xdr:spPr>
        <a:xfrm flipV="1">
          <a:off x="7861300" y="1442447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146177</xdr:rowOff>
    </xdr:from>
    <xdr:to>
      <xdr:col>36</xdr:col>
      <xdr:colOff>165100</xdr:colOff>
      <xdr:row>84</xdr:row>
      <xdr:rowOff>76327</xdr:rowOff>
    </xdr:to>
    <xdr:sp macro="" textlink="">
      <xdr:nvSpPr>
        <xdr:cNvPr id="366" name="楕円 365"/>
        <xdr:cNvSpPr/>
      </xdr:nvSpPr>
      <xdr:spPr>
        <a:xfrm>
          <a:off x="6921500" y="1437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24955</xdr:rowOff>
    </xdr:from>
    <xdr:to>
      <xdr:col>41</xdr:col>
      <xdr:colOff>50800</xdr:colOff>
      <xdr:row>84</xdr:row>
      <xdr:rowOff>25527</xdr:rowOff>
    </xdr:to>
    <xdr:cxnSp macro="">
      <xdr:nvCxnSpPr>
        <xdr:cNvPr id="367" name="直線コネクタ 366"/>
        <xdr:cNvCxnSpPr/>
      </xdr:nvCxnSpPr>
      <xdr:spPr>
        <a:xfrm flipV="1">
          <a:off x="6972300" y="1442675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xdr:cNvSpPr txBox="1"/>
      </xdr:nvSpPr>
      <xdr:spPr>
        <a:xfrm>
          <a:off x="8515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xdr:cNvSpPr txBox="1"/>
      </xdr:nvSpPr>
      <xdr:spPr>
        <a:xfrm>
          <a:off x="7626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xdr:cNvSpPr txBox="1"/>
      </xdr:nvSpPr>
      <xdr:spPr>
        <a:xfrm>
          <a:off x="6737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62882</xdr:rowOff>
    </xdr:from>
    <xdr:ext cx="469744" cy="259045"/>
    <xdr:sp macro="" textlink="">
      <xdr:nvSpPr>
        <xdr:cNvPr id="372" name="n_1mainValue【公営住宅】&#10;一人当たり面積"/>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89997</xdr:rowOff>
    </xdr:from>
    <xdr:ext cx="469744" cy="259045"/>
    <xdr:sp macro="" textlink="">
      <xdr:nvSpPr>
        <xdr:cNvPr id="373" name="n_2mainValue【公営住宅】&#10;一人当たり面積"/>
        <xdr:cNvSpPr txBox="1"/>
      </xdr:nvSpPr>
      <xdr:spPr>
        <a:xfrm>
          <a:off x="8515427" y="141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92282</xdr:rowOff>
    </xdr:from>
    <xdr:ext cx="469744" cy="259045"/>
    <xdr:sp macro="" textlink="">
      <xdr:nvSpPr>
        <xdr:cNvPr id="374" name="n_3mainValue【公営住宅】&#10;一人当たり面積"/>
        <xdr:cNvSpPr txBox="1"/>
      </xdr:nvSpPr>
      <xdr:spPr>
        <a:xfrm>
          <a:off x="7626427" y="1415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92854</xdr:rowOff>
    </xdr:from>
    <xdr:ext cx="469744" cy="259045"/>
    <xdr:sp macro="" textlink="">
      <xdr:nvSpPr>
        <xdr:cNvPr id="375" name="n_4mainValue【公営住宅】&#10;一人当たり面積"/>
        <xdr:cNvSpPr txBox="1"/>
      </xdr:nvSpPr>
      <xdr:spPr>
        <a:xfrm>
          <a:off x="6737427" y="1415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46482</xdr:rowOff>
    </xdr:to>
    <xdr:cxnSp macro="">
      <xdr:nvCxnSpPr>
        <xdr:cNvPr id="398" name="直線コネクタ 397"/>
        <xdr:cNvCxnSpPr/>
      </xdr:nvCxnSpPr>
      <xdr:spPr>
        <a:xfrm flipV="1">
          <a:off x="4634865" y="1735150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399" name="【港湾・漁港】&#10;有形固定資産減価償却率最小値テキスト"/>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400" name="直線コネクタ 399"/>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401" name="【港湾・漁港】&#10;有形固定資産減価償却率最大値テキスト"/>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402" name="直線コネクタ 401"/>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131842</xdr:rowOff>
    </xdr:from>
    <xdr:ext cx="405111" cy="259045"/>
    <xdr:sp macro="" textlink="">
      <xdr:nvSpPr>
        <xdr:cNvPr id="403" name="【港湾・漁港】&#10;有形固定資産減価償却率平均値テキスト"/>
        <xdr:cNvSpPr txBox="1"/>
      </xdr:nvSpPr>
      <xdr:spPr>
        <a:xfrm>
          <a:off x="4673600" y="1813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153415</xdr:rowOff>
    </xdr:from>
    <xdr:to>
      <xdr:col>24</xdr:col>
      <xdr:colOff>114300</xdr:colOff>
      <xdr:row>106</xdr:row>
      <xdr:rowOff>83565</xdr:rowOff>
    </xdr:to>
    <xdr:sp macro="" textlink="">
      <xdr:nvSpPr>
        <xdr:cNvPr id="404" name="フローチャート: 判断 403"/>
        <xdr:cNvSpPr/>
      </xdr:nvSpPr>
      <xdr:spPr>
        <a:xfrm>
          <a:off x="45847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5" name="フローチャート: 判断 404"/>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7113</xdr:rowOff>
    </xdr:from>
    <xdr:to>
      <xdr:col>15</xdr:col>
      <xdr:colOff>101600</xdr:colOff>
      <xdr:row>106</xdr:row>
      <xdr:rowOff>108713</xdr:rowOff>
    </xdr:to>
    <xdr:sp macro="" textlink="">
      <xdr:nvSpPr>
        <xdr:cNvPr id="406" name="フローチャート: 判断 405"/>
        <xdr:cNvSpPr/>
      </xdr:nvSpPr>
      <xdr:spPr>
        <a:xfrm>
          <a:off x="2857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7" name="フローチャート: 判断 406"/>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08" name="フローチャート: 判断 407"/>
        <xdr:cNvSpPr/>
      </xdr:nvSpPr>
      <xdr:spPr>
        <a:xfrm>
          <a:off x="107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4" name="楕円 413"/>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105427</xdr:rowOff>
    </xdr:from>
    <xdr:ext cx="405111" cy="259045"/>
    <xdr:sp macro="" textlink="">
      <xdr:nvSpPr>
        <xdr:cNvPr id="415" name="【港湾・漁港】&#10;有形固定資産減価償却率該当値テキスト"/>
        <xdr:cNvSpPr txBox="1"/>
      </xdr:nvSpPr>
      <xdr:spPr>
        <a:xfrm>
          <a:off x="4673600"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16" name="楕円 415"/>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133350</xdr:rowOff>
    </xdr:to>
    <xdr:cxnSp macro="">
      <xdr:nvCxnSpPr>
        <xdr:cNvPr id="417" name="直線コネクタ 416"/>
        <xdr:cNvCxnSpPr/>
      </xdr:nvCxnSpPr>
      <xdr:spPr>
        <a:xfrm>
          <a:off x="3797300" y="181013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xdr:rowOff>
    </xdr:from>
    <xdr:to>
      <xdr:col>15</xdr:col>
      <xdr:colOff>101600</xdr:colOff>
      <xdr:row>105</xdr:row>
      <xdr:rowOff>117856</xdr:rowOff>
    </xdr:to>
    <xdr:sp macro="" textlink="">
      <xdr:nvSpPr>
        <xdr:cNvPr id="418" name="楕円 417"/>
        <xdr:cNvSpPr/>
      </xdr:nvSpPr>
      <xdr:spPr>
        <a:xfrm>
          <a:off x="2857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67056</xdr:rowOff>
    </xdr:from>
    <xdr:to>
      <xdr:col>19</xdr:col>
      <xdr:colOff>177800</xdr:colOff>
      <xdr:row>105</xdr:row>
      <xdr:rowOff>99061</xdr:rowOff>
    </xdr:to>
    <xdr:cxnSp macro="">
      <xdr:nvCxnSpPr>
        <xdr:cNvPr id="419" name="直線コネクタ 418"/>
        <xdr:cNvCxnSpPr/>
      </xdr:nvCxnSpPr>
      <xdr:spPr>
        <a:xfrm>
          <a:off x="2908300" y="1806930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148844</xdr:rowOff>
    </xdr:from>
    <xdr:to>
      <xdr:col>10</xdr:col>
      <xdr:colOff>165100</xdr:colOff>
      <xdr:row>105</xdr:row>
      <xdr:rowOff>78994</xdr:rowOff>
    </xdr:to>
    <xdr:sp macro="" textlink="">
      <xdr:nvSpPr>
        <xdr:cNvPr id="420" name="楕円 419"/>
        <xdr:cNvSpPr/>
      </xdr:nvSpPr>
      <xdr:spPr>
        <a:xfrm>
          <a:off x="1968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28194</xdr:rowOff>
    </xdr:from>
    <xdr:to>
      <xdr:col>15</xdr:col>
      <xdr:colOff>50800</xdr:colOff>
      <xdr:row>105</xdr:row>
      <xdr:rowOff>67056</xdr:rowOff>
    </xdr:to>
    <xdr:cxnSp macro="">
      <xdr:nvCxnSpPr>
        <xdr:cNvPr id="421" name="直線コネクタ 420"/>
        <xdr:cNvCxnSpPr/>
      </xdr:nvCxnSpPr>
      <xdr:spPr>
        <a:xfrm>
          <a:off x="2019300" y="180304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109982</xdr:rowOff>
    </xdr:from>
    <xdr:to>
      <xdr:col>6</xdr:col>
      <xdr:colOff>38100</xdr:colOff>
      <xdr:row>105</xdr:row>
      <xdr:rowOff>40132</xdr:rowOff>
    </xdr:to>
    <xdr:sp macro="" textlink="">
      <xdr:nvSpPr>
        <xdr:cNvPr id="422" name="楕円 421"/>
        <xdr:cNvSpPr/>
      </xdr:nvSpPr>
      <xdr:spPr>
        <a:xfrm>
          <a:off x="1079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160782</xdr:rowOff>
    </xdr:from>
    <xdr:to>
      <xdr:col>10</xdr:col>
      <xdr:colOff>114300</xdr:colOff>
      <xdr:row>105</xdr:row>
      <xdr:rowOff>28194</xdr:rowOff>
    </xdr:to>
    <xdr:cxnSp macro="">
      <xdr:nvCxnSpPr>
        <xdr:cNvPr id="423" name="直線コネクタ 422"/>
        <xdr:cNvCxnSpPr/>
      </xdr:nvCxnSpPr>
      <xdr:spPr>
        <a:xfrm>
          <a:off x="1130300" y="179915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4" name="n_1aveValue【港湾・漁港】&#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99840</xdr:rowOff>
    </xdr:from>
    <xdr:ext cx="405111" cy="259045"/>
    <xdr:sp macro="" textlink="">
      <xdr:nvSpPr>
        <xdr:cNvPr id="425" name="n_2aveValue【港湾・漁港】&#10;有形固定資産減価償却率"/>
        <xdr:cNvSpPr txBox="1"/>
      </xdr:nvSpPr>
      <xdr:spPr>
        <a:xfrm>
          <a:off x="2705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6" name="n_3aveValue【港湾・漁港】&#10;有形固定資産減価償却率"/>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427" name="n_4aveValue【港湾・漁港】&#10;有形固定資産減価償却率"/>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166388</xdr:rowOff>
    </xdr:from>
    <xdr:ext cx="405111" cy="259045"/>
    <xdr:sp macro="" textlink="">
      <xdr:nvSpPr>
        <xdr:cNvPr id="428" name="n_1mainValue【港湾・漁港】&#10;有形固定資産減価償却率"/>
        <xdr:cNvSpPr txBox="1"/>
      </xdr:nvSpPr>
      <xdr:spPr>
        <a:xfrm>
          <a:off x="358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134383</xdr:rowOff>
    </xdr:from>
    <xdr:ext cx="405111" cy="259045"/>
    <xdr:sp macro="" textlink="">
      <xdr:nvSpPr>
        <xdr:cNvPr id="429" name="n_2mainValue【港湾・漁港】&#10;有形固定資産減価償却率"/>
        <xdr:cNvSpPr txBox="1"/>
      </xdr:nvSpPr>
      <xdr:spPr>
        <a:xfrm>
          <a:off x="27057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95521</xdr:rowOff>
    </xdr:from>
    <xdr:ext cx="405111" cy="259045"/>
    <xdr:sp macro="" textlink="">
      <xdr:nvSpPr>
        <xdr:cNvPr id="430" name="n_3mainValue【港湾・漁港】&#10;有形固定資産減価償却率"/>
        <xdr:cNvSpPr txBox="1"/>
      </xdr:nvSpPr>
      <xdr:spPr>
        <a:xfrm>
          <a:off x="1816744" y="1775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56659</xdr:rowOff>
    </xdr:from>
    <xdr:ext cx="405111" cy="259045"/>
    <xdr:sp macro="" textlink="">
      <xdr:nvSpPr>
        <xdr:cNvPr id="431" name="n_4mainValue【港湾・漁港】&#10;有形固定資産減価償却率"/>
        <xdr:cNvSpPr txBox="1"/>
      </xdr:nvSpPr>
      <xdr:spPr>
        <a:xfrm>
          <a:off x="927744" y="1771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3" name="テキスト ボックス 442"/>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5" name="テキスト ボックス 444"/>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7" name="テキスト ボックス 446"/>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9" name="テキスト ボックス 448"/>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1" name="テキスト ボックス 450"/>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3" name="テキスト ボックス 452"/>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51152</xdr:rowOff>
    </xdr:from>
    <xdr:to>
      <xdr:col>54</xdr:col>
      <xdr:colOff>189865</xdr:colOff>
      <xdr:row>108</xdr:row>
      <xdr:rowOff>161719</xdr:rowOff>
    </xdr:to>
    <xdr:cxnSp macro="">
      <xdr:nvCxnSpPr>
        <xdr:cNvPr id="457" name="直線コネクタ 456"/>
        <xdr:cNvCxnSpPr/>
      </xdr:nvCxnSpPr>
      <xdr:spPr>
        <a:xfrm flipV="1">
          <a:off x="10476865" y="17196152"/>
          <a:ext cx="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165546</xdr:rowOff>
    </xdr:from>
    <xdr:ext cx="469744" cy="259045"/>
    <xdr:sp macro="" textlink="">
      <xdr:nvSpPr>
        <xdr:cNvPr id="458" name="【港湾・漁港】&#10;一人当たり有形固定資産（償却資産）額最小値テキスト"/>
        <xdr:cNvSpPr txBox="1"/>
      </xdr:nvSpPr>
      <xdr:spPr>
        <a:xfrm>
          <a:off x="10515600" y="1868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161719</xdr:rowOff>
    </xdr:from>
    <xdr:to>
      <xdr:col>55</xdr:col>
      <xdr:colOff>88900</xdr:colOff>
      <xdr:row>108</xdr:row>
      <xdr:rowOff>161719</xdr:rowOff>
    </xdr:to>
    <xdr:cxnSp macro="">
      <xdr:nvCxnSpPr>
        <xdr:cNvPr id="459" name="直線コネクタ 458"/>
        <xdr:cNvCxnSpPr/>
      </xdr:nvCxnSpPr>
      <xdr:spPr>
        <a:xfrm>
          <a:off x="10388600" y="1867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169279</xdr:rowOff>
    </xdr:from>
    <xdr:ext cx="599010" cy="259045"/>
    <xdr:sp macro="" textlink="">
      <xdr:nvSpPr>
        <xdr:cNvPr id="460" name="【港湾・漁港】&#10;一人当たり有形固定資産（償却資産）額最大値テキスト"/>
        <xdr:cNvSpPr txBox="1"/>
      </xdr:nvSpPr>
      <xdr:spPr>
        <a:xfrm>
          <a:off x="10515600" y="1697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51152</xdr:rowOff>
    </xdr:from>
    <xdr:to>
      <xdr:col>55</xdr:col>
      <xdr:colOff>88900</xdr:colOff>
      <xdr:row>100</xdr:row>
      <xdr:rowOff>51152</xdr:rowOff>
    </xdr:to>
    <xdr:cxnSp macro="">
      <xdr:nvCxnSpPr>
        <xdr:cNvPr id="461" name="直線コネクタ 460"/>
        <xdr:cNvCxnSpPr/>
      </xdr:nvCxnSpPr>
      <xdr:spPr>
        <a:xfrm>
          <a:off x="10388600" y="1719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112836</xdr:rowOff>
    </xdr:from>
    <xdr:ext cx="534377" cy="259045"/>
    <xdr:sp macro="" textlink="">
      <xdr:nvSpPr>
        <xdr:cNvPr id="462" name="【港湾・漁港】&#10;一人当たり有形固定資産（償却資産）額平均値テキスト"/>
        <xdr:cNvSpPr txBox="1"/>
      </xdr:nvSpPr>
      <xdr:spPr>
        <a:xfrm>
          <a:off x="10515600" y="18115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134409</xdr:rowOff>
    </xdr:from>
    <xdr:to>
      <xdr:col>55</xdr:col>
      <xdr:colOff>50800</xdr:colOff>
      <xdr:row>106</xdr:row>
      <xdr:rowOff>64559</xdr:rowOff>
    </xdr:to>
    <xdr:sp macro="" textlink="">
      <xdr:nvSpPr>
        <xdr:cNvPr id="463" name="フローチャート: 判断 462"/>
        <xdr:cNvSpPr/>
      </xdr:nvSpPr>
      <xdr:spPr>
        <a:xfrm>
          <a:off x="104267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80732</xdr:rowOff>
    </xdr:from>
    <xdr:to>
      <xdr:col>50</xdr:col>
      <xdr:colOff>165100</xdr:colOff>
      <xdr:row>106</xdr:row>
      <xdr:rowOff>10882</xdr:rowOff>
    </xdr:to>
    <xdr:sp macro="" textlink="">
      <xdr:nvSpPr>
        <xdr:cNvPr id="464" name="フローチャート: 判断 463"/>
        <xdr:cNvSpPr/>
      </xdr:nvSpPr>
      <xdr:spPr>
        <a:xfrm>
          <a:off x="9588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23833</xdr:rowOff>
    </xdr:from>
    <xdr:to>
      <xdr:col>46</xdr:col>
      <xdr:colOff>38100</xdr:colOff>
      <xdr:row>106</xdr:row>
      <xdr:rowOff>125433</xdr:rowOff>
    </xdr:to>
    <xdr:sp macro="" textlink="">
      <xdr:nvSpPr>
        <xdr:cNvPr id="465" name="フローチャート: 判断 464"/>
        <xdr:cNvSpPr/>
      </xdr:nvSpPr>
      <xdr:spPr>
        <a:xfrm>
          <a:off x="8699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145436</xdr:rowOff>
    </xdr:from>
    <xdr:to>
      <xdr:col>41</xdr:col>
      <xdr:colOff>101600</xdr:colOff>
      <xdr:row>106</xdr:row>
      <xdr:rowOff>75586</xdr:rowOff>
    </xdr:to>
    <xdr:sp macro="" textlink="">
      <xdr:nvSpPr>
        <xdr:cNvPr id="466" name="フローチャート: 判断 465"/>
        <xdr:cNvSpPr/>
      </xdr:nvSpPr>
      <xdr:spPr>
        <a:xfrm>
          <a:off x="7810500" y="181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35883</xdr:rowOff>
    </xdr:from>
    <xdr:to>
      <xdr:col>36</xdr:col>
      <xdr:colOff>165100</xdr:colOff>
      <xdr:row>106</xdr:row>
      <xdr:rowOff>137483</xdr:rowOff>
    </xdr:to>
    <xdr:sp macro="" textlink="">
      <xdr:nvSpPr>
        <xdr:cNvPr id="467" name="フローチャート: 判断 466"/>
        <xdr:cNvSpPr/>
      </xdr:nvSpPr>
      <xdr:spPr>
        <a:xfrm>
          <a:off x="6921500" y="1820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32595</xdr:rowOff>
    </xdr:from>
    <xdr:to>
      <xdr:col>55</xdr:col>
      <xdr:colOff>50800</xdr:colOff>
      <xdr:row>104</xdr:row>
      <xdr:rowOff>134195</xdr:rowOff>
    </xdr:to>
    <xdr:sp macro="" textlink="">
      <xdr:nvSpPr>
        <xdr:cNvPr id="473" name="楕円 472"/>
        <xdr:cNvSpPr/>
      </xdr:nvSpPr>
      <xdr:spPr>
        <a:xfrm>
          <a:off x="10426700" y="178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55472</xdr:rowOff>
    </xdr:from>
    <xdr:ext cx="534377" cy="259045"/>
    <xdr:sp macro="" textlink="">
      <xdr:nvSpPr>
        <xdr:cNvPr id="474" name="【港湾・漁港】&#10;一人当たり有形固定資産（償却資産）額該当値テキスト"/>
        <xdr:cNvSpPr txBox="1"/>
      </xdr:nvSpPr>
      <xdr:spPr>
        <a:xfrm>
          <a:off x="10515600" y="177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43503</xdr:rowOff>
    </xdr:from>
    <xdr:to>
      <xdr:col>50</xdr:col>
      <xdr:colOff>165100</xdr:colOff>
      <xdr:row>104</xdr:row>
      <xdr:rowOff>145103</xdr:rowOff>
    </xdr:to>
    <xdr:sp macro="" textlink="">
      <xdr:nvSpPr>
        <xdr:cNvPr id="475" name="楕円 474"/>
        <xdr:cNvSpPr/>
      </xdr:nvSpPr>
      <xdr:spPr>
        <a:xfrm>
          <a:off x="9588500" y="178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83395</xdr:rowOff>
    </xdr:from>
    <xdr:to>
      <xdr:col>55</xdr:col>
      <xdr:colOff>0</xdr:colOff>
      <xdr:row>104</xdr:row>
      <xdr:rowOff>94303</xdr:rowOff>
    </xdr:to>
    <xdr:cxnSp macro="">
      <xdr:nvCxnSpPr>
        <xdr:cNvPr id="476" name="直線コネクタ 475"/>
        <xdr:cNvCxnSpPr/>
      </xdr:nvCxnSpPr>
      <xdr:spPr>
        <a:xfrm flipV="1">
          <a:off x="9639300" y="17914195"/>
          <a:ext cx="8382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54203</xdr:rowOff>
    </xdr:from>
    <xdr:to>
      <xdr:col>46</xdr:col>
      <xdr:colOff>38100</xdr:colOff>
      <xdr:row>104</xdr:row>
      <xdr:rowOff>155803</xdr:rowOff>
    </xdr:to>
    <xdr:sp macro="" textlink="">
      <xdr:nvSpPr>
        <xdr:cNvPr id="477" name="楕円 476"/>
        <xdr:cNvSpPr/>
      </xdr:nvSpPr>
      <xdr:spPr>
        <a:xfrm>
          <a:off x="8699500" y="178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94303</xdr:rowOff>
    </xdr:from>
    <xdr:to>
      <xdr:col>50</xdr:col>
      <xdr:colOff>114300</xdr:colOff>
      <xdr:row>104</xdr:row>
      <xdr:rowOff>105003</xdr:rowOff>
    </xdr:to>
    <xdr:cxnSp macro="">
      <xdr:nvCxnSpPr>
        <xdr:cNvPr id="478" name="直線コネクタ 477"/>
        <xdr:cNvCxnSpPr/>
      </xdr:nvCxnSpPr>
      <xdr:spPr>
        <a:xfrm flipV="1">
          <a:off x="8750300" y="17925103"/>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61116</xdr:rowOff>
    </xdr:from>
    <xdr:to>
      <xdr:col>41</xdr:col>
      <xdr:colOff>101600</xdr:colOff>
      <xdr:row>104</xdr:row>
      <xdr:rowOff>162716</xdr:rowOff>
    </xdr:to>
    <xdr:sp macro="" textlink="">
      <xdr:nvSpPr>
        <xdr:cNvPr id="479" name="楕円 478"/>
        <xdr:cNvSpPr/>
      </xdr:nvSpPr>
      <xdr:spPr>
        <a:xfrm>
          <a:off x="7810500" y="17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105003</xdr:rowOff>
    </xdr:from>
    <xdr:to>
      <xdr:col>45</xdr:col>
      <xdr:colOff>177800</xdr:colOff>
      <xdr:row>104</xdr:row>
      <xdr:rowOff>111916</xdr:rowOff>
    </xdr:to>
    <xdr:cxnSp macro="">
      <xdr:nvCxnSpPr>
        <xdr:cNvPr id="480" name="直線コネクタ 479"/>
        <xdr:cNvCxnSpPr/>
      </xdr:nvCxnSpPr>
      <xdr:spPr>
        <a:xfrm flipV="1">
          <a:off x="7861300" y="17935803"/>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70021</xdr:rowOff>
    </xdr:from>
    <xdr:to>
      <xdr:col>36</xdr:col>
      <xdr:colOff>165100</xdr:colOff>
      <xdr:row>105</xdr:row>
      <xdr:rowOff>171</xdr:rowOff>
    </xdr:to>
    <xdr:sp macro="" textlink="">
      <xdr:nvSpPr>
        <xdr:cNvPr id="481" name="楕円 480"/>
        <xdr:cNvSpPr/>
      </xdr:nvSpPr>
      <xdr:spPr>
        <a:xfrm>
          <a:off x="6921500" y="179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111916</xdr:rowOff>
    </xdr:from>
    <xdr:to>
      <xdr:col>41</xdr:col>
      <xdr:colOff>50800</xdr:colOff>
      <xdr:row>104</xdr:row>
      <xdr:rowOff>120821</xdr:rowOff>
    </xdr:to>
    <xdr:cxnSp macro="">
      <xdr:nvCxnSpPr>
        <xdr:cNvPr id="482" name="直線コネクタ 481"/>
        <xdr:cNvCxnSpPr/>
      </xdr:nvCxnSpPr>
      <xdr:spPr>
        <a:xfrm flipV="1">
          <a:off x="6972300" y="17942716"/>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2009</xdr:rowOff>
    </xdr:from>
    <xdr:ext cx="534377" cy="259045"/>
    <xdr:sp macro="" textlink="">
      <xdr:nvSpPr>
        <xdr:cNvPr id="483" name="n_1aveValue【港湾・漁港】&#10;一人当たり有形固定資産（償却資産）額"/>
        <xdr:cNvSpPr txBox="1"/>
      </xdr:nvSpPr>
      <xdr:spPr>
        <a:xfrm>
          <a:off x="93594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116560</xdr:rowOff>
    </xdr:from>
    <xdr:ext cx="534377" cy="259045"/>
    <xdr:sp macro="" textlink="">
      <xdr:nvSpPr>
        <xdr:cNvPr id="484" name="n_2aveValue【港湾・漁港】&#10;一人当たり有形固定資産（償却資産）額"/>
        <xdr:cNvSpPr txBox="1"/>
      </xdr:nvSpPr>
      <xdr:spPr>
        <a:xfrm>
          <a:off x="8483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66713</xdr:rowOff>
    </xdr:from>
    <xdr:ext cx="534377" cy="259045"/>
    <xdr:sp macro="" textlink="">
      <xdr:nvSpPr>
        <xdr:cNvPr id="485" name="n_3aveValue【港湾・漁港】&#10;一人当たり有形固定資産（償却資産）額"/>
        <xdr:cNvSpPr txBox="1"/>
      </xdr:nvSpPr>
      <xdr:spPr>
        <a:xfrm>
          <a:off x="7594111" y="182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128610</xdr:rowOff>
    </xdr:from>
    <xdr:ext cx="534377" cy="259045"/>
    <xdr:sp macro="" textlink="">
      <xdr:nvSpPr>
        <xdr:cNvPr id="486" name="n_4aveValue【港湾・漁港】&#10;一人当たり有形固定資産（償却資産）額"/>
        <xdr:cNvSpPr txBox="1"/>
      </xdr:nvSpPr>
      <xdr:spPr>
        <a:xfrm>
          <a:off x="6705111" y="1830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161630</xdr:rowOff>
    </xdr:from>
    <xdr:ext cx="534377" cy="259045"/>
    <xdr:sp macro="" textlink="">
      <xdr:nvSpPr>
        <xdr:cNvPr id="487" name="n_1mainValue【港湾・漁港】&#10;一人当たり有形固定資産（償却資産）額"/>
        <xdr:cNvSpPr txBox="1"/>
      </xdr:nvSpPr>
      <xdr:spPr>
        <a:xfrm>
          <a:off x="9359411" y="176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880</xdr:rowOff>
    </xdr:from>
    <xdr:ext cx="534377" cy="259045"/>
    <xdr:sp macro="" textlink="">
      <xdr:nvSpPr>
        <xdr:cNvPr id="488" name="n_2mainValue【港湾・漁港】&#10;一人当たり有形固定資産（償却資産）額"/>
        <xdr:cNvSpPr txBox="1"/>
      </xdr:nvSpPr>
      <xdr:spPr>
        <a:xfrm>
          <a:off x="8483111" y="1766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7793</xdr:rowOff>
    </xdr:from>
    <xdr:ext cx="534377" cy="259045"/>
    <xdr:sp macro="" textlink="">
      <xdr:nvSpPr>
        <xdr:cNvPr id="489" name="n_3mainValue【港湾・漁港】&#10;一人当たり有形固定資産（償却資産）額"/>
        <xdr:cNvSpPr txBox="1"/>
      </xdr:nvSpPr>
      <xdr:spPr>
        <a:xfrm>
          <a:off x="7594111" y="176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16698</xdr:rowOff>
    </xdr:from>
    <xdr:ext cx="534377" cy="259045"/>
    <xdr:sp macro="" textlink="">
      <xdr:nvSpPr>
        <xdr:cNvPr id="490" name="n_4mainValue【港湾・漁港】&#10;一人当たり有形固定資産（償却資産）額"/>
        <xdr:cNvSpPr txBox="1"/>
      </xdr:nvSpPr>
      <xdr:spPr>
        <a:xfrm>
          <a:off x="6705111" y="1767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515" name="直線コネクタ 514"/>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516"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517" name="直線コネクタ 516"/>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518"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519" name="直線コネクタ 518"/>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0"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1" name="フローチャート: 判断 520"/>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522" name="フローチャート: 判断 521"/>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523" name="フローチャート: 判断 522"/>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24" name="フローチャート: 判断 523"/>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525" name="フローチャート: 判断 524"/>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1" name="楕円 530"/>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532" name="【認定こども園・幼稚園・保育所】&#10;有形固定資産減価償却率該当値テキスト"/>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533" name="楕円 532"/>
        <xdr:cNvSpPr/>
      </xdr:nvSpPr>
      <xdr:spPr>
        <a:xfrm>
          <a:off x="1543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87630</xdr:rowOff>
    </xdr:to>
    <xdr:cxnSp macro="">
      <xdr:nvCxnSpPr>
        <xdr:cNvPr id="534" name="直線コネクタ 533"/>
        <xdr:cNvCxnSpPr/>
      </xdr:nvCxnSpPr>
      <xdr:spPr>
        <a:xfrm>
          <a:off x="15481300" y="6553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35" name="楕円 534"/>
        <xdr:cNvSpPr/>
      </xdr:nvSpPr>
      <xdr:spPr>
        <a:xfrm>
          <a:off x="14541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38</xdr:row>
      <xdr:rowOff>62865</xdr:rowOff>
    </xdr:to>
    <xdr:cxnSp macro="">
      <xdr:nvCxnSpPr>
        <xdr:cNvPr id="536" name="直線コネクタ 535"/>
        <xdr:cNvCxnSpPr/>
      </xdr:nvCxnSpPr>
      <xdr:spPr>
        <a:xfrm flipV="1">
          <a:off x="14592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158750</xdr:rowOff>
    </xdr:from>
    <xdr:to>
      <xdr:col>72</xdr:col>
      <xdr:colOff>38100</xdr:colOff>
      <xdr:row>38</xdr:row>
      <xdr:rowOff>88900</xdr:rowOff>
    </xdr:to>
    <xdr:sp macro="" textlink="">
      <xdr:nvSpPr>
        <xdr:cNvPr id="537" name="楕円 536"/>
        <xdr:cNvSpPr/>
      </xdr:nvSpPr>
      <xdr:spPr>
        <a:xfrm>
          <a:off x="1365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38</xdr:row>
      <xdr:rowOff>62865</xdr:rowOff>
    </xdr:to>
    <xdr:cxnSp macro="">
      <xdr:nvCxnSpPr>
        <xdr:cNvPr id="538" name="直線コネクタ 537"/>
        <xdr:cNvCxnSpPr/>
      </xdr:nvCxnSpPr>
      <xdr:spPr>
        <a:xfrm>
          <a:off x="13703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539" name="楕円 538"/>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38100</xdr:rowOff>
    </xdr:to>
    <xdr:cxnSp macro="">
      <xdr:nvCxnSpPr>
        <xdr:cNvPr id="540" name="直線コネクタ 539"/>
        <xdr:cNvCxnSpPr/>
      </xdr:nvCxnSpPr>
      <xdr:spPr>
        <a:xfrm>
          <a:off x="12814300" y="6524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541"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542"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543"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544"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545" name="n_1main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6" name="n_2mainValue【認定こども園・幼稚園・保育所】&#10;有形固定資産減価償却率"/>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80027</xdr:rowOff>
    </xdr:from>
    <xdr:ext cx="405111" cy="259045"/>
    <xdr:sp macro="" textlink="">
      <xdr:nvSpPr>
        <xdr:cNvPr id="547" name="n_3mainValue【認定こども園・幼稚園・保育所】&#10;有形固定資産減価償却率"/>
        <xdr:cNvSpPr txBox="1"/>
      </xdr:nvSpPr>
      <xdr:spPr>
        <a:xfrm>
          <a:off x="13500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8" name="n_4mainValue【認定こども園・幼稚園・保育所】&#10;有形固定資産減価償却率"/>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572" name="直線コネクタ 571"/>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4" name="直線コネクタ 57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575"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576" name="直線コネクタ 575"/>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7"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8" name="フローチャート: 判断 577"/>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579" name="フローチャート: 判断 578"/>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80" name="フローチャート: 判断 579"/>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81" name="フローチャート: 判断 580"/>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82" name="フローチャート: 判断 581"/>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158750</xdr:rowOff>
    </xdr:from>
    <xdr:to>
      <xdr:col>116</xdr:col>
      <xdr:colOff>114300</xdr:colOff>
      <xdr:row>36</xdr:row>
      <xdr:rowOff>88900</xdr:rowOff>
    </xdr:to>
    <xdr:sp macro="" textlink="">
      <xdr:nvSpPr>
        <xdr:cNvPr id="588" name="楕円 587"/>
        <xdr:cNvSpPr/>
      </xdr:nvSpPr>
      <xdr:spPr>
        <a:xfrm>
          <a:off x="22110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10177</xdr:rowOff>
    </xdr:from>
    <xdr:ext cx="469744" cy="259045"/>
    <xdr:sp macro="" textlink="">
      <xdr:nvSpPr>
        <xdr:cNvPr id="589" name="【認定こども園・幼稚園・保育所】&#10;一人当たり面積該当値テキスト"/>
        <xdr:cNvSpPr txBox="1"/>
      </xdr:nvSpPr>
      <xdr:spPr>
        <a:xfrm>
          <a:off x="221996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78740</xdr:rowOff>
    </xdr:from>
    <xdr:to>
      <xdr:col>112</xdr:col>
      <xdr:colOff>38100</xdr:colOff>
      <xdr:row>37</xdr:row>
      <xdr:rowOff>8890</xdr:rowOff>
    </xdr:to>
    <xdr:sp macro="" textlink="">
      <xdr:nvSpPr>
        <xdr:cNvPr id="590" name="楕円 589"/>
        <xdr:cNvSpPr/>
      </xdr:nvSpPr>
      <xdr:spPr>
        <a:xfrm>
          <a:off x="21272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38100</xdr:rowOff>
    </xdr:from>
    <xdr:to>
      <xdr:col>116</xdr:col>
      <xdr:colOff>63500</xdr:colOff>
      <xdr:row>36</xdr:row>
      <xdr:rowOff>129540</xdr:rowOff>
    </xdr:to>
    <xdr:cxnSp macro="">
      <xdr:nvCxnSpPr>
        <xdr:cNvPr id="591" name="直線コネクタ 590"/>
        <xdr:cNvCxnSpPr/>
      </xdr:nvCxnSpPr>
      <xdr:spPr>
        <a:xfrm flipV="1">
          <a:off x="21323300" y="6210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86360</xdr:rowOff>
    </xdr:from>
    <xdr:to>
      <xdr:col>107</xdr:col>
      <xdr:colOff>101600</xdr:colOff>
      <xdr:row>37</xdr:row>
      <xdr:rowOff>16510</xdr:rowOff>
    </xdr:to>
    <xdr:sp macro="" textlink="">
      <xdr:nvSpPr>
        <xdr:cNvPr id="592" name="楕円 591"/>
        <xdr:cNvSpPr/>
      </xdr:nvSpPr>
      <xdr:spPr>
        <a:xfrm>
          <a:off x="2038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129540</xdr:rowOff>
    </xdr:from>
    <xdr:to>
      <xdr:col>111</xdr:col>
      <xdr:colOff>177800</xdr:colOff>
      <xdr:row>36</xdr:row>
      <xdr:rowOff>137160</xdr:rowOff>
    </xdr:to>
    <xdr:cxnSp macro="">
      <xdr:nvCxnSpPr>
        <xdr:cNvPr id="593" name="直線コネクタ 592"/>
        <xdr:cNvCxnSpPr/>
      </xdr:nvCxnSpPr>
      <xdr:spPr>
        <a:xfrm flipV="1">
          <a:off x="20434300" y="6301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48260</xdr:rowOff>
    </xdr:from>
    <xdr:to>
      <xdr:col>102</xdr:col>
      <xdr:colOff>165100</xdr:colOff>
      <xdr:row>36</xdr:row>
      <xdr:rowOff>149860</xdr:rowOff>
    </xdr:to>
    <xdr:sp macro="" textlink="">
      <xdr:nvSpPr>
        <xdr:cNvPr id="594" name="楕円 593"/>
        <xdr:cNvSpPr/>
      </xdr:nvSpPr>
      <xdr:spPr>
        <a:xfrm>
          <a:off x="19494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99060</xdr:rowOff>
    </xdr:from>
    <xdr:to>
      <xdr:col>107</xdr:col>
      <xdr:colOff>50800</xdr:colOff>
      <xdr:row>36</xdr:row>
      <xdr:rowOff>137160</xdr:rowOff>
    </xdr:to>
    <xdr:cxnSp macro="">
      <xdr:nvCxnSpPr>
        <xdr:cNvPr id="595" name="直線コネクタ 594"/>
        <xdr:cNvCxnSpPr/>
      </xdr:nvCxnSpPr>
      <xdr:spPr>
        <a:xfrm>
          <a:off x="19545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55880</xdr:rowOff>
    </xdr:from>
    <xdr:to>
      <xdr:col>98</xdr:col>
      <xdr:colOff>38100</xdr:colOff>
      <xdr:row>36</xdr:row>
      <xdr:rowOff>157480</xdr:rowOff>
    </xdr:to>
    <xdr:sp macro="" textlink="">
      <xdr:nvSpPr>
        <xdr:cNvPr id="596" name="楕円 595"/>
        <xdr:cNvSpPr/>
      </xdr:nvSpPr>
      <xdr:spPr>
        <a:xfrm>
          <a:off x="18605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99060</xdr:rowOff>
    </xdr:from>
    <xdr:to>
      <xdr:col>102</xdr:col>
      <xdr:colOff>114300</xdr:colOff>
      <xdr:row>36</xdr:row>
      <xdr:rowOff>106680</xdr:rowOff>
    </xdr:to>
    <xdr:cxnSp macro="">
      <xdr:nvCxnSpPr>
        <xdr:cNvPr id="597" name="直線コネクタ 596"/>
        <xdr:cNvCxnSpPr/>
      </xdr:nvCxnSpPr>
      <xdr:spPr>
        <a:xfrm flipV="1">
          <a:off x="18656300" y="6271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144797</xdr:rowOff>
    </xdr:from>
    <xdr:ext cx="469744" cy="259045"/>
    <xdr:sp macro="" textlink="">
      <xdr:nvSpPr>
        <xdr:cNvPr id="598" name="n_1aveValue【認定こども園・幼稚園・保育所】&#10;一人当たり面積"/>
        <xdr:cNvSpPr txBox="1"/>
      </xdr:nvSpPr>
      <xdr:spPr>
        <a:xfrm>
          <a:off x="21075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599" name="n_2aveValue【認定こども園・幼稚園・保育所】&#10;一人当たり面積"/>
        <xdr:cNvSpPr txBox="1"/>
      </xdr:nvSpPr>
      <xdr:spPr>
        <a:xfrm>
          <a:off x="20199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600" name="n_3aveValue【認定こども園・幼稚園・保育所】&#10;一人当たり面積"/>
        <xdr:cNvSpPr txBox="1"/>
      </xdr:nvSpPr>
      <xdr:spPr>
        <a:xfrm>
          <a:off x="19310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601" name="n_4aveValue【認定こども園・幼稚園・保育所】&#10;一人当たり面積"/>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25417</xdr:rowOff>
    </xdr:from>
    <xdr:ext cx="469744" cy="259045"/>
    <xdr:sp macro="" textlink="">
      <xdr:nvSpPr>
        <xdr:cNvPr id="602" name="n_1mainValue【認定こども園・幼稚園・保育所】&#10;一人当たり面積"/>
        <xdr:cNvSpPr txBox="1"/>
      </xdr:nvSpPr>
      <xdr:spPr>
        <a:xfrm>
          <a:off x="21075727"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33037</xdr:rowOff>
    </xdr:from>
    <xdr:ext cx="469744" cy="259045"/>
    <xdr:sp macro="" textlink="">
      <xdr:nvSpPr>
        <xdr:cNvPr id="603" name="n_2mainValue【認定こども園・幼稚園・保育所】&#10;一人当たり面積"/>
        <xdr:cNvSpPr txBox="1"/>
      </xdr:nvSpPr>
      <xdr:spPr>
        <a:xfrm>
          <a:off x="20199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166387</xdr:rowOff>
    </xdr:from>
    <xdr:ext cx="469744" cy="259045"/>
    <xdr:sp macro="" textlink="">
      <xdr:nvSpPr>
        <xdr:cNvPr id="604" name="n_3mainValue【認定こども園・幼稚園・保育所】&#10;一人当たり面積"/>
        <xdr:cNvSpPr txBox="1"/>
      </xdr:nvSpPr>
      <xdr:spPr>
        <a:xfrm>
          <a:off x="19310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2557</xdr:rowOff>
    </xdr:from>
    <xdr:ext cx="469744" cy="259045"/>
    <xdr:sp macro="" textlink="">
      <xdr:nvSpPr>
        <xdr:cNvPr id="605" name="n_4mainValue【認定こども園・幼稚園・保育所】&#10;一人当たり面積"/>
        <xdr:cNvSpPr txBox="1"/>
      </xdr:nvSpPr>
      <xdr:spPr>
        <a:xfrm>
          <a:off x="184214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628" name="直線コネクタ 627"/>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629"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630" name="直線コネクタ 629"/>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631"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632" name="直線コネクタ 631"/>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633" name="【学校施設】&#10;有形固定資産減価償却率平均値テキスト"/>
        <xdr:cNvSpPr txBox="1"/>
      </xdr:nvSpPr>
      <xdr:spPr>
        <a:xfrm>
          <a:off x="16357600" y="1054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634" name="フローチャート: 判断 633"/>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635" name="フローチャート: 判断 634"/>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636" name="フローチャート: 判断 635"/>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37" name="フローチャート: 判断 636"/>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638" name="フローチャート: 判断 637"/>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4" name="楕円 643"/>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645" name="【学校施設】&#10;有形固定資産減価償却率該当値テキスト"/>
        <xdr:cNvSpPr txBox="1"/>
      </xdr:nvSpPr>
      <xdr:spPr>
        <a:xfrm>
          <a:off x="16357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168656</xdr:rowOff>
    </xdr:from>
    <xdr:to>
      <xdr:col>81</xdr:col>
      <xdr:colOff>101600</xdr:colOff>
      <xdr:row>60</xdr:row>
      <xdr:rowOff>98806</xdr:rowOff>
    </xdr:to>
    <xdr:sp macro="" textlink="">
      <xdr:nvSpPr>
        <xdr:cNvPr id="646" name="楕円 645"/>
        <xdr:cNvSpPr/>
      </xdr:nvSpPr>
      <xdr:spPr>
        <a:xfrm>
          <a:off x="15430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48006</xdr:rowOff>
    </xdr:from>
    <xdr:to>
      <xdr:col>85</xdr:col>
      <xdr:colOff>127000</xdr:colOff>
      <xdr:row>60</xdr:row>
      <xdr:rowOff>91440</xdr:rowOff>
    </xdr:to>
    <xdr:cxnSp macro="">
      <xdr:nvCxnSpPr>
        <xdr:cNvPr id="647" name="直線コネクタ 646"/>
        <xdr:cNvCxnSpPr/>
      </xdr:nvCxnSpPr>
      <xdr:spPr>
        <a:xfrm>
          <a:off x="15481300" y="1033500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48" name="楕円 647"/>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48006</xdr:rowOff>
    </xdr:from>
    <xdr:to>
      <xdr:col>81</xdr:col>
      <xdr:colOff>50800</xdr:colOff>
      <xdr:row>60</xdr:row>
      <xdr:rowOff>102870</xdr:rowOff>
    </xdr:to>
    <xdr:cxnSp macro="">
      <xdr:nvCxnSpPr>
        <xdr:cNvPr id="649" name="直線コネクタ 648"/>
        <xdr:cNvCxnSpPr/>
      </xdr:nvCxnSpPr>
      <xdr:spPr>
        <a:xfrm flipV="1">
          <a:off x="14592300" y="1033500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xdr:rowOff>
    </xdr:from>
    <xdr:to>
      <xdr:col>72</xdr:col>
      <xdr:colOff>38100</xdr:colOff>
      <xdr:row>60</xdr:row>
      <xdr:rowOff>105664</xdr:rowOff>
    </xdr:to>
    <xdr:sp macro="" textlink="">
      <xdr:nvSpPr>
        <xdr:cNvPr id="650" name="楕円 649"/>
        <xdr:cNvSpPr/>
      </xdr:nvSpPr>
      <xdr:spPr>
        <a:xfrm>
          <a:off x="1365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54864</xdr:rowOff>
    </xdr:from>
    <xdr:to>
      <xdr:col>76</xdr:col>
      <xdr:colOff>114300</xdr:colOff>
      <xdr:row>60</xdr:row>
      <xdr:rowOff>102870</xdr:rowOff>
    </xdr:to>
    <xdr:cxnSp macro="">
      <xdr:nvCxnSpPr>
        <xdr:cNvPr id="651" name="直線コネクタ 650"/>
        <xdr:cNvCxnSpPr/>
      </xdr:nvCxnSpPr>
      <xdr:spPr>
        <a:xfrm>
          <a:off x="13703300" y="1034186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652" name="楕円 651"/>
        <xdr:cNvSpPr/>
      </xdr:nvSpPr>
      <xdr:spPr>
        <a:xfrm>
          <a:off x="12763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54864</xdr:rowOff>
    </xdr:from>
    <xdr:to>
      <xdr:col>71</xdr:col>
      <xdr:colOff>177800</xdr:colOff>
      <xdr:row>61</xdr:row>
      <xdr:rowOff>2286</xdr:rowOff>
    </xdr:to>
    <xdr:cxnSp macro="">
      <xdr:nvCxnSpPr>
        <xdr:cNvPr id="653" name="直線コネクタ 652"/>
        <xdr:cNvCxnSpPr/>
      </xdr:nvCxnSpPr>
      <xdr:spPr>
        <a:xfrm flipV="1">
          <a:off x="12814300" y="103418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654" name="n_1aveValue【学校施設】&#10;有形固定資産減価償却率"/>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655" name="n_2aveValue【学校施設】&#10;有形固定資産減価償却率"/>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56" name="n_3ave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657" name="n_4aveValue【学校施設】&#10;有形固定資産減価償却率"/>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115333</xdr:rowOff>
    </xdr:from>
    <xdr:ext cx="405111" cy="259045"/>
    <xdr:sp macro="" textlink="">
      <xdr:nvSpPr>
        <xdr:cNvPr id="658" name="n_1mainValue【学校施設】&#10;有形固定資産減価償却率"/>
        <xdr:cNvSpPr txBox="1"/>
      </xdr:nvSpPr>
      <xdr:spPr>
        <a:xfrm>
          <a:off x="1526604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659" name="n_2main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122191</xdr:rowOff>
    </xdr:from>
    <xdr:ext cx="405111" cy="259045"/>
    <xdr:sp macro="" textlink="">
      <xdr:nvSpPr>
        <xdr:cNvPr id="660" name="n_3mainValue【学校施設】&#10;有形固定資産減価償却率"/>
        <xdr:cNvSpPr txBox="1"/>
      </xdr:nvSpPr>
      <xdr:spPr>
        <a:xfrm>
          <a:off x="135007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69613</xdr:rowOff>
    </xdr:from>
    <xdr:ext cx="405111" cy="259045"/>
    <xdr:sp macro="" textlink="">
      <xdr:nvSpPr>
        <xdr:cNvPr id="661" name="n_4mainValue【学校施設】&#10;有形固定資産減価償却率"/>
        <xdr:cNvSpPr txBox="1"/>
      </xdr:nvSpPr>
      <xdr:spPr>
        <a:xfrm>
          <a:off x="12611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688" name="直線コネクタ 687"/>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689"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690" name="直線コネクタ 689"/>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1"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2" name="直線コネクタ 691"/>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693" name="【学校施設】&#10;一人当たり面積平均値テキスト"/>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694" name="フローチャート: 判断 693"/>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695" name="フローチャート: 判断 694"/>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696" name="フローチャート: 判断 695"/>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697" name="フローチャート: 判断 696"/>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698" name="フローチャート: 判断 697"/>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128270</xdr:rowOff>
    </xdr:from>
    <xdr:to>
      <xdr:col>116</xdr:col>
      <xdr:colOff>114300</xdr:colOff>
      <xdr:row>56</xdr:row>
      <xdr:rowOff>58420</xdr:rowOff>
    </xdr:to>
    <xdr:sp macro="" textlink="">
      <xdr:nvSpPr>
        <xdr:cNvPr id="704" name="楕円 703"/>
        <xdr:cNvSpPr/>
      </xdr:nvSpPr>
      <xdr:spPr>
        <a:xfrm>
          <a:off x="22110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43197</xdr:rowOff>
    </xdr:from>
    <xdr:ext cx="469744" cy="259045"/>
    <xdr:sp macro="" textlink="">
      <xdr:nvSpPr>
        <xdr:cNvPr id="705" name="【学校施設】&#10;一人当たり面積該当値テキスト"/>
        <xdr:cNvSpPr txBox="1"/>
      </xdr:nvSpPr>
      <xdr:spPr>
        <a:xfrm>
          <a:off x="22199600" y="947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33020</xdr:rowOff>
    </xdr:from>
    <xdr:to>
      <xdr:col>112</xdr:col>
      <xdr:colOff>38100</xdr:colOff>
      <xdr:row>58</xdr:row>
      <xdr:rowOff>134620</xdr:rowOff>
    </xdr:to>
    <xdr:sp macro="" textlink="">
      <xdr:nvSpPr>
        <xdr:cNvPr id="706" name="楕円 705"/>
        <xdr:cNvSpPr/>
      </xdr:nvSpPr>
      <xdr:spPr>
        <a:xfrm>
          <a:off x="21272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xdr:rowOff>
    </xdr:from>
    <xdr:to>
      <xdr:col>116</xdr:col>
      <xdr:colOff>63500</xdr:colOff>
      <xdr:row>58</xdr:row>
      <xdr:rowOff>83820</xdr:rowOff>
    </xdr:to>
    <xdr:cxnSp macro="">
      <xdr:nvCxnSpPr>
        <xdr:cNvPr id="707" name="直線コネクタ 706"/>
        <xdr:cNvCxnSpPr/>
      </xdr:nvCxnSpPr>
      <xdr:spPr>
        <a:xfrm flipV="1">
          <a:off x="21323300" y="960882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98334</xdr:rowOff>
    </xdr:from>
    <xdr:to>
      <xdr:col>107</xdr:col>
      <xdr:colOff>101600</xdr:colOff>
      <xdr:row>59</xdr:row>
      <xdr:rowOff>28484</xdr:rowOff>
    </xdr:to>
    <xdr:sp macro="" textlink="">
      <xdr:nvSpPr>
        <xdr:cNvPr id="708" name="楕円 707"/>
        <xdr:cNvSpPr/>
      </xdr:nvSpPr>
      <xdr:spPr>
        <a:xfrm>
          <a:off x="20383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83820</xdr:rowOff>
    </xdr:from>
    <xdr:to>
      <xdr:col>111</xdr:col>
      <xdr:colOff>177800</xdr:colOff>
      <xdr:row>58</xdr:row>
      <xdr:rowOff>149134</xdr:rowOff>
    </xdr:to>
    <xdr:cxnSp macro="">
      <xdr:nvCxnSpPr>
        <xdr:cNvPr id="709" name="直線コネクタ 708"/>
        <xdr:cNvCxnSpPr/>
      </xdr:nvCxnSpPr>
      <xdr:spPr>
        <a:xfrm flipV="1">
          <a:off x="20434300" y="100279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123372</xdr:rowOff>
    </xdr:from>
    <xdr:to>
      <xdr:col>102</xdr:col>
      <xdr:colOff>165100</xdr:colOff>
      <xdr:row>59</xdr:row>
      <xdr:rowOff>53522</xdr:rowOff>
    </xdr:to>
    <xdr:sp macro="" textlink="">
      <xdr:nvSpPr>
        <xdr:cNvPr id="710" name="楕円 709"/>
        <xdr:cNvSpPr/>
      </xdr:nvSpPr>
      <xdr:spPr>
        <a:xfrm>
          <a:off x="19494500" y="100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149134</xdr:rowOff>
    </xdr:from>
    <xdr:to>
      <xdr:col>107</xdr:col>
      <xdr:colOff>50800</xdr:colOff>
      <xdr:row>59</xdr:row>
      <xdr:rowOff>2722</xdr:rowOff>
    </xdr:to>
    <xdr:cxnSp macro="">
      <xdr:nvCxnSpPr>
        <xdr:cNvPr id="711" name="直線コネクタ 710"/>
        <xdr:cNvCxnSpPr/>
      </xdr:nvCxnSpPr>
      <xdr:spPr>
        <a:xfrm flipV="1">
          <a:off x="19545300" y="10093234"/>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57513</xdr:rowOff>
    </xdr:from>
    <xdr:to>
      <xdr:col>98</xdr:col>
      <xdr:colOff>38100</xdr:colOff>
      <xdr:row>59</xdr:row>
      <xdr:rowOff>159113</xdr:rowOff>
    </xdr:to>
    <xdr:sp macro="" textlink="">
      <xdr:nvSpPr>
        <xdr:cNvPr id="712" name="楕円 711"/>
        <xdr:cNvSpPr/>
      </xdr:nvSpPr>
      <xdr:spPr>
        <a:xfrm>
          <a:off x="186055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2722</xdr:rowOff>
    </xdr:from>
    <xdr:to>
      <xdr:col>102</xdr:col>
      <xdr:colOff>114300</xdr:colOff>
      <xdr:row>59</xdr:row>
      <xdr:rowOff>108313</xdr:rowOff>
    </xdr:to>
    <xdr:cxnSp macro="">
      <xdr:nvCxnSpPr>
        <xdr:cNvPr id="713" name="直線コネクタ 712"/>
        <xdr:cNvCxnSpPr/>
      </xdr:nvCxnSpPr>
      <xdr:spPr>
        <a:xfrm flipV="1">
          <a:off x="18656300" y="10118272"/>
          <a:ext cx="8890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714" name="n_1aveValue【学校施設】&#10;一人当たり面積"/>
        <xdr:cNvSpPr txBox="1"/>
      </xdr:nvSpPr>
      <xdr:spPr>
        <a:xfrm>
          <a:off x="210757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715" name="n_2aveValue【学校施設】&#10;一人当たり面積"/>
        <xdr:cNvSpPr txBox="1"/>
      </xdr:nvSpPr>
      <xdr:spPr>
        <a:xfrm>
          <a:off x="20199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716" name="n_3aveValue【学校施設】&#10;一人当たり面積"/>
        <xdr:cNvSpPr txBox="1"/>
      </xdr:nvSpPr>
      <xdr:spPr>
        <a:xfrm>
          <a:off x="19310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717" name="n_4aveValue【学校施設】&#10;一人当たり面積"/>
        <xdr:cNvSpPr txBox="1"/>
      </xdr:nvSpPr>
      <xdr:spPr>
        <a:xfrm>
          <a:off x="18421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151147</xdr:rowOff>
    </xdr:from>
    <xdr:ext cx="469744" cy="259045"/>
    <xdr:sp macro="" textlink="">
      <xdr:nvSpPr>
        <xdr:cNvPr id="718" name="n_1mainValue【学校施設】&#10;一人当たり面積"/>
        <xdr:cNvSpPr txBox="1"/>
      </xdr:nvSpPr>
      <xdr:spPr>
        <a:xfrm>
          <a:off x="210757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45011</xdr:rowOff>
    </xdr:from>
    <xdr:ext cx="469744" cy="259045"/>
    <xdr:sp macro="" textlink="">
      <xdr:nvSpPr>
        <xdr:cNvPr id="719" name="n_2mainValue【学校施設】&#10;一人当たり面積"/>
        <xdr:cNvSpPr txBox="1"/>
      </xdr:nvSpPr>
      <xdr:spPr>
        <a:xfrm>
          <a:off x="201994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70049</xdr:rowOff>
    </xdr:from>
    <xdr:ext cx="469744" cy="259045"/>
    <xdr:sp macro="" textlink="">
      <xdr:nvSpPr>
        <xdr:cNvPr id="720" name="n_3mainValue【学校施設】&#10;一人当たり面積"/>
        <xdr:cNvSpPr txBox="1"/>
      </xdr:nvSpPr>
      <xdr:spPr>
        <a:xfrm>
          <a:off x="19310427" y="984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4190</xdr:rowOff>
    </xdr:from>
    <xdr:ext cx="469744" cy="259045"/>
    <xdr:sp macro="" textlink="">
      <xdr:nvSpPr>
        <xdr:cNvPr id="721" name="n_4mainValue【学校施設】&#10;一人当たり面積"/>
        <xdr:cNvSpPr txBox="1"/>
      </xdr:nvSpPr>
      <xdr:spPr>
        <a:xfrm>
          <a:off x="18421427" y="99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746" name="直線コネクタ 745"/>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8" name="直線コネクタ 7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49"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0" name="直線コネクタ 749"/>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751" name="【児童館】&#10;有形固定資産減価償却率平均値テキスト"/>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752" name="フローチャート: 判断 751"/>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753" name="フローチャート: 判断 752"/>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4" name="フローチャート: 判断 753"/>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55" name="フローチャート: 判断 754"/>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756" name="フローチャート: 判断 755"/>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62" name="楕円 761"/>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763" name="【児童館】&#10;有形固定資産減価償却率該当値テキスト"/>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162561</xdr:rowOff>
    </xdr:from>
    <xdr:to>
      <xdr:col>81</xdr:col>
      <xdr:colOff>101600</xdr:colOff>
      <xdr:row>82</xdr:row>
      <xdr:rowOff>92711</xdr:rowOff>
    </xdr:to>
    <xdr:sp macro="" textlink="">
      <xdr:nvSpPr>
        <xdr:cNvPr id="764" name="楕円 763"/>
        <xdr:cNvSpPr/>
      </xdr:nvSpPr>
      <xdr:spPr>
        <a:xfrm>
          <a:off x="15430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41911</xdr:rowOff>
    </xdr:from>
    <xdr:to>
      <xdr:col>85</xdr:col>
      <xdr:colOff>127000</xdr:colOff>
      <xdr:row>82</xdr:row>
      <xdr:rowOff>83820</xdr:rowOff>
    </xdr:to>
    <xdr:cxnSp macro="">
      <xdr:nvCxnSpPr>
        <xdr:cNvPr id="765" name="直線コネクタ 764"/>
        <xdr:cNvCxnSpPr/>
      </xdr:nvCxnSpPr>
      <xdr:spPr>
        <a:xfrm>
          <a:off x="15481300" y="141008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66" name="楕円 765"/>
        <xdr:cNvSpPr/>
      </xdr:nvSpPr>
      <xdr:spPr>
        <a:xfrm>
          <a:off x="14541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82</xdr:row>
      <xdr:rowOff>41911</xdr:rowOff>
    </xdr:to>
    <xdr:cxnSp macro="">
      <xdr:nvCxnSpPr>
        <xdr:cNvPr id="767" name="直線コネクタ 766"/>
        <xdr:cNvCxnSpPr/>
      </xdr:nvCxnSpPr>
      <xdr:spPr>
        <a:xfrm>
          <a:off x="14592300" y="14068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68" name="楕円 767"/>
        <xdr:cNvSpPr/>
      </xdr:nvSpPr>
      <xdr:spPr>
        <a:xfrm>
          <a:off x="13652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91439</xdr:rowOff>
    </xdr:to>
    <xdr:cxnSp macro="">
      <xdr:nvCxnSpPr>
        <xdr:cNvPr id="769" name="直線コネクタ 768"/>
        <xdr:cNvCxnSpPr/>
      </xdr:nvCxnSpPr>
      <xdr:spPr>
        <a:xfrm flipV="1">
          <a:off x="13703300" y="140684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2539</xdr:rowOff>
    </xdr:from>
    <xdr:to>
      <xdr:col>67</xdr:col>
      <xdr:colOff>101600</xdr:colOff>
      <xdr:row>82</xdr:row>
      <xdr:rowOff>104139</xdr:rowOff>
    </xdr:to>
    <xdr:sp macro="" textlink="">
      <xdr:nvSpPr>
        <xdr:cNvPr id="770" name="楕円 769"/>
        <xdr:cNvSpPr/>
      </xdr:nvSpPr>
      <xdr:spPr>
        <a:xfrm>
          <a:off x="12763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53339</xdr:rowOff>
    </xdr:from>
    <xdr:to>
      <xdr:col>71</xdr:col>
      <xdr:colOff>177800</xdr:colOff>
      <xdr:row>82</xdr:row>
      <xdr:rowOff>91439</xdr:rowOff>
    </xdr:to>
    <xdr:cxnSp macro="">
      <xdr:nvCxnSpPr>
        <xdr:cNvPr id="771" name="直線コネクタ 770"/>
        <xdr:cNvCxnSpPr/>
      </xdr:nvCxnSpPr>
      <xdr:spPr>
        <a:xfrm>
          <a:off x="12814300" y="14112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772" name="n_1ave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3" name="n_2aveValue【児童館】&#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774"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775" name="n_4aveValue【児童館】&#10;有形固定資産減価償却率"/>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83838</xdr:rowOff>
    </xdr:from>
    <xdr:ext cx="405111" cy="259045"/>
    <xdr:sp macro="" textlink="">
      <xdr:nvSpPr>
        <xdr:cNvPr id="776" name="n_1mainValue【児童館】&#10;有形固定資産減価償却率"/>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51452</xdr:rowOff>
    </xdr:from>
    <xdr:ext cx="405111" cy="259045"/>
    <xdr:sp macro="" textlink="">
      <xdr:nvSpPr>
        <xdr:cNvPr id="777" name="n_2mainValue【児童館】&#10;有形固定資産減価償却率"/>
        <xdr:cNvSpPr txBox="1"/>
      </xdr:nvSpPr>
      <xdr:spPr>
        <a:xfrm>
          <a:off x="14389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778" name="n_3mainValue【児童館】&#10;有形固定資産減価償却率"/>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779" name="n_4mainValue【児童館】&#10;有形固定資産減価償却率"/>
        <xdr:cNvSpPr txBox="1"/>
      </xdr:nvSpPr>
      <xdr:spPr>
        <a:xfrm>
          <a:off x="12611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801" name="直線コネクタ 800"/>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4"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5" name="直線コネクタ 804"/>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6"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7" name="フローチャート: 判断 806"/>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8" name="フローチャート: 判断 80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809" name="フローチャート: 判断 808"/>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0" name="フローチャート: 判断 809"/>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1" name="フローチャート: 判断 810"/>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7" name="楕円 816"/>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818" name="【児童館】&#10;一人当たり面積該当値テキスト"/>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19" name="楕円 818"/>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20" name="直線コネクタ 819"/>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1" name="楕円 820"/>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2" name="直線コネクタ 821"/>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3" name="楕円 822"/>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84</xdr:row>
      <xdr:rowOff>60961</xdr:rowOff>
    </xdr:to>
    <xdr:cxnSp macro="">
      <xdr:nvCxnSpPr>
        <xdr:cNvPr id="824" name="直線コネクタ 823"/>
        <xdr:cNvCxnSpPr/>
      </xdr:nvCxnSpPr>
      <xdr:spPr>
        <a:xfrm flipV="1">
          <a:off x="19545300" y="14371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5" name="楕円 824"/>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26" name="直線コネクタ 825"/>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27"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828" name="n_2aveValue【児童館】&#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29"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0"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31" name="n_1main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main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3" name="n_3mainValue【児童館】&#10;一人当たり面積"/>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4" name="n_4mainValue【児童館】&#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859" name="直線コネクタ 858"/>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860"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861" name="直線コネクタ 860"/>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2"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3" name="直線コネクタ 862"/>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864"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65" name="フローチャート: 判断 864"/>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866" name="フローチャート: 判断 865"/>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867" name="フローチャート: 判断 866"/>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868" name="フローチャート: 判断 867"/>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869" name="フローチャート: 判断 868"/>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74930</xdr:rowOff>
    </xdr:from>
    <xdr:to>
      <xdr:col>85</xdr:col>
      <xdr:colOff>177800</xdr:colOff>
      <xdr:row>107</xdr:row>
      <xdr:rowOff>5080</xdr:rowOff>
    </xdr:to>
    <xdr:sp macro="" textlink="">
      <xdr:nvSpPr>
        <xdr:cNvPr id="875" name="楕円 874"/>
        <xdr:cNvSpPr/>
      </xdr:nvSpPr>
      <xdr:spPr>
        <a:xfrm>
          <a:off x="16268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53357</xdr:rowOff>
    </xdr:from>
    <xdr:ext cx="405111" cy="259045"/>
    <xdr:sp macro="" textlink="">
      <xdr:nvSpPr>
        <xdr:cNvPr id="876" name="【公民館】&#10;有形固定資産減価償却率該当値テキスト"/>
        <xdr:cNvSpPr txBox="1"/>
      </xdr:nvSpPr>
      <xdr:spPr>
        <a:xfrm>
          <a:off x="16357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877" name="楕円 876"/>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125730</xdr:rowOff>
    </xdr:to>
    <xdr:cxnSp macro="">
      <xdr:nvCxnSpPr>
        <xdr:cNvPr id="878" name="直線コネクタ 877"/>
        <xdr:cNvCxnSpPr/>
      </xdr:nvCxnSpPr>
      <xdr:spPr>
        <a:xfrm>
          <a:off x="15481300" y="182613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879" name="楕円 878"/>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72389</xdr:rowOff>
    </xdr:from>
    <xdr:to>
      <xdr:col>81</xdr:col>
      <xdr:colOff>50800</xdr:colOff>
      <xdr:row>106</xdr:row>
      <xdr:rowOff>87630</xdr:rowOff>
    </xdr:to>
    <xdr:cxnSp macro="">
      <xdr:nvCxnSpPr>
        <xdr:cNvPr id="880" name="直線コネクタ 879"/>
        <xdr:cNvCxnSpPr/>
      </xdr:nvCxnSpPr>
      <xdr:spPr>
        <a:xfrm>
          <a:off x="14592300" y="1824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81" name="楕円 880"/>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72389</xdr:rowOff>
    </xdr:to>
    <xdr:cxnSp macro="">
      <xdr:nvCxnSpPr>
        <xdr:cNvPr id="882" name="直線コネクタ 881"/>
        <xdr:cNvCxnSpPr/>
      </xdr:nvCxnSpPr>
      <xdr:spPr>
        <a:xfrm>
          <a:off x="13703300" y="18215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122555</xdr:rowOff>
    </xdr:from>
    <xdr:to>
      <xdr:col>67</xdr:col>
      <xdr:colOff>101600</xdr:colOff>
      <xdr:row>106</xdr:row>
      <xdr:rowOff>52705</xdr:rowOff>
    </xdr:to>
    <xdr:sp macro="" textlink="">
      <xdr:nvSpPr>
        <xdr:cNvPr id="883" name="楕円 882"/>
        <xdr:cNvSpPr/>
      </xdr:nvSpPr>
      <xdr:spPr>
        <a:xfrm>
          <a:off x="12763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xdr:rowOff>
    </xdr:from>
    <xdr:to>
      <xdr:col>71</xdr:col>
      <xdr:colOff>177800</xdr:colOff>
      <xdr:row>106</xdr:row>
      <xdr:rowOff>41911</xdr:rowOff>
    </xdr:to>
    <xdr:cxnSp macro="">
      <xdr:nvCxnSpPr>
        <xdr:cNvPr id="884" name="直線コネクタ 883"/>
        <xdr:cNvCxnSpPr/>
      </xdr:nvCxnSpPr>
      <xdr:spPr>
        <a:xfrm>
          <a:off x="12814300" y="18175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885" name="n_1aveValue【公民館】&#10;有形固定資産減価償却率"/>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886"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887" name="n_3ave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888" name="n_4aveValue【公民館】&#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889" name="n_1mainValue【公民館】&#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890" name="n_2mainValue【公民館】&#10;有形固定資産減価償却率"/>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91" name="n_3mainValue【公民館】&#10;有形固定資産減価償却率"/>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43832</xdr:rowOff>
    </xdr:from>
    <xdr:ext cx="405111" cy="259045"/>
    <xdr:sp macro="" textlink="">
      <xdr:nvSpPr>
        <xdr:cNvPr id="892" name="n_4mainValue【公民館】&#10;有形固定資産減価償却率"/>
        <xdr:cNvSpPr txBox="1"/>
      </xdr:nvSpPr>
      <xdr:spPr>
        <a:xfrm>
          <a:off x="12611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916" name="直線コネクタ 915"/>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18" name="直線コネクタ 91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919"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920" name="直線コネクタ 919"/>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1"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2" name="フローチャート: 判断 92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923" name="フローチャート: 判断 922"/>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4" name="フローチャート: 判断 923"/>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925" name="フローチャート: 判断 924"/>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6" name="フローチャート: 判断 925"/>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32" name="楕円 931"/>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33" name="【公民館】&#10;一人当たり面積該当値テキスト"/>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934" name="楕円 933"/>
        <xdr:cNvSpPr/>
      </xdr:nvSpPr>
      <xdr:spPr>
        <a:xfrm>
          <a:off x="2127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83820</xdr:rowOff>
    </xdr:to>
    <xdr:cxnSp macro="">
      <xdr:nvCxnSpPr>
        <xdr:cNvPr id="935" name="直線コネクタ 934"/>
        <xdr:cNvCxnSpPr/>
      </xdr:nvCxnSpPr>
      <xdr:spPr>
        <a:xfrm flipV="1">
          <a:off x="21323300" y="18242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36" name="楕円 935"/>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83820</xdr:rowOff>
    </xdr:from>
    <xdr:to>
      <xdr:col>111</xdr:col>
      <xdr:colOff>177800</xdr:colOff>
      <xdr:row>106</xdr:row>
      <xdr:rowOff>91439</xdr:rowOff>
    </xdr:to>
    <xdr:cxnSp macro="">
      <xdr:nvCxnSpPr>
        <xdr:cNvPr id="937" name="直線コネクタ 936"/>
        <xdr:cNvCxnSpPr/>
      </xdr:nvCxnSpPr>
      <xdr:spPr>
        <a:xfrm flipV="1">
          <a:off x="20434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938" name="楕円 937"/>
        <xdr:cNvSpPr/>
      </xdr:nvSpPr>
      <xdr:spPr>
        <a:xfrm>
          <a:off x="19494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91439</xdr:rowOff>
    </xdr:to>
    <xdr:cxnSp macro="">
      <xdr:nvCxnSpPr>
        <xdr:cNvPr id="939" name="直線コネクタ 938"/>
        <xdr:cNvCxnSpPr/>
      </xdr:nvCxnSpPr>
      <xdr:spPr>
        <a:xfrm>
          <a:off x="19545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0" name="楕円 939"/>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91439</xdr:rowOff>
    </xdr:from>
    <xdr:to>
      <xdr:col>102</xdr:col>
      <xdr:colOff>114300</xdr:colOff>
      <xdr:row>106</xdr:row>
      <xdr:rowOff>99061</xdr:rowOff>
    </xdr:to>
    <xdr:cxnSp macro="">
      <xdr:nvCxnSpPr>
        <xdr:cNvPr id="941" name="直線コネクタ 940"/>
        <xdr:cNvCxnSpPr/>
      </xdr:nvCxnSpPr>
      <xdr:spPr>
        <a:xfrm flipV="1">
          <a:off x="18656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942"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3"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944"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5"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125747</xdr:rowOff>
    </xdr:from>
    <xdr:ext cx="469744" cy="259045"/>
    <xdr:sp macro="" textlink="">
      <xdr:nvSpPr>
        <xdr:cNvPr id="946" name="n_1mainValue【公民館】&#10;一人当たり面積"/>
        <xdr:cNvSpPr txBox="1"/>
      </xdr:nvSpPr>
      <xdr:spPr>
        <a:xfrm>
          <a:off x="21075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7" name="n_2main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133366</xdr:rowOff>
    </xdr:from>
    <xdr:ext cx="469744" cy="259045"/>
    <xdr:sp macro="" textlink="">
      <xdr:nvSpPr>
        <xdr:cNvPr id="948" name="n_3mainValue【公民館】&#10;一人当たり面積"/>
        <xdr:cNvSpPr txBox="1"/>
      </xdr:nvSpPr>
      <xdr:spPr>
        <a:xfrm>
          <a:off x="19310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49" name="n_4mainValue【公民館】&#10;一人当たり面積"/>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年度一人当たり面積は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施設の延べ床面積の算出誤りにより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その他の施設が微増傾向にあるのは、人口が対令和２年度比で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111942</xdr:rowOff>
    </xdr:from>
    <xdr:to>
      <xdr:col>24</xdr:col>
      <xdr:colOff>114300</xdr:colOff>
      <xdr:row>38</xdr:row>
      <xdr:rowOff>42092</xdr:rowOff>
    </xdr:to>
    <xdr:sp macro="" textlink="">
      <xdr:nvSpPr>
        <xdr:cNvPr id="74" name="楕円 73"/>
        <xdr:cNvSpPr/>
      </xdr:nvSpPr>
      <xdr:spPr>
        <a:xfrm>
          <a:off x="4584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90369</xdr:rowOff>
    </xdr:from>
    <xdr:ext cx="405111" cy="259045"/>
    <xdr:sp macro="" textlink="">
      <xdr:nvSpPr>
        <xdr:cNvPr id="75" name="【図書館】&#10;有形固定資産減価償却率該当値テキスト"/>
        <xdr:cNvSpPr txBox="1"/>
      </xdr:nvSpPr>
      <xdr:spPr>
        <a:xfrm>
          <a:off x="4673600"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6" name="楕円 75"/>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128451</xdr:rowOff>
    </xdr:from>
    <xdr:to>
      <xdr:col>24</xdr:col>
      <xdr:colOff>63500</xdr:colOff>
      <xdr:row>37</xdr:row>
      <xdr:rowOff>162741</xdr:rowOff>
    </xdr:to>
    <xdr:cxnSp macro="">
      <xdr:nvCxnSpPr>
        <xdr:cNvPr id="77" name="直線コネクタ 76"/>
        <xdr:cNvCxnSpPr/>
      </xdr:nvCxnSpPr>
      <xdr:spPr>
        <a:xfrm>
          <a:off x="3797300" y="64721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128451</xdr:rowOff>
    </xdr:to>
    <xdr:cxnSp macro="">
      <xdr:nvCxnSpPr>
        <xdr:cNvPr id="79" name="直線コネクタ 78"/>
        <xdr:cNvCxnSpPr/>
      </xdr:nvCxnSpPr>
      <xdr:spPr>
        <a:xfrm>
          <a:off x="2908300" y="64378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xdr:rowOff>
    </xdr:from>
    <xdr:to>
      <xdr:col>10</xdr:col>
      <xdr:colOff>165100</xdr:colOff>
      <xdr:row>37</xdr:row>
      <xdr:rowOff>112304</xdr:rowOff>
    </xdr:to>
    <xdr:sp macro="" textlink="">
      <xdr:nvSpPr>
        <xdr:cNvPr id="80" name="楕円 79"/>
        <xdr:cNvSpPr/>
      </xdr:nvSpPr>
      <xdr:spPr>
        <a:xfrm>
          <a:off x="1968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61504</xdr:rowOff>
    </xdr:from>
    <xdr:to>
      <xdr:col>15</xdr:col>
      <xdr:colOff>50800</xdr:colOff>
      <xdr:row>37</xdr:row>
      <xdr:rowOff>94161</xdr:rowOff>
    </xdr:to>
    <xdr:cxnSp macro="">
      <xdr:nvCxnSpPr>
        <xdr:cNvPr id="81" name="直線コネクタ 80"/>
        <xdr:cNvCxnSpPr/>
      </xdr:nvCxnSpPr>
      <xdr:spPr>
        <a:xfrm>
          <a:off x="2019300" y="64051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147864</xdr:rowOff>
    </xdr:from>
    <xdr:to>
      <xdr:col>6</xdr:col>
      <xdr:colOff>38100</xdr:colOff>
      <xdr:row>37</xdr:row>
      <xdr:rowOff>78014</xdr:rowOff>
    </xdr:to>
    <xdr:sp macro="" textlink="">
      <xdr:nvSpPr>
        <xdr:cNvPr id="82" name="楕円 81"/>
        <xdr:cNvSpPr/>
      </xdr:nvSpPr>
      <xdr:spPr>
        <a:xfrm>
          <a:off x="1079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27214</xdr:rowOff>
    </xdr:from>
    <xdr:to>
      <xdr:col>10</xdr:col>
      <xdr:colOff>114300</xdr:colOff>
      <xdr:row>37</xdr:row>
      <xdr:rowOff>61504</xdr:rowOff>
    </xdr:to>
    <xdr:cxnSp macro="">
      <xdr:nvCxnSpPr>
        <xdr:cNvPr id="83" name="直線コネクタ 82"/>
        <xdr:cNvCxnSpPr/>
      </xdr:nvCxnSpPr>
      <xdr:spPr>
        <a:xfrm>
          <a:off x="1130300" y="63708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8" name="n_1mainValue【図書館】&#10;有形固定資産減価償却率"/>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9" name="n_2mainValue【図書館】&#10;有形固定資産減価償却率"/>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90" name="n_3mainValue【図書館】&#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94541</xdr:rowOff>
    </xdr:from>
    <xdr:ext cx="405111" cy="259045"/>
    <xdr:sp macro="" textlink="">
      <xdr:nvSpPr>
        <xdr:cNvPr id="91" name="n_4mainValue【図書館】&#10;有形固定資産減価償却率"/>
        <xdr:cNvSpPr txBox="1"/>
      </xdr:nvSpPr>
      <xdr:spPr>
        <a:xfrm>
          <a:off x="927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3" name="楕円 132"/>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23784</xdr:rowOff>
    </xdr:from>
    <xdr:ext cx="469744" cy="259045"/>
    <xdr:sp macro="" textlink="">
      <xdr:nvSpPr>
        <xdr:cNvPr id="134" name="【図書館】&#10;一人当たり面積該当値テキスト"/>
        <xdr:cNvSpPr txBox="1"/>
      </xdr:nvSpPr>
      <xdr:spPr>
        <a:xfrm>
          <a:off x="1051560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51707</xdr:rowOff>
    </xdr:to>
    <xdr:cxnSp macro="">
      <xdr:nvCxnSpPr>
        <xdr:cNvPr id="136" name="直線コネクタ 135"/>
        <xdr:cNvCxnSpPr/>
      </xdr:nvCxnSpPr>
      <xdr:spPr>
        <a:xfrm>
          <a:off x="9639300" y="67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37" name="楕円 136"/>
        <xdr:cNvSpPr/>
      </xdr:nvSpPr>
      <xdr:spPr>
        <a:xfrm>
          <a:off x="8699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62593</xdr:rowOff>
    </xdr:to>
    <xdr:cxnSp macro="">
      <xdr:nvCxnSpPr>
        <xdr:cNvPr id="138" name="直線コネクタ 137"/>
        <xdr:cNvCxnSpPr/>
      </xdr:nvCxnSpPr>
      <xdr:spPr>
        <a:xfrm flipV="1">
          <a:off x="8750300" y="673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11793</xdr:rowOff>
    </xdr:from>
    <xdr:to>
      <xdr:col>41</xdr:col>
      <xdr:colOff>101600</xdr:colOff>
      <xdr:row>39</xdr:row>
      <xdr:rowOff>113393</xdr:rowOff>
    </xdr:to>
    <xdr:sp macro="" textlink="">
      <xdr:nvSpPr>
        <xdr:cNvPr id="139" name="楕円 138"/>
        <xdr:cNvSpPr/>
      </xdr:nvSpPr>
      <xdr:spPr>
        <a:xfrm>
          <a:off x="7810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62593</xdr:rowOff>
    </xdr:from>
    <xdr:to>
      <xdr:col>45</xdr:col>
      <xdr:colOff>177800</xdr:colOff>
      <xdr:row>39</xdr:row>
      <xdr:rowOff>62593</xdr:rowOff>
    </xdr:to>
    <xdr:cxnSp macro="">
      <xdr:nvCxnSpPr>
        <xdr:cNvPr id="140" name="直線コネクタ 139"/>
        <xdr:cNvCxnSpPr/>
      </xdr:nvCxnSpPr>
      <xdr:spPr>
        <a:xfrm>
          <a:off x="7861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62593</xdr:rowOff>
    </xdr:from>
    <xdr:to>
      <xdr:col>41</xdr:col>
      <xdr:colOff>50800</xdr:colOff>
      <xdr:row>39</xdr:row>
      <xdr:rowOff>62593</xdr:rowOff>
    </xdr:to>
    <xdr:cxnSp macro="">
      <xdr:nvCxnSpPr>
        <xdr:cNvPr id="142" name="直線コネクタ 141"/>
        <xdr:cNvCxnSpPr/>
      </xdr:nvCxnSpPr>
      <xdr:spPr>
        <a:xfrm>
          <a:off x="6972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74584</xdr:rowOff>
    </xdr:from>
    <xdr:ext cx="469744" cy="259045"/>
    <xdr:sp macro="" textlink="">
      <xdr:nvSpPr>
        <xdr:cNvPr id="144" name="n_2aveValue【図書館】&#10;一人当たり面積"/>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5" name="n_3aveValue【図書館】&#10;一人当たり面積"/>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119034</xdr:rowOff>
    </xdr:from>
    <xdr:ext cx="469744" cy="259045"/>
    <xdr:sp macro="" textlink="">
      <xdr:nvSpPr>
        <xdr:cNvPr id="147" name="n_1mainValue【図書館】&#10;一人当たり面積"/>
        <xdr:cNvSpPr txBox="1"/>
      </xdr:nvSpPr>
      <xdr:spPr>
        <a:xfrm>
          <a:off x="9391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129920</xdr:rowOff>
    </xdr:from>
    <xdr:ext cx="469744" cy="259045"/>
    <xdr:sp macro="" textlink="">
      <xdr:nvSpPr>
        <xdr:cNvPr id="148" name="n_2mainValue【図書館】&#10;一人当たり面積"/>
        <xdr:cNvSpPr txBox="1"/>
      </xdr:nvSpPr>
      <xdr:spPr>
        <a:xfrm>
          <a:off x="8515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9" name="n_3mainValue【図書館】&#10;一人当たり面積"/>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191" name="楕円 190"/>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192" name="【体育館・プール】&#10;有形固定資産減価償却率該当値テキスト"/>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93" name="楕円 192"/>
        <xdr:cNvSpPr/>
      </xdr:nvSpPr>
      <xdr:spPr>
        <a:xfrm>
          <a:off x="3746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66675</xdr:rowOff>
    </xdr:to>
    <xdr:cxnSp macro="">
      <xdr:nvCxnSpPr>
        <xdr:cNvPr id="194" name="直線コネクタ 193"/>
        <xdr:cNvCxnSpPr/>
      </xdr:nvCxnSpPr>
      <xdr:spPr>
        <a:xfrm>
          <a:off x="3797300" y="106660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5" name="楕円 194"/>
        <xdr:cNvSpPr/>
      </xdr:nvSpPr>
      <xdr:spPr>
        <a:xfrm>
          <a:off x="2857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36195</xdr:rowOff>
    </xdr:to>
    <xdr:cxnSp macro="">
      <xdr:nvCxnSpPr>
        <xdr:cNvPr id="196" name="直線コネクタ 195"/>
        <xdr:cNvCxnSpPr/>
      </xdr:nvCxnSpPr>
      <xdr:spPr>
        <a:xfrm>
          <a:off x="2908300" y="106127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122555</xdr:rowOff>
    </xdr:from>
    <xdr:to>
      <xdr:col>10</xdr:col>
      <xdr:colOff>165100</xdr:colOff>
      <xdr:row>62</xdr:row>
      <xdr:rowOff>52705</xdr:rowOff>
    </xdr:to>
    <xdr:sp macro="" textlink="">
      <xdr:nvSpPr>
        <xdr:cNvPr id="197" name="楕円 196"/>
        <xdr:cNvSpPr/>
      </xdr:nvSpPr>
      <xdr:spPr>
        <a:xfrm>
          <a:off x="196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1905</xdr:rowOff>
    </xdr:to>
    <xdr:cxnSp macro="">
      <xdr:nvCxnSpPr>
        <xdr:cNvPr id="198" name="直線コネクタ 197"/>
        <xdr:cNvCxnSpPr/>
      </xdr:nvCxnSpPr>
      <xdr:spPr>
        <a:xfrm flipV="1">
          <a:off x="2019300" y="1061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9" name="楕円 198"/>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1905</xdr:rowOff>
    </xdr:to>
    <xdr:cxnSp macro="">
      <xdr:nvCxnSpPr>
        <xdr:cNvPr id="200" name="直線コネクタ 199"/>
        <xdr:cNvCxnSpPr/>
      </xdr:nvCxnSpPr>
      <xdr:spPr>
        <a:xfrm>
          <a:off x="1130300" y="1061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205" name="n_1mainValue【体育館・プー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206" name="n_2mainValue【体育館・プール】&#10;有形固定資産減価償却率"/>
        <xdr:cNvSpPr txBox="1"/>
      </xdr:nvSpPr>
      <xdr:spPr>
        <a:xfrm>
          <a:off x="2705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43832</xdr:rowOff>
    </xdr:from>
    <xdr:ext cx="405111" cy="259045"/>
    <xdr:sp macro="" textlink="">
      <xdr:nvSpPr>
        <xdr:cNvPr id="207" name="n_3mainValue【体育館・プール】&#10;有形固定資産減価償却率"/>
        <xdr:cNvSpPr txBox="1"/>
      </xdr:nvSpPr>
      <xdr:spPr>
        <a:xfrm>
          <a:off x="1816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8" name="n_4mainValue【体育館・プール】&#10;有形固定資産減価償却率"/>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93980</xdr:rowOff>
    </xdr:from>
    <xdr:to>
      <xdr:col>55</xdr:col>
      <xdr:colOff>50800</xdr:colOff>
      <xdr:row>63</xdr:row>
      <xdr:rowOff>24130</xdr:rowOff>
    </xdr:to>
    <xdr:sp macro="" textlink="">
      <xdr:nvSpPr>
        <xdr:cNvPr id="248" name="楕円 247"/>
        <xdr:cNvSpPr/>
      </xdr:nvSpPr>
      <xdr:spPr>
        <a:xfrm>
          <a:off x="10426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72407</xdr:rowOff>
    </xdr:from>
    <xdr:ext cx="469744" cy="259045"/>
    <xdr:sp macro="" textlink="">
      <xdr:nvSpPr>
        <xdr:cNvPr id="249" name="【体育館・プール】&#10;一人当たり面積該当値テキスト"/>
        <xdr:cNvSpPr txBox="1"/>
      </xdr:nvSpPr>
      <xdr:spPr>
        <a:xfrm>
          <a:off x="105156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50" name="楕円 249"/>
        <xdr:cNvSpPr/>
      </xdr:nvSpPr>
      <xdr:spPr>
        <a:xfrm>
          <a:off x="958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144780</xdr:rowOff>
    </xdr:to>
    <xdr:cxnSp macro="">
      <xdr:nvCxnSpPr>
        <xdr:cNvPr id="251" name="直線コネクタ 250"/>
        <xdr:cNvCxnSpPr/>
      </xdr:nvCxnSpPr>
      <xdr:spPr>
        <a:xfrm>
          <a:off x="9639300" y="107632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2" name="楕円 251"/>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137160</xdr:rowOff>
    </xdr:to>
    <xdr:cxnSp macro="">
      <xdr:nvCxnSpPr>
        <xdr:cNvPr id="253" name="直線コネクタ 252"/>
        <xdr:cNvCxnSpPr/>
      </xdr:nvCxnSpPr>
      <xdr:spPr>
        <a:xfrm flipV="1">
          <a:off x="8750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90170</xdr:rowOff>
    </xdr:from>
    <xdr:to>
      <xdr:col>41</xdr:col>
      <xdr:colOff>101600</xdr:colOff>
      <xdr:row>63</xdr:row>
      <xdr:rowOff>20320</xdr:rowOff>
    </xdr:to>
    <xdr:sp macro="" textlink="">
      <xdr:nvSpPr>
        <xdr:cNvPr id="254" name="楕円 253"/>
        <xdr:cNvSpPr/>
      </xdr:nvSpPr>
      <xdr:spPr>
        <a:xfrm>
          <a:off x="7810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140970</xdr:rowOff>
    </xdr:to>
    <xdr:cxnSp macro="">
      <xdr:nvCxnSpPr>
        <xdr:cNvPr id="255" name="直線コネクタ 254"/>
        <xdr:cNvCxnSpPr/>
      </xdr:nvCxnSpPr>
      <xdr:spPr>
        <a:xfrm flipV="1">
          <a:off x="7861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90170</xdr:rowOff>
    </xdr:from>
    <xdr:to>
      <xdr:col>36</xdr:col>
      <xdr:colOff>165100</xdr:colOff>
      <xdr:row>63</xdr:row>
      <xdr:rowOff>20320</xdr:rowOff>
    </xdr:to>
    <xdr:sp macro="" textlink="">
      <xdr:nvSpPr>
        <xdr:cNvPr id="256" name="楕円 255"/>
        <xdr:cNvSpPr/>
      </xdr:nvSpPr>
      <xdr:spPr>
        <a:xfrm>
          <a:off x="6921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140970</xdr:rowOff>
    </xdr:from>
    <xdr:to>
      <xdr:col>41</xdr:col>
      <xdr:colOff>50800</xdr:colOff>
      <xdr:row>62</xdr:row>
      <xdr:rowOff>140970</xdr:rowOff>
    </xdr:to>
    <xdr:cxnSp macro="">
      <xdr:nvCxnSpPr>
        <xdr:cNvPr id="257" name="直線コネクタ 256"/>
        <xdr:cNvCxnSpPr/>
      </xdr:nvCxnSpPr>
      <xdr:spPr>
        <a:xfrm>
          <a:off x="6972300" y="1077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62" name="n_1mainValue【体育館・プール】&#10;一人当たり面積"/>
        <xdr:cNvSpPr txBox="1"/>
      </xdr:nvSpPr>
      <xdr:spPr>
        <a:xfrm>
          <a:off x="9391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3" name="n_2main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11447</xdr:rowOff>
    </xdr:from>
    <xdr:ext cx="469744" cy="259045"/>
    <xdr:sp macro="" textlink="">
      <xdr:nvSpPr>
        <xdr:cNvPr id="264" name="n_3mainValue【体育館・プール】&#10;一人当たり面積"/>
        <xdr:cNvSpPr txBox="1"/>
      </xdr:nvSpPr>
      <xdr:spPr>
        <a:xfrm>
          <a:off x="7626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65" name="n_4main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306" name="楕円 305"/>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307" name="【福祉施設】&#10;有形固定資産減価償却率該当値テキスト"/>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8" name="楕円 307"/>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144780</xdr:rowOff>
    </xdr:to>
    <xdr:cxnSp macro="">
      <xdr:nvCxnSpPr>
        <xdr:cNvPr id="309" name="直線コネクタ 308"/>
        <xdr:cNvCxnSpPr/>
      </xdr:nvCxnSpPr>
      <xdr:spPr>
        <a:xfrm>
          <a:off x="3797300" y="1396746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10" name="楕円 309"/>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80011</xdr:rowOff>
    </xdr:from>
    <xdr:to>
      <xdr:col>19</xdr:col>
      <xdr:colOff>177800</xdr:colOff>
      <xdr:row>82</xdr:row>
      <xdr:rowOff>3811</xdr:rowOff>
    </xdr:to>
    <xdr:cxnSp macro="">
      <xdr:nvCxnSpPr>
        <xdr:cNvPr id="311" name="直線コネクタ 310"/>
        <xdr:cNvCxnSpPr/>
      </xdr:nvCxnSpPr>
      <xdr:spPr>
        <a:xfrm flipV="1">
          <a:off x="2908300" y="139674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312" name="楕円 311"/>
        <xdr:cNvSpPr/>
      </xdr:nvSpPr>
      <xdr:spPr>
        <a:xfrm>
          <a:off x="1968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82</xdr:row>
      <xdr:rowOff>3811</xdr:rowOff>
    </xdr:to>
    <xdr:cxnSp macro="">
      <xdr:nvCxnSpPr>
        <xdr:cNvPr id="313" name="直線コネクタ 312"/>
        <xdr:cNvCxnSpPr/>
      </xdr:nvCxnSpPr>
      <xdr:spPr>
        <a:xfrm>
          <a:off x="2019300" y="14013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17780</xdr:rowOff>
    </xdr:from>
    <xdr:to>
      <xdr:col>6</xdr:col>
      <xdr:colOff>38100</xdr:colOff>
      <xdr:row>81</xdr:row>
      <xdr:rowOff>119380</xdr:rowOff>
    </xdr:to>
    <xdr:sp macro="" textlink="">
      <xdr:nvSpPr>
        <xdr:cNvPr id="314" name="楕円 313"/>
        <xdr:cNvSpPr/>
      </xdr:nvSpPr>
      <xdr:spPr>
        <a:xfrm>
          <a:off x="1079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68580</xdr:rowOff>
    </xdr:from>
    <xdr:to>
      <xdr:col>10</xdr:col>
      <xdr:colOff>114300</xdr:colOff>
      <xdr:row>81</xdr:row>
      <xdr:rowOff>125730</xdr:rowOff>
    </xdr:to>
    <xdr:cxnSp macro="">
      <xdr:nvCxnSpPr>
        <xdr:cNvPr id="315" name="直線コネクタ 314"/>
        <xdr:cNvCxnSpPr/>
      </xdr:nvCxnSpPr>
      <xdr:spPr>
        <a:xfrm>
          <a:off x="1130300" y="13956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147338</xdr:rowOff>
    </xdr:from>
    <xdr:ext cx="405111" cy="259045"/>
    <xdr:sp macro="" textlink="">
      <xdr:nvSpPr>
        <xdr:cNvPr id="320" name="n_1mainValue【福祉施設】&#10;有形固定資産減価償却率"/>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21" name="n_2main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22" name="n_3mainValue【福祉施設】&#10;有形固定資産減価償却率"/>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23" name="n_4main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115207</xdr:rowOff>
    </xdr:from>
    <xdr:to>
      <xdr:col>55</xdr:col>
      <xdr:colOff>50800</xdr:colOff>
      <xdr:row>82</xdr:row>
      <xdr:rowOff>45357</xdr:rowOff>
    </xdr:to>
    <xdr:sp macro="" textlink="">
      <xdr:nvSpPr>
        <xdr:cNvPr id="365" name="楕円 364"/>
        <xdr:cNvSpPr/>
      </xdr:nvSpPr>
      <xdr:spPr>
        <a:xfrm>
          <a:off x="104267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138084</xdr:rowOff>
    </xdr:from>
    <xdr:ext cx="469744" cy="259045"/>
    <xdr:sp macro="" textlink="">
      <xdr:nvSpPr>
        <xdr:cNvPr id="366" name="【福祉施設】&#10;一人当たり面積該当値テキスト"/>
        <xdr:cNvSpPr txBox="1"/>
      </xdr:nvSpPr>
      <xdr:spPr>
        <a:xfrm>
          <a:off x="10515600"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126093</xdr:rowOff>
    </xdr:from>
    <xdr:to>
      <xdr:col>50</xdr:col>
      <xdr:colOff>165100</xdr:colOff>
      <xdr:row>82</xdr:row>
      <xdr:rowOff>56243</xdr:rowOff>
    </xdr:to>
    <xdr:sp macro="" textlink="">
      <xdr:nvSpPr>
        <xdr:cNvPr id="367" name="楕円 366"/>
        <xdr:cNvSpPr/>
      </xdr:nvSpPr>
      <xdr:spPr>
        <a:xfrm>
          <a:off x="958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166007</xdr:rowOff>
    </xdr:from>
    <xdr:to>
      <xdr:col>55</xdr:col>
      <xdr:colOff>0</xdr:colOff>
      <xdr:row>82</xdr:row>
      <xdr:rowOff>5443</xdr:rowOff>
    </xdr:to>
    <xdr:cxnSp macro="">
      <xdr:nvCxnSpPr>
        <xdr:cNvPr id="368" name="直線コネクタ 367"/>
        <xdr:cNvCxnSpPr/>
      </xdr:nvCxnSpPr>
      <xdr:spPr>
        <a:xfrm flipV="1">
          <a:off x="9639300" y="140534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69" name="楕円 368"/>
        <xdr:cNvSpPr/>
      </xdr:nvSpPr>
      <xdr:spPr>
        <a:xfrm>
          <a:off x="869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70757</xdr:rowOff>
    </xdr:to>
    <xdr:cxnSp macro="">
      <xdr:nvCxnSpPr>
        <xdr:cNvPr id="370" name="直線コネクタ 369"/>
        <xdr:cNvCxnSpPr/>
      </xdr:nvCxnSpPr>
      <xdr:spPr>
        <a:xfrm flipV="1">
          <a:off x="8750300" y="1406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30843</xdr:rowOff>
    </xdr:from>
    <xdr:to>
      <xdr:col>41</xdr:col>
      <xdr:colOff>101600</xdr:colOff>
      <xdr:row>82</xdr:row>
      <xdr:rowOff>132443</xdr:rowOff>
    </xdr:to>
    <xdr:sp macro="" textlink="">
      <xdr:nvSpPr>
        <xdr:cNvPr id="371" name="楕円 370"/>
        <xdr:cNvSpPr/>
      </xdr:nvSpPr>
      <xdr:spPr>
        <a:xfrm>
          <a:off x="7810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81643</xdr:rowOff>
    </xdr:to>
    <xdr:cxnSp macro="">
      <xdr:nvCxnSpPr>
        <xdr:cNvPr id="372" name="直線コネクタ 371"/>
        <xdr:cNvCxnSpPr/>
      </xdr:nvCxnSpPr>
      <xdr:spPr>
        <a:xfrm flipV="1">
          <a:off x="7861300" y="1412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136979</xdr:rowOff>
    </xdr:from>
    <xdr:to>
      <xdr:col>36</xdr:col>
      <xdr:colOff>165100</xdr:colOff>
      <xdr:row>82</xdr:row>
      <xdr:rowOff>67129</xdr:rowOff>
    </xdr:to>
    <xdr:sp macro="" textlink="">
      <xdr:nvSpPr>
        <xdr:cNvPr id="373" name="楕円 372"/>
        <xdr:cNvSpPr/>
      </xdr:nvSpPr>
      <xdr:spPr>
        <a:xfrm>
          <a:off x="6921500" y="140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16329</xdr:rowOff>
    </xdr:from>
    <xdr:to>
      <xdr:col>41</xdr:col>
      <xdr:colOff>50800</xdr:colOff>
      <xdr:row>82</xdr:row>
      <xdr:rowOff>81643</xdr:rowOff>
    </xdr:to>
    <xdr:cxnSp macro="">
      <xdr:nvCxnSpPr>
        <xdr:cNvPr id="374" name="直線コネクタ 373"/>
        <xdr:cNvCxnSpPr/>
      </xdr:nvCxnSpPr>
      <xdr:spPr>
        <a:xfrm>
          <a:off x="6972300" y="140752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72770</xdr:rowOff>
    </xdr:from>
    <xdr:ext cx="469744" cy="259045"/>
    <xdr:sp macro="" textlink="">
      <xdr:nvSpPr>
        <xdr:cNvPr id="379" name="n_1mainValue【福祉施設】&#10;一人当たり面積"/>
        <xdr:cNvSpPr txBox="1"/>
      </xdr:nvSpPr>
      <xdr:spPr>
        <a:xfrm>
          <a:off x="9391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80" name="n_2mainValue【福祉施設】&#10;一人当たり面積"/>
        <xdr:cNvSpPr txBox="1"/>
      </xdr:nvSpPr>
      <xdr:spPr>
        <a:xfrm>
          <a:off x="8515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148970</xdr:rowOff>
    </xdr:from>
    <xdr:ext cx="469744" cy="259045"/>
    <xdr:sp macro="" textlink="">
      <xdr:nvSpPr>
        <xdr:cNvPr id="381" name="n_3mainValue【福祉施設】&#10;一人当たり面積"/>
        <xdr:cNvSpPr txBox="1"/>
      </xdr:nvSpPr>
      <xdr:spPr>
        <a:xfrm>
          <a:off x="76264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83656</xdr:rowOff>
    </xdr:from>
    <xdr:ext cx="469744" cy="259045"/>
    <xdr:sp macro="" textlink="">
      <xdr:nvSpPr>
        <xdr:cNvPr id="382" name="n_4mainValue【福祉施設】&#10;一人当たり面積"/>
        <xdr:cNvSpPr txBox="1"/>
      </xdr:nvSpPr>
      <xdr:spPr>
        <a:xfrm>
          <a:off x="6737427"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23" name="楕円 422"/>
        <xdr:cNvSpPr/>
      </xdr:nvSpPr>
      <xdr:spPr>
        <a:xfrm>
          <a:off x="4584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160038</xdr:rowOff>
    </xdr:from>
    <xdr:ext cx="405111" cy="259045"/>
    <xdr:sp macro="" textlink="">
      <xdr:nvSpPr>
        <xdr:cNvPr id="424" name="【市民会館】&#10;有形固定資産減価償却率該当値テキスト"/>
        <xdr:cNvSpPr txBox="1"/>
      </xdr:nvSpPr>
      <xdr:spPr>
        <a:xfrm>
          <a:off x="4673600"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133986</xdr:rowOff>
    </xdr:from>
    <xdr:to>
      <xdr:col>20</xdr:col>
      <xdr:colOff>38100</xdr:colOff>
      <xdr:row>104</xdr:row>
      <xdr:rowOff>64136</xdr:rowOff>
    </xdr:to>
    <xdr:sp macro="" textlink="">
      <xdr:nvSpPr>
        <xdr:cNvPr id="425" name="楕円 424"/>
        <xdr:cNvSpPr/>
      </xdr:nvSpPr>
      <xdr:spPr>
        <a:xfrm>
          <a:off x="3746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13336</xdr:rowOff>
    </xdr:from>
    <xdr:to>
      <xdr:col>24</xdr:col>
      <xdr:colOff>63500</xdr:colOff>
      <xdr:row>104</xdr:row>
      <xdr:rowOff>60961</xdr:rowOff>
    </xdr:to>
    <xdr:cxnSp macro="">
      <xdr:nvCxnSpPr>
        <xdr:cNvPr id="426" name="直線コネクタ 425"/>
        <xdr:cNvCxnSpPr/>
      </xdr:nvCxnSpPr>
      <xdr:spPr>
        <a:xfrm>
          <a:off x="3797300" y="178441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427" name="楕円 426"/>
        <xdr:cNvSpPr/>
      </xdr:nvSpPr>
      <xdr:spPr>
        <a:xfrm>
          <a:off x="2857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104</xdr:row>
      <xdr:rowOff>13336</xdr:rowOff>
    </xdr:to>
    <xdr:cxnSp macro="">
      <xdr:nvCxnSpPr>
        <xdr:cNvPr id="428" name="直線コネクタ 427"/>
        <xdr:cNvCxnSpPr/>
      </xdr:nvCxnSpPr>
      <xdr:spPr>
        <a:xfrm>
          <a:off x="2908300" y="17807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107314</xdr:rowOff>
    </xdr:from>
    <xdr:to>
      <xdr:col>10</xdr:col>
      <xdr:colOff>165100</xdr:colOff>
      <xdr:row>104</xdr:row>
      <xdr:rowOff>37464</xdr:rowOff>
    </xdr:to>
    <xdr:sp macro="" textlink="">
      <xdr:nvSpPr>
        <xdr:cNvPr id="429" name="楕円 428"/>
        <xdr:cNvSpPr/>
      </xdr:nvSpPr>
      <xdr:spPr>
        <a:xfrm>
          <a:off x="1968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103</xdr:row>
      <xdr:rowOff>158114</xdr:rowOff>
    </xdr:to>
    <xdr:cxnSp macro="">
      <xdr:nvCxnSpPr>
        <xdr:cNvPr id="430" name="直線コネクタ 429"/>
        <xdr:cNvCxnSpPr/>
      </xdr:nvCxnSpPr>
      <xdr:spPr>
        <a:xfrm flipV="1">
          <a:off x="2019300" y="178079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31" name="楕円 430"/>
        <xdr:cNvSpPr/>
      </xdr:nvSpPr>
      <xdr:spPr>
        <a:xfrm>
          <a:off x="1079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118111</xdr:rowOff>
    </xdr:from>
    <xdr:to>
      <xdr:col>10</xdr:col>
      <xdr:colOff>114300</xdr:colOff>
      <xdr:row>103</xdr:row>
      <xdr:rowOff>158114</xdr:rowOff>
    </xdr:to>
    <xdr:cxnSp macro="">
      <xdr:nvCxnSpPr>
        <xdr:cNvPr id="432" name="直線コネクタ 431"/>
        <xdr:cNvCxnSpPr/>
      </xdr:nvCxnSpPr>
      <xdr:spPr>
        <a:xfrm>
          <a:off x="1130300" y="177774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35"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6"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55263</xdr:rowOff>
    </xdr:from>
    <xdr:ext cx="405111" cy="259045"/>
    <xdr:sp macro="" textlink="">
      <xdr:nvSpPr>
        <xdr:cNvPr id="437" name="n_1mainValue【市民会館】&#10;有形固定資産減価償却率"/>
        <xdr:cNvSpPr txBox="1"/>
      </xdr:nvSpPr>
      <xdr:spPr>
        <a:xfrm>
          <a:off x="35820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38" name="n_2mainValue【市民会館】&#10;有形固定資産減価償却率"/>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28591</xdr:rowOff>
    </xdr:from>
    <xdr:ext cx="405111" cy="259045"/>
    <xdr:sp macro="" textlink="">
      <xdr:nvSpPr>
        <xdr:cNvPr id="439" name="n_3mainValue【市民会館】&#10;有形固定資産減価償却率"/>
        <xdr:cNvSpPr txBox="1"/>
      </xdr:nvSpPr>
      <xdr:spPr>
        <a:xfrm>
          <a:off x="1816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160038</xdr:rowOff>
    </xdr:from>
    <xdr:ext cx="405111" cy="259045"/>
    <xdr:sp macro="" textlink="">
      <xdr:nvSpPr>
        <xdr:cNvPr id="440" name="n_4mainValue【市民会館】&#10;有形固定資産減価償却率"/>
        <xdr:cNvSpPr txBox="1"/>
      </xdr:nvSpPr>
      <xdr:spPr>
        <a:xfrm>
          <a:off x="927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39115</xdr:rowOff>
    </xdr:from>
    <xdr:to>
      <xdr:col>55</xdr:col>
      <xdr:colOff>50800</xdr:colOff>
      <xdr:row>104</xdr:row>
      <xdr:rowOff>140715</xdr:rowOff>
    </xdr:to>
    <xdr:sp macro="" textlink="">
      <xdr:nvSpPr>
        <xdr:cNvPr id="478" name="楕円 477"/>
        <xdr:cNvSpPr/>
      </xdr:nvSpPr>
      <xdr:spPr>
        <a:xfrm>
          <a:off x="10426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61992</xdr:rowOff>
    </xdr:from>
    <xdr:ext cx="469744" cy="259045"/>
    <xdr:sp macro="" textlink="">
      <xdr:nvSpPr>
        <xdr:cNvPr id="479" name="【市民会館】&#10;一人当たり面積該当値テキスト"/>
        <xdr:cNvSpPr txBox="1"/>
      </xdr:nvSpPr>
      <xdr:spPr>
        <a:xfrm>
          <a:off x="10515600" y="177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xdr:rowOff>
    </xdr:from>
    <xdr:to>
      <xdr:col>50</xdr:col>
      <xdr:colOff>165100</xdr:colOff>
      <xdr:row>105</xdr:row>
      <xdr:rowOff>110998</xdr:rowOff>
    </xdr:to>
    <xdr:sp macro="" textlink="">
      <xdr:nvSpPr>
        <xdr:cNvPr id="480" name="楕円 479"/>
        <xdr:cNvSpPr/>
      </xdr:nvSpPr>
      <xdr:spPr>
        <a:xfrm>
          <a:off x="9588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89915</xdr:rowOff>
    </xdr:from>
    <xdr:to>
      <xdr:col>55</xdr:col>
      <xdr:colOff>0</xdr:colOff>
      <xdr:row>105</xdr:row>
      <xdr:rowOff>60198</xdr:rowOff>
    </xdr:to>
    <xdr:cxnSp macro="">
      <xdr:nvCxnSpPr>
        <xdr:cNvPr id="481" name="直線コネクタ 480"/>
        <xdr:cNvCxnSpPr/>
      </xdr:nvCxnSpPr>
      <xdr:spPr>
        <a:xfrm flipV="1">
          <a:off x="9639300" y="17920715"/>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82" name="楕円 481"/>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60198</xdr:rowOff>
    </xdr:from>
    <xdr:to>
      <xdr:col>50</xdr:col>
      <xdr:colOff>114300</xdr:colOff>
      <xdr:row>105</xdr:row>
      <xdr:rowOff>64770</xdr:rowOff>
    </xdr:to>
    <xdr:cxnSp macro="">
      <xdr:nvCxnSpPr>
        <xdr:cNvPr id="483" name="直線コネクタ 482"/>
        <xdr:cNvCxnSpPr/>
      </xdr:nvCxnSpPr>
      <xdr:spPr>
        <a:xfrm flipV="1">
          <a:off x="8750300" y="18062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18542</xdr:rowOff>
    </xdr:from>
    <xdr:to>
      <xdr:col>41</xdr:col>
      <xdr:colOff>101600</xdr:colOff>
      <xdr:row>105</xdr:row>
      <xdr:rowOff>120142</xdr:rowOff>
    </xdr:to>
    <xdr:sp macro="" textlink="">
      <xdr:nvSpPr>
        <xdr:cNvPr id="484" name="楕円 483"/>
        <xdr:cNvSpPr/>
      </xdr:nvSpPr>
      <xdr:spPr>
        <a:xfrm>
          <a:off x="7810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69342</xdr:rowOff>
    </xdr:to>
    <xdr:cxnSp macro="">
      <xdr:nvCxnSpPr>
        <xdr:cNvPr id="485" name="直線コネクタ 484"/>
        <xdr:cNvCxnSpPr/>
      </xdr:nvCxnSpPr>
      <xdr:spPr>
        <a:xfrm flipV="1">
          <a:off x="7861300" y="18067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23113</xdr:rowOff>
    </xdr:from>
    <xdr:to>
      <xdr:col>36</xdr:col>
      <xdr:colOff>165100</xdr:colOff>
      <xdr:row>105</xdr:row>
      <xdr:rowOff>124713</xdr:rowOff>
    </xdr:to>
    <xdr:sp macro="" textlink="">
      <xdr:nvSpPr>
        <xdr:cNvPr id="486" name="楕円 485"/>
        <xdr:cNvSpPr/>
      </xdr:nvSpPr>
      <xdr:spPr>
        <a:xfrm>
          <a:off x="6921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69342</xdr:rowOff>
    </xdr:from>
    <xdr:to>
      <xdr:col>41</xdr:col>
      <xdr:colOff>50800</xdr:colOff>
      <xdr:row>105</xdr:row>
      <xdr:rowOff>73913</xdr:rowOff>
    </xdr:to>
    <xdr:cxnSp macro="">
      <xdr:nvCxnSpPr>
        <xdr:cNvPr id="487" name="直線コネクタ 486"/>
        <xdr:cNvCxnSpPr/>
      </xdr:nvCxnSpPr>
      <xdr:spPr>
        <a:xfrm flipV="1">
          <a:off x="6972300" y="180715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488" name="n_1aveValue【市民会館】&#10;一人当たり面積"/>
        <xdr:cNvSpPr txBox="1"/>
      </xdr:nvSpPr>
      <xdr:spPr>
        <a:xfrm>
          <a:off x="9391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134129</xdr:rowOff>
    </xdr:from>
    <xdr:ext cx="469744" cy="259045"/>
    <xdr:sp macro="" textlink="">
      <xdr:nvSpPr>
        <xdr:cNvPr id="489" name="n_2aveValue【市民会館】&#10;一人当たり面積"/>
        <xdr:cNvSpPr txBox="1"/>
      </xdr:nvSpPr>
      <xdr:spPr>
        <a:xfrm>
          <a:off x="8515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90"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91"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127525</xdr:rowOff>
    </xdr:from>
    <xdr:ext cx="469744" cy="259045"/>
    <xdr:sp macro="" textlink="">
      <xdr:nvSpPr>
        <xdr:cNvPr id="492" name="n_1mainValue【市民会館】&#10;一人当たり面積"/>
        <xdr:cNvSpPr txBox="1"/>
      </xdr:nvSpPr>
      <xdr:spPr>
        <a:xfrm>
          <a:off x="9391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3" name="n_2main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136669</xdr:rowOff>
    </xdr:from>
    <xdr:ext cx="469744" cy="259045"/>
    <xdr:sp macro="" textlink="">
      <xdr:nvSpPr>
        <xdr:cNvPr id="494" name="n_3mainValue【市民会館】&#10;一人当たり面積"/>
        <xdr:cNvSpPr txBox="1"/>
      </xdr:nvSpPr>
      <xdr:spPr>
        <a:xfrm>
          <a:off x="7626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141240</xdr:rowOff>
    </xdr:from>
    <xdr:ext cx="469744" cy="259045"/>
    <xdr:sp macro="" textlink="">
      <xdr:nvSpPr>
        <xdr:cNvPr id="495" name="n_4mainValue【市民会館】&#10;一人当たり面積"/>
        <xdr:cNvSpPr txBox="1"/>
      </xdr:nvSpPr>
      <xdr:spPr>
        <a:xfrm>
          <a:off x="6737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26"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5806</xdr:rowOff>
    </xdr:from>
    <xdr:to>
      <xdr:col>85</xdr:col>
      <xdr:colOff>177800</xdr:colOff>
      <xdr:row>42</xdr:row>
      <xdr:rowOff>107406</xdr:rowOff>
    </xdr:to>
    <xdr:sp macro="" textlink="">
      <xdr:nvSpPr>
        <xdr:cNvPr id="537" name="楕円 536"/>
        <xdr:cNvSpPr/>
      </xdr:nvSpPr>
      <xdr:spPr>
        <a:xfrm>
          <a:off x="162687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92183</xdr:rowOff>
    </xdr:from>
    <xdr:ext cx="405111" cy="259045"/>
    <xdr:sp macro="" textlink="">
      <xdr:nvSpPr>
        <xdr:cNvPr id="538" name="【一般廃棄物処理施設】&#10;有形固定資産減価償却率該当値テキスト"/>
        <xdr:cNvSpPr txBox="1"/>
      </xdr:nvSpPr>
      <xdr:spPr>
        <a:xfrm>
          <a:off x="16357600" y="712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165826</xdr:rowOff>
    </xdr:from>
    <xdr:to>
      <xdr:col>81</xdr:col>
      <xdr:colOff>101600</xdr:colOff>
      <xdr:row>42</xdr:row>
      <xdr:rowOff>95976</xdr:rowOff>
    </xdr:to>
    <xdr:sp macro="" textlink="">
      <xdr:nvSpPr>
        <xdr:cNvPr id="539" name="楕円 538"/>
        <xdr:cNvSpPr/>
      </xdr:nvSpPr>
      <xdr:spPr>
        <a:xfrm>
          <a:off x="15430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45176</xdr:rowOff>
    </xdr:from>
    <xdr:to>
      <xdr:col>85</xdr:col>
      <xdr:colOff>127000</xdr:colOff>
      <xdr:row>42</xdr:row>
      <xdr:rowOff>56606</xdr:rowOff>
    </xdr:to>
    <xdr:cxnSp macro="">
      <xdr:nvCxnSpPr>
        <xdr:cNvPr id="540" name="直線コネクタ 539"/>
        <xdr:cNvCxnSpPr/>
      </xdr:nvCxnSpPr>
      <xdr:spPr>
        <a:xfrm>
          <a:off x="15481300" y="72460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154396</xdr:rowOff>
    </xdr:from>
    <xdr:to>
      <xdr:col>76</xdr:col>
      <xdr:colOff>165100</xdr:colOff>
      <xdr:row>42</xdr:row>
      <xdr:rowOff>84546</xdr:rowOff>
    </xdr:to>
    <xdr:sp macro="" textlink="">
      <xdr:nvSpPr>
        <xdr:cNvPr id="541" name="楕円 540"/>
        <xdr:cNvSpPr/>
      </xdr:nvSpPr>
      <xdr:spPr>
        <a:xfrm>
          <a:off x="14541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33746</xdr:rowOff>
    </xdr:from>
    <xdr:to>
      <xdr:col>81</xdr:col>
      <xdr:colOff>50800</xdr:colOff>
      <xdr:row>42</xdr:row>
      <xdr:rowOff>45176</xdr:rowOff>
    </xdr:to>
    <xdr:cxnSp macro="">
      <xdr:nvCxnSpPr>
        <xdr:cNvPr id="542" name="直線コネクタ 541"/>
        <xdr:cNvCxnSpPr/>
      </xdr:nvCxnSpPr>
      <xdr:spPr>
        <a:xfrm>
          <a:off x="14592300" y="72346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144599</xdr:rowOff>
    </xdr:from>
    <xdr:to>
      <xdr:col>72</xdr:col>
      <xdr:colOff>38100</xdr:colOff>
      <xdr:row>42</xdr:row>
      <xdr:rowOff>74749</xdr:rowOff>
    </xdr:to>
    <xdr:sp macro="" textlink="">
      <xdr:nvSpPr>
        <xdr:cNvPr id="543" name="楕円 542"/>
        <xdr:cNvSpPr/>
      </xdr:nvSpPr>
      <xdr:spPr>
        <a:xfrm>
          <a:off x="13652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23949</xdr:rowOff>
    </xdr:from>
    <xdr:to>
      <xdr:col>76</xdr:col>
      <xdr:colOff>114300</xdr:colOff>
      <xdr:row>42</xdr:row>
      <xdr:rowOff>33746</xdr:rowOff>
    </xdr:to>
    <xdr:cxnSp macro="">
      <xdr:nvCxnSpPr>
        <xdr:cNvPr id="544" name="直線コネクタ 543"/>
        <xdr:cNvCxnSpPr/>
      </xdr:nvCxnSpPr>
      <xdr:spPr>
        <a:xfrm>
          <a:off x="13703300" y="72248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133169</xdr:rowOff>
    </xdr:from>
    <xdr:to>
      <xdr:col>67</xdr:col>
      <xdr:colOff>101600</xdr:colOff>
      <xdr:row>42</xdr:row>
      <xdr:rowOff>63319</xdr:rowOff>
    </xdr:to>
    <xdr:sp macro="" textlink="">
      <xdr:nvSpPr>
        <xdr:cNvPr id="545" name="楕円 544"/>
        <xdr:cNvSpPr/>
      </xdr:nvSpPr>
      <xdr:spPr>
        <a:xfrm>
          <a:off x="12763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12519</xdr:rowOff>
    </xdr:from>
    <xdr:to>
      <xdr:col>71</xdr:col>
      <xdr:colOff>177800</xdr:colOff>
      <xdr:row>42</xdr:row>
      <xdr:rowOff>23949</xdr:rowOff>
    </xdr:to>
    <xdr:cxnSp macro="">
      <xdr:nvCxnSpPr>
        <xdr:cNvPr id="546" name="直線コネクタ 545"/>
        <xdr:cNvCxnSpPr/>
      </xdr:nvCxnSpPr>
      <xdr:spPr>
        <a:xfrm>
          <a:off x="12814300" y="72134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48"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9"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87103</xdr:rowOff>
    </xdr:from>
    <xdr:ext cx="405111" cy="259045"/>
    <xdr:sp macro="" textlink="">
      <xdr:nvSpPr>
        <xdr:cNvPr id="551" name="n_1mainValue【一般廃棄物処理施設】&#10;有形固定資産減価償却率"/>
        <xdr:cNvSpPr txBox="1"/>
      </xdr:nvSpPr>
      <xdr:spPr>
        <a:xfrm>
          <a:off x="15266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75673</xdr:rowOff>
    </xdr:from>
    <xdr:ext cx="405111" cy="259045"/>
    <xdr:sp macro="" textlink="">
      <xdr:nvSpPr>
        <xdr:cNvPr id="552" name="n_2mainValue【一般廃棄物処理施設】&#10;有形固定資産減価償却率"/>
        <xdr:cNvSpPr txBox="1"/>
      </xdr:nvSpPr>
      <xdr:spPr>
        <a:xfrm>
          <a:off x="14389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65876</xdr:rowOff>
    </xdr:from>
    <xdr:ext cx="405111" cy="259045"/>
    <xdr:sp macro="" textlink="">
      <xdr:nvSpPr>
        <xdr:cNvPr id="553" name="n_3mainValue【一般廃棄物処理施設】&#10;有形固定資産減価償却率"/>
        <xdr:cNvSpPr txBox="1"/>
      </xdr:nvSpPr>
      <xdr:spPr>
        <a:xfrm>
          <a:off x="13500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54446</xdr:rowOff>
    </xdr:from>
    <xdr:ext cx="405111" cy="259045"/>
    <xdr:sp macro="" textlink="">
      <xdr:nvSpPr>
        <xdr:cNvPr id="554" name="n_4mainValue【一般廃棄物処理施設】&#10;有形固定資産減価償却率"/>
        <xdr:cNvSpPr txBox="1"/>
      </xdr:nvSpPr>
      <xdr:spPr>
        <a:xfrm>
          <a:off x="12611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71572</xdr:rowOff>
    </xdr:from>
    <xdr:to>
      <xdr:col>116</xdr:col>
      <xdr:colOff>114300</xdr:colOff>
      <xdr:row>40</xdr:row>
      <xdr:rowOff>1722</xdr:rowOff>
    </xdr:to>
    <xdr:sp macro="" textlink="">
      <xdr:nvSpPr>
        <xdr:cNvPr id="592" name="楕円 591"/>
        <xdr:cNvSpPr/>
      </xdr:nvSpPr>
      <xdr:spPr>
        <a:xfrm>
          <a:off x="22110700" y="67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49999</xdr:rowOff>
    </xdr:from>
    <xdr:ext cx="534377" cy="259045"/>
    <xdr:sp macro="" textlink="">
      <xdr:nvSpPr>
        <xdr:cNvPr id="593" name="【一般廃棄物処理施設】&#10;一人当たり有形固定資産（償却資産）額該当値テキスト"/>
        <xdr:cNvSpPr txBox="1"/>
      </xdr:nvSpPr>
      <xdr:spPr>
        <a:xfrm>
          <a:off x="22199600" y="67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74137</xdr:rowOff>
    </xdr:from>
    <xdr:to>
      <xdr:col>112</xdr:col>
      <xdr:colOff>38100</xdr:colOff>
      <xdr:row>40</xdr:row>
      <xdr:rowOff>4287</xdr:rowOff>
    </xdr:to>
    <xdr:sp macro="" textlink="">
      <xdr:nvSpPr>
        <xdr:cNvPr id="594" name="楕円 593"/>
        <xdr:cNvSpPr/>
      </xdr:nvSpPr>
      <xdr:spPr>
        <a:xfrm>
          <a:off x="21272500" y="6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122372</xdr:rowOff>
    </xdr:from>
    <xdr:to>
      <xdr:col>116</xdr:col>
      <xdr:colOff>63500</xdr:colOff>
      <xdr:row>39</xdr:row>
      <xdr:rowOff>124937</xdr:rowOff>
    </xdr:to>
    <xdr:cxnSp macro="">
      <xdr:nvCxnSpPr>
        <xdr:cNvPr id="595" name="直線コネクタ 594"/>
        <xdr:cNvCxnSpPr/>
      </xdr:nvCxnSpPr>
      <xdr:spPr>
        <a:xfrm flipV="1">
          <a:off x="21323300" y="6808922"/>
          <a:ext cx="8382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71234</xdr:rowOff>
    </xdr:from>
    <xdr:to>
      <xdr:col>107</xdr:col>
      <xdr:colOff>101600</xdr:colOff>
      <xdr:row>40</xdr:row>
      <xdr:rowOff>1384</xdr:rowOff>
    </xdr:to>
    <xdr:sp macro="" textlink="">
      <xdr:nvSpPr>
        <xdr:cNvPr id="596" name="楕円 595"/>
        <xdr:cNvSpPr/>
      </xdr:nvSpPr>
      <xdr:spPr>
        <a:xfrm>
          <a:off x="20383500" y="67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122034</xdr:rowOff>
    </xdr:from>
    <xdr:to>
      <xdr:col>111</xdr:col>
      <xdr:colOff>177800</xdr:colOff>
      <xdr:row>39</xdr:row>
      <xdr:rowOff>124937</xdr:rowOff>
    </xdr:to>
    <xdr:cxnSp macro="">
      <xdr:nvCxnSpPr>
        <xdr:cNvPr id="597" name="直線コネクタ 596"/>
        <xdr:cNvCxnSpPr/>
      </xdr:nvCxnSpPr>
      <xdr:spPr>
        <a:xfrm>
          <a:off x="20434300" y="6808584"/>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79130</xdr:rowOff>
    </xdr:from>
    <xdr:to>
      <xdr:col>102</xdr:col>
      <xdr:colOff>165100</xdr:colOff>
      <xdr:row>40</xdr:row>
      <xdr:rowOff>9280</xdr:rowOff>
    </xdr:to>
    <xdr:sp macro="" textlink="">
      <xdr:nvSpPr>
        <xdr:cNvPr id="598" name="楕円 597"/>
        <xdr:cNvSpPr/>
      </xdr:nvSpPr>
      <xdr:spPr>
        <a:xfrm>
          <a:off x="19494500" y="67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122034</xdr:rowOff>
    </xdr:from>
    <xdr:to>
      <xdr:col>107</xdr:col>
      <xdr:colOff>50800</xdr:colOff>
      <xdr:row>39</xdr:row>
      <xdr:rowOff>129930</xdr:rowOff>
    </xdr:to>
    <xdr:cxnSp macro="">
      <xdr:nvCxnSpPr>
        <xdr:cNvPr id="599" name="直線コネクタ 598"/>
        <xdr:cNvCxnSpPr/>
      </xdr:nvCxnSpPr>
      <xdr:spPr>
        <a:xfrm flipV="1">
          <a:off x="19545300" y="6808584"/>
          <a:ext cx="8890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73685</xdr:rowOff>
    </xdr:from>
    <xdr:to>
      <xdr:col>98</xdr:col>
      <xdr:colOff>38100</xdr:colOff>
      <xdr:row>40</xdr:row>
      <xdr:rowOff>3835</xdr:rowOff>
    </xdr:to>
    <xdr:sp macro="" textlink="">
      <xdr:nvSpPr>
        <xdr:cNvPr id="600" name="楕円 599"/>
        <xdr:cNvSpPr/>
      </xdr:nvSpPr>
      <xdr:spPr>
        <a:xfrm>
          <a:off x="18605500" y="67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124485</xdr:rowOff>
    </xdr:from>
    <xdr:to>
      <xdr:col>102</xdr:col>
      <xdr:colOff>114300</xdr:colOff>
      <xdr:row>39</xdr:row>
      <xdr:rowOff>129930</xdr:rowOff>
    </xdr:to>
    <xdr:cxnSp macro="">
      <xdr:nvCxnSpPr>
        <xdr:cNvPr id="601" name="直線コネクタ 600"/>
        <xdr:cNvCxnSpPr/>
      </xdr:nvCxnSpPr>
      <xdr:spPr>
        <a:xfrm>
          <a:off x="18656300" y="681103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602" name="n_1aveValue【一般廃棄物処理施設】&#10;一人当たり有形固定資産（償却資産）額"/>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166864</xdr:rowOff>
    </xdr:from>
    <xdr:ext cx="534377" cy="259045"/>
    <xdr:sp macro="" textlink="">
      <xdr:nvSpPr>
        <xdr:cNvPr id="606" name="n_1mainValue【一般廃棄物処理施設】&#10;一人当たり有形固定資産（償却資産）額"/>
        <xdr:cNvSpPr txBox="1"/>
      </xdr:nvSpPr>
      <xdr:spPr>
        <a:xfrm>
          <a:off x="21043411" y="68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163961</xdr:rowOff>
    </xdr:from>
    <xdr:ext cx="534377" cy="259045"/>
    <xdr:sp macro="" textlink="">
      <xdr:nvSpPr>
        <xdr:cNvPr id="607" name="n_2mainValue【一般廃棄物処理施設】&#10;一人当たり有形固定資産（償却資産）額"/>
        <xdr:cNvSpPr txBox="1"/>
      </xdr:nvSpPr>
      <xdr:spPr>
        <a:xfrm>
          <a:off x="20167111" y="68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407</xdr:rowOff>
    </xdr:from>
    <xdr:ext cx="534377" cy="259045"/>
    <xdr:sp macro="" textlink="">
      <xdr:nvSpPr>
        <xdr:cNvPr id="608" name="n_3mainValue【一般廃棄物処理施設】&#10;一人当たり有形固定資産（償却資産）額"/>
        <xdr:cNvSpPr txBox="1"/>
      </xdr:nvSpPr>
      <xdr:spPr>
        <a:xfrm>
          <a:off x="19278111" y="68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20362</xdr:rowOff>
    </xdr:from>
    <xdr:ext cx="534377" cy="259045"/>
    <xdr:sp macro="" textlink="">
      <xdr:nvSpPr>
        <xdr:cNvPr id="609" name="n_4mainValue【一般廃棄物処理施設】&#10;一人当たり有形固定資産（償却資産）額"/>
        <xdr:cNvSpPr txBox="1"/>
      </xdr:nvSpPr>
      <xdr:spPr>
        <a:xfrm>
          <a:off x="183891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40" name="【保健センター・保健所】&#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84727</xdr:rowOff>
    </xdr:from>
    <xdr:to>
      <xdr:col>85</xdr:col>
      <xdr:colOff>177800</xdr:colOff>
      <xdr:row>61</xdr:row>
      <xdr:rowOff>14877</xdr:rowOff>
    </xdr:to>
    <xdr:sp macro="" textlink="">
      <xdr:nvSpPr>
        <xdr:cNvPr id="651" name="楕円 650"/>
        <xdr:cNvSpPr/>
      </xdr:nvSpPr>
      <xdr:spPr>
        <a:xfrm>
          <a:off x="16268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63154</xdr:rowOff>
    </xdr:from>
    <xdr:ext cx="405111" cy="259045"/>
    <xdr:sp macro="" textlink="">
      <xdr:nvSpPr>
        <xdr:cNvPr id="652" name="【保健センター・保健所】&#10;有形固定資産減価償却率該当値テキスト"/>
        <xdr:cNvSpPr txBox="1"/>
      </xdr:nvSpPr>
      <xdr:spPr>
        <a:xfrm>
          <a:off x="16357600"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653" name="楕円 652"/>
        <xdr:cNvSpPr/>
      </xdr:nvSpPr>
      <xdr:spPr>
        <a:xfrm>
          <a:off x="15430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135527</xdr:rowOff>
    </xdr:to>
    <xdr:cxnSp macro="">
      <xdr:nvCxnSpPr>
        <xdr:cNvPr id="654" name="直線コネクタ 653"/>
        <xdr:cNvCxnSpPr/>
      </xdr:nvCxnSpPr>
      <xdr:spPr>
        <a:xfrm>
          <a:off x="15481300" y="1038170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55" name="楕円 654"/>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94706</xdr:rowOff>
    </xdr:to>
    <xdr:cxnSp macro="">
      <xdr:nvCxnSpPr>
        <xdr:cNvPr id="656" name="直線コネクタ 655"/>
        <xdr:cNvCxnSpPr/>
      </xdr:nvCxnSpPr>
      <xdr:spPr>
        <a:xfrm>
          <a:off x="14592300" y="1034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138612</xdr:rowOff>
    </xdr:from>
    <xdr:to>
      <xdr:col>72</xdr:col>
      <xdr:colOff>38100</xdr:colOff>
      <xdr:row>60</xdr:row>
      <xdr:rowOff>68762</xdr:rowOff>
    </xdr:to>
    <xdr:sp macro="" textlink="">
      <xdr:nvSpPr>
        <xdr:cNvPr id="657" name="楕円 656"/>
        <xdr:cNvSpPr/>
      </xdr:nvSpPr>
      <xdr:spPr>
        <a:xfrm>
          <a:off x="13652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17962</xdr:rowOff>
    </xdr:from>
    <xdr:to>
      <xdr:col>76</xdr:col>
      <xdr:colOff>114300</xdr:colOff>
      <xdr:row>60</xdr:row>
      <xdr:rowOff>57150</xdr:rowOff>
    </xdr:to>
    <xdr:cxnSp macro="">
      <xdr:nvCxnSpPr>
        <xdr:cNvPr id="658" name="直線コネクタ 657"/>
        <xdr:cNvCxnSpPr/>
      </xdr:nvCxnSpPr>
      <xdr:spPr>
        <a:xfrm>
          <a:off x="13703300" y="103049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101056</xdr:rowOff>
    </xdr:from>
    <xdr:to>
      <xdr:col>67</xdr:col>
      <xdr:colOff>101600</xdr:colOff>
      <xdr:row>60</xdr:row>
      <xdr:rowOff>31206</xdr:rowOff>
    </xdr:to>
    <xdr:sp macro="" textlink="">
      <xdr:nvSpPr>
        <xdr:cNvPr id="659" name="楕円 658"/>
        <xdr:cNvSpPr/>
      </xdr:nvSpPr>
      <xdr:spPr>
        <a:xfrm>
          <a:off x="12763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151856</xdr:rowOff>
    </xdr:from>
    <xdr:to>
      <xdr:col>71</xdr:col>
      <xdr:colOff>177800</xdr:colOff>
      <xdr:row>60</xdr:row>
      <xdr:rowOff>17962</xdr:rowOff>
    </xdr:to>
    <xdr:cxnSp macro="">
      <xdr:nvCxnSpPr>
        <xdr:cNvPr id="660" name="直線コネクタ 659"/>
        <xdr:cNvCxnSpPr/>
      </xdr:nvCxnSpPr>
      <xdr:spPr>
        <a:xfrm>
          <a:off x="12814300" y="102674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61"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3"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64" name="n_4aveValue【保健センター・保健所】&#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136633</xdr:rowOff>
    </xdr:from>
    <xdr:ext cx="405111" cy="259045"/>
    <xdr:sp macro="" textlink="">
      <xdr:nvSpPr>
        <xdr:cNvPr id="665" name="n_1mainValue【保健センター・保健所】&#10;有形固定資産減価償却率"/>
        <xdr:cNvSpPr txBox="1"/>
      </xdr:nvSpPr>
      <xdr:spPr>
        <a:xfrm>
          <a:off x="152660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666" name="n_2mainValue【保健センター・保健所】&#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667" name="n_3mainValue【保健センター・保健所】&#10;有形固定資産減価償却率"/>
        <xdr:cNvSpPr txBox="1"/>
      </xdr:nvSpPr>
      <xdr:spPr>
        <a:xfrm>
          <a:off x="13500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668" name="n_4mainValue【保健センター・保健所】&#10;有形固定資産減価償却率"/>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9"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710" name="楕円 709"/>
        <xdr:cNvSpPr/>
      </xdr:nvSpPr>
      <xdr:spPr>
        <a:xfrm>
          <a:off x="22110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70049</xdr:rowOff>
    </xdr:from>
    <xdr:ext cx="469744" cy="259045"/>
    <xdr:sp macro="" textlink="">
      <xdr:nvSpPr>
        <xdr:cNvPr id="711" name="【保健センター・保健所】&#10;一人当たり面積該当値テキスト"/>
        <xdr:cNvSpPr txBox="1"/>
      </xdr:nvSpPr>
      <xdr:spPr>
        <a:xfrm>
          <a:off x="22199600" y="101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112485</xdr:rowOff>
    </xdr:from>
    <xdr:to>
      <xdr:col>112</xdr:col>
      <xdr:colOff>38100</xdr:colOff>
      <xdr:row>61</xdr:row>
      <xdr:rowOff>42635</xdr:rowOff>
    </xdr:to>
    <xdr:sp macro="" textlink="">
      <xdr:nvSpPr>
        <xdr:cNvPr id="712" name="楕円 711"/>
        <xdr:cNvSpPr/>
      </xdr:nvSpPr>
      <xdr:spPr>
        <a:xfrm>
          <a:off x="2127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97972</xdr:rowOff>
    </xdr:from>
    <xdr:to>
      <xdr:col>116</xdr:col>
      <xdr:colOff>63500</xdr:colOff>
      <xdr:row>60</xdr:row>
      <xdr:rowOff>163285</xdr:rowOff>
    </xdr:to>
    <xdr:cxnSp macro="">
      <xdr:nvCxnSpPr>
        <xdr:cNvPr id="713" name="直線コネクタ 712"/>
        <xdr:cNvCxnSpPr/>
      </xdr:nvCxnSpPr>
      <xdr:spPr>
        <a:xfrm flipV="1">
          <a:off x="21323300" y="103849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128815</xdr:rowOff>
    </xdr:from>
    <xdr:to>
      <xdr:col>107</xdr:col>
      <xdr:colOff>101600</xdr:colOff>
      <xdr:row>61</xdr:row>
      <xdr:rowOff>58965</xdr:rowOff>
    </xdr:to>
    <xdr:sp macro="" textlink="">
      <xdr:nvSpPr>
        <xdr:cNvPr id="714" name="楕円 713"/>
        <xdr:cNvSpPr/>
      </xdr:nvSpPr>
      <xdr:spPr>
        <a:xfrm>
          <a:off x="2038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163285</xdr:rowOff>
    </xdr:from>
    <xdr:to>
      <xdr:col>111</xdr:col>
      <xdr:colOff>177800</xdr:colOff>
      <xdr:row>61</xdr:row>
      <xdr:rowOff>8165</xdr:rowOff>
    </xdr:to>
    <xdr:cxnSp macro="">
      <xdr:nvCxnSpPr>
        <xdr:cNvPr id="715" name="直線コネクタ 714"/>
        <xdr:cNvCxnSpPr/>
      </xdr:nvCxnSpPr>
      <xdr:spPr>
        <a:xfrm flipV="1">
          <a:off x="20434300" y="10450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128815</xdr:rowOff>
    </xdr:from>
    <xdr:to>
      <xdr:col>102</xdr:col>
      <xdr:colOff>165100</xdr:colOff>
      <xdr:row>61</xdr:row>
      <xdr:rowOff>58965</xdr:rowOff>
    </xdr:to>
    <xdr:sp macro="" textlink="">
      <xdr:nvSpPr>
        <xdr:cNvPr id="716" name="楕円 715"/>
        <xdr:cNvSpPr/>
      </xdr:nvSpPr>
      <xdr:spPr>
        <a:xfrm>
          <a:off x="19494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8165</xdr:rowOff>
    </xdr:to>
    <xdr:cxnSp macro="">
      <xdr:nvCxnSpPr>
        <xdr:cNvPr id="717" name="直線コネクタ 716"/>
        <xdr:cNvCxnSpPr/>
      </xdr:nvCxnSpPr>
      <xdr:spPr>
        <a:xfrm>
          <a:off x="19545300" y="1046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128815</xdr:rowOff>
    </xdr:from>
    <xdr:to>
      <xdr:col>98</xdr:col>
      <xdr:colOff>38100</xdr:colOff>
      <xdr:row>61</xdr:row>
      <xdr:rowOff>58965</xdr:rowOff>
    </xdr:to>
    <xdr:sp macro="" textlink="">
      <xdr:nvSpPr>
        <xdr:cNvPr id="718" name="楕円 717"/>
        <xdr:cNvSpPr/>
      </xdr:nvSpPr>
      <xdr:spPr>
        <a:xfrm>
          <a:off x="18605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8165</xdr:rowOff>
    </xdr:from>
    <xdr:to>
      <xdr:col>102</xdr:col>
      <xdr:colOff>114300</xdr:colOff>
      <xdr:row>61</xdr:row>
      <xdr:rowOff>8165</xdr:rowOff>
    </xdr:to>
    <xdr:cxnSp macro="">
      <xdr:nvCxnSpPr>
        <xdr:cNvPr id="719" name="直線コネクタ 718"/>
        <xdr:cNvCxnSpPr/>
      </xdr:nvCxnSpPr>
      <xdr:spPr>
        <a:xfrm>
          <a:off x="18656300" y="1046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20"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722" name="n_3aveValue【保健センター・保健所】&#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59162</xdr:rowOff>
    </xdr:from>
    <xdr:ext cx="469744" cy="259045"/>
    <xdr:sp macro="" textlink="">
      <xdr:nvSpPr>
        <xdr:cNvPr id="724" name="n_1mainValue【保健センター・保健所】&#10;一人当たり面積"/>
        <xdr:cNvSpPr txBox="1"/>
      </xdr:nvSpPr>
      <xdr:spPr>
        <a:xfrm>
          <a:off x="210757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75492</xdr:rowOff>
    </xdr:from>
    <xdr:ext cx="469744" cy="259045"/>
    <xdr:sp macro="" textlink="">
      <xdr:nvSpPr>
        <xdr:cNvPr id="725" name="n_2mainValue【保健センター・保健所】&#10;一人当たり面積"/>
        <xdr:cNvSpPr txBox="1"/>
      </xdr:nvSpPr>
      <xdr:spPr>
        <a:xfrm>
          <a:off x="20199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75492</xdr:rowOff>
    </xdr:from>
    <xdr:ext cx="469744" cy="259045"/>
    <xdr:sp macro="" textlink="">
      <xdr:nvSpPr>
        <xdr:cNvPr id="726" name="n_3mainValue【保健センター・保健所】&#10;一人当たり面積"/>
        <xdr:cNvSpPr txBox="1"/>
      </xdr:nvSpPr>
      <xdr:spPr>
        <a:xfrm>
          <a:off x="19310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75492</xdr:rowOff>
    </xdr:from>
    <xdr:ext cx="469744" cy="259045"/>
    <xdr:sp macro="" textlink="">
      <xdr:nvSpPr>
        <xdr:cNvPr id="727" name="n_4mainValue【保健センター・保健所】&#10;一人当たり面積"/>
        <xdr:cNvSpPr txBox="1"/>
      </xdr:nvSpPr>
      <xdr:spPr>
        <a:xfrm>
          <a:off x="18421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57"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153036</xdr:rowOff>
    </xdr:from>
    <xdr:to>
      <xdr:col>85</xdr:col>
      <xdr:colOff>177800</xdr:colOff>
      <xdr:row>83</xdr:row>
      <xdr:rowOff>83186</xdr:rowOff>
    </xdr:to>
    <xdr:sp macro="" textlink="">
      <xdr:nvSpPr>
        <xdr:cNvPr id="768" name="楕円 767"/>
        <xdr:cNvSpPr/>
      </xdr:nvSpPr>
      <xdr:spPr>
        <a:xfrm>
          <a:off x="16268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131463</xdr:rowOff>
    </xdr:from>
    <xdr:ext cx="405111" cy="259045"/>
    <xdr:sp macro="" textlink="">
      <xdr:nvSpPr>
        <xdr:cNvPr id="769" name="【消防施設】&#10;有形固定資産減価償却率該当値テキスト"/>
        <xdr:cNvSpPr txBox="1"/>
      </xdr:nvSpPr>
      <xdr:spPr>
        <a:xfrm>
          <a:off x="16357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114936</xdr:rowOff>
    </xdr:from>
    <xdr:to>
      <xdr:col>81</xdr:col>
      <xdr:colOff>101600</xdr:colOff>
      <xdr:row>83</xdr:row>
      <xdr:rowOff>45086</xdr:rowOff>
    </xdr:to>
    <xdr:sp macro="" textlink="">
      <xdr:nvSpPr>
        <xdr:cNvPr id="770" name="楕円 769"/>
        <xdr:cNvSpPr/>
      </xdr:nvSpPr>
      <xdr:spPr>
        <a:xfrm>
          <a:off x="15430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165736</xdr:rowOff>
    </xdr:from>
    <xdr:to>
      <xdr:col>85</xdr:col>
      <xdr:colOff>127000</xdr:colOff>
      <xdr:row>83</xdr:row>
      <xdr:rowOff>32386</xdr:rowOff>
    </xdr:to>
    <xdr:cxnSp macro="">
      <xdr:nvCxnSpPr>
        <xdr:cNvPr id="771" name="直線コネクタ 770"/>
        <xdr:cNvCxnSpPr/>
      </xdr:nvCxnSpPr>
      <xdr:spPr>
        <a:xfrm>
          <a:off x="15481300" y="142246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80645</xdr:rowOff>
    </xdr:from>
    <xdr:to>
      <xdr:col>76</xdr:col>
      <xdr:colOff>165100</xdr:colOff>
      <xdr:row>83</xdr:row>
      <xdr:rowOff>10795</xdr:rowOff>
    </xdr:to>
    <xdr:sp macro="" textlink="">
      <xdr:nvSpPr>
        <xdr:cNvPr id="772" name="楕円 771"/>
        <xdr:cNvSpPr/>
      </xdr:nvSpPr>
      <xdr:spPr>
        <a:xfrm>
          <a:off x="14541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131445</xdr:rowOff>
    </xdr:from>
    <xdr:to>
      <xdr:col>81</xdr:col>
      <xdr:colOff>50800</xdr:colOff>
      <xdr:row>82</xdr:row>
      <xdr:rowOff>165736</xdr:rowOff>
    </xdr:to>
    <xdr:cxnSp macro="">
      <xdr:nvCxnSpPr>
        <xdr:cNvPr id="773" name="直線コネクタ 772"/>
        <xdr:cNvCxnSpPr/>
      </xdr:nvCxnSpPr>
      <xdr:spPr>
        <a:xfrm>
          <a:off x="14592300" y="14190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74" name="楕円 773"/>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131445</xdr:rowOff>
    </xdr:to>
    <xdr:cxnSp macro="">
      <xdr:nvCxnSpPr>
        <xdr:cNvPr id="775" name="直線コネクタ 774"/>
        <xdr:cNvCxnSpPr/>
      </xdr:nvCxnSpPr>
      <xdr:spPr>
        <a:xfrm>
          <a:off x="13703300" y="1405128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46355</xdr:rowOff>
    </xdr:from>
    <xdr:to>
      <xdr:col>67</xdr:col>
      <xdr:colOff>101600</xdr:colOff>
      <xdr:row>81</xdr:row>
      <xdr:rowOff>147955</xdr:rowOff>
    </xdr:to>
    <xdr:sp macro="" textlink="">
      <xdr:nvSpPr>
        <xdr:cNvPr id="776" name="楕円 775"/>
        <xdr:cNvSpPr/>
      </xdr:nvSpPr>
      <xdr:spPr>
        <a:xfrm>
          <a:off x="12763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97155</xdr:rowOff>
    </xdr:from>
    <xdr:to>
      <xdr:col>71</xdr:col>
      <xdr:colOff>177800</xdr:colOff>
      <xdr:row>81</xdr:row>
      <xdr:rowOff>163830</xdr:rowOff>
    </xdr:to>
    <xdr:cxnSp macro="">
      <xdr:nvCxnSpPr>
        <xdr:cNvPr id="777" name="直線コネクタ 776"/>
        <xdr:cNvCxnSpPr/>
      </xdr:nvCxnSpPr>
      <xdr:spPr>
        <a:xfrm>
          <a:off x="12814300" y="139846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8"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79"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81"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36213</xdr:rowOff>
    </xdr:from>
    <xdr:ext cx="405111" cy="259045"/>
    <xdr:sp macro="" textlink="">
      <xdr:nvSpPr>
        <xdr:cNvPr id="782" name="n_1mainValue【消防施設】&#10;有形固定資産減価償却率"/>
        <xdr:cNvSpPr txBox="1"/>
      </xdr:nvSpPr>
      <xdr:spPr>
        <a:xfrm>
          <a:off x="15266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783" name="n_2main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84" name="n_3mainValue【消防施設】&#10;有形固定資産減価償却率"/>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785" name="n_4mainValue【消防施設】&#10;有形固定資産減価償却率"/>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4"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25" name="楕円 824"/>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132097</xdr:rowOff>
    </xdr:from>
    <xdr:ext cx="469744" cy="259045"/>
    <xdr:sp macro="" textlink="">
      <xdr:nvSpPr>
        <xdr:cNvPr id="826" name="【消防施設】&#10;一人当たり面積該当値テキスト"/>
        <xdr:cNvSpPr txBox="1"/>
      </xdr:nvSpPr>
      <xdr:spPr>
        <a:xfrm>
          <a:off x="22199600"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827" name="楕円 826"/>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163830</xdr:rowOff>
    </xdr:to>
    <xdr:cxnSp macro="">
      <xdr:nvCxnSpPr>
        <xdr:cNvPr id="828" name="直線コネクタ 827"/>
        <xdr:cNvCxnSpPr/>
      </xdr:nvCxnSpPr>
      <xdr:spPr>
        <a:xfrm flipV="1">
          <a:off x="21323300" y="1456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120650</xdr:rowOff>
    </xdr:from>
    <xdr:to>
      <xdr:col>107</xdr:col>
      <xdr:colOff>101600</xdr:colOff>
      <xdr:row>85</xdr:row>
      <xdr:rowOff>50800</xdr:rowOff>
    </xdr:to>
    <xdr:sp macro="" textlink="">
      <xdr:nvSpPr>
        <xdr:cNvPr id="829" name="楕円 828"/>
        <xdr:cNvSpPr/>
      </xdr:nvSpPr>
      <xdr:spPr>
        <a:xfrm>
          <a:off x="20383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85</xdr:row>
      <xdr:rowOff>0</xdr:rowOff>
    </xdr:to>
    <xdr:cxnSp macro="">
      <xdr:nvCxnSpPr>
        <xdr:cNvPr id="830" name="直線コネクタ 829"/>
        <xdr:cNvCxnSpPr/>
      </xdr:nvCxnSpPr>
      <xdr:spPr>
        <a:xfrm flipV="1">
          <a:off x="20434300" y="1456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831" name="楕円 830"/>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0</xdr:rowOff>
    </xdr:from>
    <xdr:to>
      <xdr:col>107</xdr:col>
      <xdr:colOff>50800</xdr:colOff>
      <xdr:row>85</xdr:row>
      <xdr:rowOff>0</xdr:rowOff>
    </xdr:to>
    <xdr:cxnSp macro="">
      <xdr:nvCxnSpPr>
        <xdr:cNvPr id="832" name="直線コネクタ 831"/>
        <xdr:cNvCxnSpPr/>
      </xdr:nvCxnSpPr>
      <xdr:spPr>
        <a:xfrm>
          <a:off x="19545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33" name="楕円 832"/>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0</xdr:rowOff>
    </xdr:from>
    <xdr:to>
      <xdr:col>102</xdr:col>
      <xdr:colOff>114300</xdr:colOff>
      <xdr:row>85</xdr:row>
      <xdr:rowOff>3811</xdr:rowOff>
    </xdr:to>
    <xdr:cxnSp macro="">
      <xdr:nvCxnSpPr>
        <xdr:cNvPr id="834" name="直線コネクタ 833"/>
        <xdr:cNvCxnSpPr/>
      </xdr:nvCxnSpPr>
      <xdr:spPr>
        <a:xfrm flipV="1">
          <a:off x="18656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35" name="n_1aveValue【消防施設】&#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8"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59707</xdr:rowOff>
    </xdr:from>
    <xdr:ext cx="469744" cy="259045"/>
    <xdr:sp macro="" textlink="">
      <xdr:nvSpPr>
        <xdr:cNvPr id="839" name="n_1mainValue【消防施設】&#10;一人当たり面積"/>
        <xdr:cNvSpPr txBox="1"/>
      </xdr:nvSpPr>
      <xdr:spPr>
        <a:xfrm>
          <a:off x="210757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840" name="n_2mainValue【消防施設】&#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67327</xdr:rowOff>
    </xdr:from>
    <xdr:ext cx="469744" cy="259045"/>
    <xdr:sp macro="" textlink="">
      <xdr:nvSpPr>
        <xdr:cNvPr id="841" name="n_3mainValue【消防施設】&#10;一人当たり面積"/>
        <xdr:cNvSpPr txBox="1"/>
      </xdr:nvSpPr>
      <xdr:spPr>
        <a:xfrm>
          <a:off x="19310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42" name="n_4main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5806</xdr:rowOff>
    </xdr:from>
    <xdr:to>
      <xdr:col>85</xdr:col>
      <xdr:colOff>177800</xdr:colOff>
      <xdr:row>105</xdr:row>
      <xdr:rowOff>107406</xdr:rowOff>
    </xdr:to>
    <xdr:sp macro="" textlink="">
      <xdr:nvSpPr>
        <xdr:cNvPr id="884" name="楕円 883"/>
        <xdr:cNvSpPr/>
      </xdr:nvSpPr>
      <xdr:spPr>
        <a:xfrm>
          <a:off x="16268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155683</xdr:rowOff>
    </xdr:from>
    <xdr:ext cx="405111" cy="259045"/>
    <xdr:sp macro="" textlink="">
      <xdr:nvSpPr>
        <xdr:cNvPr id="885" name="【庁舎】&#10;有形固定資産減価償却率該当値テキスト"/>
        <xdr:cNvSpPr txBox="1"/>
      </xdr:nvSpPr>
      <xdr:spPr>
        <a:xfrm>
          <a:off x="16357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macro="" textlink="">
      <xdr:nvSpPr>
        <xdr:cNvPr id="886" name="楕円 885"/>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22316</xdr:rowOff>
    </xdr:from>
    <xdr:to>
      <xdr:col>85</xdr:col>
      <xdr:colOff>127000</xdr:colOff>
      <xdr:row>105</xdr:row>
      <xdr:rowOff>56606</xdr:rowOff>
    </xdr:to>
    <xdr:cxnSp macro="">
      <xdr:nvCxnSpPr>
        <xdr:cNvPr id="887" name="直線コネクタ 886"/>
        <xdr:cNvCxnSpPr/>
      </xdr:nvCxnSpPr>
      <xdr:spPr>
        <a:xfrm>
          <a:off x="15481300" y="180245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88" name="楕円 887"/>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22316</xdr:rowOff>
    </xdr:to>
    <xdr:cxnSp macro="">
      <xdr:nvCxnSpPr>
        <xdr:cNvPr id="889" name="直線コネクタ 888"/>
        <xdr:cNvCxnSpPr/>
      </xdr:nvCxnSpPr>
      <xdr:spPr>
        <a:xfrm>
          <a:off x="14592300" y="179870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890" name="楕円 889"/>
        <xdr:cNvSpPr/>
      </xdr:nvSpPr>
      <xdr:spPr>
        <a:xfrm>
          <a:off x="13652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104</xdr:row>
      <xdr:rowOff>156211</xdr:rowOff>
    </xdr:to>
    <xdr:cxnSp macro="">
      <xdr:nvCxnSpPr>
        <xdr:cNvPr id="891" name="直線コネクタ 890"/>
        <xdr:cNvCxnSpPr/>
      </xdr:nvCxnSpPr>
      <xdr:spPr>
        <a:xfrm>
          <a:off x="13703300" y="179494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892" name="楕円 891"/>
        <xdr:cNvSpPr/>
      </xdr:nvSpPr>
      <xdr:spPr>
        <a:xfrm>
          <a:off x="1276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106</xdr:row>
      <xdr:rowOff>85998</xdr:rowOff>
    </xdr:to>
    <xdr:cxnSp macro="">
      <xdr:nvCxnSpPr>
        <xdr:cNvPr id="893" name="直線コネクタ 892"/>
        <xdr:cNvCxnSpPr/>
      </xdr:nvCxnSpPr>
      <xdr:spPr>
        <a:xfrm flipV="1">
          <a:off x="12814300" y="1794945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64243</xdr:rowOff>
    </xdr:from>
    <xdr:ext cx="405111" cy="259045"/>
    <xdr:sp macro="" textlink="">
      <xdr:nvSpPr>
        <xdr:cNvPr id="898" name="n_1mainValue【庁舎】&#10;有形固定資産減価償却率"/>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99" name="n_2main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160582</xdr:rowOff>
    </xdr:from>
    <xdr:ext cx="405111" cy="259045"/>
    <xdr:sp macro="" textlink="">
      <xdr:nvSpPr>
        <xdr:cNvPr id="900" name="n_3mainValue【庁舎】&#10;有形固定資産減価償却率"/>
        <xdr:cNvSpPr txBox="1"/>
      </xdr:nvSpPr>
      <xdr:spPr>
        <a:xfrm>
          <a:off x="13500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901" name="n_4mainValue【庁舎】&#10;有形固定資産減価償却率"/>
        <xdr:cNvSpPr txBox="1"/>
      </xdr:nvSpPr>
      <xdr:spPr>
        <a:xfrm>
          <a:off x="12611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941" name="楕円 940"/>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942" name="【庁舎】&#10;一人当たり面積該当値テキスト"/>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40639</xdr:rowOff>
    </xdr:from>
    <xdr:to>
      <xdr:col>112</xdr:col>
      <xdr:colOff>38100</xdr:colOff>
      <xdr:row>105</xdr:row>
      <xdr:rowOff>142239</xdr:rowOff>
    </xdr:to>
    <xdr:sp macro="" textlink="">
      <xdr:nvSpPr>
        <xdr:cNvPr id="943" name="楕円 942"/>
        <xdr:cNvSpPr/>
      </xdr:nvSpPr>
      <xdr:spPr>
        <a:xfrm>
          <a:off x="2127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91439</xdr:rowOff>
    </xdr:to>
    <xdr:cxnSp macro="">
      <xdr:nvCxnSpPr>
        <xdr:cNvPr id="944" name="直線コネクタ 943"/>
        <xdr:cNvCxnSpPr/>
      </xdr:nvCxnSpPr>
      <xdr:spPr>
        <a:xfrm flipV="1">
          <a:off x="21323300" y="180365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45" name="楕円 944"/>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91439</xdr:rowOff>
    </xdr:from>
    <xdr:to>
      <xdr:col>111</xdr:col>
      <xdr:colOff>177800</xdr:colOff>
      <xdr:row>105</xdr:row>
      <xdr:rowOff>95250</xdr:rowOff>
    </xdr:to>
    <xdr:cxnSp macro="">
      <xdr:nvCxnSpPr>
        <xdr:cNvPr id="946" name="直線コネクタ 945"/>
        <xdr:cNvCxnSpPr/>
      </xdr:nvCxnSpPr>
      <xdr:spPr>
        <a:xfrm flipV="1">
          <a:off x="20434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47" name="楕円 946"/>
        <xdr:cNvSpPr/>
      </xdr:nvSpPr>
      <xdr:spPr>
        <a:xfrm>
          <a:off x="19494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95250</xdr:rowOff>
    </xdr:from>
    <xdr:to>
      <xdr:col>107</xdr:col>
      <xdr:colOff>50800</xdr:colOff>
      <xdr:row>105</xdr:row>
      <xdr:rowOff>102870</xdr:rowOff>
    </xdr:to>
    <xdr:cxnSp macro="">
      <xdr:nvCxnSpPr>
        <xdr:cNvPr id="948" name="直線コネクタ 947"/>
        <xdr:cNvCxnSpPr/>
      </xdr:nvCxnSpPr>
      <xdr:spPr>
        <a:xfrm flipV="1">
          <a:off x="19545300" y="1809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49" name="楕円 948"/>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102870</xdr:rowOff>
    </xdr:from>
    <xdr:to>
      <xdr:col>102</xdr:col>
      <xdr:colOff>114300</xdr:colOff>
      <xdr:row>105</xdr:row>
      <xdr:rowOff>110489</xdr:rowOff>
    </xdr:to>
    <xdr:cxnSp macro="">
      <xdr:nvCxnSpPr>
        <xdr:cNvPr id="950" name="直線コネクタ 949"/>
        <xdr:cNvCxnSpPr/>
      </xdr:nvCxnSpPr>
      <xdr:spPr>
        <a:xfrm flipV="1">
          <a:off x="18656300" y="1810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51"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2"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3"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54"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133366</xdr:rowOff>
    </xdr:from>
    <xdr:ext cx="469744" cy="259045"/>
    <xdr:sp macro="" textlink="">
      <xdr:nvSpPr>
        <xdr:cNvPr id="955" name="n_1mainValue【庁舎】&#10;一人当たり面積"/>
        <xdr:cNvSpPr txBox="1"/>
      </xdr:nvSpPr>
      <xdr:spPr>
        <a:xfrm>
          <a:off x="21075727"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6" name="n_2main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57" name="n_3mainValue【庁舎】&#10;一人当たり面積"/>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58" name="n_4mainValue【庁舎】&#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一部事務組合により運営する一般廃棄物処理施設は施設の老朽化が著しく、今後、施設更新のための負担が見込まれる。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市民会館、及び、庁舎の</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年度一人当たり面積は、施設の延べ床面積の算出誤りにより増加したもの。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その他の施設が微増傾向にあるのは、人口が対令和２年度比で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財政力指数は、主に税収入の多寡により決まるが、本市は税基盤が脆弱であることなどから低い水準で推移しており、類似団体平均を</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地方税の徴収強化などの取り組みを通じて、財政基盤の強化に努める。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80" name="直線コネクタ 79"/>
        <xdr:cNvCxnSpPr/>
      </xdr:nvCxnSpPr>
      <xdr:spPr>
        <a:xfrm>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経常一般財源は、地方交付税等の増により、前年度に対して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一方、歳出における経常経費充当一般財源等は、人件費、物件費、扶助費の増により、前年度に対して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今後、公債費負担の増大が懸念されるが、歳入の一層の確保、歳出の抑制に努め、弾力性のある財政運営を目指す。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65</xdr:row>
      <xdr:rowOff>60960</xdr:rowOff>
    </xdr:to>
    <xdr:cxnSp macro="">
      <xdr:nvCxnSpPr>
        <xdr:cNvPr id="134" name="直線コネクタ 133"/>
        <xdr:cNvCxnSpPr/>
      </xdr:nvCxnSpPr>
      <xdr:spPr>
        <a:xfrm flipV="1">
          <a:off x="4114800" y="10875433"/>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60960</xdr:rowOff>
    </xdr:to>
    <xdr:cxnSp macro="">
      <xdr:nvCxnSpPr>
        <xdr:cNvPr id="137" name="直線コネクタ 136"/>
        <xdr:cNvCxnSpPr/>
      </xdr:nvCxnSpPr>
      <xdr:spPr>
        <a:xfrm>
          <a:off x="3225800" y="111489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65</xdr:row>
      <xdr:rowOff>4656</xdr:rowOff>
    </xdr:to>
    <xdr:cxnSp macro="">
      <xdr:nvCxnSpPr>
        <xdr:cNvPr id="140" name="直線コネクタ 139"/>
        <xdr:cNvCxnSpPr/>
      </xdr:nvCxnSpPr>
      <xdr:spPr>
        <a:xfrm>
          <a:off x="2336800" y="110684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95673</xdr:rowOff>
    </xdr:to>
    <xdr:cxnSp macro="">
      <xdr:nvCxnSpPr>
        <xdr:cNvPr id="143" name="直線コネクタ 142"/>
        <xdr:cNvCxnSpPr/>
      </xdr:nvCxnSpPr>
      <xdr:spPr>
        <a:xfrm>
          <a:off x="1447800" y="1104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3" name="楕円 152"/>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4" name="財政構造の弾力性該当値テキスト"/>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5" name="楕円 154"/>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6" name="テキスト ボックス 155"/>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7" name="楕円 156"/>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8" name="テキスト ボックス 157"/>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9" name="楕円 158"/>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60" name="テキスト ボックス 159"/>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1" name="楕円 160"/>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2" name="テキスト ボックス 161"/>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人件費については退職手当の増、物件費についてもシステム更新経費などにより物件費が増加し、類似団体平均を上回った。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臨時的な経費が主な増加要因であるが、今後も内部管理経費の縮減に努める。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69755</xdr:rowOff>
    </xdr:from>
    <xdr:to>
      <xdr:col>23</xdr:col>
      <xdr:colOff>133350</xdr:colOff>
      <xdr:row>86</xdr:row>
      <xdr:rowOff>66318</xdr:rowOff>
    </xdr:to>
    <xdr:cxnSp macro="">
      <xdr:nvCxnSpPr>
        <xdr:cNvPr id="199" name="直線コネクタ 198"/>
        <xdr:cNvCxnSpPr/>
      </xdr:nvCxnSpPr>
      <xdr:spPr>
        <a:xfrm>
          <a:off x="4114800" y="14643005"/>
          <a:ext cx="838200" cy="16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109110</xdr:rowOff>
    </xdr:from>
    <xdr:to>
      <xdr:col>19</xdr:col>
      <xdr:colOff>133350</xdr:colOff>
      <xdr:row>85</xdr:row>
      <xdr:rowOff>69755</xdr:rowOff>
    </xdr:to>
    <xdr:cxnSp macro="">
      <xdr:nvCxnSpPr>
        <xdr:cNvPr id="202" name="直線コネクタ 201"/>
        <xdr:cNvCxnSpPr/>
      </xdr:nvCxnSpPr>
      <xdr:spPr>
        <a:xfrm>
          <a:off x="3225800" y="14510910"/>
          <a:ext cx="889000" cy="1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53749</xdr:rowOff>
    </xdr:from>
    <xdr:to>
      <xdr:col>15</xdr:col>
      <xdr:colOff>82550</xdr:colOff>
      <xdr:row>84</xdr:row>
      <xdr:rowOff>109110</xdr:rowOff>
    </xdr:to>
    <xdr:cxnSp macro="">
      <xdr:nvCxnSpPr>
        <xdr:cNvPr id="205" name="直線コネクタ 204"/>
        <xdr:cNvCxnSpPr/>
      </xdr:nvCxnSpPr>
      <xdr:spPr>
        <a:xfrm>
          <a:off x="2336800" y="14455549"/>
          <a:ext cx="889000" cy="5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169993</xdr:rowOff>
    </xdr:from>
    <xdr:to>
      <xdr:col>11</xdr:col>
      <xdr:colOff>31750</xdr:colOff>
      <xdr:row>84</xdr:row>
      <xdr:rowOff>53749</xdr:rowOff>
    </xdr:to>
    <xdr:cxnSp macro="">
      <xdr:nvCxnSpPr>
        <xdr:cNvPr id="208" name="直線コネクタ 207"/>
        <xdr:cNvCxnSpPr/>
      </xdr:nvCxnSpPr>
      <xdr:spPr>
        <a:xfrm>
          <a:off x="1447800" y="14400343"/>
          <a:ext cx="889000" cy="5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15518</xdr:rowOff>
    </xdr:from>
    <xdr:to>
      <xdr:col>23</xdr:col>
      <xdr:colOff>184150</xdr:colOff>
      <xdr:row>86</xdr:row>
      <xdr:rowOff>117118</xdr:rowOff>
    </xdr:to>
    <xdr:sp macro="" textlink="">
      <xdr:nvSpPr>
        <xdr:cNvPr id="218" name="楕円 217"/>
        <xdr:cNvSpPr/>
      </xdr:nvSpPr>
      <xdr:spPr>
        <a:xfrm>
          <a:off x="4902200" y="147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159045</xdr:rowOff>
    </xdr:from>
    <xdr:ext cx="762000" cy="259045"/>
    <xdr:sp macro="" textlink="">
      <xdr:nvSpPr>
        <xdr:cNvPr id="219" name="人件費・物件費等の状況該当値テキスト"/>
        <xdr:cNvSpPr txBox="1"/>
      </xdr:nvSpPr>
      <xdr:spPr>
        <a:xfrm>
          <a:off x="5041900" y="1473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18955</xdr:rowOff>
    </xdr:from>
    <xdr:to>
      <xdr:col>19</xdr:col>
      <xdr:colOff>184150</xdr:colOff>
      <xdr:row>85</xdr:row>
      <xdr:rowOff>120555</xdr:rowOff>
    </xdr:to>
    <xdr:sp macro="" textlink="">
      <xdr:nvSpPr>
        <xdr:cNvPr id="220" name="楕円 219"/>
        <xdr:cNvSpPr/>
      </xdr:nvSpPr>
      <xdr:spPr>
        <a:xfrm>
          <a:off x="4064000" y="14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105332</xdr:rowOff>
    </xdr:from>
    <xdr:ext cx="736600" cy="259045"/>
    <xdr:sp macro="" textlink="">
      <xdr:nvSpPr>
        <xdr:cNvPr id="221" name="テキスト ボックス 220"/>
        <xdr:cNvSpPr txBox="1"/>
      </xdr:nvSpPr>
      <xdr:spPr>
        <a:xfrm>
          <a:off x="3733800" y="14678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58310</xdr:rowOff>
    </xdr:from>
    <xdr:to>
      <xdr:col>15</xdr:col>
      <xdr:colOff>133350</xdr:colOff>
      <xdr:row>84</xdr:row>
      <xdr:rowOff>159910</xdr:rowOff>
    </xdr:to>
    <xdr:sp macro="" textlink="">
      <xdr:nvSpPr>
        <xdr:cNvPr id="222" name="楕円 221"/>
        <xdr:cNvSpPr/>
      </xdr:nvSpPr>
      <xdr:spPr>
        <a:xfrm>
          <a:off x="3175000" y="144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144687</xdr:rowOff>
    </xdr:from>
    <xdr:ext cx="762000" cy="259045"/>
    <xdr:sp macro="" textlink="">
      <xdr:nvSpPr>
        <xdr:cNvPr id="223" name="テキスト ボックス 222"/>
        <xdr:cNvSpPr txBox="1"/>
      </xdr:nvSpPr>
      <xdr:spPr>
        <a:xfrm>
          <a:off x="2844800" y="145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2949</xdr:rowOff>
    </xdr:from>
    <xdr:to>
      <xdr:col>11</xdr:col>
      <xdr:colOff>82550</xdr:colOff>
      <xdr:row>84</xdr:row>
      <xdr:rowOff>104549</xdr:rowOff>
    </xdr:to>
    <xdr:sp macro="" textlink="">
      <xdr:nvSpPr>
        <xdr:cNvPr id="224" name="楕円 223"/>
        <xdr:cNvSpPr/>
      </xdr:nvSpPr>
      <xdr:spPr>
        <a:xfrm>
          <a:off x="2286000" y="144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89326</xdr:rowOff>
    </xdr:from>
    <xdr:ext cx="762000" cy="259045"/>
    <xdr:sp macro="" textlink="">
      <xdr:nvSpPr>
        <xdr:cNvPr id="225" name="テキスト ボックス 224"/>
        <xdr:cNvSpPr txBox="1"/>
      </xdr:nvSpPr>
      <xdr:spPr>
        <a:xfrm>
          <a:off x="1955800" y="1449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119193</xdr:rowOff>
    </xdr:from>
    <xdr:to>
      <xdr:col>7</xdr:col>
      <xdr:colOff>31750</xdr:colOff>
      <xdr:row>84</xdr:row>
      <xdr:rowOff>49343</xdr:rowOff>
    </xdr:to>
    <xdr:sp macro="" textlink="">
      <xdr:nvSpPr>
        <xdr:cNvPr id="226" name="楕円 225"/>
        <xdr:cNvSpPr/>
      </xdr:nvSpPr>
      <xdr:spPr>
        <a:xfrm>
          <a:off x="1397000" y="143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34120</xdr:rowOff>
    </xdr:from>
    <xdr:ext cx="762000" cy="259045"/>
    <xdr:sp macro="" textlink="">
      <xdr:nvSpPr>
        <xdr:cNvPr id="227" name="テキスト ボックス 226"/>
        <xdr:cNvSpPr txBox="1"/>
      </xdr:nvSpPr>
      <xdr:spPr>
        <a:xfrm>
          <a:off x="1066800" y="144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63" name="直線コネクタ 262"/>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6" name="直線コネクタ 265"/>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66221</xdr:rowOff>
    </xdr:to>
    <xdr:cxnSp macro="">
      <xdr:nvCxnSpPr>
        <xdr:cNvPr id="269" name="直線コネクタ 268"/>
        <xdr:cNvCxnSpPr/>
      </xdr:nvCxnSpPr>
      <xdr:spPr>
        <a:xfrm>
          <a:off x="14401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72" name="直線コネクタ 271"/>
        <xdr:cNvCxnSpPr/>
      </xdr:nvCxnSpPr>
      <xdr:spPr>
        <a:xfrm flipV="1">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2" name="楕円 281"/>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3"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4" name="楕円 283"/>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5" name="テキスト ボックス 284"/>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7" name="テキスト ボックス 286"/>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8" name="楕円 287"/>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9" name="テキスト ボックス 288"/>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90" name="楕円 289"/>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91" name="テキスト ボックス 29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75036</xdr:rowOff>
    </xdr:from>
    <xdr:to>
      <xdr:col>81</xdr:col>
      <xdr:colOff>44450</xdr:colOff>
      <xdr:row>65</xdr:row>
      <xdr:rowOff>91122</xdr:rowOff>
    </xdr:to>
    <xdr:cxnSp macro="">
      <xdr:nvCxnSpPr>
        <xdr:cNvPr id="326" name="直線コネクタ 325"/>
        <xdr:cNvCxnSpPr/>
      </xdr:nvCxnSpPr>
      <xdr:spPr>
        <a:xfrm>
          <a:off x="16179800" y="1121928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71014</xdr:rowOff>
    </xdr:from>
    <xdr:to>
      <xdr:col>77</xdr:col>
      <xdr:colOff>44450</xdr:colOff>
      <xdr:row>65</xdr:row>
      <xdr:rowOff>75036</xdr:rowOff>
    </xdr:to>
    <xdr:cxnSp macro="">
      <xdr:nvCxnSpPr>
        <xdr:cNvPr id="329" name="直線コネクタ 328"/>
        <xdr:cNvCxnSpPr/>
      </xdr:nvCxnSpPr>
      <xdr:spPr>
        <a:xfrm>
          <a:off x="15290800" y="112152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34819</xdr:rowOff>
    </xdr:from>
    <xdr:to>
      <xdr:col>72</xdr:col>
      <xdr:colOff>203200</xdr:colOff>
      <xdr:row>65</xdr:row>
      <xdr:rowOff>71014</xdr:rowOff>
    </xdr:to>
    <xdr:cxnSp macro="">
      <xdr:nvCxnSpPr>
        <xdr:cNvPr id="332" name="直線コネクタ 331"/>
        <xdr:cNvCxnSpPr/>
      </xdr:nvCxnSpPr>
      <xdr:spPr>
        <a:xfrm>
          <a:off x="14401800" y="1117906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6668</xdr:rowOff>
    </xdr:from>
    <xdr:to>
      <xdr:col>68</xdr:col>
      <xdr:colOff>152400</xdr:colOff>
      <xdr:row>65</xdr:row>
      <xdr:rowOff>34819</xdr:rowOff>
    </xdr:to>
    <xdr:cxnSp macro="">
      <xdr:nvCxnSpPr>
        <xdr:cNvPr id="335" name="直線コネクタ 334"/>
        <xdr:cNvCxnSpPr/>
      </xdr:nvCxnSpPr>
      <xdr:spPr>
        <a:xfrm>
          <a:off x="13512800" y="111509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40322</xdr:rowOff>
    </xdr:from>
    <xdr:to>
      <xdr:col>81</xdr:col>
      <xdr:colOff>95250</xdr:colOff>
      <xdr:row>65</xdr:row>
      <xdr:rowOff>141922</xdr:rowOff>
    </xdr:to>
    <xdr:sp macro="" textlink="">
      <xdr:nvSpPr>
        <xdr:cNvPr id="345" name="楕円 344"/>
        <xdr:cNvSpPr/>
      </xdr:nvSpPr>
      <xdr:spPr>
        <a:xfrm>
          <a:off x="16967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12399</xdr:rowOff>
    </xdr:from>
    <xdr:ext cx="762000" cy="259045"/>
    <xdr:sp macro="" textlink="">
      <xdr:nvSpPr>
        <xdr:cNvPr id="346" name="定員管理の状況該当値テキスト"/>
        <xdr:cNvSpPr txBox="1"/>
      </xdr:nvSpPr>
      <xdr:spPr>
        <a:xfrm>
          <a:off x="17106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24236</xdr:rowOff>
    </xdr:from>
    <xdr:to>
      <xdr:col>77</xdr:col>
      <xdr:colOff>95250</xdr:colOff>
      <xdr:row>65</xdr:row>
      <xdr:rowOff>125836</xdr:rowOff>
    </xdr:to>
    <xdr:sp macro="" textlink="">
      <xdr:nvSpPr>
        <xdr:cNvPr id="347" name="楕円 346"/>
        <xdr:cNvSpPr/>
      </xdr:nvSpPr>
      <xdr:spPr>
        <a:xfrm>
          <a:off x="16129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110613</xdr:rowOff>
    </xdr:from>
    <xdr:ext cx="736600" cy="259045"/>
    <xdr:sp macro="" textlink="">
      <xdr:nvSpPr>
        <xdr:cNvPr id="348" name="テキスト ボックス 347"/>
        <xdr:cNvSpPr txBox="1"/>
      </xdr:nvSpPr>
      <xdr:spPr>
        <a:xfrm>
          <a:off x="15798800" y="1125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20214</xdr:rowOff>
    </xdr:from>
    <xdr:to>
      <xdr:col>73</xdr:col>
      <xdr:colOff>44450</xdr:colOff>
      <xdr:row>65</xdr:row>
      <xdr:rowOff>121814</xdr:rowOff>
    </xdr:to>
    <xdr:sp macro="" textlink="">
      <xdr:nvSpPr>
        <xdr:cNvPr id="349" name="楕円 348"/>
        <xdr:cNvSpPr/>
      </xdr:nvSpPr>
      <xdr:spPr>
        <a:xfrm>
          <a:off x="15240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106591</xdr:rowOff>
    </xdr:from>
    <xdr:ext cx="762000" cy="259045"/>
    <xdr:sp macro="" textlink="">
      <xdr:nvSpPr>
        <xdr:cNvPr id="350" name="テキスト ボックス 349"/>
        <xdr:cNvSpPr txBox="1"/>
      </xdr:nvSpPr>
      <xdr:spPr>
        <a:xfrm>
          <a:off x="14909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155469</xdr:rowOff>
    </xdr:from>
    <xdr:to>
      <xdr:col>68</xdr:col>
      <xdr:colOff>203200</xdr:colOff>
      <xdr:row>65</xdr:row>
      <xdr:rowOff>85619</xdr:rowOff>
    </xdr:to>
    <xdr:sp macro="" textlink="">
      <xdr:nvSpPr>
        <xdr:cNvPr id="351" name="楕円 350"/>
        <xdr:cNvSpPr/>
      </xdr:nvSpPr>
      <xdr:spPr>
        <a:xfrm>
          <a:off x="14351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70396</xdr:rowOff>
    </xdr:from>
    <xdr:ext cx="762000" cy="259045"/>
    <xdr:sp macro="" textlink="">
      <xdr:nvSpPr>
        <xdr:cNvPr id="352" name="テキスト ボックス 351"/>
        <xdr:cNvSpPr txBox="1"/>
      </xdr:nvSpPr>
      <xdr:spPr>
        <a:xfrm>
          <a:off x="14020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127318</xdr:rowOff>
    </xdr:from>
    <xdr:to>
      <xdr:col>64</xdr:col>
      <xdr:colOff>152400</xdr:colOff>
      <xdr:row>65</xdr:row>
      <xdr:rowOff>57468</xdr:rowOff>
    </xdr:to>
    <xdr:sp macro="" textlink="">
      <xdr:nvSpPr>
        <xdr:cNvPr id="353" name="楕円 352"/>
        <xdr:cNvSpPr/>
      </xdr:nvSpPr>
      <xdr:spPr>
        <a:xfrm>
          <a:off x="13462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42245</xdr:rowOff>
    </xdr:from>
    <xdr:ext cx="762000" cy="259045"/>
    <xdr:sp macro="" textlink="">
      <xdr:nvSpPr>
        <xdr:cNvPr id="354" name="テキスト ボックス 353"/>
        <xdr:cNvSpPr txBox="1"/>
      </xdr:nvSpPr>
      <xdr:spPr>
        <a:xfrm>
          <a:off x="13131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公営企業債償還分の繰出金が増加したことから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66146</xdr:rowOff>
    </xdr:from>
    <xdr:to>
      <xdr:col>81</xdr:col>
      <xdr:colOff>44450</xdr:colOff>
      <xdr:row>41</xdr:row>
      <xdr:rowOff>76200</xdr:rowOff>
    </xdr:to>
    <xdr:cxnSp macro="">
      <xdr:nvCxnSpPr>
        <xdr:cNvPr id="390" name="直線コネクタ 389"/>
        <xdr:cNvCxnSpPr/>
      </xdr:nvCxnSpPr>
      <xdr:spPr>
        <a:xfrm>
          <a:off x="16179800" y="70955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46038</xdr:rowOff>
    </xdr:from>
    <xdr:to>
      <xdr:col>77</xdr:col>
      <xdr:colOff>44450</xdr:colOff>
      <xdr:row>41</xdr:row>
      <xdr:rowOff>66146</xdr:rowOff>
    </xdr:to>
    <xdr:cxnSp macro="">
      <xdr:nvCxnSpPr>
        <xdr:cNvPr id="393" name="直線コネクタ 392"/>
        <xdr:cNvCxnSpPr/>
      </xdr:nvCxnSpPr>
      <xdr:spPr>
        <a:xfrm>
          <a:off x="15290800" y="70754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46038</xdr:rowOff>
    </xdr:to>
    <xdr:cxnSp macro="">
      <xdr:nvCxnSpPr>
        <xdr:cNvPr id="396" name="直線コネクタ 395"/>
        <xdr:cNvCxnSpPr/>
      </xdr:nvCxnSpPr>
      <xdr:spPr>
        <a:xfrm>
          <a:off x="14401800" y="70654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25929</xdr:rowOff>
    </xdr:from>
    <xdr:to>
      <xdr:col>68</xdr:col>
      <xdr:colOff>152400</xdr:colOff>
      <xdr:row>41</xdr:row>
      <xdr:rowOff>35983</xdr:rowOff>
    </xdr:to>
    <xdr:cxnSp macro="">
      <xdr:nvCxnSpPr>
        <xdr:cNvPr id="399" name="直線コネクタ 398"/>
        <xdr:cNvCxnSpPr/>
      </xdr:nvCxnSpPr>
      <xdr:spPr>
        <a:xfrm>
          <a:off x="13512800" y="70553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9" name="楕円 408"/>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10" name="公債費負担の状況該当値テキスト"/>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15346</xdr:rowOff>
    </xdr:from>
    <xdr:to>
      <xdr:col>77</xdr:col>
      <xdr:colOff>95250</xdr:colOff>
      <xdr:row>41</xdr:row>
      <xdr:rowOff>116946</xdr:rowOff>
    </xdr:to>
    <xdr:sp macro="" textlink="">
      <xdr:nvSpPr>
        <xdr:cNvPr id="411" name="楕円 410"/>
        <xdr:cNvSpPr/>
      </xdr:nvSpPr>
      <xdr:spPr>
        <a:xfrm>
          <a:off x="16129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127123</xdr:rowOff>
    </xdr:from>
    <xdr:ext cx="736600" cy="259045"/>
    <xdr:sp macro="" textlink="">
      <xdr:nvSpPr>
        <xdr:cNvPr id="412" name="テキスト ボックス 411"/>
        <xdr:cNvSpPr txBox="1"/>
      </xdr:nvSpPr>
      <xdr:spPr>
        <a:xfrm>
          <a:off x="15798800" y="681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166688</xdr:rowOff>
    </xdr:from>
    <xdr:to>
      <xdr:col>73</xdr:col>
      <xdr:colOff>44450</xdr:colOff>
      <xdr:row>41</xdr:row>
      <xdr:rowOff>96838</xdr:rowOff>
    </xdr:to>
    <xdr:sp macro="" textlink="">
      <xdr:nvSpPr>
        <xdr:cNvPr id="413" name="楕円 412"/>
        <xdr:cNvSpPr/>
      </xdr:nvSpPr>
      <xdr:spPr>
        <a:xfrm>
          <a:off x="15240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107015</xdr:rowOff>
    </xdr:from>
    <xdr:ext cx="762000" cy="259045"/>
    <xdr:sp macro="" textlink="">
      <xdr:nvSpPr>
        <xdr:cNvPr id="414" name="テキスト ボックス 413"/>
        <xdr:cNvSpPr txBox="1"/>
      </xdr:nvSpPr>
      <xdr:spPr>
        <a:xfrm>
          <a:off x="14909800" y="67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5" name="楕円 414"/>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6" name="テキスト ボックス 415"/>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146579</xdr:rowOff>
    </xdr:from>
    <xdr:to>
      <xdr:col>64</xdr:col>
      <xdr:colOff>152400</xdr:colOff>
      <xdr:row>41</xdr:row>
      <xdr:rowOff>76729</xdr:rowOff>
    </xdr:to>
    <xdr:sp macro="" textlink="">
      <xdr:nvSpPr>
        <xdr:cNvPr id="417" name="楕円 416"/>
        <xdr:cNvSpPr/>
      </xdr:nvSpPr>
      <xdr:spPr>
        <a:xfrm>
          <a:off x="13462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86906</xdr:rowOff>
    </xdr:from>
    <xdr:ext cx="762000" cy="259045"/>
    <xdr:sp macro="" textlink="">
      <xdr:nvSpPr>
        <xdr:cNvPr id="418" name="テキスト ボックス 417"/>
        <xdr:cNvSpPr txBox="1"/>
      </xdr:nvSpPr>
      <xdr:spPr>
        <a:xfrm>
          <a:off x="13131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　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40822</xdr:rowOff>
    </xdr:from>
    <xdr:ext cx="9099176" cy="425758"/>
    <xdr:sp macro="" textlink="">
      <xdr:nvSpPr>
        <xdr:cNvPr id="469" name="テキスト ボックス 468">
          <a:extLst>
            <a:ext uri="{FF2B5EF4-FFF2-40B4-BE49-F238E27FC236}">
              <a16:creationId xmlns:a16="http://schemas.microsoft.com/office/drawing/2014/main" id="{B7833EC5-7802-49C9-93AF-5F55205E114C}"/>
            </a:ext>
          </a:extLst>
        </xdr:cNvPr>
        <xdr:cNvSpPr txBox="1"/>
      </xdr:nvSpPr>
      <xdr:spPr>
        <a:xfrm>
          <a:off x="748393" y="464003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退職手当の増により類似団体平均からの乖離幅は増加することとなった。会計年度任用職員を含め、引き続き人件費の抑制に努める。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129286</xdr:rowOff>
    </xdr:to>
    <xdr:cxnSp macro="">
      <xdr:nvCxnSpPr>
        <xdr:cNvPr id="64" name="直線コネクタ 63"/>
        <xdr:cNvCxnSpPr/>
      </xdr:nvCxnSpPr>
      <xdr:spPr>
        <a:xfrm flipV="1">
          <a:off x="3987800" y="673354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39</xdr:row>
      <xdr:rowOff>129286</xdr:rowOff>
    </xdr:to>
    <xdr:cxnSp macro="">
      <xdr:nvCxnSpPr>
        <xdr:cNvPr id="67" name="直線コネクタ 66"/>
        <xdr:cNvCxnSpPr/>
      </xdr:nvCxnSpPr>
      <xdr:spPr>
        <a:xfrm>
          <a:off x="3098800" y="65140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8128</xdr:rowOff>
    </xdr:to>
    <xdr:cxnSp macro="">
      <xdr:nvCxnSpPr>
        <xdr:cNvPr id="70" name="直線コネクタ 69"/>
        <xdr:cNvCxnSpPr/>
      </xdr:nvCxnSpPr>
      <xdr:spPr>
        <a:xfrm flipV="1">
          <a:off x="2209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8128</xdr:rowOff>
    </xdr:to>
    <xdr:cxnSp macro="">
      <xdr:nvCxnSpPr>
        <xdr:cNvPr id="73" name="直線コネクタ 72"/>
        <xdr:cNvCxnSpPr/>
      </xdr:nvCxnSpPr>
      <xdr:spPr>
        <a:xfrm>
          <a:off x="1320800" y="64317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78486</xdr:rowOff>
    </xdr:from>
    <xdr:to>
      <xdr:col>20</xdr:col>
      <xdr:colOff>38100</xdr:colOff>
      <xdr:row>40</xdr:row>
      <xdr:rowOff>8636</xdr:rowOff>
    </xdr:to>
    <xdr:sp macro="" textlink="">
      <xdr:nvSpPr>
        <xdr:cNvPr id="85" name="楕円 84"/>
        <xdr:cNvSpPr/>
      </xdr:nvSpPr>
      <xdr:spPr>
        <a:xfrm>
          <a:off x="3937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164863</xdr:rowOff>
    </xdr:from>
    <xdr:ext cx="736600" cy="259045"/>
    <xdr:sp macro="" textlink="">
      <xdr:nvSpPr>
        <xdr:cNvPr id="86" name="テキスト ボックス 85"/>
        <xdr:cNvSpPr txBox="1"/>
      </xdr:nvSpPr>
      <xdr:spPr>
        <a:xfrm>
          <a:off x="3606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59961</xdr:rowOff>
    </xdr:from>
    <xdr:ext cx="762000" cy="259045"/>
    <xdr:sp macro="" textlink="">
      <xdr:nvSpPr>
        <xdr:cNvPr id="88" name="テキスト ボックス 87"/>
        <xdr:cNvSpPr txBox="1"/>
      </xdr:nvSpPr>
      <xdr:spPr>
        <a:xfrm>
          <a:off x="2717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69105</xdr:rowOff>
    </xdr:from>
    <xdr:ext cx="762000" cy="259045"/>
    <xdr:sp macro="" textlink="">
      <xdr:nvSpPr>
        <xdr:cNvPr id="90" name="テキスト ボックス 89"/>
        <xdr:cNvSpPr txBox="1"/>
      </xdr:nvSpPr>
      <xdr:spPr>
        <a:xfrm>
          <a:off x="1828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92" name="テキスト ボックス 91"/>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システム更新経費の増により類似団体平均からの乖離幅は減少することとなった。引き続き物件費の抑制に努める。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151493</xdr:rowOff>
    </xdr:to>
    <xdr:cxnSp macro="">
      <xdr:nvCxnSpPr>
        <xdr:cNvPr id="127" name="直線コネクタ 126"/>
        <xdr:cNvCxnSpPr/>
      </xdr:nvCxnSpPr>
      <xdr:spPr>
        <a:xfrm flipV="1">
          <a:off x="15671800" y="26688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17</xdr:row>
      <xdr:rowOff>135164</xdr:rowOff>
    </xdr:to>
    <xdr:cxnSp macro="">
      <xdr:nvCxnSpPr>
        <xdr:cNvPr id="130" name="直線コネクタ 129"/>
        <xdr:cNvCxnSpPr/>
      </xdr:nvCxnSpPr>
      <xdr:spPr>
        <a:xfrm flipV="1">
          <a:off x="14782800" y="27232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135164</xdr:rowOff>
    </xdr:to>
    <xdr:cxnSp macro="">
      <xdr:nvCxnSpPr>
        <xdr:cNvPr id="133" name="直線コネクタ 132"/>
        <xdr:cNvCxnSpPr/>
      </xdr:nvCxnSpPr>
      <xdr:spPr>
        <a:xfrm>
          <a:off x="13893800" y="2940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167821</xdr:rowOff>
    </xdr:to>
    <xdr:cxnSp macro="">
      <xdr:nvCxnSpPr>
        <xdr:cNvPr id="136" name="直線コネクタ 135"/>
        <xdr:cNvCxnSpPr/>
      </xdr:nvCxnSpPr>
      <xdr:spPr>
        <a:xfrm flipV="1">
          <a:off x="13004800" y="2940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0" name="楕円 149"/>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24691</xdr:rowOff>
    </xdr:from>
    <xdr:ext cx="762000" cy="259045"/>
    <xdr:sp macro="" textlink="">
      <xdr:nvSpPr>
        <xdr:cNvPr id="151" name="テキスト ボックス 150"/>
        <xdr:cNvSpPr txBox="1"/>
      </xdr:nvSpPr>
      <xdr:spPr>
        <a:xfrm>
          <a:off x="14401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3" name="テキスト ボックス 152"/>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4" name="楕円 153"/>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5" name="テキスト ボックス 154"/>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障害者介護給付等事業における給付費の増などにより、前年度に対し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ポイントの増となった。今後も精査し、給付費の抑制に努める。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55</xdr:row>
      <xdr:rowOff>138430</xdr:rowOff>
    </xdr:to>
    <xdr:cxnSp macro="">
      <xdr:nvCxnSpPr>
        <xdr:cNvPr id="188" name="直線コネクタ 187"/>
        <xdr:cNvCxnSpPr/>
      </xdr:nvCxnSpPr>
      <xdr:spPr>
        <a:xfrm>
          <a:off x="3987800" y="956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130810</xdr:rowOff>
    </xdr:from>
    <xdr:to>
      <xdr:col>19</xdr:col>
      <xdr:colOff>187325</xdr:colOff>
      <xdr:row>56</xdr:row>
      <xdr:rowOff>5080</xdr:rowOff>
    </xdr:to>
    <xdr:cxnSp macro="">
      <xdr:nvCxnSpPr>
        <xdr:cNvPr id="191" name="直線コネクタ 190"/>
        <xdr:cNvCxnSpPr/>
      </xdr:nvCxnSpPr>
      <xdr:spPr>
        <a:xfrm flipV="1">
          <a:off x="3098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153670</xdr:rowOff>
    </xdr:from>
    <xdr:to>
      <xdr:col>15</xdr:col>
      <xdr:colOff>98425</xdr:colOff>
      <xdr:row>56</xdr:row>
      <xdr:rowOff>5080</xdr:rowOff>
    </xdr:to>
    <xdr:cxnSp macro="">
      <xdr:nvCxnSpPr>
        <xdr:cNvPr id="194" name="直線コネクタ 193"/>
        <xdr:cNvCxnSpPr/>
      </xdr:nvCxnSpPr>
      <xdr:spPr>
        <a:xfrm>
          <a:off x="2209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153670</xdr:rowOff>
    </xdr:to>
    <xdr:cxnSp macro="">
      <xdr:nvCxnSpPr>
        <xdr:cNvPr id="197" name="直線コネクタ 196"/>
        <xdr:cNvCxnSpPr/>
      </xdr:nvCxnSpPr>
      <xdr:spPr>
        <a:xfrm>
          <a:off x="1320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8" name="扶助費該当値テキスト"/>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80010</xdr:rowOff>
    </xdr:from>
    <xdr:to>
      <xdr:col>20</xdr:col>
      <xdr:colOff>38100</xdr:colOff>
      <xdr:row>56</xdr:row>
      <xdr:rowOff>10160</xdr:rowOff>
    </xdr:to>
    <xdr:sp macro="" textlink="">
      <xdr:nvSpPr>
        <xdr:cNvPr id="209" name="楕円 208"/>
        <xdr:cNvSpPr/>
      </xdr:nvSpPr>
      <xdr:spPr>
        <a:xfrm>
          <a:off x="3937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20337</xdr:rowOff>
    </xdr:from>
    <xdr:ext cx="736600" cy="259045"/>
    <xdr:sp macro="" textlink="">
      <xdr:nvSpPr>
        <xdr:cNvPr id="210" name="テキスト ボックス 209"/>
        <xdr:cNvSpPr txBox="1"/>
      </xdr:nvSpPr>
      <xdr:spPr>
        <a:xfrm>
          <a:off x="3606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2" name="テキスト ボックス 211"/>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102870</xdr:rowOff>
    </xdr:from>
    <xdr:to>
      <xdr:col>11</xdr:col>
      <xdr:colOff>60325</xdr:colOff>
      <xdr:row>56</xdr:row>
      <xdr:rowOff>33020</xdr:rowOff>
    </xdr:to>
    <xdr:sp macro="" textlink="">
      <xdr:nvSpPr>
        <xdr:cNvPr id="213" name="楕円 212"/>
        <xdr:cNvSpPr/>
      </xdr:nvSpPr>
      <xdr:spPr>
        <a:xfrm>
          <a:off x="2159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43197</xdr:rowOff>
    </xdr:from>
    <xdr:ext cx="762000" cy="259045"/>
    <xdr:sp macro="" textlink="">
      <xdr:nvSpPr>
        <xdr:cNvPr id="214" name="テキスト ボックス 213"/>
        <xdr:cNvSpPr txBox="1"/>
      </xdr:nvSpPr>
      <xdr:spPr>
        <a:xfrm>
          <a:off x="1828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5" name="楕円 214"/>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6" name="テキスト ボックス 215"/>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その他の経費については、介護保険特別会計への繰出金の減等により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今後も、医療保険及び介護保険の安定的な運営のための繰出金の増加が見込まれることから、長期的な視点に立った運営に努める。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26307</xdr:rowOff>
    </xdr:to>
    <xdr:cxnSp macro="">
      <xdr:nvCxnSpPr>
        <xdr:cNvPr id="251" name="直線コネクタ 250"/>
        <xdr:cNvCxnSpPr/>
      </xdr:nvCxnSpPr>
      <xdr:spPr>
        <a:xfrm flipV="1">
          <a:off x="15671800" y="9722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26307</xdr:rowOff>
    </xdr:to>
    <xdr:cxnSp macro="">
      <xdr:nvCxnSpPr>
        <xdr:cNvPr id="254" name="直線コネクタ 253"/>
        <xdr:cNvCxnSpPr/>
      </xdr:nvCxnSpPr>
      <xdr:spPr>
        <a:xfrm>
          <a:off x="14782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56</xdr:row>
      <xdr:rowOff>143328</xdr:rowOff>
    </xdr:to>
    <xdr:cxnSp macro="">
      <xdr:nvCxnSpPr>
        <xdr:cNvPr id="257" name="直線コネクタ 256"/>
        <xdr:cNvCxnSpPr/>
      </xdr:nvCxnSpPr>
      <xdr:spPr>
        <a:xfrm>
          <a:off x="13893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56</xdr:row>
      <xdr:rowOff>132443</xdr:rowOff>
    </xdr:to>
    <xdr:cxnSp macro="">
      <xdr:nvCxnSpPr>
        <xdr:cNvPr id="260" name="直線コネクタ 259"/>
        <xdr:cNvCxnSpPr/>
      </xdr:nvCxnSpPr>
      <xdr:spPr>
        <a:xfrm>
          <a:off x="13004800" y="9733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2" name="楕円 271"/>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3" name="テキスト ボックス 272"/>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伊勢広域環境組合負担金（し尿分、ごみ分）の減に伴い、前年度より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113284</xdr:rowOff>
    </xdr:to>
    <xdr:cxnSp macro="">
      <xdr:nvCxnSpPr>
        <xdr:cNvPr id="310" name="直線コネクタ 309"/>
        <xdr:cNvCxnSpPr/>
      </xdr:nvCxnSpPr>
      <xdr:spPr>
        <a:xfrm flipV="1">
          <a:off x="15671800" y="6221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113284</xdr:rowOff>
    </xdr:to>
    <xdr:cxnSp macro="">
      <xdr:nvCxnSpPr>
        <xdr:cNvPr id="313" name="直線コネクタ 312"/>
        <xdr:cNvCxnSpPr/>
      </xdr:nvCxnSpPr>
      <xdr:spPr>
        <a:xfrm>
          <a:off x="14782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113284</xdr:rowOff>
    </xdr:to>
    <xdr:cxnSp macro="">
      <xdr:nvCxnSpPr>
        <xdr:cNvPr id="316" name="直線コネクタ 315"/>
        <xdr:cNvCxnSpPr/>
      </xdr:nvCxnSpPr>
      <xdr:spPr>
        <a:xfrm flipV="1">
          <a:off x="13893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159004</xdr:rowOff>
    </xdr:to>
    <xdr:cxnSp macro="">
      <xdr:nvCxnSpPr>
        <xdr:cNvPr id="319" name="直線コネクタ 318"/>
        <xdr:cNvCxnSpPr/>
      </xdr:nvCxnSpPr>
      <xdr:spPr>
        <a:xfrm flipV="1">
          <a:off x="13004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9" name="楕円 328"/>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142003</xdr:rowOff>
    </xdr:from>
    <xdr:ext cx="762000" cy="259045"/>
    <xdr:sp macro="" textlink="">
      <xdr:nvSpPr>
        <xdr:cNvPr id="330" name="補助費等該当値テキスト"/>
        <xdr:cNvSpPr txBox="1"/>
      </xdr:nvSpPr>
      <xdr:spPr>
        <a:xfrm>
          <a:off x="16598900" y="614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1" name="楕円 330"/>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32" name="テキスト ボックス 331"/>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3" name="楕円 332"/>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34" name="テキスト ボックス 333"/>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7" name="楕円 336"/>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8" name="テキスト ボックス 337"/>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79</xdr:row>
      <xdr:rowOff>1270</xdr:rowOff>
    </xdr:to>
    <xdr:cxnSp macro="">
      <xdr:nvCxnSpPr>
        <xdr:cNvPr id="371" name="直線コネクタ 370"/>
        <xdr:cNvCxnSpPr/>
      </xdr:nvCxnSpPr>
      <xdr:spPr>
        <a:xfrm flipV="1">
          <a:off x="3987800" y="134391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1270</xdr:rowOff>
    </xdr:to>
    <xdr:cxnSp macro="">
      <xdr:nvCxnSpPr>
        <xdr:cNvPr id="374" name="直線コネクタ 373"/>
        <xdr:cNvCxnSpPr/>
      </xdr:nvCxnSpPr>
      <xdr:spPr>
        <a:xfrm>
          <a:off x="3098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1270</xdr:rowOff>
    </xdr:to>
    <xdr:cxnSp macro="">
      <xdr:nvCxnSpPr>
        <xdr:cNvPr id="377" name="直線コネクタ 376"/>
        <xdr:cNvCxnSpPr/>
      </xdr:nvCxnSpPr>
      <xdr:spPr>
        <a:xfrm>
          <a:off x="2209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157480</xdr:rowOff>
    </xdr:to>
    <xdr:cxnSp macro="">
      <xdr:nvCxnSpPr>
        <xdr:cNvPr id="380" name="直線コネクタ 379"/>
        <xdr:cNvCxnSpPr/>
      </xdr:nvCxnSpPr>
      <xdr:spPr>
        <a:xfrm>
          <a:off x="1320800" y="1350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90" name="楕円 389"/>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762000" cy="259045"/>
    <xdr:sp macro="" textlink="">
      <xdr:nvSpPr>
        <xdr:cNvPr id="391" name="公債費該当値テキスト"/>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2" name="楕円 391"/>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3" name="テキスト ボックス 392"/>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4" name="楕円 393"/>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5" name="テキスト ボックス 394"/>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6" name="楕円 395"/>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7" name="テキスト ボックス 396"/>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8" name="楕円 397"/>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9" name="テキスト ボックス 398"/>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公債費を除いた経常収支比率は、主に人件費、物件費、補助費、繰出金の減により前年度から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73.8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138430</xdr:rowOff>
    </xdr:to>
    <xdr:cxnSp macro="">
      <xdr:nvCxnSpPr>
        <xdr:cNvPr id="430" name="直線コネクタ 429"/>
        <xdr:cNvCxnSpPr/>
      </xdr:nvCxnSpPr>
      <xdr:spPr>
        <a:xfrm flipV="1">
          <a:off x="15671800" y="13216637"/>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138430</xdr:rowOff>
    </xdr:to>
    <xdr:cxnSp macro="">
      <xdr:nvCxnSpPr>
        <xdr:cNvPr id="433" name="直線コネクタ 432"/>
        <xdr:cNvCxnSpPr/>
      </xdr:nvCxnSpPr>
      <xdr:spPr>
        <a:xfrm>
          <a:off x="14782800" y="133080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106426</xdr:rowOff>
    </xdr:to>
    <xdr:cxnSp macro="">
      <xdr:nvCxnSpPr>
        <xdr:cNvPr id="436" name="直線コネクタ 435"/>
        <xdr:cNvCxnSpPr/>
      </xdr:nvCxnSpPr>
      <xdr:spPr>
        <a:xfrm>
          <a:off x="13893800" y="13271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74422</xdr:rowOff>
    </xdr:to>
    <xdr:cxnSp macro="">
      <xdr:nvCxnSpPr>
        <xdr:cNvPr id="439" name="直線コネクタ 438"/>
        <xdr:cNvCxnSpPr/>
      </xdr:nvCxnSpPr>
      <xdr:spPr>
        <a:xfrm flipV="1">
          <a:off x="13004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3" name="テキスト ボックス 442"/>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9" name="楕円 448"/>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50"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2" name="テキスト ボックス 451"/>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3" name="楕円 452"/>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54" name="テキスト ボックス 453"/>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5" name="楕円 454"/>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6" name="テキスト ボックス 455"/>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7" name="楕円 456"/>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8" name="テキスト ボックス 457"/>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128276</xdr:rowOff>
    </xdr:from>
    <xdr:to>
      <xdr:col>29</xdr:col>
      <xdr:colOff>127000</xdr:colOff>
      <xdr:row>15</xdr:row>
      <xdr:rowOff>1461</xdr:rowOff>
    </xdr:to>
    <xdr:cxnSp macro="">
      <xdr:nvCxnSpPr>
        <xdr:cNvPr id="54" name="直線コネクタ 53"/>
        <xdr:cNvCxnSpPr/>
      </xdr:nvCxnSpPr>
      <xdr:spPr bwMode="auto">
        <a:xfrm flipV="1">
          <a:off x="5003800" y="2576201"/>
          <a:ext cx="647700" cy="4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1461</xdr:rowOff>
    </xdr:from>
    <xdr:to>
      <xdr:col>26</xdr:col>
      <xdr:colOff>50800</xdr:colOff>
      <xdr:row>15</xdr:row>
      <xdr:rowOff>105559</xdr:rowOff>
    </xdr:to>
    <xdr:cxnSp macro="">
      <xdr:nvCxnSpPr>
        <xdr:cNvPr id="57" name="直線コネクタ 56"/>
        <xdr:cNvCxnSpPr/>
      </xdr:nvCxnSpPr>
      <xdr:spPr bwMode="auto">
        <a:xfrm flipV="1">
          <a:off x="4305300" y="2620836"/>
          <a:ext cx="698500" cy="104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105559</xdr:rowOff>
    </xdr:from>
    <xdr:to>
      <xdr:col>22</xdr:col>
      <xdr:colOff>114300</xdr:colOff>
      <xdr:row>15</xdr:row>
      <xdr:rowOff>159909</xdr:rowOff>
    </xdr:to>
    <xdr:cxnSp macro="">
      <xdr:nvCxnSpPr>
        <xdr:cNvPr id="60" name="直線コネクタ 59"/>
        <xdr:cNvCxnSpPr/>
      </xdr:nvCxnSpPr>
      <xdr:spPr bwMode="auto">
        <a:xfrm flipV="1">
          <a:off x="3606800" y="2724934"/>
          <a:ext cx="698500" cy="54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159909</xdr:rowOff>
    </xdr:from>
    <xdr:to>
      <xdr:col>18</xdr:col>
      <xdr:colOff>177800</xdr:colOff>
      <xdr:row>16</xdr:row>
      <xdr:rowOff>17605</xdr:rowOff>
    </xdr:to>
    <xdr:cxnSp macro="">
      <xdr:nvCxnSpPr>
        <xdr:cNvPr id="63" name="直線コネクタ 62"/>
        <xdr:cNvCxnSpPr/>
      </xdr:nvCxnSpPr>
      <xdr:spPr bwMode="auto">
        <a:xfrm flipV="1">
          <a:off x="2908300" y="2779284"/>
          <a:ext cx="6985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77476</xdr:rowOff>
    </xdr:from>
    <xdr:to>
      <xdr:col>29</xdr:col>
      <xdr:colOff>177800</xdr:colOff>
      <xdr:row>15</xdr:row>
      <xdr:rowOff>7626</xdr:rowOff>
    </xdr:to>
    <xdr:sp macro="" textlink="">
      <xdr:nvSpPr>
        <xdr:cNvPr id="73" name="楕円 72"/>
        <xdr:cNvSpPr/>
      </xdr:nvSpPr>
      <xdr:spPr bwMode="auto">
        <a:xfrm>
          <a:off x="5600700" y="252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94003</xdr:rowOff>
    </xdr:from>
    <xdr:ext cx="762000" cy="259045"/>
    <xdr:sp macro="" textlink="">
      <xdr:nvSpPr>
        <xdr:cNvPr id="74" name="人口1人当たり決算額の推移該当値テキスト130"/>
        <xdr:cNvSpPr txBox="1"/>
      </xdr:nvSpPr>
      <xdr:spPr>
        <a:xfrm>
          <a:off x="5740400" y="237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122111</xdr:rowOff>
    </xdr:from>
    <xdr:to>
      <xdr:col>26</xdr:col>
      <xdr:colOff>101600</xdr:colOff>
      <xdr:row>15</xdr:row>
      <xdr:rowOff>52261</xdr:rowOff>
    </xdr:to>
    <xdr:sp macro="" textlink="">
      <xdr:nvSpPr>
        <xdr:cNvPr id="75" name="楕円 74"/>
        <xdr:cNvSpPr/>
      </xdr:nvSpPr>
      <xdr:spPr bwMode="auto">
        <a:xfrm>
          <a:off x="4953000" y="257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62438</xdr:rowOff>
    </xdr:from>
    <xdr:ext cx="736600" cy="259045"/>
    <xdr:sp macro="" textlink="">
      <xdr:nvSpPr>
        <xdr:cNvPr id="76" name="テキスト ボックス 75"/>
        <xdr:cNvSpPr txBox="1"/>
      </xdr:nvSpPr>
      <xdr:spPr>
        <a:xfrm>
          <a:off x="4622800" y="233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54759</xdr:rowOff>
    </xdr:from>
    <xdr:to>
      <xdr:col>22</xdr:col>
      <xdr:colOff>165100</xdr:colOff>
      <xdr:row>15</xdr:row>
      <xdr:rowOff>156359</xdr:rowOff>
    </xdr:to>
    <xdr:sp macro="" textlink="">
      <xdr:nvSpPr>
        <xdr:cNvPr id="77" name="楕円 76"/>
        <xdr:cNvSpPr/>
      </xdr:nvSpPr>
      <xdr:spPr bwMode="auto">
        <a:xfrm>
          <a:off x="4254500" y="2674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166536</xdr:rowOff>
    </xdr:from>
    <xdr:ext cx="762000" cy="259045"/>
    <xdr:sp macro="" textlink="">
      <xdr:nvSpPr>
        <xdr:cNvPr id="78" name="テキスト ボックス 77"/>
        <xdr:cNvSpPr txBox="1"/>
      </xdr:nvSpPr>
      <xdr:spPr>
        <a:xfrm>
          <a:off x="3924300" y="2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109109</xdr:rowOff>
    </xdr:from>
    <xdr:to>
      <xdr:col>19</xdr:col>
      <xdr:colOff>38100</xdr:colOff>
      <xdr:row>16</xdr:row>
      <xdr:rowOff>39259</xdr:rowOff>
    </xdr:to>
    <xdr:sp macro="" textlink="">
      <xdr:nvSpPr>
        <xdr:cNvPr id="79" name="楕円 78"/>
        <xdr:cNvSpPr/>
      </xdr:nvSpPr>
      <xdr:spPr bwMode="auto">
        <a:xfrm>
          <a:off x="3556000" y="2728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49436</xdr:rowOff>
    </xdr:from>
    <xdr:ext cx="762000" cy="259045"/>
    <xdr:sp macro="" textlink="">
      <xdr:nvSpPr>
        <xdr:cNvPr id="80" name="テキスト ボックス 79"/>
        <xdr:cNvSpPr txBox="1"/>
      </xdr:nvSpPr>
      <xdr:spPr>
        <a:xfrm>
          <a:off x="3225800" y="249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138255</xdr:rowOff>
    </xdr:from>
    <xdr:to>
      <xdr:col>15</xdr:col>
      <xdr:colOff>101600</xdr:colOff>
      <xdr:row>16</xdr:row>
      <xdr:rowOff>68405</xdr:rowOff>
    </xdr:to>
    <xdr:sp macro="" textlink="">
      <xdr:nvSpPr>
        <xdr:cNvPr id="81" name="楕円 80"/>
        <xdr:cNvSpPr/>
      </xdr:nvSpPr>
      <xdr:spPr bwMode="auto">
        <a:xfrm>
          <a:off x="2857500" y="275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78582</xdr:rowOff>
    </xdr:from>
    <xdr:ext cx="762000" cy="259045"/>
    <xdr:sp macro="" textlink="">
      <xdr:nvSpPr>
        <xdr:cNvPr id="82" name="テキスト ボックス 81"/>
        <xdr:cNvSpPr txBox="1"/>
      </xdr:nvSpPr>
      <xdr:spPr>
        <a:xfrm>
          <a:off x="2527300" y="25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214973</xdr:rowOff>
    </xdr:from>
    <xdr:to>
      <xdr:col>29</xdr:col>
      <xdr:colOff>127000</xdr:colOff>
      <xdr:row>35</xdr:row>
      <xdr:rowOff>216839</xdr:rowOff>
    </xdr:to>
    <xdr:cxnSp macro="">
      <xdr:nvCxnSpPr>
        <xdr:cNvPr id="115" name="直線コネクタ 114"/>
        <xdr:cNvCxnSpPr/>
      </xdr:nvCxnSpPr>
      <xdr:spPr bwMode="auto">
        <a:xfrm>
          <a:off x="5003800" y="6825323"/>
          <a:ext cx="647700" cy="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201617</xdr:rowOff>
    </xdr:from>
    <xdr:ext cx="762000" cy="259045"/>
    <xdr:sp macro="" textlink="">
      <xdr:nvSpPr>
        <xdr:cNvPr id="116" name="人口1人当たり決算額の推移平均値テキスト445"/>
        <xdr:cNvSpPr txBox="1"/>
      </xdr:nvSpPr>
      <xdr:spPr>
        <a:xfrm>
          <a:off x="5740400" y="681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214973</xdr:rowOff>
    </xdr:from>
    <xdr:to>
      <xdr:col>26</xdr:col>
      <xdr:colOff>50800</xdr:colOff>
      <xdr:row>35</xdr:row>
      <xdr:rowOff>276466</xdr:rowOff>
    </xdr:to>
    <xdr:cxnSp macro="">
      <xdr:nvCxnSpPr>
        <xdr:cNvPr id="118" name="直線コネクタ 117"/>
        <xdr:cNvCxnSpPr/>
      </xdr:nvCxnSpPr>
      <xdr:spPr bwMode="auto">
        <a:xfrm flipV="1">
          <a:off x="4305300" y="6825323"/>
          <a:ext cx="698500" cy="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274142</xdr:rowOff>
    </xdr:from>
    <xdr:to>
      <xdr:col>22</xdr:col>
      <xdr:colOff>114300</xdr:colOff>
      <xdr:row>35</xdr:row>
      <xdr:rowOff>276466</xdr:rowOff>
    </xdr:to>
    <xdr:cxnSp macro="">
      <xdr:nvCxnSpPr>
        <xdr:cNvPr id="121" name="直線コネクタ 120"/>
        <xdr:cNvCxnSpPr/>
      </xdr:nvCxnSpPr>
      <xdr:spPr bwMode="auto">
        <a:xfrm>
          <a:off x="3606800" y="6884492"/>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269799</xdr:rowOff>
    </xdr:from>
    <xdr:to>
      <xdr:col>18</xdr:col>
      <xdr:colOff>177800</xdr:colOff>
      <xdr:row>35</xdr:row>
      <xdr:rowOff>274142</xdr:rowOff>
    </xdr:to>
    <xdr:cxnSp macro="">
      <xdr:nvCxnSpPr>
        <xdr:cNvPr id="124" name="直線コネクタ 123"/>
        <xdr:cNvCxnSpPr/>
      </xdr:nvCxnSpPr>
      <xdr:spPr bwMode="auto">
        <a:xfrm>
          <a:off x="2908300" y="6880149"/>
          <a:ext cx="6985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166039</xdr:rowOff>
    </xdr:from>
    <xdr:to>
      <xdr:col>29</xdr:col>
      <xdr:colOff>177800</xdr:colOff>
      <xdr:row>35</xdr:row>
      <xdr:rowOff>267639</xdr:rowOff>
    </xdr:to>
    <xdr:sp macro="" textlink="">
      <xdr:nvSpPr>
        <xdr:cNvPr id="134" name="楕円 133"/>
        <xdr:cNvSpPr/>
      </xdr:nvSpPr>
      <xdr:spPr bwMode="auto">
        <a:xfrm>
          <a:off x="5600700" y="677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11116</xdr:rowOff>
    </xdr:from>
    <xdr:ext cx="762000" cy="259045"/>
    <xdr:sp macro="" textlink="">
      <xdr:nvSpPr>
        <xdr:cNvPr id="135" name="人口1人当たり決算額の推移該当値テキスト445"/>
        <xdr:cNvSpPr txBox="1"/>
      </xdr:nvSpPr>
      <xdr:spPr>
        <a:xfrm>
          <a:off x="5740400" y="662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164173</xdr:rowOff>
    </xdr:from>
    <xdr:to>
      <xdr:col>26</xdr:col>
      <xdr:colOff>101600</xdr:colOff>
      <xdr:row>35</xdr:row>
      <xdr:rowOff>265773</xdr:rowOff>
    </xdr:to>
    <xdr:sp macro="" textlink="">
      <xdr:nvSpPr>
        <xdr:cNvPr id="136" name="楕円 135"/>
        <xdr:cNvSpPr/>
      </xdr:nvSpPr>
      <xdr:spPr bwMode="auto">
        <a:xfrm>
          <a:off x="4953000" y="677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275950</xdr:rowOff>
    </xdr:from>
    <xdr:ext cx="736600" cy="259045"/>
    <xdr:sp macro="" textlink="">
      <xdr:nvSpPr>
        <xdr:cNvPr id="137" name="テキスト ボックス 136"/>
        <xdr:cNvSpPr txBox="1"/>
      </xdr:nvSpPr>
      <xdr:spPr>
        <a:xfrm>
          <a:off x="4622800" y="654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225666</xdr:rowOff>
    </xdr:from>
    <xdr:to>
      <xdr:col>22</xdr:col>
      <xdr:colOff>165100</xdr:colOff>
      <xdr:row>35</xdr:row>
      <xdr:rowOff>327266</xdr:rowOff>
    </xdr:to>
    <xdr:sp macro="" textlink="">
      <xdr:nvSpPr>
        <xdr:cNvPr id="138" name="楕円 137"/>
        <xdr:cNvSpPr/>
      </xdr:nvSpPr>
      <xdr:spPr bwMode="auto">
        <a:xfrm>
          <a:off x="4254500" y="683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337443</xdr:rowOff>
    </xdr:from>
    <xdr:ext cx="762000" cy="259045"/>
    <xdr:sp macro="" textlink="">
      <xdr:nvSpPr>
        <xdr:cNvPr id="139" name="テキスト ボックス 138"/>
        <xdr:cNvSpPr txBox="1"/>
      </xdr:nvSpPr>
      <xdr:spPr>
        <a:xfrm>
          <a:off x="3924300" y="66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223342</xdr:rowOff>
    </xdr:from>
    <xdr:to>
      <xdr:col>19</xdr:col>
      <xdr:colOff>38100</xdr:colOff>
      <xdr:row>35</xdr:row>
      <xdr:rowOff>324942</xdr:rowOff>
    </xdr:to>
    <xdr:sp macro="" textlink="">
      <xdr:nvSpPr>
        <xdr:cNvPr id="140" name="楕円 139"/>
        <xdr:cNvSpPr/>
      </xdr:nvSpPr>
      <xdr:spPr bwMode="auto">
        <a:xfrm>
          <a:off x="3556000" y="68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309719</xdr:rowOff>
    </xdr:from>
    <xdr:ext cx="762000" cy="259045"/>
    <xdr:sp macro="" textlink="">
      <xdr:nvSpPr>
        <xdr:cNvPr id="141" name="テキスト ボックス 140"/>
        <xdr:cNvSpPr txBox="1"/>
      </xdr:nvSpPr>
      <xdr:spPr>
        <a:xfrm>
          <a:off x="3225800" y="69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218999</xdr:rowOff>
    </xdr:from>
    <xdr:to>
      <xdr:col>15</xdr:col>
      <xdr:colOff>101600</xdr:colOff>
      <xdr:row>35</xdr:row>
      <xdr:rowOff>320599</xdr:rowOff>
    </xdr:to>
    <xdr:sp macro="" textlink="">
      <xdr:nvSpPr>
        <xdr:cNvPr id="142" name="楕円 141"/>
        <xdr:cNvSpPr/>
      </xdr:nvSpPr>
      <xdr:spPr bwMode="auto">
        <a:xfrm>
          <a:off x="2857500" y="682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305376</xdr:rowOff>
    </xdr:from>
    <xdr:ext cx="762000" cy="259045"/>
    <xdr:sp macro="" textlink="">
      <xdr:nvSpPr>
        <xdr:cNvPr id="143" name="テキスト ボックス 142"/>
        <xdr:cNvSpPr txBox="1"/>
      </xdr:nvSpPr>
      <xdr:spPr>
        <a:xfrm>
          <a:off x="2527300" y="691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41562</xdr:rowOff>
    </xdr:from>
    <xdr:to>
      <xdr:col>24</xdr:col>
      <xdr:colOff>63500</xdr:colOff>
      <xdr:row>33</xdr:row>
      <xdr:rowOff>113868</xdr:rowOff>
    </xdr:to>
    <xdr:cxnSp macro="">
      <xdr:nvCxnSpPr>
        <xdr:cNvPr id="59" name="直線コネクタ 58"/>
        <xdr:cNvCxnSpPr/>
      </xdr:nvCxnSpPr>
      <xdr:spPr>
        <a:xfrm flipV="1">
          <a:off x="3797300" y="5699412"/>
          <a:ext cx="8382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113868</xdr:rowOff>
    </xdr:from>
    <xdr:to>
      <xdr:col>19</xdr:col>
      <xdr:colOff>177800</xdr:colOff>
      <xdr:row>35</xdr:row>
      <xdr:rowOff>104656</xdr:rowOff>
    </xdr:to>
    <xdr:cxnSp macro="">
      <xdr:nvCxnSpPr>
        <xdr:cNvPr id="62" name="直線コネクタ 61"/>
        <xdr:cNvCxnSpPr/>
      </xdr:nvCxnSpPr>
      <xdr:spPr>
        <a:xfrm flipV="1">
          <a:off x="2908300" y="5771718"/>
          <a:ext cx="889000" cy="3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104656</xdr:rowOff>
    </xdr:from>
    <xdr:to>
      <xdr:col>15</xdr:col>
      <xdr:colOff>50800</xdr:colOff>
      <xdr:row>35</xdr:row>
      <xdr:rowOff>116954</xdr:rowOff>
    </xdr:to>
    <xdr:cxnSp macro="">
      <xdr:nvCxnSpPr>
        <xdr:cNvPr id="65" name="直線コネクタ 64"/>
        <xdr:cNvCxnSpPr/>
      </xdr:nvCxnSpPr>
      <xdr:spPr>
        <a:xfrm flipV="1">
          <a:off x="2019300" y="6105406"/>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138925</xdr:rowOff>
    </xdr:from>
    <xdr:ext cx="534377" cy="259045"/>
    <xdr:sp macro="" textlink="">
      <xdr:nvSpPr>
        <xdr:cNvPr id="67" name="テキスト ボックス 66"/>
        <xdr:cNvSpPr txBox="1"/>
      </xdr:nvSpPr>
      <xdr:spPr>
        <a:xfrm>
          <a:off x="2641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116954</xdr:rowOff>
    </xdr:from>
    <xdr:to>
      <xdr:col>10</xdr:col>
      <xdr:colOff>114300</xdr:colOff>
      <xdr:row>35</xdr:row>
      <xdr:rowOff>170607</xdr:rowOff>
    </xdr:to>
    <xdr:cxnSp macro="">
      <xdr:nvCxnSpPr>
        <xdr:cNvPr id="68" name="直線コネクタ 67"/>
        <xdr:cNvCxnSpPr/>
      </xdr:nvCxnSpPr>
      <xdr:spPr>
        <a:xfrm flipV="1">
          <a:off x="1130300" y="6117704"/>
          <a:ext cx="8890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141874</xdr:rowOff>
    </xdr:from>
    <xdr:ext cx="534377" cy="259045"/>
    <xdr:sp macro="" textlink="">
      <xdr:nvSpPr>
        <xdr:cNvPr id="70" name="テキスト ボックス 69"/>
        <xdr:cNvSpPr txBox="1"/>
      </xdr:nvSpPr>
      <xdr:spPr>
        <a:xfrm>
          <a:off x="1752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150812</xdr:rowOff>
    </xdr:from>
    <xdr:ext cx="534377" cy="259045"/>
    <xdr:sp macro="" textlink="">
      <xdr:nvSpPr>
        <xdr:cNvPr id="72" name="テキスト ボックス 71"/>
        <xdr:cNvSpPr txBox="1"/>
      </xdr:nvSpPr>
      <xdr:spPr>
        <a:xfrm>
          <a:off x="863111" y="63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162212</xdr:rowOff>
    </xdr:from>
    <xdr:to>
      <xdr:col>24</xdr:col>
      <xdr:colOff>114300</xdr:colOff>
      <xdr:row>33</xdr:row>
      <xdr:rowOff>92362</xdr:rowOff>
    </xdr:to>
    <xdr:sp macro="" textlink="">
      <xdr:nvSpPr>
        <xdr:cNvPr id="78" name="楕円 77"/>
        <xdr:cNvSpPr/>
      </xdr:nvSpPr>
      <xdr:spPr>
        <a:xfrm>
          <a:off x="4584700" y="56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13639</xdr:rowOff>
    </xdr:from>
    <xdr:ext cx="534377" cy="259045"/>
    <xdr:sp macro="" textlink="">
      <xdr:nvSpPr>
        <xdr:cNvPr id="79" name="人件費該当値テキスト"/>
        <xdr:cNvSpPr txBox="1"/>
      </xdr:nvSpPr>
      <xdr:spPr>
        <a:xfrm>
          <a:off x="4686300" y="55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63068</xdr:rowOff>
    </xdr:from>
    <xdr:to>
      <xdr:col>20</xdr:col>
      <xdr:colOff>38100</xdr:colOff>
      <xdr:row>33</xdr:row>
      <xdr:rowOff>164668</xdr:rowOff>
    </xdr:to>
    <xdr:sp macro="" textlink="">
      <xdr:nvSpPr>
        <xdr:cNvPr id="80" name="楕円 79"/>
        <xdr:cNvSpPr/>
      </xdr:nvSpPr>
      <xdr:spPr>
        <a:xfrm>
          <a:off x="37465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9745</xdr:rowOff>
    </xdr:from>
    <xdr:ext cx="534377" cy="259045"/>
    <xdr:sp macro="" textlink="">
      <xdr:nvSpPr>
        <xdr:cNvPr id="81" name="テキスト ボックス 80"/>
        <xdr:cNvSpPr txBox="1"/>
      </xdr:nvSpPr>
      <xdr:spPr>
        <a:xfrm>
          <a:off x="3530111" y="54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53856</xdr:rowOff>
    </xdr:from>
    <xdr:to>
      <xdr:col>15</xdr:col>
      <xdr:colOff>101600</xdr:colOff>
      <xdr:row>35</xdr:row>
      <xdr:rowOff>155456</xdr:rowOff>
    </xdr:to>
    <xdr:sp macro="" textlink="">
      <xdr:nvSpPr>
        <xdr:cNvPr id="82" name="楕円 81"/>
        <xdr:cNvSpPr/>
      </xdr:nvSpPr>
      <xdr:spPr>
        <a:xfrm>
          <a:off x="2857500" y="60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533</xdr:rowOff>
    </xdr:from>
    <xdr:ext cx="534377" cy="259045"/>
    <xdr:sp macro="" textlink="">
      <xdr:nvSpPr>
        <xdr:cNvPr id="83" name="テキスト ボックス 82"/>
        <xdr:cNvSpPr txBox="1"/>
      </xdr:nvSpPr>
      <xdr:spPr>
        <a:xfrm>
          <a:off x="2641111" y="582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66154</xdr:rowOff>
    </xdr:from>
    <xdr:to>
      <xdr:col>10</xdr:col>
      <xdr:colOff>165100</xdr:colOff>
      <xdr:row>35</xdr:row>
      <xdr:rowOff>167754</xdr:rowOff>
    </xdr:to>
    <xdr:sp macro="" textlink="">
      <xdr:nvSpPr>
        <xdr:cNvPr id="84" name="楕円 83"/>
        <xdr:cNvSpPr/>
      </xdr:nvSpPr>
      <xdr:spPr>
        <a:xfrm>
          <a:off x="1968500" y="60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12831</xdr:rowOff>
    </xdr:from>
    <xdr:ext cx="534377" cy="259045"/>
    <xdr:sp macro="" textlink="">
      <xdr:nvSpPr>
        <xdr:cNvPr id="85" name="テキスト ボックス 84"/>
        <xdr:cNvSpPr txBox="1"/>
      </xdr:nvSpPr>
      <xdr:spPr>
        <a:xfrm>
          <a:off x="1752111" y="58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119807</xdr:rowOff>
    </xdr:from>
    <xdr:to>
      <xdr:col>6</xdr:col>
      <xdr:colOff>38100</xdr:colOff>
      <xdr:row>36</xdr:row>
      <xdr:rowOff>49957</xdr:rowOff>
    </xdr:to>
    <xdr:sp macro="" textlink="">
      <xdr:nvSpPr>
        <xdr:cNvPr id="86" name="楕円 85"/>
        <xdr:cNvSpPr/>
      </xdr:nvSpPr>
      <xdr:spPr>
        <a:xfrm>
          <a:off x="1079500" y="61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66484</xdr:rowOff>
    </xdr:from>
    <xdr:ext cx="534377" cy="259045"/>
    <xdr:sp macro="" textlink="">
      <xdr:nvSpPr>
        <xdr:cNvPr id="87" name="テキスト ボックス 86"/>
        <xdr:cNvSpPr txBox="1"/>
      </xdr:nvSpPr>
      <xdr:spPr>
        <a:xfrm>
          <a:off x="863111" y="589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138957</xdr:rowOff>
    </xdr:from>
    <xdr:to>
      <xdr:col>24</xdr:col>
      <xdr:colOff>63500</xdr:colOff>
      <xdr:row>57</xdr:row>
      <xdr:rowOff>119011</xdr:rowOff>
    </xdr:to>
    <xdr:cxnSp macro="">
      <xdr:nvCxnSpPr>
        <xdr:cNvPr id="117" name="直線コネクタ 116"/>
        <xdr:cNvCxnSpPr/>
      </xdr:nvCxnSpPr>
      <xdr:spPr>
        <a:xfrm flipV="1">
          <a:off x="3797300" y="9740157"/>
          <a:ext cx="8382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155264</xdr:rowOff>
    </xdr:from>
    <xdr:to>
      <xdr:col>19</xdr:col>
      <xdr:colOff>177800</xdr:colOff>
      <xdr:row>57</xdr:row>
      <xdr:rowOff>119011</xdr:rowOff>
    </xdr:to>
    <xdr:cxnSp macro="">
      <xdr:nvCxnSpPr>
        <xdr:cNvPr id="120" name="直線コネクタ 119"/>
        <xdr:cNvCxnSpPr/>
      </xdr:nvCxnSpPr>
      <xdr:spPr>
        <a:xfrm>
          <a:off x="2908300" y="9756464"/>
          <a:ext cx="889000" cy="13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155264</xdr:rowOff>
    </xdr:from>
    <xdr:to>
      <xdr:col>15</xdr:col>
      <xdr:colOff>50800</xdr:colOff>
      <xdr:row>57</xdr:row>
      <xdr:rowOff>24257</xdr:rowOff>
    </xdr:to>
    <xdr:cxnSp macro="">
      <xdr:nvCxnSpPr>
        <xdr:cNvPr id="123" name="直線コネクタ 122"/>
        <xdr:cNvCxnSpPr/>
      </xdr:nvCxnSpPr>
      <xdr:spPr>
        <a:xfrm flipV="1">
          <a:off x="2019300" y="9756464"/>
          <a:ext cx="889000" cy="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24257</xdr:rowOff>
    </xdr:from>
    <xdr:to>
      <xdr:col>10</xdr:col>
      <xdr:colOff>114300</xdr:colOff>
      <xdr:row>57</xdr:row>
      <xdr:rowOff>52394</xdr:rowOff>
    </xdr:to>
    <xdr:cxnSp macro="">
      <xdr:nvCxnSpPr>
        <xdr:cNvPr id="126" name="直線コネクタ 125"/>
        <xdr:cNvCxnSpPr/>
      </xdr:nvCxnSpPr>
      <xdr:spPr>
        <a:xfrm flipV="1">
          <a:off x="1130300" y="9796907"/>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88157</xdr:rowOff>
    </xdr:from>
    <xdr:to>
      <xdr:col>24</xdr:col>
      <xdr:colOff>114300</xdr:colOff>
      <xdr:row>57</xdr:row>
      <xdr:rowOff>18307</xdr:rowOff>
    </xdr:to>
    <xdr:sp macro="" textlink="">
      <xdr:nvSpPr>
        <xdr:cNvPr id="136" name="楕円 135"/>
        <xdr:cNvSpPr/>
      </xdr:nvSpPr>
      <xdr:spPr>
        <a:xfrm>
          <a:off x="4584700" y="96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66584</xdr:rowOff>
    </xdr:from>
    <xdr:ext cx="534377" cy="259045"/>
    <xdr:sp macro="" textlink="">
      <xdr:nvSpPr>
        <xdr:cNvPr id="137" name="物件費該当値テキスト"/>
        <xdr:cNvSpPr txBox="1"/>
      </xdr:nvSpPr>
      <xdr:spPr>
        <a:xfrm>
          <a:off x="4686300" y="96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68211</xdr:rowOff>
    </xdr:from>
    <xdr:to>
      <xdr:col>20</xdr:col>
      <xdr:colOff>38100</xdr:colOff>
      <xdr:row>57</xdr:row>
      <xdr:rowOff>169811</xdr:rowOff>
    </xdr:to>
    <xdr:sp macro="" textlink="">
      <xdr:nvSpPr>
        <xdr:cNvPr id="138" name="楕円 137"/>
        <xdr:cNvSpPr/>
      </xdr:nvSpPr>
      <xdr:spPr>
        <a:xfrm>
          <a:off x="3746500" y="98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160938</xdr:rowOff>
    </xdr:from>
    <xdr:ext cx="534377" cy="259045"/>
    <xdr:sp macro="" textlink="">
      <xdr:nvSpPr>
        <xdr:cNvPr id="139" name="テキスト ボックス 138"/>
        <xdr:cNvSpPr txBox="1"/>
      </xdr:nvSpPr>
      <xdr:spPr>
        <a:xfrm>
          <a:off x="3530111" y="99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104464</xdr:rowOff>
    </xdr:from>
    <xdr:to>
      <xdr:col>15</xdr:col>
      <xdr:colOff>101600</xdr:colOff>
      <xdr:row>57</xdr:row>
      <xdr:rowOff>34614</xdr:rowOff>
    </xdr:to>
    <xdr:sp macro="" textlink="">
      <xdr:nvSpPr>
        <xdr:cNvPr id="140" name="楕円 139"/>
        <xdr:cNvSpPr/>
      </xdr:nvSpPr>
      <xdr:spPr>
        <a:xfrm>
          <a:off x="2857500" y="9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51141</xdr:rowOff>
    </xdr:from>
    <xdr:ext cx="534377" cy="259045"/>
    <xdr:sp macro="" textlink="">
      <xdr:nvSpPr>
        <xdr:cNvPr id="141" name="テキスト ボックス 140"/>
        <xdr:cNvSpPr txBox="1"/>
      </xdr:nvSpPr>
      <xdr:spPr>
        <a:xfrm>
          <a:off x="2641111" y="94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144907</xdr:rowOff>
    </xdr:from>
    <xdr:to>
      <xdr:col>10</xdr:col>
      <xdr:colOff>165100</xdr:colOff>
      <xdr:row>57</xdr:row>
      <xdr:rowOff>75057</xdr:rowOff>
    </xdr:to>
    <xdr:sp macro="" textlink="">
      <xdr:nvSpPr>
        <xdr:cNvPr id="142" name="楕円 141"/>
        <xdr:cNvSpPr/>
      </xdr:nvSpPr>
      <xdr:spPr>
        <a:xfrm>
          <a:off x="1968500" y="9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91584</xdr:rowOff>
    </xdr:from>
    <xdr:ext cx="534377" cy="259045"/>
    <xdr:sp macro="" textlink="">
      <xdr:nvSpPr>
        <xdr:cNvPr id="143" name="テキスト ボックス 142"/>
        <xdr:cNvSpPr txBox="1"/>
      </xdr:nvSpPr>
      <xdr:spPr>
        <a:xfrm>
          <a:off x="1752111" y="95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1594</xdr:rowOff>
    </xdr:from>
    <xdr:to>
      <xdr:col>6</xdr:col>
      <xdr:colOff>38100</xdr:colOff>
      <xdr:row>57</xdr:row>
      <xdr:rowOff>103194</xdr:rowOff>
    </xdr:to>
    <xdr:sp macro="" textlink="">
      <xdr:nvSpPr>
        <xdr:cNvPr id="144" name="楕円 143"/>
        <xdr:cNvSpPr/>
      </xdr:nvSpPr>
      <xdr:spPr>
        <a:xfrm>
          <a:off x="1079500" y="97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119721</xdr:rowOff>
    </xdr:from>
    <xdr:ext cx="534377" cy="259045"/>
    <xdr:sp macro="" textlink="">
      <xdr:nvSpPr>
        <xdr:cNvPr id="145" name="テキスト ボックス 144"/>
        <xdr:cNvSpPr txBox="1"/>
      </xdr:nvSpPr>
      <xdr:spPr>
        <a:xfrm>
          <a:off x="863111" y="95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8770</xdr:rowOff>
    </xdr:from>
    <xdr:to>
      <xdr:col>24</xdr:col>
      <xdr:colOff>63500</xdr:colOff>
      <xdr:row>77</xdr:row>
      <xdr:rowOff>34258</xdr:rowOff>
    </xdr:to>
    <xdr:cxnSp macro="">
      <xdr:nvCxnSpPr>
        <xdr:cNvPr id="170" name="直線コネクタ 169"/>
        <xdr:cNvCxnSpPr/>
      </xdr:nvCxnSpPr>
      <xdr:spPr>
        <a:xfrm flipV="1">
          <a:off x="3797300" y="13210420"/>
          <a:ext cx="8382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34258</xdr:rowOff>
    </xdr:from>
    <xdr:to>
      <xdr:col>19</xdr:col>
      <xdr:colOff>177800</xdr:colOff>
      <xdr:row>77</xdr:row>
      <xdr:rowOff>46659</xdr:rowOff>
    </xdr:to>
    <xdr:cxnSp macro="">
      <xdr:nvCxnSpPr>
        <xdr:cNvPr id="173" name="直線コネクタ 172"/>
        <xdr:cNvCxnSpPr/>
      </xdr:nvCxnSpPr>
      <xdr:spPr>
        <a:xfrm flipV="1">
          <a:off x="2908300" y="13235908"/>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22600</xdr:rowOff>
    </xdr:from>
    <xdr:to>
      <xdr:col>15</xdr:col>
      <xdr:colOff>50800</xdr:colOff>
      <xdr:row>77</xdr:row>
      <xdr:rowOff>46659</xdr:rowOff>
    </xdr:to>
    <xdr:cxnSp macro="">
      <xdr:nvCxnSpPr>
        <xdr:cNvPr id="176" name="直線コネクタ 175"/>
        <xdr:cNvCxnSpPr/>
      </xdr:nvCxnSpPr>
      <xdr:spPr>
        <a:xfrm>
          <a:off x="2019300" y="13224250"/>
          <a:ext cx="8890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22600</xdr:rowOff>
    </xdr:from>
    <xdr:to>
      <xdr:col>10</xdr:col>
      <xdr:colOff>114300</xdr:colOff>
      <xdr:row>77</xdr:row>
      <xdr:rowOff>40887</xdr:rowOff>
    </xdr:to>
    <xdr:cxnSp macro="">
      <xdr:nvCxnSpPr>
        <xdr:cNvPr id="179" name="直線コネクタ 178"/>
        <xdr:cNvCxnSpPr/>
      </xdr:nvCxnSpPr>
      <xdr:spPr>
        <a:xfrm flipV="1">
          <a:off x="1130300" y="1322425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129420</xdr:rowOff>
    </xdr:from>
    <xdr:to>
      <xdr:col>24</xdr:col>
      <xdr:colOff>114300</xdr:colOff>
      <xdr:row>77</xdr:row>
      <xdr:rowOff>59570</xdr:rowOff>
    </xdr:to>
    <xdr:sp macro="" textlink="">
      <xdr:nvSpPr>
        <xdr:cNvPr id="189" name="楕円 188"/>
        <xdr:cNvSpPr/>
      </xdr:nvSpPr>
      <xdr:spPr>
        <a:xfrm>
          <a:off x="4584700" y="131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107847</xdr:rowOff>
    </xdr:from>
    <xdr:ext cx="469744" cy="259045"/>
    <xdr:sp macro="" textlink="">
      <xdr:nvSpPr>
        <xdr:cNvPr id="190" name="維持補修費該当値テキスト"/>
        <xdr:cNvSpPr txBox="1"/>
      </xdr:nvSpPr>
      <xdr:spPr>
        <a:xfrm>
          <a:off x="4686300" y="131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154908</xdr:rowOff>
    </xdr:from>
    <xdr:to>
      <xdr:col>20</xdr:col>
      <xdr:colOff>38100</xdr:colOff>
      <xdr:row>77</xdr:row>
      <xdr:rowOff>85058</xdr:rowOff>
    </xdr:to>
    <xdr:sp macro="" textlink="">
      <xdr:nvSpPr>
        <xdr:cNvPr id="191" name="楕円 190"/>
        <xdr:cNvSpPr/>
      </xdr:nvSpPr>
      <xdr:spPr>
        <a:xfrm>
          <a:off x="3746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76185</xdr:rowOff>
    </xdr:from>
    <xdr:ext cx="469744" cy="259045"/>
    <xdr:sp macro="" textlink="">
      <xdr:nvSpPr>
        <xdr:cNvPr id="192" name="テキスト ボックス 191"/>
        <xdr:cNvSpPr txBox="1"/>
      </xdr:nvSpPr>
      <xdr:spPr>
        <a:xfrm>
          <a:off x="3562428" y="132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167309</xdr:rowOff>
    </xdr:from>
    <xdr:to>
      <xdr:col>15</xdr:col>
      <xdr:colOff>101600</xdr:colOff>
      <xdr:row>77</xdr:row>
      <xdr:rowOff>97459</xdr:rowOff>
    </xdr:to>
    <xdr:sp macro="" textlink="">
      <xdr:nvSpPr>
        <xdr:cNvPr id="193" name="楕円 192"/>
        <xdr:cNvSpPr/>
      </xdr:nvSpPr>
      <xdr:spPr>
        <a:xfrm>
          <a:off x="28575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88586</xdr:rowOff>
    </xdr:from>
    <xdr:ext cx="469744" cy="259045"/>
    <xdr:sp macro="" textlink="">
      <xdr:nvSpPr>
        <xdr:cNvPr id="194" name="テキスト ボックス 193"/>
        <xdr:cNvSpPr txBox="1"/>
      </xdr:nvSpPr>
      <xdr:spPr>
        <a:xfrm>
          <a:off x="2673428" y="13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143250</xdr:rowOff>
    </xdr:from>
    <xdr:to>
      <xdr:col>10</xdr:col>
      <xdr:colOff>165100</xdr:colOff>
      <xdr:row>77</xdr:row>
      <xdr:rowOff>73400</xdr:rowOff>
    </xdr:to>
    <xdr:sp macro="" textlink="">
      <xdr:nvSpPr>
        <xdr:cNvPr id="195" name="楕円 194"/>
        <xdr:cNvSpPr/>
      </xdr:nvSpPr>
      <xdr:spPr>
        <a:xfrm>
          <a:off x="1968500" y="13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64527</xdr:rowOff>
    </xdr:from>
    <xdr:ext cx="469744" cy="259045"/>
    <xdr:sp macro="" textlink="">
      <xdr:nvSpPr>
        <xdr:cNvPr id="196" name="テキスト ボックス 195"/>
        <xdr:cNvSpPr txBox="1"/>
      </xdr:nvSpPr>
      <xdr:spPr>
        <a:xfrm>
          <a:off x="1784428" y="1326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161537</xdr:rowOff>
    </xdr:from>
    <xdr:to>
      <xdr:col>6</xdr:col>
      <xdr:colOff>38100</xdr:colOff>
      <xdr:row>77</xdr:row>
      <xdr:rowOff>91687</xdr:rowOff>
    </xdr:to>
    <xdr:sp macro="" textlink="">
      <xdr:nvSpPr>
        <xdr:cNvPr id="197" name="楕円 196"/>
        <xdr:cNvSpPr/>
      </xdr:nvSpPr>
      <xdr:spPr>
        <a:xfrm>
          <a:off x="1079500" y="131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82814</xdr:rowOff>
    </xdr:from>
    <xdr:ext cx="469744" cy="259045"/>
    <xdr:sp macro="" textlink="">
      <xdr:nvSpPr>
        <xdr:cNvPr id="198" name="テキスト ボックス 197"/>
        <xdr:cNvSpPr txBox="1"/>
      </xdr:nvSpPr>
      <xdr:spPr>
        <a:xfrm>
          <a:off x="895428" y="1328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135181</xdr:rowOff>
    </xdr:from>
    <xdr:to>
      <xdr:col>24</xdr:col>
      <xdr:colOff>62865</xdr:colOff>
      <xdr:row>97</xdr:row>
      <xdr:rowOff>92052</xdr:rowOff>
    </xdr:to>
    <xdr:cxnSp macro="">
      <xdr:nvCxnSpPr>
        <xdr:cNvPr id="223" name="直線コネクタ 222"/>
        <xdr:cNvCxnSpPr/>
      </xdr:nvCxnSpPr>
      <xdr:spPr>
        <a:xfrm flipV="1">
          <a:off x="4633595" y="15565681"/>
          <a:ext cx="1270" cy="11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95879</xdr:rowOff>
    </xdr:from>
    <xdr:ext cx="534377" cy="259045"/>
    <xdr:sp macro="" textlink="">
      <xdr:nvSpPr>
        <xdr:cNvPr id="224" name="扶助費最小値テキスト"/>
        <xdr:cNvSpPr txBox="1"/>
      </xdr:nvSpPr>
      <xdr:spPr>
        <a:xfrm>
          <a:off x="4686300"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92052</xdr:rowOff>
    </xdr:from>
    <xdr:to>
      <xdr:col>24</xdr:col>
      <xdr:colOff>152400</xdr:colOff>
      <xdr:row>97</xdr:row>
      <xdr:rowOff>92052</xdr:rowOff>
    </xdr:to>
    <xdr:cxnSp macro="">
      <xdr:nvCxnSpPr>
        <xdr:cNvPr id="225" name="直線コネクタ 224"/>
        <xdr:cNvCxnSpPr/>
      </xdr:nvCxnSpPr>
      <xdr:spPr>
        <a:xfrm>
          <a:off x="4546600" y="1672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81858</xdr:rowOff>
    </xdr:from>
    <xdr:ext cx="599010" cy="259045"/>
    <xdr:sp macro="" textlink="">
      <xdr:nvSpPr>
        <xdr:cNvPr id="226" name="扶助費最大値テキスト"/>
        <xdr:cNvSpPr txBox="1"/>
      </xdr:nvSpPr>
      <xdr:spPr>
        <a:xfrm>
          <a:off x="4686300" y="153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135181</xdr:rowOff>
    </xdr:from>
    <xdr:to>
      <xdr:col>24</xdr:col>
      <xdr:colOff>152400</xdr:colOff>
      <xdr:row>90</xdr:row>
      <xdr:rowOff>135181</xdr:rowOff>
    </xdr:to>
    <xdr:cxnSp macro="">
      <xdr:nvCxnSpPr>
        <xdr:cNvPr id="227" name="直線コネクタ 226"/>
        <xdr:cNvCxnSpPr/>
      </xdr:nvCxnSpPr>
      <xdr:spPr>
        <a:xfrm>
          <a:off x="4546600" y="1556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16949</xdr:rowOff>
    </xdr:from>
    <xdr:to>
      <xdr:col>24</xdr:col>
      <xdr:colOff>63500</xdr:colOff>
      <xdr:row>97</xdr:row>
      <xdr:rowOff>45121</xdr:rowOff>
    </xdr:to>
    <xdr:cxnSp macro="">
      <xdr:nvCxnSpPr>
        <xdr:cNvPr id="228" name="直線コネクタ 227"/>
        <xdr:cNvCxnSpPr/>
      </xdr:nvCxnSpPr>
      <xdr:spPr>
        <a:xfrm flipV="1">
          <a:off x="3797300" y="16476149"/>
          <a:ext cx="838200" cy="19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26007</xdr:rowOff>
    </xdr:from>
    <xdr:ext cx="599010" cy="259045"/>
    <xdr:sp macro="" textlink="">
      <xdr:nvSpPr>
        <xdr:cNvPr id="229" name="扶助費平均値テキスト"/>
        <xdr:cNvSpPr txBox="1"/>
      </xdr:nvSpPr>
      <xdr:spPr>
        <a:xfrm>
          <a:off x="4686300" y="16142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3130</xdr:rowOff>
    </xdr:from>
    <xdr:to>
      <xdr:col>24</xdr:col>
      <xdr:colOff>114300</xdr:colOff>
      <xdr:row>95</xdr:row>
      <xdr:rowOff>104730</xdr:rowOff>
    </xdr:to>
    <xdr:sp macro="" textlink="">
      <xdr:nvSpPr>
        <xdr:cNvPr id="230" name="フローチャート: 判断 229"/>
        <xdr:cNvSpPr/>
      </xdr:nvSpPr>
      <xdr:spPr>
        <a:xfrm>
          <a:off x="45847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45121</xdr:rowOff>
    </xdr:from>
    <xdr:to>
      <xdr:col>19</xdr:col>
      <xdr:colOff>177800</xdr:colOff>
      <xdr:row>97</xdr:row>
      <xdr:rowOff>76096</xdr:rowOff>
    </xdr:to>
    <xdr:cxnSp macro="">
      <xdr:nvCxnSpPr>
        <xdr:cNvPr id="231" name="直線コネクタ 230"/>
        <xdr:cNvCxnSpPr/>
      </xdr:nvCxnSpPr>
      <xdr:spPr>
        <a:xfrm flipV="1">
          <a:off x="2908300" y="1667577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57521</xdr:rowOff>
    </xdr:from>
    <xdr:to>
      <xdr:col>20</xdr:col>
      <xdr:colOff>38100</xdr:colOff>
      <xdr:row>96</xdr:row>
      <xdr:rowOff>159121</xdr:rowOff>
    </xdr:to>
    <xdr:sp macro="" textlink="">
      <xdr:nvSpPr>
        <xdr:cNvPr id="232" name="フローチャート: 判断 231"/>
        <xdr:cNvSpPr/>
      </xdr:nvSpPr>
      <xdr:spPr>
        <a:xfrm>
          <a:off x="3746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4198</xdr:rowOff>
    </xdr:from>
    <xdr:ext cx="599010" cy="259045"/>
    <xdr:sp macro="" textlink="">
      <xdr:nvSpPr>
        <xdr:cNvPr id="233" name="テキスト ボックス 232"/>
        <xdr:cNvSpPr txBox="1"/>
      </xdr:nvSpPr>
      <xdr:spPr>
        <a:xfrm>
          <a:off x="3497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76096</xdr:rowOff>
    </xdr:from>
    <xdr:to>
      <xdr:col>15</xdr:col>
      <xdr:colOff>50800</xdr:colOff>
      <xdr:row>97</xdr:row>
      <xdr:rowOff>108702</xdr:rowOff>
    </xdr:to>
    <xdr:cxnSp macro="">
      <xdr:nvCxnSpPr>
        <xdr:cNvPr id="234" name="直線コネクタ 233"/>
        <xdr:cNvCxnSpPr/>
      </xdr:nvCxnSpPr>
      <xdr:spPr>
        <a:xfrm flipV="1">
          <a:off x="2019300" y="16706746"/>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73371</xdr:rowOff>
    </xdr:from>
    <xdr:to>
      <xdr:col>15</xdr:col>
      <xdr:colOff>101600</xdr:colOff>
      <xdr:row>97</xdr:row>
      <xdr:rowOff>3521</xdr:rowOff>
    </xdr:to>
    <xdr:sp macro="" textlink="">
      <xdr:nvSpPr>
        <xdr:cNvPr id="235" name="フローチャート: 判断 234"/>
        <xdr:cNvSpPr/>
      </xdr:nvSpPr>
      <xdr:spPr>
        <a:xfrm>
          <a:off x="2857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20048</xdr:rowOff>
    </xdr:from>
    <xdr:ext cx="599010" cy="259045"/>
    <xdr:sp macro="" textlink="">
      <xdr:nvSpPr>
        <xdr:cNvPr id="236" name="テキスト ボックス 235"/>
        <xdr:cNvSpPr txBox="1"/>
      </xdr:nvSpPr>
      <xdr:spPr>
        <a:xfrm>
          <a:off x="2608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108702</xdr:rowOff>
    </xdr:from>
    <xdr:to>
      <xdr:col>10</xdr:col>
      <xdr:colOff>114300</xdr:colOff>
      <xdr:row>97</xdr:row>
      <xdr:rowOff>109601</xdr:rowOff>
    </xdr:to>
    <xdr:cxnSp macro="">
      <xdr:nvCxnSpPr>
        <xdr:cNvPr id="237" name="直線コネクタ 236"/>
        <xdr:cNvCxnSpPr/>
      </xdr:nvCxnSpPr>
      <xdr:spPr>
        <a:xfrm flipV="1">
          <a:off x="1130300" y="16739352"/>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114085</xdr:rowOff>
    </xdr:from>
    <xdr:to>
      <xdr:col>10</xdr:col>
      <xdr:colOff>165100</xdr:colOff>
      <xdr:row>97</xdr:row>
      <xdr:rowOff>44235</xdr:rowOff>
    </xdr:to>
    <xdr:sp macro="" textlink="">
      <xdr:nvSpPr>
        <xdr:cNvPr id="238" name="フローチャート: 判断 237"/>
        <xdr:cNvSpPr/>
      </xdr:nvSpPr>
      <xdr:spPr>
        <a:xfrm>
          <a:off x="1968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60762</xdr:rowOff>
    </xdr:from>
    <xdr:ext cx="599010" cy="259045"/>
    <xdr:sp macro="" textlink="">
      <xdr:nvSpPr>
        <xdr:cNvPr id="239" name="テキスト ボックス 238"/>
        <xdr:cNvSpPr txBox="1"/>
      </xdr:nvSpPr>
      <xdr:spPr>
        <a:xfrm>
          <a:off x="1719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116210</xdr:rowOff>
    </xdr:from>
    <xdr:to>
      <xdr:col>6</xdr:col>
      <xdr:colOff>38100</xdr:colOff>
      <xdr:row>97</xdr:row>
      <xdr:rowOff>46360</xdr:rowOff>
    </xdr:to>
    <xdr:sp macro="" textlink="">
      <xdr:nvSpPr>
        <xdr:cNvPr id="240" name="フローチャート: 判断 239"/>
        <xdr:cNvSpPr/>
      </xdr:nvSpPr>
      <xdr:spPr>
        <a:xfrm>
          <a:off x="1079500" y="165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62887</xdr:rowOff>
    </xdr:from>
    <xdr:ext cx="599010" cy="259045"/>
    <xdr:sp macro="" textlink="">
      <xdr:nvSpPr>
        <xdr:cNvPr id="241" name="テキスト ボックス 240"/>
        <xdr:cNvSpPr txBox="1"/>
      </xdr:nvSpPr>
      <xdr:spPr>
        <a:xfrm>
          <a:off x="830795" y="163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137599</xdr:rowOff>
    </xdr:from>
    <xdr:to>
      <xdr:col>24</xdr:col>
      <xdr:colOff>114300</xdr:colOff>
      <xdr:row>96</xdr:row>
      <xdr:rowOff>67749</xdr:rowOff>
    </xdr:to>
    <xdr:sp macro="" textlink="">
      <xdr:nvSpPr>
        <xdr:cNvPr id="247" name="楕円 246"/>
        <xdr:cNvSpPr/>
      </xdr:nvSpPr>
      <xdr:spPr>
        <a:xfrm>
          <a:off x="4584700" y="1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116026</xdr:rowOff>
    </xdr:from>
    <xdr:ext cx="599010" cy="259045"/>
    <xdr:sp macro="" textlink="">
      <xdr:nvSpPr>
        <xdr:cNvPr id="248" name="扶助費該当値テキスト"/>
        <xdr:cNvSpPr txBox="1"/>
      </xdr:nvSpPr>
      <xdr:spPr>
        <a:xfrm>
          <a:off x="4686300" y="1640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165771</xdr:rowOff>
    </xdr:from>
    <xdr:to>
      <xdr:col>20</xdr:col>
      <xdr:colOff>38100</xdr:colOff>
      <xdr:row>97</xdr:row>
      <xdr:rowOff>95921</xdr:rowOff>
    </xdr:to>
    <xdr:sp macro="" textlink="">
      <xdr:nvSpPr>
        <xdr:cNvPr id="249" name="楕円 248"/>
        <xdr:cNvSpPr/>
      </xdr:nvSpPr>
      <xdr:spPr>
        <a:xfrm>
          <a:off x="3746500" y="166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87048</xdr:rowOff>
    </xdr:from>
    <xdr:ext cx="534377" cy="259045"/>
    <xdr:sp macro="" textlink="">
      <xdr:nvSpPr>
        <xdr:cNvPr id="250" name="テキスト ボックス 249"/>
        <xdr:cNvSpPr txBox="1"/>
      </xdr:nvSpPr>
      <xdr:spPr>
        <a:xfrm>
          <a:off x="3530111" y="167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25296</xdr:rowOff>
    </xdr:from>
    <xdr:to>
      <xdr:col>15</xdr:col>
      <xdr:colOff>101600</xdr:colOff>
      <xdr:row>97</xdr:row>
      <xdr:rowOff>126896</xdr:rowOff>
    </xdr:to>
    <xdr:sp macro="" textlink="">
      <xdr:nvSpPr>
        <xdr:cNvPr id="251" name="楕円 250"/>
        <xdr:cNvSpPr/>
      </xdr:nvSpPr>
      <xdr:spPr>
        <a:xfrm>
          <a:off x="2857500" y="166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118023</xdr:rowOff>
    </xdr:from>
    <xdr:ext cx="534377" cy="259045"/>
    <xdr:sp macro="" textlink="">
      <xdr:nvSpPr>
        <xdr:cNvPr id="252" name="テキスト ボックス 251"/>
        <xdr:cNvSpPr txBox="1"/>
      </xdr:nvSpPr>
      <xdr:spPr>
        <a:xfrm>
          <a:off x="2641111" y="167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57902</xdr:rowOff>
    </xdr:from>
    <xdr:to>
      <xdr:col>10</xdr:col>
      <xdr:colOff>165100</xdr:colOff>
      <xdr:row>97</xdr:row>
      <xdr:rowOff>159502</xdr:rowOff>
    </xdr:to>
    <xdr:sp macro="" textlink="">
      <xdr:nvSpPr>
        <xdr:cNvPr id="253" name="楕円 252"/>
        <xdr:cNvSpPr/>
      </xdr:nvSpPr>
      <xdr:spPr>
        <a:xfrm>
          <a:off x="1968500" y="166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150629</xdr:rowOff>
    </xdr:from>
    <xdr:ext cx="534377" cy="259045"/>
    <xdr:sp macro="" textlink="">
      <xdr:nvSpPr>
        <xdr:cNvPr id="254" name="テキスト ボックス 253"/>
        <xdr:cNvSpPr txBox="1"/>
      </xdr:nvSpPr>
      <xdr:spPr>
        <a:xfrm>
          <a:off x="1752111" y="167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58801</xdr:rowOff>
    </xdr:from>
    <xdr:to>
      <xdr:col>6</xdr:col>
      <xdr:colOff>38100</xdr:colOff>
      <xdr:row>97</xdr:row>
      <xdr:rowOff>160401</xdr:rowOff>
    </xdr:to>
    <xdr:sp macro="" textlink="">
      <xdr:nvSpPr>
        <xdr:cNvPr id="255" name="楕円 254"/>
        <xdr:cNvSpPr/>
      </xdr:nvSpPr>
      <xdr:spPr>
        <a:xfrm>
          <a:off x="1079500" y="166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151528</xdr:rowOff>
    </xdr:from>
    <xdr:ext cx="534377" cy="259045"/>
    <xdr:sp macro="" textlink="">
      <xdr:nvSpPr>
        <xdr:cNvPr id="256" name="テキスト ボックス 255"/>
        <xdr:cNvSpPr txBox="1"/>
      </xdr:nvSpPr>
      <xdr:spPr>
        <a:xfrm>
          <a:off x="863111" y="1678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92243</xdr:rowOff>
    </xdr:from>
    <xdr:to>
      <xdr:col>54</xdr:col>
      <xdr:colOff>189865</xdr:colOff>
      <xdr:row>38</xdr:row>
      <xdr:rowOff>78900</xdr:rowOff>
    </xdr:to>
    <xdr:cxnSp macro="">
      <xdr:nvCxnSpPr>
        <xdr:cNvPr id="280" name="直線コネクタ 279"/>
        <xdr:cNvCxnSpPr/>
      </xdr:nvCxnSpPr>
      <xdr:spPr>
        <a:xfrm flipV="1">
          <a:off x="10475595" y="5921543"/>
          <a:ext cx="1270" cy="6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82727</xdr:rowOff>
    </xdr:from>
    <xdr:ext cx="534377" cy="259045"/>
    <xdr:sp macro="" textlink="">
      <xdr:nvSpPr>
        <xdr:cNvPr id="281" name="補助費等最小値テキスト"/>
        <xdr:cNvSpPr txBox="1"/>
      </xdr:nvSpPr>
      <xdr:spPr>
        <a:xfrm>
          <a:off x="10528300" y="65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78900</xdr:rowOff>
    </xdr:from>
    <xdr:to>
      <xdr:col>55</xdr:col>
      <xdr:colOff>88900</xdr:colOff>
      <xdr:row>38</xdr:row>
      <xdr:rowOff>78900</xdr:rowOff>
    </xdr:to>
    <xdr:cxnSp macro="">
      <xdr:nvCxnSpPr>
        <xdr:cNvPr id="282" name="直線コネクタ 281"/>
        <xdr:cNvCxnSpPr/>
      </xdr:nvCxnSpPr>
      <xdr:spPr>
        <a:xfrm>
          <a:off x="10388600" y="65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38920</xdr:rowOff>
    </xdr:from>
    <xdr:ext cx="599010" cy="259045"/>
    <xdr:sp macro="" textlink="">
      <xdr:nvSpPr>
        <xdr:cNvPr id="283" name="補助費等最大値テキスト"/>
        <xdr:cNvSpPr txBox="1"/>
      </xdr:nvSpPr>
      <xdr:spPr>
        <a:xfrm>
          <a:off x="10528300" y="569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92243</xdr:rowOff>
    </xdr:from>
    <xdr:to>
      <xdr:col>55</xdr:col>
      <xdr:colOff>88900</xdr:colOff>
      <xdr:row>34</xdr:row>
      <xdr:rowOff>92243</xdr:rowOff>
    </xdr:to>
    <xdr:cxnSp macro="">
      <xdr:nvCxnSpPr>
        <xdr:cNvPr id="284" name="直線コネクタ 283"/>
        <xdr:cNvCxnSpPr/>
      </xdr:nvCxnSpPr>
      <xdr:spPr>
        <a:xfrm>
          <a:off x="10388600" y="592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106035</xdr:rowOff>
    </xdr:from>
    <xdr:to>
      <xdr:col>55</xdr:col>
      <xdr:colOff>0</xdr:colOff>
      <xdr:row>36</xdr:row>
      <xdr:rowOff>4628</xdr:rowOff>
    </xdr:to>
    <xdr:cxnSp macro="">
      <xdr:nvCxnSpPr>
        <xdr:cNvPr id="285" name="直線コネクタ 284"/>
        <xdr:cNvCxnSpPr/>
      </xdr:nvCxnSpPr>
      <xdr:spPr>
        <a:xfrm>
          <a:off x="9639300" y="5420985"/>
          <a:ext cx="838200" cy="7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144327</xdr:rowOff>
    </xdr:from>
    <xdr:ext cx="534377" cy="259045"/>
    <xdr:sp macro="" textlink="">
      <xdr:nvSpPr>
        <xdr:cNvPr id="286" name="補助費等平均値テキスト"/>
        <xdr:cNvSpPr txBox="1"/>
      </xdr:nvSpPr>
      <xdr:spPr>
        <a:xfrm>
          <a:off x="10528300" y="631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165900</xdr:rowOff>
    </xdr:from>
    <xdr:to>
      <xdr:col>55</xdr:col>
      <xdr:colOff>50800</xdr:colOff>
      <xdr:row>37</xdr:row>
      <xdr:rowOff>96050</xdr:rowOff>
    </xdr:to>
    <xdr:sp macro="" textlink="">
      <xdr:nvSpPr>
        <xdr:cNvPr id="287" name="フローチャート: 判断 286"/>
        <xdr:cNvSpPr/>
      </xdr:nvSpPr>
      <xdr:spPr>
        <a:xfrm>
          <a:off x="104267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106035</xdr:rowOff>
    </xdr:from>
    <xdr:to>
      <xdr:col>50</xdr:col>
      <xdr:colOff>114300</xdr:colOff>
      <xdr:row>36</xdr:row>
      <xdr:rowOff>163116</xdr:rowOff>
    </xdr:to>
    <xdr:cxnSp macro="">
      <xdr:nvCxnSpPr>
        <xdr:cNvPr id="288" name="直線コネクタ 287"/>
        <xdr:cNvCxnSpPr/>
      </xdr:nvCxnSpPr>
      <xdr:spPr>
        <a:xfrm flipV="1">
          <a:off x="8750300" y="5420985"/>
          <a:ext cx="889000" cy="9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89479</xdr:rowOff>
    </xdr:from>
    <xdr:to>
      <xdr:col>50</xdr:col>
      <xdr:colOff>165100</xdr:colOff>
      <xdr:row>33</xdr:row>
      <xdr:rowOff>19629</xdr:rowOff>
    </xdr:to>
    <xdr:sp macro="" textlink="">
      <xdr:nvSpPr>
        <xdr:cNvPr id="289" name="フローチャート: 判断 288"/>
        <xdr:cNvSpPr/>
      </xdr:nvSpPr>
      <xdr:spPr>
        <a:xfrm>
          <a:off x="9588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10756</xdr:rowOff>
    </xdr:from>
    <xdr:ext cx="599010" cy="259045"/>
    <xdr:sp macro="" textlink="">
      <xdr:nvSpPr>
        <xdr:cNvPr id="290" name="テキスト ボックス 289"/>
        <xdr:cNvSpPr txBox="1"/>
      </xdr:nvSpPr>
      <xdr:spPr>
        <a:xfrm>
          <a:off x="9339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133017</xdr:rowOff>
    </xdr:from>
    <xdr:to>
      <xdr:col>45</xdr:col>
      <xdr:colOff>177800</xdr:colOff>
      <xdr:row>36</xdr:row>
      <xdr:rowOff>163116</xdr:rowOff>
    </xdr:to>
    <xdr:cxnSp macro="">
      <xdr:nvCxnSpPr>
        <xdr:cNvPr id="291" name="直線コネクタ 290"/>
        <xdr:cNvCxnSpPr/>
      </xdr:nvCxnSpPr>
      <xdr:spPr>
        <a:xfrm>
          <a:off x="7861300" y="630521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46152</xdr:rowOff>
    </xdr:from>
    <xdr:to>
      <xdr:col>46</xdr:col>
      <xdr:colOff>38100</xdr:colOff>
      <xdr:row>37</xdr:row>
      <xdr:rowOff>147752</xdr:rowOff>
    </xdr:to>
    <xdr:sp macro="" textlink="">
      <xdr:nvSpPr>
        <xdr:cNvPr id="292" name="フローチャート: 判断 291"/>
        <xdr:cNvSpPr/>
      </xdr:nvSpPr>
      <xdr:spPr>
        <a:xfrm>
          <a:off x="8699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138878</xdr:rowOff>
    </xdr:from>
    <xdr:ext cx="534377" cy="259045"/>
    <xdr:sp macro="" textlink="">
      <xdr:nvSpPr>
        <xdr:cNvPr id="293" name="テキスト ボックス 292"/>
        <xdr:cNvSpPr txBox="1"/>
      </xdr:nvSpPr>
      <xdr:spPr>
        <a:xfrm>
          <a:off x="8483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133017</xdr:rowOff>
    </xdr:from>
    <xdr:to>
      <xdr:col>41</xdr:col>
      <xdr:colOff>50800</xdr:colOff>
      <xdr:row>37</xdr:row>
      <xdr:rowOff>11539</xdr:rowOff>
    </xdr:to>
    <xdr:cxnSp macro="">
      <xdr:nvCxnSpPr>
        <xdr:cNvPr id="294" name="直線コネクタ 293"/>
        <xdr:cNvCxnSpPr/>
      </xdr:nvCxnSpPr>
      <xdr:spPr>
        <a:xfrm flipV="1">
          <a:off x="6972300" y="6305217"/>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65164</xdr:rowOff>
    </xdr:from>
    <xdr:to>
      <xdr:col>41</xdr:col>
      <xdr:colOff>101600</xdr:colOff>
      <xdr:row>37</xdr:row>
      <xdr:rowOff>166763</xdr:rowOff>
    </xdr:to>
    <xdr:sp macro="" textlink="">
      <xdr:nvSpPr>
        <xdr:cNvPr id="295" name="フローチャート: 判断 294"/>
        <xdr:cNvSpPr/>
      </xdr:nvSpPr>
      <xdr:spPr>
        <a:xfrm>
          <a:off x="7810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157890</xdr:rowOff>
    </xdr:from>
    <xdr:ext cx="534377" cy="259045"/>
    <xdr:sp macro="" textlink="">
      <xdr:nvSpPr>
        <xdr:cNvPr id="296" name="テキスト ボックス 295"/>
        <xdr:cNvSpPr txBox="1"/>
      </xdr:nvSpPr>
      <xdr:spPr>
        <a:xfrm>
          <a:off x="7594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85738</xdr:rowOff>
    </xdr:from>
    <xdr:to>
      <xdr:col>36</xdr:col>
      <xdr:colOff>165100</xdr:colOff>
      <xdr:row>38</xdr:row>
      <xdr:rowOff>15887</xdr:rowOff>
    </xdr:to>
    <xdr:sp macro="" textlink="">
      <xdr:nvSpPr>
        <xdr:cNvPr id="297" name="フローチャート: 判断 296"/>
        <xdr:cNvSpPr/>
      </xdr:nvSpPr>
      <xdr:spPr>
        <a:xfrm>
          <a:off x="6921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7014</xdr:rowOff>
    </xdr:from>
    <xdr:ext cx="534377" cy="259045"/>
    <xdr:sp macro="" textlink="">
      <xdr:nvSpPr>
        <xdr:cNvPr id="298" name="テキスト ボックス 297"/>
        <xdr:cNvSpPr txBox="1"/>
      </xdr:nvSpPr>
      <xdr:spPr>
        <a:xfrm>
          <a:off x="6705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125278</xdr:rowOff>
    </xdr:from>
    <xdr:to>
      <xdr:col>55</xdr:col>
      <xdr:colOff>50800</xdr:colOff>
      <xdr:row>36</xdr:row>
      <xdr:rowOff>55428</xdr:rowOff>
    </xdr:to>
    <xdr:sp macro="" textlink="">
      <xdr:nvSpPr>
        <xdr:cNvPr id="304" name="楕円 303"/>
        <xdr:cNvSpPr/>
      </xdr:nvSpPr>
      <xdr:spPr>
        <a:xfrm>
          <a:off x="10426700" y="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148155</xdr:rowOff>
    </xdr:from>
    <xdr:ext cx="534377" cy="259045"/>
    <xdr:sp macro="" textlink="">
      <xdr:nvSpPr>
        <xdr:cNvPr id="305" name="補助費等該当値テキスト"/>
        <xdr:cNvSpPr txBox="1"/>
      </xdr:nvSpPr>
      <xdr:spPr>
        <a:xfrm>
          <a:off x="10528300" y="59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55235</xdr:rowOff>
    </xdr:from>
    <xdr:to>
      <xdr:col>50</xdr:col>
      <xdr:colOff>165100</xdr:colOff>
      <xdr:row>31</xdr:row>
      <xdr:rowOff>156835</xdr:rowOff>
    </xdr:to>
    <xdr:sp macro="" textlink="">
      <xdr:nvSpPr>
        <xdr:cNvPr id="306" name="楕円 305"/>
        <xdr:cNvSpPr/>
      </xdr:nvSpPr>
      <xdr:spPr>
        <a:xfrm>
          <a:off x="95885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1912</xdr:rowOff>
    </xdr:from>
    <xdr:ext cx="599010" cy="259045"/>
    <xdr:sp macro="" textlink="">
      <xdr:nvSpPr>
        <xdr:cNvPr id="307" name="テキスト ボックス 306"/>
        <xdr:cNvSpPr txBox="1"/>
      </xdr:nvSpPr>
      <xdr:spPr>
        <a:xfrm>
          <a:off x="9339795" y="514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112316</xdr:rowOff>
    </xdr:from>
    <xdr:to>
      <xdr:col>46</xdr:col>
      <xdr:colOff>38100</xdr:colOff>
      <xdr:row>37</xdr:row>
      <xdr:rowOff>42466</xdr:rowOff>
    </xdr:to>
    <xdr:sp macro="" textlink="">
      <xdr:nvSpPr>
        <xdr:cNvPr id="308" name="楕円 307"/>
        <xdr:cNvSpPr/>
      </xdr:nvSpPr>
      <xdr:spPr>
        <a:xfrm>
          <a:off x="8699500" y="62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58993</xdr:rowOff>
    </xdr:from>
    <xdr:ext cx="534377" cy="259045"/>
    <xdr:sp macro="" textlink="">
      <xdr:nvSpPr>
        <xdr:cNvPr id="309" name="テキスト ボックス 308"/>
        <xdr:cNvSpPr txBox="1"/>
      </xdr:nvSpPr>
      <xdr:spPr>
        <a:xfrm>
          <a:off x="8483111" y="6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82217</xdr:rowOff>
    </xdr:from>
    <xdr:to>
      <xdr:col>41</xdr:col>
      <xdr:colOff>101600</xdr:colOff>
      <xdr:row>37</xdr:row>
      <xdr:rowOff>12367</xdr:rowOff>
    </xdr:to>
    <xdr:sp macro="" textlink="">
      <xdr:nvSpPr>
        <xdr:cNvPr id="310" name="楕円 309"/>
        <xdr:cNvSpPr/>
      </xdr:nvSpPr>
      <xdr:spPr>
        <a:xfrm>
          <a:off x="7810500" y="625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28894</xdr:rowOff>
    </xdr:from>
    <xdr:ext cx="534377" cy="259045"/>
    <xdr:sp macro="" textlink="">
      <xdr:nvSpPr>
        <xdr:cNvPr id="311" name="テキスト ボックス 310"/>
        <xdr:cNvSpPr txBox="1"/>
      </xdr:nvSpPr>
      <xdr:spPr>
        <a:xfrm>
          <a:off x="7594111" y="60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132189</xdr:rowOff>
    </xdr:from>
    <xdr:to>
      <xdr:col>36</xdr:col>
      <xdr:colOff>165100</xdr:colOff>
      <xdr:row>37</xdr:row>
      <xdr:rowOff>62339</xdr:rowOff>
    </xdr:to>
    <xdr:sp macro="" textlink="">
      <xdr:nvSpPr>
        <xdr:cNvPr id="312" name="楕円 311"/>
        <xdr:cNvSpPr/>
      </xdr:nvSpPr>
      <xdr:spPr>
        <a:xfrm>
          <a:off x="6921500" y="63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78866</xdr:rowOff>
    </xdr:from>
    <xdr:ext cx="534377" cy="259045"/>
    <xdr:sp macro="" textlink="">
      <xdr:nvSpPr>
        <xdr:cNvPr id="313" name="テキスト ボックス 312"/>
        <xdr:cNvSpPr txBox="1"/>
      </xdr:nvSpPr>
      <xdr:spPr>
        <a:xfrm>
          <a:off x="6705111" y="607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100609</xdr:rowOff>
    </xdr:from>
    <xdr:to>
      <xdr:col>55</xdr:col>
      <xdr:colOff>0</xdr:colOff>
      <xdr:row>57</xdr:row>
      <xdr:rowOff>130815</xdr:rowOff>
    </xdr:to>
    <xdr:cxnSp macro="">
      <xdr:nvCxnSpPr>
        <xdr:cNvPr id="342" name="直線コネクタ 341"/>
        <xdr:cNvCxnSpPr/>
      </xdr:nvCxnSpPr>
      <xdr:spPr>
        <a:xfrm>
          <a:off x="9639300" y="9701809"/>
          <a:ext cx="838200" cy="20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100609</xdr:rowOff>
    </xdr:from>
    <xdr:to>
      <xdr:col>50</xdr:col>
      <xdr:colOff>114300</xdr:colOff>
      <xdr:row>57</xdr:row>
      <xdr:rowOff>70518</xdr:rowOff>
    </xdr:to>
    <xdr:cxnSp macro="">
      <xdr:nvCxnSpPr>
        <xdr:cNvPr id="345" name="直線コネクタ 344"/>
        <xdr:cNvCxnSpPr/>
      </xdr:nvCxnSpPr>
      <xdr:spPr>
        <a:xfrm flipV="1">
          <a:off x="8750300" y="9701809"/>
          <a:ext cx="889000" cy="14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7" name="テキスト ボックス 346"/>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28943</xdr:rowOff>
    </xdr:from>
    <xdr:to>
      <xdr:col>45</xdr:col>
      <xdr:colOff>177800</xdr:colOff>
      <xdr:row>57</xdr:row>
      <xdr:rowOff>70518</xdr:rowOff>
    </xdr:to>
    <xdr:cxnSp macro="">
      <xdr:nvCxnSpPr>
        <xdr:cNvPr id="348" name="直線コネクタ 347"/>
        <xdr:cNvCxnSpPr/>
      </xdr:nvCxnSpPr>
      <xdr:spPr>
        <a:xfrm>
          <a:off x="7861300" y="9630143"/>
          <a:ext cx="889000" cy="2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28943</xdr:rowOff>
    </xdr:from>
    <xdr:to>
      <xdr:col>41</xdr:col>
      <xdr:colOff>50800</xdr:colOff>
      <xdr:row>57</xdr:row>
      <xdr:rowOff>125786</xdr:rowOff>
    </xdr:to>
    <xdr:cxnSp macro="">
      <xdr:nvCxnSpPr>
        <xdr:cNvPr id="351" name="直線コネクタ 350"/>
        <xdr:cNvCxnSpPr/>
      </xdr:nvCxnSpPr>
      <xdr:spPr>
        <a:xfrm flipV="1">
          <a:off x="6972300" y="9630143"/>
          <a:ext cx="889000" cy="26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3" name="テキスト ボックス 352"/>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80015</xdr:rowOff>
    </xdr:from>
    <xdr:to>
      <xdr:col>55</xdr:col>
      <xdr:colOff>50800</xdr:colOff>
      <xdr:row>58</xdr:row>
      <xdr:rowOff>10165</xdr:rowOff>
    </xdr:to>
    <xdr:sp macro="" textlink="">
      <xdr:nvSpPr>
        <xdr:cNvPr id="361" name="楕円 360"/>
        <xdr:cNvSpPr/>
      </xdr:nvSpPr>
      <xdr:spPr>
        <a:xfrm>
          <a:off x="10426700" y="98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58442</xdr:rowOff>
    </xdr:from>
    <xdr:ext cx="534377" cy="259045"/>
    <xdr:sp macro="" textlink="">
      <xdr:nvSpPr>
        <xdr:cNvPr id="362" name="普通建設事業費該当値テキスト"/>
        <xdr:cNvSpPr txBox="1"/>
      </xdr:nvSpPr>
      <xdr:spPr>
        <a:xfrm>
          <a:off x="10528300" y="983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49809</xdr:rowOff>
    </xdr:from>
    <xdr:to>
      <xdr:col>50</xdr:col>
      <xdr:colOff>165100</xdr:colOff>
      <xdr:row>56</xdr:row>
      <xdr:rowOff>151409</xdr:rowOff>
    </xdr:to>
    <xdr:sp macro="" textlink="">
      <xdr:nvSpPr>
        <xdr:cNvPr id="363" name="楕円 362"/>
        <xdr:cNvSpPr/>
      </xdr:nvSpPr>
      <xdr:spPr>
        <a:xfrm>
          <a:off x="9588500" y="96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167936</xdr:rowOff>
    </xdr:from>
    <xdr:ext cx="534377" cy="259045"/>
    <xdr:sp macro="" textlink="">
      <xdr:nvSpPr>
        <xdr:cNvPr id="364" name="テキスト ボックス 363"/>
        <xdr:cNvSpPr txBox="1"/>
      </xdr:nvSpPr>
      <xdr:spPr>
        <a:xfrm>
          <a:off x="9372111" y="94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19718</xdr:rowOff>
    </xdr:from>
    <xdr:to>
      <xdr:col>46</xdr:col>
      <xdr:colOff>38100</xdr:colOff>
      <xdr:row>57</xdr:row>
      <xdr:rowOff>121318</xdr:rowOff>
    </xdr:to>
    <xdr:sp macro="" textlink="">
      <xdr:nvSpPr>
        <xdr:cNvPr id="365" name="楕円 364"/>
        <xdr:cNvSpPr/>
      </xdr:nvSpPr>
      <xdr:spPr>
        <a:xfrm>
          <a:off x="8699500" y="97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112445</xdr:rowOff>
    </xdr:from>
    <xdr:ext cx="534377" cy="259045"/>
    <xdr:sp macro="" textlink="">
      <xdr:nvSpPr>
        <xdr:cNvPr id="366" name="テキスト ボックス 365"/>
        <xdr:cNvSpPr txBox="1"/>
      </xdr:nvSpPr>
      <xdr:spPr>
        <a:xfrm>
          <a:off x="8483111" y="98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149593</xdr:rowOff>
    </xdr:from>
    <xdr:to>
      <xdr:col>41</xdr:col>
      <xdr:colOff>101600</xdr:colOff>
      <xdr:row>56</xdr:row>
      <xdr:rowOff>79743</xdr:rowOff>
    </xdr:to>
    <xdr:sp macro="" textlink="">
      <xdr:nvSpPr>
        <xdr:cNvPr id="367" name="楕円 366"/>
        <xdr:cNvSpPr/>
      </xdr:nvSpPr>
      <xdr:spPr>
        <a:xfrm>
          <a:off x="7810500" y="95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96270</xdr:rowOff>
    </xdr:from>
    <xdr:ext cx="534377" cy="259045"/>
    <xdr:sp macro="" textlink="">
      <xdr:nvSpPr>
        <xdr:cNvPr id="368" name="テキスト ボックス 367"/>
        <xdr:cNvSpPr txBox="1"/>
      </xdr:nvSpPr>
      <xdr:spPr>
        <a:xfrm>
          <a:off x="7594111" y="93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74986</xdr:rowOff>
    </xdr:from>
    <xdr:to>
      <xdr:col>36</xdr:col>
      <xdr:colOff>165100</xdr:colOff>
      <xdr:row>58</xdr:row>
      <xdr:rowOff>5136</xdr:rowOff>
    </xdr:to>
    <xdr:sp macro="" textlink="">
      <xdr:nvSpPr>
        <xdr:cNvPr id="369" name="楕円 368"/>
        <xdr:cNvSpPr/>
      </xdr:nvSpPr>
      <xdr:spPr>
        <a:xfrm>
          <a:off x="6921500" y="98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167713</xdr:rowOff>
    </xdr:from>
    <xdr:ext cx="534377" cy="259045"/>
    <xdr:sp macro="" textlink="">
      <xdr:nvSpPr>
        <xdr:cNvPr id="370" name="テキスト ボックス 369"/>
        <xdr:cNvSpPr txBox="1"/>
      </xdr:nvSpPr>
      <xdr:spPr>
        <a:xfrm>
          <a:off x="6705111" y="994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59347</xdr:rowOff>
    </xdr:from>
    <xdr:to>
      <xdr:col>55</xdr:col>
      <xdr:colOff>0</xdr:colOff>
      <xdr:row>78</xdr:row>
      <xdr:rowOff>99174</xdr:rowOff>
    </xdr:to>
    <xdr:cxnSp macro="">
      <xdr:nvCxnSpPr>
        <xdr:cNvPr id="399" name="直線コネクタ 398"/>
        <xdr:cNvCxnSpPr/>
      </xdr:nvCxnSpPr>
      <xdr:spPr>
        <a:xfrm>
          <a:off x="9639300" y="13260997"/>
          <a:ext cx="838200" cy="2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59347</xdr:rowOff>
    </xdr:from>
    <xdr:to>
      <xdr:col>50</xdr:col>
      <xdr:colOff>114300</xdr:colOff>
      <xdr:row>79</xdr:row>
      <xdr:rowOff>44450</xdr:rowOff>
    </xdr:to>
    <xdr:cxnSp macro="">
      <xdr:nvCxnSpPr>
        <xdr:cNvPr id="402" name="直線コネクタ 401"/>
        <xdr:cNvCxnSpPr/>
      </xdr:nvCxnSpPr>
      <xdr:spPr>
        <a:xfrm flipV="1">
          <a:off x="8750300" y="13260997"/>
          <a:ext cx="889000" cy="3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81500</xdr:rowOff>
    </xdr:from>
    <xdr:ext cx="534377" cy="259045"/>
    <xdr:sp macro="" textlink="">
      <xdr:nvSpPr>
        <xdr:cNvPr id="404" name="テキスト ボックス 403"/>
        <xdr:cNvSpPr txBox="1"/>
      </xdr:nvSpPr>
      <xdr:spPr>
        <a:xfrm>
          <a:off x="937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7544</xdr:rowOff>
    </xdr:from>
    <xdr:to>
      <xdr:col>45</xdr:col>
      <xdr:colOff>177800</xdr:colOff>
      <xdr:row>79</xdr:row>
      <xdr:rowOff>44450</xdr:rowOff>
    </xdr:to>
    <xdr:cxnSp macro="">
      <xdr:nvCxnSpPr>
        <xdr:cNvPr id="405" name="直線コネクタ 404"/>
        <xdr:cNvCxnSpPr/>
      </xdr:nvCxnSpPr>
      <xdr:spPr>
        <a:xfrm>
          <a:off x="7861300" y="13552094"/>
          <a:ext cx="889000" cy="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546</xdr:rowOff>
    </xdr:from>
    <xdr:to>
      <xdr:col>41</xdr:col>
      <xdr:colOff>50800</xdr:colOff>
      <xdr:row>79</xdr:row>
      <xdr:rowOff>7544</xdr:rowOff>
    </xdr:to>
    <xdr:cxnSp macro="">
      <xdr:nvCxnSpPr>
        <xdr:cNvPr id="408" name="直線コネクタ 407"/>
        <xdr:cNvCxnSpPr/>
      </xdr:nvCxnSpPr>
      <xdr:spPr>
        <a:xfrm>
          <a:off x="6972300" y="1354509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48374</xdr:rowOff>
    </xdr:from>
    <xdr:to>
      <xdr:col>55</xdr:col>
      <xdr:colOff>50800</xdr:colOff>
      <xdr:row>78</xdr:row>
      <xdr:rowOff>149974</xdr:rowOff>
    </xdr:to>
    <xdr:sp macro="" textlink="">
      <xdr:nvSpPr>
        <xdr:cNvPr id="418" name="楕円 417"/>
        <xdr:cNvSpPr/>
      </xdr:nvSpPr>
      <xdr:spPr>
        <a:xfrm>
          <a:off x="10426700" y="134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7103</xdr:rowOff>
    </xdr:from>
    <xdr:ext cx="469744" cy="259045"/>
    <xdr:sp macro="" textlink="">
      <xdr:nvSpPr>
        <xdr:cNvPr id="419" name="普通建設事業費 （ うち新規整備　）該当値テキスト"/>
        <xdr:cNvSpPr txBox="1"/>
      </xdr:nvSpPr>
      <xdr:spPr>
        <a:xfrm>
          <a:off x="10528300" y="133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8547</xdr:rowOff>
    </xdr:from>
    <xdr:to>
      <xdr:col>50</xdr:col>
      <xdr:colOff>165100</xdr:colOff>
      <xdr:row>77</xdr:row>
      <xdr:rowOff>110147</xdr:rowOff>
    </xdr:to>
    <xdr:sp macro="" textlink="">
      <xdr:nvSpPr>
        <xdr:cNvPr id="420" name="楕円 419"/>
        <xdr:cNvSpPr/>
      </xdr:nvSpPr>
      <xdr:spPr>
        <a:xfrm>
          <a:off x="9588500" y="132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126674</xdr:rowOff>
    </xdr:from>
    <xdr:ext cx="534377" cy="259045"/>
    <xdr:sp macro="" textlink="">
      <xdr:nvSpPr>
        <xdr:cNvPr id="421" name="テキスト ボックス 420"/>
        <xdr:cNvSpPr txBox="1"/>
      </xdr:nvSpPr>
      <xdr:spPr>
        <a:xfrm>
          <a:off x="9372111" y="129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128194</xdr:rowOff>
    </xdr:from>
    <xdr:to>
      <xdr:col>41</xdr:col>
      <xdr:colOff>101600</xdr:colOff>
      <xdr:row>79</xdr:row>
      <xdr:rowOff>58344</xdr:rowOff>
    </xdr:to>
    <xdr:sp macro="" textlink="">
      <xdr:nvSpPr>
        <xdr:cNvPr id="424" name="楕円 423"/>
        <xdr:cNvSpPr/>
      </xdr:nvSpPr>
      <xdr:spPr>
        <a:xfrm>
          <a:off x="7810500" y="135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49471</xdr:rowOff>
    </xdr:from>
    <xdr:ext cx="469744" cy="259045"/>
    <xdr:sp macro="" textlink="">
      <xdr:nvSpPr>
        <xdr:cNvPr id="425" name="テキスト ボックス 424"/>
        <xdr:cNvSpPr txBox="1"/>
      </xdr:nvSpPr>
      <xdr:spPr>
        <a:xfrm>
          <a:off x="7626428" y="135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121196</xdr:rowOff>
    </xdr:from>
    <xdr:to>
      <xdr:col>36</xdr:col>
      <xdr:colOff>165100</xdr:colOff>
      <xdr:row>79</xdr:row>
      <xdr:rowOff>51346</xdr:rowOff>
    </xdr:to>
    <xdr:sp macro="" textlink="">
      <xdr:nvSpPr>
        <xdr:cNvPr id="426" name="楕円 425"/>
        <xdr:cNvSpPr/>
      </xdr:nvSpPr>
      <xdr:spPr>
        <a:xfrm>
          <a:off x="6921500" y="134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42473</xdr:rowOff>
    </xdr:from>
    <xdr:ext cx="469744" cy="259045"/>
    <xdr:sp macro="" textlink="">
      <xdr:nvSpPr>
        <xdr:cNvPr id="427" name="テキスト ボックス 426"/>
        <xdr:cNvSpPr txBox="1"/>
      </xdr:nvSpPr>
      <xdr:spPr>
        <a:xfrm>
          <a:off x="6737428" y="1358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97065</xdr:rowOff>
    </xdr:from>
    <xdr:to>
      <xdr:col>55</xdr:col>
      <xdr:colOff>0</xdr:colOff>
      <xdr:row>96</xdr:row>
      <xdr:rowOff>15593</xdr:rowOff>
    </xdr:to>
    <xdr:cxnSp macro="">
      <xdr:nvCxnSpPr>
        <xdr:cNvPr id="454" name="直線コネクタ 453"/>
        <xdr:cNvCxnSpPr/>
      </xdr:nvCxnSpPr>
      <xdr:spPr>
        <a:xfrm>
          <a:off x="9639300" y="16384815"/>
          <a:ext cx="838200" cy="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29927</xdr:rowOff>
    </xdr:from>
    <xdr:to>
      <xdr:col>50</xdr:col>
      <xdr:colOff>114300</xdr:colOff>
      <xdr:row>95</xdr:row>
      <xdr:rowOff>97065</xdr:rowOff>
    </xdr:to>
    <xdr:cxnSp macro="">
      <xdr:nvCxnSpPr>
        <xdr:cNvPr id="457" name="直線コネクタ 456"/>
        <xdr:cNvCxnSpPr/>
      </xdr:nvCxnSpPr>
      <xdr:spPr>
        <a:xfrm>
          <a:off x="8750300" y="16146227"/>
          <a:ext cx="889000" cy="2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59" name="テキスト ボックス 458"/>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139036</xdr:rowOff>
    </xdr:from>
    <xdr:to>
      <xdr:col>45</xdr:col>
      <xdr:colOff>177800</xdr:colOff>
      <xdr:row>94</xdr:row>
      <xdr:rowOff>29927</xdr:rowOff>
    </xdr:to>
    <xdr:cxnSp macro="">
      <xdr:nvCxnSpPr>
        <xdr:cNvPr id="460" name="直線コネクタ 459"/>
        <xdr:cNvCxnSpPr/>
      </xdr:nvCxnSpPr>
      <xdr:spPr>
        <a:xfrm>
          <a:off x="7861300" y="15569536"/>
          <a:ext cx="889000" cy="5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139036</xdr:rowOff>
    </xdr:from>
    <xdr:to>
      <xdr:col>41</xdr:col>
      <xdr:colOff>50800</xdr:colOff>
      <xdr:row>95</xdr:row>
      <xdr:rowOff>102850</xdr:rowOff>
    </xdr:to>
    <xdr:cxnSp macro="">
      <xdr:nvCxnSpPr>
        <xdr:cNvPr id="463" name="直線コネクタ 462"/>
        <xdr:cNvCxnSpPr/>
      </xdr:nvCxnSpPr>
      <xdr:spPr>
        <a:xfrm flipV="1">
          <a:off x="6972300" y="15569536"/>
          <a:ext cx="889000" cy="8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5" name="テキスト ボックス 464"/>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20235</xdr:rowOff>
    </xdr:from>
    <xdr:ext cx="534377" cy="259045"/>
    <xdr:sp macro="" textlink="">
      <xdr:nvSpPr>
        <xdr:cNvPr id="467" name="テキスト ボックス 466"/>
        <xdr:cNvSpPr txBox="1"/>
      </xdr:nvSpPr>
      <xdr:spPr>
        <a:xfrm>
          <a:off x="6705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136243</xdr:rowOff>
    </xdr:from>
    <xdr:to>
      <xdr:col>55</xdr:col>
      <xdr:colOff>50800</xdr:colOff>
      <xdr:row>96</xdr:row>
      <xdr:rowOff>66393</xdr:rowOff>
    </xdr:to>
    <xdr:sp macro="" textlink="">
      <xdr:nvSpPr>
        <xdr:cNvPr id="473" name="楕円 472"/>
        <xdr:cNvSpPr/>
      </xdr:nvSpPr>
      <xdr:spPr>
        <a:xfrm>
          <a:off x="10426700" y="164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114670</xdr:rowOff>
    </xdr:from>
    <xdr:ext cx="534377" cy="259045"/>
    <xdr:sp macro="" textlink="">
      <xdr:nvSpPr>
        <xdr:cNvPr id="474" name="普通建設事業費 （ うち更新整備　）該当値テキスト"/>
        <xdr:cNvSpPr txBox="1"/>
      </xdr:nvSpPr>
      <xdr:spPr>
        <a:xfrm>
          <a:off x="10528300" y="1640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46265</xdr:rowOff>
    </xdr:from>
    <xdr:to>
      <xdr:col>50</xdr:col>
      <xdr:colOff>165100</xdr:colOff>
      <xdr:row>95</xdr:row>
      <xdr:rowOff>147865</xdr:rowOff>
    </xdr:to>
    <xdr:sp macro="" textlink="">
      <xdr:nvSpPr>
        <xdr:cNvPr id="475" name="楕円 474"/>
        <xdr:cNvSpPr/>
      </xdr:nvSpPr>
      <xdr:spPr>
        <a:xfrm>
          <a:off x="9588500" y="163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164392</xdr:rowOff>
    </xdr:from>
    <xdr:ext cx="534377" cy="259045"/>
    <xdr:sp macro="" textlink="">
      <xdr:nvSpPr>
        <xdr:cNvPr id="476" name="テキスト ボックス 475"/>
        <xdr:cNvSpPr txBox="1"/>
      </xdr:nvSpPr>
      <xdr:spPr>
        <a:xfrm>
          <a:off x="9372111" y="161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150577</xdr:rowOff>
    </xdr:from>
    <xdr:to>
      <xdr:col>46</xdr:col>
      <xdr:colOff>38100</xdr:colOff>
      <xdr:row>94</xdr:row>
      <xdr:rowOff>80727</xdr:rowOff>
    </xdr:to>
    <xdr:sp macro="" textlink="">
      <xdr:nvSpPr>
        <xdr:cNvPr id="477" name="楕円 476"/>
        <xdr:cNvSpPr/>
      </xdr:nvSpPr>
      <xdr:spPr>
        <a:xfrm>
          <a:off x="8699500" y="160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97254</xdr:rowOff>
    </xdr:from>
    <xdr:ext cx="534377" cy="259045"/>
    <xdr:sp macro="" textlink="">
      <xdr:nvSpPr>
        <xdr:cNvPr id="478" name="テキスト ボックス 477"/>
        <xdr:cNvSpPr txBox="1"/>
      </xdr:nvSpPr>
      <xdr:spPr>
        <a:xfrm>
          <a:off x="8483111" y="158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88236</xdr:rowOff>
    </xdr:from>
    <xdr:to>
      <xdr:col>41</xdr:col>
      <xdr:colOff>101600</xdr:colOff>
      <xdr:row>91</xdr:row>
      <xdr:rowOff>18386</xdr:rowOff>
    </xdr:to>
    <xdr:sp macro="" textlink="">
      <xdr:nvSpPr>
        <xdr:cNvPr id="479" name="楕円 478"/>
        <xdr:cNvSpPr/>
      </xdr:nvSpPr>
      <xdr:spPr>
        <a:xfrm>
          <a:off x="7810500" y="155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34913</xdr:rowOff>
    </xdr:from>
    <xdr:ext cx="534377" cy="259045"/>
    <xdr:sp macro="" textlink="">
      <xdr:nvSpPr>
        <xdr:cNvPr id="480" name="テキスト ボックス 479"/>
        <xdr:cNvSpPr txBox="1"/>
      </xdr:nvSpPr>
      <xdr:spPr>
        <a:xfrm>
          <a:off x="7594111" y="152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52050</xdr:rowOff>
    </xdr:from>
    <xdr:to>
      <xdr:col>36</xdr:col>
      <xdr:colOff>165100</xdr:colOff>
      <xdr:row>95</xdr:row>
      <xdr:rowOff>153650</xdr:rowOff>
    </xdr:to>
    <xdr:sp macro="" textlink="">
      <xdr:nvSpPr>
        <xdr:cNvPr id="481" name="楕円 480"/>
        <xdr:cNvSpPr/>
      </xdr:nvSpPr>
      <xdr:spPr>
        <a:xfrm>
          <a:off x="6921500" y="163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170177</xdr:rowOff>
    </xdr:from>
    <xdr:ext cx="534377" cy="259045"/>
    <xdr:sp macro="" textlink="">
      <xdr:nvSpPr>
        <xdr:cNvPr id="482" name="テキスト ボックス 481"/>
        <xdr:cNvSpPr txBox="1"/>
      </xdr:nvSpPr>
      <xdr:spPr>
        <a:xfrm>
          <a:off x="6705111" y="161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143891</xdr:rowOff>
    </xdr:from>
    <xdr:to>
      <xdr:col>85</xdr:col>
      <xdr:colOff>127000</xdr:colOff>
      <xdr:row>38</xdr:row>
      <xdr:rowOff>159385</xdr:rowOff>
    </xdr:to>
    <xdr:cxnSp macro="">
      <xdr:nvCxnSpPr>
        <xdr:cNvPr id="511" name="直線コネクタ 510"/>
        <xdr:cNvCxnSpPr/>
      </xdr:nvCxnSpPr>
      <xdr:spPr>
        <a:xfrm>
          <a:off x="15481300" y="6487541"/>
          <a:ext cx="838200" cy="1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143891</xdr:rowOff>
    </xdr:from>
    <xdr:to>
      <xdr:col>81</xdr:col>
      <xdr:colOff>50800</xdr:colOff>
      <xdr:row>38</xdr:row>
      <xdr:rowOff>49276</xdr:rowOff>
    </xdr:to>
    <xdr:cxnSp macro="">
      <xdr:nvCxnSpPr>
        <xdr:cNvPr id="514" name="直線コネクタ 513"/>
        <xdr:cNvCxnSpPr/>
      </xdr:nvCxnSpPr>
      <xdr:spPr>
        <a:xfrm flipV="1">
          <a:off x="14592300" y="6487541"/>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126255</xdr:rowOff>
    </xdr:from>
    <xdr:ext cx="469744" cy="259045"/>
    <xdr:sp macro="" textlink="">
      <xdr:nvSpPr>
        <xdr:cNvPr id="516" name="テキスト ボックス 515"/>
        <xdr:cNvSpPr txBox="1"/>
      </xdr:nvSpPr>
      <xdr:spPr>
        <a:xfrm>
          <a:off x="1524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97028</xdr:rowOff>
    </xdr:from>
    <xdr:to>
      <xdr:col>76</xdr:col>
      <xdr:colOff>114300</xdr:colOff>
      <xdr:row>38</xdr:row>
      <xdr:rowOff>49276</xdr:rowOff>
    </xdr:to>
    <xdr:cxnSp macro="">
      <xdr:nvCxnSpPr>
        <xdr:cNvPr id="517" name="直線コネクタ 516"/>
        <xdr:cNvCxnSpPr/>
      </xdr:nvCxnSpPr>
      <xdr:spPr>
        <a:xfrm>
          <a:off x="13703300" y="6440678"/>
          <a:ext cx="889000" cy="1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19" name="テキスト ボックス 518"/>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97028</xdr:rowOff>
    </xdr:from>
    <xdr:to>
      <xdr:col>71</xdr:col>
      <xdr:colOff>177800</xdr:colOff>
      <xdr:row>38</xdr:row>
      <xdr:rowOff>63119</xdr:rowOff>
    </xdr:to>
    <xdr:cxnSp macro="">
      <xdr:nvCxnSpPr>
        <xdr:cNvPr id="520" name="直線コネクタ 519"/>
        <xdr:cNvCxnSpPr/>
      </xdr:nvCxnSpPr>
      <xdr:spPr>
        <a:xfrm flipV="1">
          <a:off x="12814300" y="6440678"/>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79011</xdr:rowOff>
    </xdr:from>
    <xdr:ext cx="469744" cy="259045"/>
    <xdr:sp macro="" textlink="">
      <xdr:nvSpPr>
        <xdr:cNvPr id="522" name="テキスト ボックス 521"/>
        <xdr:cNvSpPr txBox="1"/>
      </xdr:nvSpPr>
      <xdr:spPr>
        <a:xfrm>
          <a:off x="13468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24528</xdr:rowOff>
    </xdr:from>
    <xdr:ext cx="378565" cy="259045"/>
    <xdr:sp macro="" textlink="">
      <xdr:nvSpPr>
        <xdr:cNvPr id="524" name="テキスト ボックス 523"/>
        <xdr:cNvSpPr txBox="1"/>
      </xdr:nvSpPr>
      <xdr:spPr>
        <a:xfrm>
          <a:off x="12625017" y="671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108585</xdr:rowOff>
    </xdr:from>
    <xdr:to>
      <xdr:col>85</xdr:col>
      <xdr:colOff>177800</xdr:colOff>
      <xdr:row>39</xdr:row>
      <xdr:rowOff>38735</xdr:rowOff>
    </xdr:to>
    <xdr:sp macro="" textlink="">
      <xdr:nvSpPr>
        <xdr:cNvPr id="530" name="楕円 529"/>
        <xdr:cNvSpPr/>
      </xdr:nvSpPr>
      <xdr:spPr>
        <a:xfrm>
          <a:off x="162687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54119</xdr:rowOff>
    </xdr:from>
    <xdr:ext cx="378565" cy="259045"/>
    <xdr:sp macro="" textlink="">
      <xdr:nvSpPr>
        <xdr:cNvPr id="531" name="災害復旧事業費該当値テキスト"/>
        <xdr:cNvSpPr txBox="1"/>
      </xdr:nvSpPr>
      <xdr:spPr>
        <a:xfrm>
          <a:off x="16370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93091</xdr:rowOff>
    </xdr:from>
    <xdr:to>
      <xdr:col>81</xdr:col>
      <xdr:colOff>101600</xdr:colOff>
      <xdr:row>38</xdr:row>
      <xdr:rowOff>23240</xdr:rowOff>
    </xdr:to>
    <xdr:sp macro="" textlink="">
      <xdr:nvSpPr>
        <xdr:cNvPr id="532" name="楕円 531"/>
        <xdr:cNvSpPr/>
      </xdr:nvSpPr>
      <xdr:spPr>
        <a:xfrm>
          <a:off x="15430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39768</xdr:rowOff>
    </xdr:from>
    <xdr:ext cx="469744" cy="259045"/>
    <xdr:sp macro="" textlink="">
      <xdr:nvSpPr>
        <xdr:cNvPr id="533" name="テキスト ボックス 532"/>
        <xdr:cNvSpPr txBox="1"/>
      </xdr:nvSpPr>
      <xdr:spPr>
        <a:xfrm>
          <a:off x="15246428" y="62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169926</xdr:rowOff>
    </xdr:from>
    <xdr:to>
      <xdr:col>76</xdr:col>
      <xdr:colOff>165100</xdr:colOff>
      <xdr:row>38</xdr:row>
      <xdr:rowOff>100076</xdr:rowOff>
    </xdr:to>
    <xdr:sp macro="" textlink="">
      <xdr:nvSpPr>
        <xdr:cNvPr id="534" name="楕円 533"/>
        <xdr:cNvSpPr/>
      </xdr:nvSpPr>
      <xdr:spPr>
        <a:xfrm>
          <a:off x="145415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116603</xdr:rowOff>
    </xdr:from>
    <xdr:ext cx="469744" cy="259045"/>
    <xdr:sp macro="" textlink="">
      <xdr:nvSpPr>
        <xdr:cNvPr id="535" name="テキスト ボックス 534"/>
        <xdr:cNvSpPr txBox="1"/>
      </xdr:nvSpPr>
      <xdr:spPr>
        <a:xfrm>
          <a:off x="14357428" y="628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46228</xdr:rowOff>
    </xdr:from>
    <xdr:to>
      <xdr:col>72</xdr:col>
      <xdr:colOff>38100</xdr:colOff>
      <xdr:row>37</xdr:row>
      <xdr:rowOff>147828</xdr:rowOff>
    </xdr:to>
    <xdr:sp macro="" textlink="">
      <xdr:nvSpPr>
        <xdr:cNvPr id="536" name="楕円 535"/>
        <xdr:cNvSpPr/>
      </xdr:nvSpPr>
      <xdr:spPr>
        <a:xfrm>
          <a:off x="136525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164355</xdr:rowOff>
    </xdr:from>
    <xdr:ext cx="469744" cy="259045"/>
    <xdr:sp macro="" textlink="">
      <xdr:nvSpPr>
        <xdr:cNvPr id="537" name="テキスト ボックス 536"/>
        <xdr:cNvSpPr txBox="1"/>
      </xdr:nvSpPr>
      <xdr:spPr>
        <a:xfrm>
          <a:off x="13468428"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12319</xdr:rowOff>
    </xdr:from>
    <xdr:to>
      <xdr:col>67</xdr:col>
      <xdr:colOff>101600</xdr:colOff>
      <xdr:row>38</xdr:row>
      <xdr:rowOff>113919</xdr:rowOff>
    </xdr:to>
    <xdr:sp macro="" textlink="">
      <xdr:nvSpPr>
        <xdr:cNvPr id="538" name="楕円 537"/>
        <xdr:cNvSpPr/>
      </xdr:nvSpPr>
      <xdr:spPr>
        <a:xfrm>
          <a:off x="12763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130446</xdr:rowOff>
    </xdr:from>
    <xdr:ext cx="469744" cy="259045"/>
    <xdr:sp macro="" textlink="">
      <xdr:nvSpPr>
        <xdr:cNvPr id="539" name="テキスト ボックス 538"/>
        <xdr:cNvSpPr txBox="1"/>
      </xdr:nvSpPr>
      <xdr:spPr>
        <a:xfrm>
          <a:off x="12579428" y="630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28810</xdr:rowOff>
    </xdr:from>
    <xdr:to>
      <xdr:col>85</xdr:col>
      <xdr:colOff>127000</xdr:colOff>
      <xdr:row>74</xdr:row>
      <xdr:rowOff>36982</xdr:rowOff>
    </xdr:to>
    <xdr:cxnSp macro="">
      <xdr:nvCxnSpPr>
        <xdr:cNvPr id="617" name="直線コネクタ 616"/>
        <xdr:cNvCxnSpPr/>
      </xdr:nvCxnSpPr>
      <xdr:spPr>
        <a:xfrm>
          <a:off x="15481300" y="12716110"/>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28810</xdr:rowOff>
    </xdr:from>
    <xdr:to>
      <xdr:col>81</xdr:col>
      <xdr:colOff>50800</xdr:colOff>
      <xdr:row>74</xdr:row>
      <xdr:rowOff>42850</xdr:rowOff>
    </xdr:to>
    <xdr:cxnSp macro="">
      <xdr:nvCxnSpPr>
        <xdr:cNvPr id="620" name="直線コネクタ 619"/>
        <xdr:cNvCxnSpPr/>
      </xdr:nvCxnSpPr>
      <xdr:spPr>
        <a:xfrm flipV="1">
          <a:off x="14592300" y="12716110"/>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2" name="テキスト ボックス 621"/>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42850</xdr:rowOff>
    </xdr:from>
    <xdr:to>
      <xdr:col>76</xdr:col>
      <xdr:colOff>114300</xdr:colOff>
      <xdr:row>74</xdr:row>
      <xdr:rowOff>55652</xdr:rowOff>
    </xdr:to>
    <xdr:cxnSp macro="">
      <xdr:nvCxnSpPr>
        <xdr:cNvPr id="623" name="直線コネクタ 622"/>
        <xdr:cNvCxnSpPr/>
      </xdr:nvCxnSpPr>
      <xdr:spPr>
        <a:xfrm flipV="1">
          <a:off x="13703300" y="1273015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5" name="テキスト ボックス 624"/>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55652</xdr:rowOff>
    </xdr:from>
    <xdr:to>
      <xdr:col>71</xdr:col>
      <xdr:colOff>177800</xdr:colOff>
      <xdr:row>74</xdr:row>
      <xdr:rowOff>82474</xdr:rowOff>
    </xdr:to>
    <xdr:cxnSp macro="">
      <xdr:nvCxnSpPr>
        <xdr:cNvPr id="626" name="直線コネクタ 625"/>
        <xdr:cNvCxnSpPr/>
      </xdr:nvCxnSpPr>
      <xdr:spPr>
        <a:xfrm flipV="1">
          <a:off x="12814300" y="12742952"/>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8" name="テキスト ボックス 627"/>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157632</xdr:rowOff>
    </xdr:from>
    <xdr:to>
      <xdr:col>85</xdr:col>
      <xdr:colOff>177800</xdr:colOff>
      <xdr:row>74</xdr:row>
      <xdr:rowOff>87782</xdr:rowOff>
    </xdr:to>
    <xdr:sp macro="" textlink="">
      <xdr:nvSpPr>
        <xdr:cNvPr id="636" name="楕円 635"/>
        <xdr:cNvSpPr/>
      </xdr:nvSpPr>
      <xdr:spPr>
        <a:xfrm>
          <a:off x="162687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9059</xdr:rowOff>
    </xdr:from>
    <xdr:ext cx="534377" cy="259045"/>
    <xdr:sp macro="" textlink="">
      <xdr:nvSpPr>
        <xdr:cNvPr id="637" name="公債費該当値テキスト"/>
        <xdr:cNvSpPr txBox="1"/>
      </xdr:nvSpPr>
      <xdr:spPr>
        <a:xfrm>
          <a:off x="16370300" y="125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149460</xdr:rowOff>
    </xdr:from>
    <xdr:to>
      <xdr:col>81</xdr:col>
      <xdr:colOff>101600</xdr:colOff>
      <xdr:row>74</xdr:row>
      <xdr:rowOff>79610</xdr:rowOff>
    </xdr:to>
    <xdr:sp macro="" textlink="">
      <xdr:nvSpPr>
        <xdr:cNvPr id="638" name="楕円 637"/>
        <xdr:cNvSpPr/>
      </xdr:nvSpPr>
      <xdr:spPr>
        <a:xfrm>
          <a:off x="15430500" y="126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96137</xdr:rowOff>
    </xdr:from>
    <xdr:ext cx="534377" cy="259045"/>
    <xdr:sp macro="" textlink="">
      <xdr:nvSpPr>
        <xdr:cNvPr id="639" name="テキスト ボックス 638"/>
        <xdr:cNvSpPr txBox="1"/>
      </xdr:nvSpPr>
      <xdr:spPr>
        <a:xfrm>
          <a:off x="15214111" y="124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163500</xdr:rowOff>
    </xdr:from>
    <xdr:to>
      <xdr:col>76</xdr:col>
      <xdr:colOff>165100</xdr:colOff>
      <xdr:row>74</xdr:row>
      <xdr:rowOff>93650</xdr:rowOff>
    </xdr:to>
    <xdr:sp macro="" textlink="">
      <xdr:nvSpPr>
        <xdr:cNvPr id="640" name="楕円 639"/>
        <xdr:cNvSpPr/>
      </xdr:nvSpPr>
      <xdr:spPr>
        <a:xfrm>
          <a:off x="14541500" y="126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110177</xdr:rowOff>
    </xdr:from>
    <xdr:ext cx="534377" cy="259045"/>
    <xdr:sp macro="" textlink="">
      <xdr:nvSpPr>
        <xdr:cNvPr id="641" name="テキスト ボックス 640"/>
        <xdr:cNvSpPr txBox="1"/>
      </xdr:nvSpPr>
      <xdr:spPr>
        <a:xfrm>
          <a:off x="14325111"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4852</xdr:rowOff>
    </xdr:from>
    <xdr:to>
      <xdr:col>72</xdr:col>
      <xdr:colOff>38100</xdr:colOff>
      <xdr:row>74</xdr:row>
      <xdr:rowOff>106452</xdr:rowOff>
    </xdr:to>
    <xdr:sp macro="" textlink="">
      <xdr:nvSpPr>
        <xdr:cNvPr id="642" name="楕円 641"/>
        <xdr:cNvSpPr/>
      </xdr:nvSpPr>
      <xdr:spPr>
        <a:xfrm>
          <a:off x="13652500" y="126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122979</xdr:rowOff>
    </xdr:from>
    <xdr:ext cx="534377" cy="259045"/>
    <xdr:sp macro="" textlink="">
      <xdr:nvSpPr>
        <xdr:cNvPr id="643" name="テキスト ボックス 642"/>
        <xdr:cNvSpPr txBox="1"/>
      </xdr:nvSpPr>
      <xdr:spPr>
        <a:xfrm>
          <a:off x="13436111" y="124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31674</xdr:rowOff>
    </xdr:from>
    <xdr:to>
      <xdr:col>67</xdr:col>
      <xdr:colOff>101600</xdr:colOff>
      <xdr:row>74</xdr:row>
      <xdr:rowOff>133274</xdr:rowOff>
    </xdr:to>
    <xdr:sp macro="" textlink="">
      <xdr:nvSpPr>
        <xdr:cNvPr id="644" name="楕円 643"/>
        <xdr:cNvSpPr/>
      </xdr:nvSpPr>
      <xdr:spPr>
        <a:xfrm>
          <a:off x="12763500" y="127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149801</xdr:rowOff>
    </xdr:from>
    <xdr:ext cx="534377" cy="259045"/>
    <xdr:sp macro="" textlink="">
      <xdr:nvSpPr>
        <xdr:cNvPr id="645" name="テキスト ボックス 644"/>
        <xdr:cNvSpPr txBox="1"/>
      </xdr:nvSpPr>
      <xdr:spPr>
        <a:xfrm>
          <a:off x="12547111" y="124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147320</xdr:rowOff>
    </xdr:from>
    <xdr:to>
      <xdr:col>85</xdr:col>
      <xdr:colOff>127000</xdr:colOff>
      <xdr:row>99</xdr:row>
      <xdr:rowOff>36424</xdr:rowOff>
    </xdr:to>
    <xdr:cxnSp macro="">
      <xdr:nvCxnSpPr>
        <xdr:cNvPr id="674" name="直線コネクタ 673"/>
        <xdr:cNvCxnSpPr/>
      </xdr:nvCxnSpPr>
      <xdr:spPr>
        <a:xfrm flipV="1">
          <a:off x="15481300" y="16949420"/>
          <a:ext cx="838200" cy="6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25882</xdr:rowOff>
    </xdr:from>
    <xdr:to>
      <xdr:col>81</xdr:col>
      <xdr:colOff>50800</xdr:colOff>
      <xdr:row>99</xdr:row>
      <xdr:rowOff>36424</xdr:rowOff>
    </xdr:to>
    <xdr:cxnSp macro="">
      <xdr:nvCxnSpPr>
        <xdr:cNvPr id="677" name="直線コネクタ 676"/>
        <xdr:cNvCxnSpPr/>
      </xdr:nvCxnSpPr>
      <xdr:spPr>
        <a:xfrm>
          <a:off x="14592300" y="16999432"/>
          <a:ext cx="889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25882</xdr:rowOff>
    </xdr:from>
    <xdr:to>
      <xdr:col>76</xdr:col>
      <xdr:colOff>114300</xdr:colOff>
      <xdr:row>99</xdr:row>
      <xdr:rowOff>37833</xdr:rowOff>
    </xdr:to>
    <xdr:cxnSp macro="">
      <xdr:nvCxnSpPr>
        <xdr:cNvPr id="680" name="直線コネクタ 679"/>
        <xdr:cNvCxnSpPr/>
      </xdr:nvCxnSpPr>
      <xdr:spPr>
        <a:xfrm flipV="1">
          <a:off x="13703300" y="16999432"/>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123431</xdr:rowOff>
    </xdr:from>
    <xdr:to>
      <xdr:col>71</xdr:col>
      <xdr:colOff>177800</xdr:colOff>
      <xdr:row>99</xdr:row>
      <xdr:rowOff>37833</xdr:rowOff>
    </xdr:to>
    <xdr:cxnSp macro="">
      <xdr:nvCxnSpPr>
        <xdr:cNvPr id="683" name="直線コネクタ 682"/>
        <xdr:cNvCxnSpPr/>
      </xdr:nvCxnSpPr>
      <xdr:spPr>
        <a:xfrm>
          <a:off x="12814300" y="16925531"/>
          <a:ext cx="889000" cy="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96520</xdr:rowOff>
    </xdr:from>
    <xdr:to>
      <xdr:col>85</xdr:col>
      <xdr:colOff>177800</xdr:colOff>
      <xdr:row>99</xdr:row>
      <xdr:rowOff>26670</xdr:rowOff>
    </xdr:to>
    <xdr:sp macro="" textlink="">
      <xdr:nvSpPr>
        <xdr:cNvPr id="693" name="楕円 692"/>
        <xdr:cNvSpPr/>
      </xdr:nvSpPr>
      <xdr:spPr>
        <a:xfrm>
          <a:off x="16268700" y="168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11447</xdr:rowOff>
    </xdr:from>
    <xdr:ext cx="469744" cy="259045"/>
    <xdr:sp macro="" textlink="">
      <xdr:nvSpPr>
        <xdr:cNvPr id="694" name="積立金該当値テキスト"/>
        <xdr:cNvSpPr txBox="1"/>
      </xdr:nvSpPr>
      <xdr:spPr>
        <a:xfrm>
          <a:off x="163703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157074</xdr:rowOff>
    </xdr:from>
    <xdr:to>
      <xdr:col>81</xdr:col>
      <xdr:colOff>101600</xdr:colOff>
      <xdr:row>99</xdr:row>
      <xdr:rowOff>87224</xdr:rowOff>
    </xdr:to>
    <xdr:sp macro="" textlink="">
      <xdr:nvSpPr>
        <xdr:cNvPr id="695" name="楕円 694"/>
        <xdr:cNvSpPr/>
      </xdr:nvSpPr>
      <xdr:spPr>
        <a:xfrm>
          <a:off x="15430500" y="169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78351</xdr:rowOff>
    </xdr:from>
    <xdr:ext cx="378565" cy="259045"/>
    <xdr:sp macro="" textlink="">
      <xdr:nvSpPr>
        <xdr:cNvPr id="696" name="テキスト ボックス 695"/>
        <xdr:cNvSpPr txBox="1"/>
      </xdr:nvSpPr>
      <xdr:spPr>
        <a:xfrm>
          <a:off x="15292017" y="1705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146532</xdr:rowOff>
    </xdr:from>
    <xdr:to>
      <xdr:col>76</xdr:col>
      <xdr:colOff>165100</xdr:colOff>
      <xdr:row>99</xdr:row>
      <xdr:rowOff>76682</xdr:rowOff>
    </xdr:to>
    <xdr:sp macro="" textlink="">
      <xdr:nvSpPr>
        <xdr:cNvPr id="697" name="楕円 696"/>
        <xdr:cNvSpPr/>
      </xdr:nvSpPr>
      <xdr:spPr>
        <a:xfrm>
          <a:off x="14541500" y="169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67809</xdr:rowOff>
    </xdr:from>
    <xdr:ext cx="469744" cy="259045"/>
    <xdr:sp macro="" textlink="">
      <xdr:nvSpPr>
        <xdr:cNvPr id="698" name="テキスト ボックス 697"/>
        <xdr:cNvSpPr txBox="1"/>
      </xdr:nvSpPr>
      <xdr:spPr>
        <a:xfrm>
          <a:off x="14357428" y="1704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158483</xdr:rowOff>
    </xdr:from>
    <xdr:to>
      <xdr:col>72</xdr:col>
      <xdr:colOff>38100</xdr:colOff>
      <xdr:row>99</xdr:row>
      <xdr:rowOff>88633</xdr:rowOff>
    </xdr:to>
    <xdr:sp macro="" textlink="">
      <xdr:nvSpPr>
        <xdr:cNvPr id="699" name="楕円 698"/>
        <xdr:cNvSpPr/>
      </xdr:nvSpPr>
      <xdr:spPr>
        <a:xfrm>
          <a:off x="13652500" y="169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79760</xdr:rowOff>
    </xdr:from>
    <xdr:ext cx="378565" cy="259045"/>
    <xdr:sp macro="" textlink="">
      <xdr:nvSpPr>
        <xdr:cNvPr id="700" name="テキスト ボックス 699"/>
        <xdr:cNvSpPr txBox="1"/>
      </xdr:nvSpPr>
      <xdr:spPr>
        <a:xfrm>
          <a:off x="13514017" y="17053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72631</xdr:rowOff>
    </xdr:from>
    <xdr:to>
      <xdr:col>67</xdr:col>
      <xdr:colOff>101600</xdr:colOff>
      <xdr:row>99</xdr:row>
      <xdr:rowOff>2781</xdr:rowOff>
    </xdr:to>
    <xdr:sp macro="" textlink="">
      <xdr:nvSpPr>
        <xdr:cNvPr id="701" name="楕円 700"/>
        <xdr:cNvSpPr/>
      </xdr:nvSpPr>
      <xdr:spPr>
        <a:xfrm>
          <a:off x="12763500" y="168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165358</xdr:rowOff>
    </xdr:from>
    <xdr:ext cx="469744" cy="259045"/>
    <xdr:sp macro="" textlink="">
      <xdr:nvSpPr>
        <xdr:cNvPr id="702" name="テキスト ボックス 701"/>
        <xdr:cNvSpPr txBox="1"/>
      </xdr:nvSpPr>
      <xdr:spPr>
        <a:xfrm>
          <a:off x="12579428" y="1696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107543</xdr:rowOff>
    </xdr:from>
    <xdr:to>
      <xdr:col>116</xdr:col>
      <xdr:colOff>62864</xdr:colOff>
      <xdr:row>39</xdr:row>
      <xdr:rowOff>44450</xdr:rowOff>
    </xdr:to>
    <xdr:cxnSp macro="">
      <xdr:nvCxnSpPr>
        <xdr:cNvPr id="726" name="直線コネクタ 725"/>
        <xdr:cNvCxnSpPr/>
      </xdr:nvCxnSpPr>
      <xdr:spPr>
        <a:xfrm flipV="1">
          <a:off x="22159595" y="6108293"/>
          <a:ext cx="1269" cy="62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54220</xdr:rowOff>
    </xdr:from>
    <xdr:ext cx="469744" cy="259045"/>
    <xdr:sp macro="" textlink="">
      <xdr:nvSpPr>
        <xdr:cNvPr id="729" name="投資及び出資金最大値テキスト"/>
        <xdr:cNvSpPr txBox="1"/>
      </xdr:nvSpPr>
      <xdr:spPr>
        <a:xfrm>
          <a:off x="22212300" y="58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107543</xdr:rowOff>
    </xdr:from>
    <xdr:to>
      <xdr:col>116</xdr:col>
      <xdr:colOff>152400</xdr:colOff>
      <xdr:row>35</xdr:row>
      <xdr:rowOff>107543</xdr:rowOff>
    </xdr:to>
    <xdr:cxnSp macro="">
      <xdr:nvCxnSpPr>
        <xdr:cNvPr id="730" name="直線コネクタ 729"/>
        <xdr:cNvCxnSpPr/>
      </xdr:nvCxnSpPr>
      <xdr:spPr>
        <a:xfrm>
          <a:off x="22072600" y="610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19304</xdr:rowOff>
    </xdr:from>
    <xdr:to>
      <xdr:col>116</xdr:col>
      <xdr:colOff>63500</xdr:colOff>
      <xdr:row>39</xdr:row>
      <xdr:rowOff>44450</xdr:rowOff>
    </xdr:to>
    <xdr:cxnSp macro="">
      <xdr:nvCxnSpPr>
        <xdr:cNvPr id="731" name="直線コネクタ 730"/>
        <xdr:cNvCxnSpPr/>
      </xdr:nvCxnSpPr>
      <xdr:spPr>
        <a:xfrm>
          <a:off x="21323300" y="670585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115130</xdr:rowOff>
    </xdr:from>
    <xdr:ext cx="378565" cy="259045"/>
    <xdr:sp macro="" textlink="">
      <xdr:nvSpPr>
        <xdr:cNvPr id="732" name="投資及び出資金平均値テキスト"/>
        <xdr:cNvSpPr txBox="1"/>
      </xdr:nvSpPr>
      <xdr:spPr>
        <a:xfrm>
          <a:off x="22212300" y="6458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92253</xdr:rowOff>
    </xdr:from>
    <xdr:to>
      <xdr:col>116</xdr:col>
      <xdr:colOff>114300</xdr:colOff>
      <xdr:row>39</xdr:row>
      <xdr:rowOff>22403</xdr:rowOff>
    </xdr:to>
    <xdr:sp macro="" textlink="">
      <xdr:nvSpPr>
        <xdr:cNvPr id="733" name="フローチャート: 判断 732"/>
        <xdr:cNvSpPr/>
      </xdr:nvSpPr>
      <xdr:spPr>
        <a:xfrm>
          <a:off x="221107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90551</xdr:rowOff>
    </xdr:from>
    <xdr:to>
      <xdr:col>111</xdr:col>
      <xdr:colOff>177800</xdr:colOff>
      <xdr:row>39</xdr:row>
      <xdr:rowOff>19304</xdr:rowOff>
    </xdr:to>
    <xdr:cxnSp macro="">
      <xdr:nvCxnSpPr>
        <xdr:cNvPr id="734" name="直線コネクタ 733"/>
        <xdr:cNvCxnSpPr/>
      </xdr:nvCxnSpPr>
      <xdr:spPr>
        <a:xfrm>
          <a:off x="20434300" y="6605651"/>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85395</xdr:rowOff>
    </xdr:from>
    <xdr:to>
      <xdr:col>112</xdr:col>
      <xdr:colOff>38100</xdr:colOff>
      <xdr:row>39</xdr:row>
      <xdr:rowOff>15545</xdr:rowOff>
    </xdr:to>
    <xdr:sp macro="" textlink="">
      <xdr:nvSpPr>
        <xdr:cNvPr id="735" name="フローチャート: 判断 734"/>
        <xdr:cNvSpPr/>
      </xdr:nvSpPr>
      <xdr:spPr>
        <a:xfrm>
          <a:off x="21272500" y="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32072</xdr:rowOff>
    </xdr:from>
    <xdr:ext cx="469744" cy="259045"/>
    <xdr:sp macro="" textlink="">
      <xdr:nvSpPr>
        <xdr:cNvPr id="736" name="テキスト ボックス 735"/>
        <xdr:cNvSpPr txBox="1"/>
      </xdr:nvSpPr>
      <xdr:spPr>
        <a:xfrm>
          <a:off x="21088428" y="63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140233</xdr:rowOff>
    </xdr:from>
    <xdr:to>
      <xdr:col>107</xdr:col>
      <xdr:colOff>50800</xdr:colOff>
      <xdr:row>38</xdr:row>
      <xdr:rowOff>90551</xdr:rowOff>
    </xdr:to>
    <xdr:cxnSp macro="">
      <xdr:nvCxnSpPr>
        <xdr:cNvPr id="737" name="直線コネクタ 736"/>
        <xdr:cNvCxnSpPr/>
      </xdr:nvCxnSpPr>
      <xdr:spPr>
        <a:xfrm>
          <a:off x="19545300" y="5455183"/>
          <a:ext cx="889000" cy="11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103987</xdr:rowOff>
    </xdr:from>
    <xdr:to>
      <xdr:col>107</xdr:col>
      <xdr:colOff>101600</xdr:colOff>
      <xdr:row>39</xdr:row>
      <xdr:rowOff>34137</xdr:rowOff>
    </xdr:to>
    <xdr:sp macro="" textlink="">
      <xdr:nvSpPr>
        <xdr:cNvPr id="738" name="フローチャート: 判断 737"/>
        <xdr:cNvSpPr/>
      </xdr:nvSpPr>
      <xdr:spPr>
        <a:xfrm>
          <a:off x="20383500" y="661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25264</xdr:rowOff>
    </xdr:from>
    <xdr:ext cx="378565" cy="259045"/>
    <xdr:sp macro="" textlink="">
      <xdr:nvSpPr>
        <xdr:cNvPr id="739" name="テキスト ボックス 738"/>
        <xdr:cNvSpPr txBox="1"/>
      </xdr:nvSpPr>
      <xdr:spPr>
        <a:xfrm>
          <a:off x="20245017" y="6711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140233</xdr:rowOff>
    </xdr:from>
    <xdr:to>
      <xdr:col>102</xdr:col>
      <xdr:colOff>114300</xdr:colOff>
      <xdr:row>33</xdr:row>
      <xdr:rowOff>58928</xdr:rowOff>
    </xdr:to>
    <xdr:cxnSp macro="">
      <xdr:nvCxnSpPr>
        <xdr:cNvPr id="740" name="直線コネクタ 739"/>
        <xdr:cNvCxnSpPr/>
      </xdr:nvCxnSpPr>
      <xdr:spPr>
        <a:xfrm flipV="1">
          <a:off x="18656300" y="5455183"/>
          <a:ext cx="889000" cy="2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89738</xdr:rowOff>
    </xdr:from>
    <xdr:to>
      <xdr:col>102</xdr:col>
      <xdr:colOff>165100</xdr:colOff>
      <xdr:row>39</xdr:row>
      <xdr:rowOff>19888</xdr:rowOff>
    </xdr:to>
    <xdr:sp macro="" textlink="">
      <xdr:nvSpPr>
        <xdr:cNvPr id="741" name="フローチャート: 判断 740"/>
        <xdr:cNvSpPr/>
      </xdr:nvSpPr>
      <xdr:spPr>
        <a:xfrm>
          <a:off x="194945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11015</xdr:rowOff>
    </xdr:from>
    <xdr:ext cx="378565" cy="259045"/>
    <xdr:sp macro="" textlink="">
      <xdr:nvSpPr>
        <xdr:cNvPr id="742" name="テキスト ボックス 741"/>
        <xdr:cNvSpPr txBox="1"/>
      </xdr:nvSpPr>
      <xdr:spPr>
        <a:xfrm>
          <a:off x="19356017" y="669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99416</xdr:rowOff>
    </xdr:from>
    <xdr:to>
      <xdr:col>98</xdr:col>
      <xdr:colOff>38100</xdr:colOff>
      <xdr:row>39</xdr:row>
      <xdr:rowOff>29566</xdr:rowOff>
    </xdr:to>
    <xdr:sp macro="" textlink="">
      <xdr:nvSpPr>
        <xdr:cNvPr id="743" name="フローチャート: 判断 742"/>
        <xdr:cNvSpPr/>
      </xdr:nvSpPr>
      <xdr:spPr>
        <a:xfrm>
          <a:off x="18605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20693</xdr:rowOff>
    </xdr:from>
    <xdr:ext cx="378565" cy="259045"/>
    <xdr:sp macro="" textlink="">
      <xdr:nvSpPr>
        <xdr:cNvPr id="744" name="テキスト ボックス 743"/>
        <xdr:cNvSpPr txBox="1"/>
      </xdr:nvSpPr>
      <xdr:spPr>
        <a:xfrm>
          <a:off x="18467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139954</xdr:rowOff>
    </xdr:from>
    <xdr:to>
      <xdr:col>112</xdr:col>
      <xdr:colOff>38100</xdr:colOff>
      <xdr:row>39</xdr:row>
      <xdr:rowOff>70104</xdr:rowOff>
    </xdr:to>
    <xdr:sp macro="" textlink="">
      <xdr:nvSpPr>
        <xdr:cNvPr id="752" name="楕円 751"/>
        <xdr:cNvSpPr/>
      </xdr:nvSpPr>
      <xdr:spPr>
        <a:xfrm>
          <a:off x="21272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61231</xdr:rowOff>
    </xdr:from>
    <xdr:ext cx="378565" cy="259045"/>
    <xdr:sp macro="" textlink="">
      <xdr:nvSpPr>
        <xdr:cNvPr id="753" name="テキスト ボックス 752"/>
        <xdr:cNvSpPr txBox="1"/>
      </xdr:nvSpPr>
      <xdr:spPr>
        <a:xfrm>
          <a:off x="21134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39751</xdr:rowOff>
    </xdr:from>
    <xdr:to>
      <xdr:col>107</xdr:col>
      <xdr:colOff>101600</xdr:colOff>
      <xdr:row>38</xdr:row>
      <xdr:rowOff>141351</xdr:rowOff>
    </xdr:to>
    <xdr:sp macro="" textlink="">
      <xdr:nvSpPr>
        <xdr:cNvPr id="754" name="楕円 753"/>
        <xdr:cNvSpPr/>
      </xdr:nvSpPr>
      <xdr:spPr>
        <a:xfrm>
          <a:off x="20383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157878</xdr:rowOff>
    </xdr:from>
    <xdr:ext cx="469744" cy="259045"/>
    <xdr:sp macro="" textlink="">
      <xdr:nvSpPr>
        <xdr:cNvPr id="755" name="テキスト ボックス 754"/>
        <xdr:cNvSpPr txBox="1"/>
      </xdr:nvSpPr>
      <xdr:spPr>
        <a:xfrm>
          <a:off x="20199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89433</xdr:rowOff>
    </xdr:from>
    <xdr:to>
      <xdr:col>102</xdr:col>
      <xdr:colOff>165100</xdr:colOff>
      <xdr:row>32</xdr:row>
      <xdr:rowOff>19583</xdr:rowOff>
    </xdr:to>
    <xdr:sp macro="" textlink="">
      <xdr:nvSpPr>
        <xdr:cNvPr id="756" name="楕円 755"/>
        <xdr:cNvSpPr/>
      </xdr:nvSpPr>
      <xdr:spPr>
        <a:xfrm>
          <a:off x="19494500" y="54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36110</xdr:rowOff>
    </xdr:from>
    <xdr:ext cx="534377" cy="259045"/>
    <xdr:sp macro="" textlink="">
      <xdr:nvSpPr>
        <xdr:cNvPr id="757" name="テキスト ボックス 756"/>
        <xdr:cNvSpPr txBox="1"/>
      </xdr:nvSpPr>
      <xdr:spPr>
        <a:xfrm>
          <a:off x="19278111" y="51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8128</xdr:rowOff>
    </xdr:from>
    <xdr:to>
      <xdr:col>98</xdr:col>
      <xdr:colOff>38100</xdr:colOff>
      <xdr:row>33</xdr:row>
      <xdr:rowOff>109728</xdr:rowOff>
    </xdr:to>
    <xdr:sp macro="" textlink="">
      <xdr:nvSpPr>
        <xdr:cNvPr id="758" name="楕円 757"/>
        <xdr:cNvSpPr/>
      </xdr:nvSpPr>
      <xdr:spPr>
        <a:xfrm>
          <a:off x="18605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126255</xdr:rowOff>
    </xdr:from>
    <xdr:ext cx="534377" cy="259045"/>
    <xdr:sp macro="" textlink="">
      <xdr:nvSpPr>
        <xdr:cNvPr id="759" name="テキスト ボックス 758"/>
        <xdr:cNvSpPr txBox="1"/>
      </xdr:nvSpPr>
      <xdr:spPr>
        <a:xfrm>
          <a:off x="18389111" y="54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30334</xdr:rowOff>
    </xdr:from>
    <xdr:to>
      <xdr:col>116</xdr:col>
      <xdr:colOff>63500</xdr:colOff>
      <xdr:row>59</xdr:row>
      <xdr:rowOff>43535</xdr:rowOff>
    </xdr:to>
    <xdr:cxnSp macro="">
      <xdr:nvCxnSpPr>
        <xdr:cNvPr id="788" name="直線コネクタ 787"/>
        <xdr:cNvCxnSpPr/>
      </xdr:nvCxnSpPr>
      <xdr:spPr>
        <a:xfrm flipV="1">
          <a:off x="21323300" y="9974434"/>
          <a:ext cx="838200" cy="18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59231</xdr:rowOff>
    </xdr:from>
    <xdr:ext cx="469744" cy="259045"/>
    <xdr:sp macro="" textlink="">
      <xdr:nvSpPr>
        <xdr:cNvPr id="789" name="貸付金平均値テキスト"/>
        <xdr:cNvSpPr txBox="1"/>
      </xdr:nvSpPr>
      <xdr:spPr>
        <a:xfrm>
          <a:off x="22212300" y="10003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43535</xdr:rowOff>
    </xdr:from>
    <xdr:to>
      <xdr:col>111</xdr:col>
      <xdr:colOff>177800</xdr:colOff>
      <xdr:row>59</xdr:row>
      <xdr:rowOff>44450</xdr:rowOff>
    </xdr:to>
    <xdr:cxnSp macro="">
      <xdr:nvCxnSpPr>
        <xdr:cNvPr id="791" name="直線コネクタ 790"/>
        <xdr:cNvCxnSpPr/>
      </xdr:nvCxnSpPr>
      <xdr:spPr>
        <a:xfrm flipV="1">
          <a:off x="20434300" y="10159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44145</xdr:rowOff>
    </xdr:from>
    <xdr:to>
      <xdr:col>107</xdr:col>
      <xdr:colOff>50800</xdr:colOff>
      <xdr:row>59</xdr:row>
      <xdr:rowOff>44450</xdr:rowOff>
    </xdr:to>
    <xdr:cxnSp macro="">
      <xdr:nvCxnSpPr>
        <xdr:cNvPr id="794" name="直線コネクタ 793"/>
        <xdr:cNvCxnSpPr/>
      </xdr:nvCxnSpPr>
      <xdr:spPr>
        <a:xfrm>
          <a:off x="19545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44126</xdr:rowOff>
    </xdr:from>
    <xdr:to>
      <xdr:col>102</xdr:col>
      <xdr:colOff>114300</xdr:colOff>
      <xdr:row>59</xdr:row>
      <xdr:rowOff>44145</xdr:rowOff>
    </xdr:to>
    <xdr:cxnSp macro="">
      <xdr:nvCxnSpPr>
        <xdr:cNvPr id="797" name="直線コネクタ 796"/>
        <xdr:cNvCxnSpPr/>
      </xdr:nvCxnSpPr>
      <xdr:spPr>
        <a:xfrm>
          <a:off x="18656300" y="1015967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150984</xdr:rowOff>
    </xdr:from>
    <xdr:to>
      <xdr:col>116</xdr:col>
      <xdr:colOff>114300</xdr:colOff>
      <xdr:row>58</xdr:row>
      <xdr:rowOff>81134</xdr:rowOff>
    </xdr:to>
    <xdr:sp macro="" textlink="">
      <xdr:nvSpPr>
        <xdr:cNvPr id="807" name="楕円 806"/>
        <xdr:cNvSpPr/>
      </xdr:nvSpPr>
      <xdr:spPr>
        <a:xfrm>
          <a:off x="221107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2411</xdr:rowOff>
    </xdr:from>
    <xdr:ext cx="469744" cy="259045"/>
    <xdr:sp macro="" textlink="">
      <xdr:nvSpPr>
        <xdr:cNvPr id="808" name="貸付金該当値テキスト"/>
        <xdr:cNvSpPr txBox="1"/>
      </xdr:nvSpPr>
      <xdr:spPr>
        <a:xfrm>
          <a:off x="22212300" y="977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164185</xdr:rowOff>
    </xdr:from>
    <xdr:to>
      <xdr:col>112</xdr:col>
      <xdr:colOff>38100</xdr:colOff>
      <xdr:row>59</xdr:row>
      <xdr:rowOff>94335</xdr:rowOff>
    </xdr:to>
    <xdr:sp macro="" textlink="">
      <xdr:nvSpPr>
        <xdr:cNvPr id="809" name="楕円 808"/>
        <xdr:cNvSpPr/>
      </xdr:nvSpPr>
      <xdr:spPr>
        <a:xfrm>
          <a:off x="21272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85462</xdr:rowOff>
    </xdr:from>
    <xdr:ext cx="313932" cy="259045"/>
    <xdr:sp macro="" textlink="">
      <xdr:nvSpPr>
        <xdr:cNvPr id="810" name="テキスト ボックス 809"/>
        <xdr:cNvSpPr txBox="1"/>
      </xdr:nvSpPr>
      <xdr:spPr>
        <a:xfrm>
          <a:off x="21166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13" name="楕円 812"/>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86072</xdr:rowOff>
    </xdr:from>
    <xdr:ext cx="313932" cy="259045"/>
    <xdr:sp macro="" textlink="">
      <xdr:nvSpPr>
        <xdr:cNvPr id="814" name="テキスト ボックス 813"/>
        <xdr:cNvSpPr txBox="1"/>
      </xdr:nvSpPr>
      <xdr:spPr>
        <a:xfrm>
          <a:off x="19388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164776</xdr:rowOff>
    </xdr:from>
    <xdr:to>
      <xdr:col>98</xdr:col>
      <xdr:colOff>38100</xdr:colOff>
      <xdr:row>59</xdr:row>
      <xdr:rowOff>94926</xdr:rowOff>
    </xdr:to>
    <xdr:sp macro="" textlink="">
      <xdr:nvSpPr>
        <xdr:cNvPr id="815" name="楕円 814"/>
        <xdr:cNvSpPr/>
      </xdr:nvSpPr>
      <xdr:spPr>
        <a:xfrm>
          <a:off x="186055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86053</xdr:rowOff>
    </xdr:from>
    <xdr:ext cx="313932" cy="259045"/>
    <xdr:sp macro="" textlink="">
      <xdr:nvSpPr>
        <xdr:cNvPr id="816" name="テキスト ボックス 815"/>
        <xdr:cNvSpPr txBox="1"/>
      </xdr:nvSpPr>
      <xdr:spPr>
        <a:xfrm>
          <a:off x="18499333" y="10201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116001</xdr:rowOff>
    </xdr:from>
    <xdr:to>
      <xdr:col>116</xdr:col>
      <xdr:colOff>63500</xdr:colOff>
      <xdr:row>74</xdr:row>
      <xdr:rowOff>135890</xdr:rowOff>
    </xdr:to>
    <xdr:cxnSp macro="">
      <xdr:nvCxnSpPr>
        <xdr:cNvPr id="846" name="直線コネクタ 845"/>
        <xdr:cNvCxnSpPr/>
      </xdr:nvCxnSpPr>
      <xdr:spPr>
        <a:xfrm flipV="1">
          <a:off x="21323300" y="12803301"/>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135890</xdr:rowOff>
    </xdr:from>
    <xdr:to>
      <xdr:col>111</xdr:col>
      <xdr:colOff>177800</xdr:colOff>
      <xdr:row>75</xdr:row>
      <xdr:rowOff>46622</xdr:rowOff>
    </xdr:to>
    <xdr:cxnSp macro="">
      <xdr:nvCxnSpPr>
        <xdr:cNvPr id="849" name="直線コネクタ 848"/>
        <xdr:cNvCxnSpPr/>
      </xdr:nvCxnSpPr>
      <xdr:spPr>
        <a:xfrm flipV="1">
          <a:off x="20434300" y="12823190"/>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46622</xdr:rowOff>
    </xdr:from>
    <xdr:to>
      <xdr:col>107</xdr:col>
      <xdr:colOff>50800</xdr:colOff>
      <xdr:row>75</xdr:row>
      <xdr:rowOff>115697</xdr:rowOff>
    </xdr:to>
    <xdr:cxnSp macro="">
      <xdr:nvCxnSpPr>
        <xdr:cNvPr id="852" name="直線コネクタ 851"/>
        <xdr:cNvCxnSpPr/>
      </xdr:nvCxnSpPr>
      <xdr:spPr>
        <a:xfrm flipV="1">
          <a:off x="19545300" y="12905372"/>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115697</xdr:rowOff>
    </xdr:from>
    <xdr:to>
      <xdr:col>102</xdr:col>
      <xdr:colOff>114300</xdr:colOff>
      <xdr:row>75</xdr:row>
      <xdr:rowOff>130251</xdr:rowOff>
    </xdr:to>
    <xdr:cxnSp macro="">
      <xdr:nvCxnSpPr>
        <xdr:cNvPr id="855" name="直線コネクタ 854"/>
        <xdr:cNvCxnSpPr/>
      </xdr:nvCxnSpPr>
      <xdr:spPr>
        <a:xfrm flipV="1">
          <a:off x="18656300" y="1297444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65201</xdr:rowOff>
    </xdr:from>
    <xdr:to>
      <xdr:col>116</xdr:col>
      <xdr:colOff>114300</xdr:colOff>
      <xdr:row>74</xdr:row>
      <xdr:rowOff>166801</xdr:rowOff>
    </xdr:to>
    <xdr:sp macro="" textlink="">
      <xdr:nvSpPr>
        <xdr:cNvPr id="865" name="楕円 864"/>
        <xdr:cNvSpPr/>
      </xdr:nvSpPr>
      <xdr:spPr>
        <a:xfrm>
          <a:off x="22110700" y="12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88078</xdr:rowOff>
    </xdr:from>
    <xdr:ext cx="534377" cy="259045"/>
    <xdr:sp macro="" textlink="">
      <xdr:nvSpPr>
        <xdr:cNvPr id="866" name="繰出金該当値テキスト"/>
        <xdr:cNvSpPr txBox="1"/>
      </xdr:nvSpPr>
      <xdr:spPr>
        <a:xfrm>
          <a:off x="22212300" y="126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85090</xdr:rowOff>
    </xdr:from>
    <xdr:to>
      <xdr:col>112</xdr:col>
      <xdr:colOff>38100</xdr:colOff>
      <xdr:row>75</xdr:row>
      <xdr:rowOff>15240</xdr:rowOff>
    </xdr:to>
    <xdr:sp macro="" textlink="">
      <xdr:nvSpPr>
        <xdr:cNvPr id="867" name="楕円 866"/>
        <xdr:cNvSpPr/>
      </xdr:nvSpPr>
      <xdr:spPr>
        <a:xfrm>
          <a:off x="212725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31767</xdr:rowOff>
    </xdr:from>
    <xdr:ext cx="534377" cy="259045"/>
    <xdr:sp macro="" textlink="">
      <xdr:nvSpPr>
        <xdr:cNvPr id="868" name="テキスト ボックス 867"/>
        <xdr:cNvSpPr txBox="1"/>
      </xdr:nvSpPr>
      <xdr:spPr>
        <a:xfrm>
          <a:off x="21056111" y="125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167272</xdr:rowOff>
    </xdr:from>
    <xdr:to>
      <xdr:col>107</xdr:col>
      <xdr:colOff>101600</xdr:colOff>
      <xdr:row>75</xdr:row>
      <xdr:rowOff>97422</xdr:rowOff>
    </xdr:to>
    <xdr:sp macro="" textlink="">
      <xdr:nvSpPr>
        <xdr:cNvPr id="869" name="楕円 868"/>
        <xdr:cNvSpPr/>
      </xdr:nvSpPr>
      <xdr:spPr>
        <a:xfrm>
          <a:off x="203835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88549</xdr:rowOff>
    </xdr:from>
    <xdr:ext cx="534377" cy="259045"/>
    <xdr:sp macro="" textlink="">
      <xdr:nvSpPr>
        <xdr:cNvPr id="870" name="テキスト ボックス 869"/>
        <xdr:cNvSpPr txBox="1"/>
      </xdr:nvSpPr>
      <xdr:spPr>
        <a:xfrm>
          <a:off x="20167111" y="129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64897</xdr:rowOff>
    </xdr:from>
    <xdr:to>
      <xdr:col>102</xdr:col>
      <xdr:colOff>165100</xdr:colOff>
      <xdr:row>75</xdr:row>
      <xdr:rowOff>166497</xdr:rowOff>
    </xdr:to>
    <xdr:sp macro="" textlink="">
      <xdr:nvSpPr>
        <xdr:cNvPr id="871" name="楕円 870"/>
        <xdr:cNvSpPr/>
      </xdr:nvSpPr>
      <xdr:spPr>
        <a:xfrm>
          <a:off x="194945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157624</xdr:rowOff>
    </xdr:from>
    <xdr:ext cx="534377" cy="259045"/>
    <xdr:sp macro="" textlink="">
      <xdr:nvSpPr>
        <xdr:cNvPr id="872" name="テキスト ボックス 871"/>
        <xdr:cNvSpPr txBox="1"/>
      </xdr:nvSpPr>
      <xdr:spPr>
        <a:xfrm>
          <a:off x="19278111" y="130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79451</xdr:rowOff>
    </xdr:from>
    <xdr:to>
      <xdr:col>98</xdr:col>
      <xdr:colOff>38100</xdr:colOff>
      <xdr:row>76</xdr:row>
      <xdr:rowOff>9601</xdr:rowOff>
    </xdr:to>
    <xdr:sp macro="" textlink="">
      <xdr:nvSpPr>
        <xdr:cNvPr id="873" name="楕円 872"/>
        <xdr:cNvSpPr/>
      </xdr:nvSpPr>
      <xdr:spPr>
        <a:xfrm>
          <a:off x="18605500" y="129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728</xdr:rowOff>
    </xdr:from>
    <xdr:ext cx="534377" cy="259045"/>
    <xdr:sp macro="" textlink="">
      <xdr:nvSpPr>
        <xdr:cNvPr id="874" name="テキスト ボックス 873"/>
        <xdr:cNvSpPr txBox="1"/>
      </xdr:nvSpPr>
      <xdr:spPr>
        <a:xfrm>
          <a:off x="18389111" y="130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おいて、令和２年度より引続き、新型コロナウイルス感染症対策補助金等の影響により増大している。病院事業会計及び下水道事業会計への繰出や一部事務組合への負担金などにより高い水準で推移しており、類似団体内平均、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普通建設事業に関しては、中学校統合校整備や中心市街地整備などの更新整備が継続している。また、今後も、統合校整備など大型の建設事業が想定されるため、より一層の歳出削減に努める必要がある。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123,189
122,133
208.37
59,407,131
58,665,529
516,786
31,343,540
59,664,699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93066</xdr:rowOff>
    </xdr:from>
    <xdr:to>
      <xdr:col>24</xdr:col>
      <xdr:colOff>63500</xdr:colOff>
      <xdr:row>36</xdr:row>
      <xdr:rowOff>126898</xdr:rowOff>
    </xdr:to>
    <xdr:cxnSp macro="">
      <xdr:nvCxnSpPr>
        <xdr:cNvPr id="59" name="直線コネクタ 58"/>
        <xdr:cNvCxnSpPr/>
      </xdr:nvCxnSpPr>
      <xdr:spPr>
        <a:xfrm>
          <a:off x="3797300" y="6265266"/>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52832</xdr:rowOff>
    </xdr:from>
    <xdr:to>
      <xdr:col>19</xdr:col>
      <xdr:colOff>177800</xdr:colOff>
      <xdr:row>36</xdr:row>
      <xdr:rowOff>93066</xdr:rowOff>
    </xdr:to>
    <xdr:cxnSp macro="">
      <xdr:nvCxnSpPr>
        <xdr:cNvPr id="62" name="直線コネクタ 61"/>
        <xdr:cNvCxnSpPr/>
      </xdr:nvCxnSpPr>
      <xdr:spPr>
        <a:xfrm>
          <a:off x="2908300" y="6225032"/>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130099</xdr:rowOff>
    </xdr:from>
    <xdr:to>
      <xdr:col>15</xdr:col>
      <xdr:colOff>50800</xdr:colOff>
      <xdr:row>36</xdr:row>
      <xdr:rowOff>52832</xdr:rowOff>
    </xdr:to>
    <xdr:cxnSp macro="">
      <xdr:nvCxnSpPr>
        <xdr:cNvPr id="65" name="直線コネクタ 64"/>
        <xdr:cNvCxnSpPr/>
      </xdr:nvCxnSpPr>
      <xdr:spPr>
        <a:xfrm>
          <a:off x="2019300" y="6130849"/>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61519</xdr:rowOff>
    </xdr:from>
    <xdr:to>
      <xdr:col>10</xdr:col>
      <xdr:colOff>114300</xdr:colOff>
      <xdr:row>35</xdr:row>
      <xdr:rowOff>130099</xdr:rowOff>
    </xdr:to>
    <xdr:cxnSp macro="">
      <xdr:nvCxnSpPr>
        <xdr:cNvPr id="68" name="直線コネクタ 67"/>
        <xdr:cNvCxnSpPr/>
      </xdr:nvCxnSpPr>
      <xdr:spPr>
        <a:xfrm>
          <a:off x="1130300" y="60622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76098</xdr:rowOff>
    </xdr:from>
    <xdr:to>
      <xdr:col>24</xdr:col>
      <xdr:colOff>114300</xdr:colOff>
      <xdr:row>37</xdr:row>
      <xdr:rowOff>6248</xdr:rowOff>
    </xdr:to>
    <xdr:sp macro="" textlink="">
      <xdr:nvSpPr>
        <xdr:cNvPr id="78" name="楕円 77"/>
        <xdr:cNvSpPr/>
      </xdr:nvSpPr>
      <xdr:spPr>
        <a:xfrm>
          <a:off x="45847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54525</xdr:rowOff>
    </xdr:from>
    <xdr:ext cx="469744" cy="259045"/>
    <xdr:sp macro="" textlink="">
      <xdr:nvSpPr>
        <xdr:cNvPr id="79" name="議会費該当値テキスト"/>
        <xdr:cNvSpPr txBox="1"/>
      </xdr:nvSpPr>
      <xdr:spPr>
        <a:xfrm>
          <a:off x="4686300"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42266</xdr:rowOff>
    </xdr:from>
    <xdr:to>
      <xdr:col>20</xdr:col>
      <xdr:colOff>38100</xdr:colOff>
      <xdr:row>36</xdr:row>
      <xdr:rowOff>143866</xdr:rowOff>
    </xdr:to>
    <xdr:sp macro="" textlink="">
      <xdr:nvSpPr>
        <xdr:cNvPr id="80" name="楕円 79"/>
        <xdr:cNvSpPr/>
      </xdr:nvSpPr>
      <xdr:spPr>
        <a:xfrm>
          <a:off x="3746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134993</xdr:rowOff>
    </xdr:from>
    <xdr:ext cx="469744" cy="259045"/>
    <xdr:sp macro="" textlink="">
      <xdr:nvSpPr>
        <xdr:cNvPr id="81" name="テキスト ボックス 80"/>
        <xdr:cNvSpPr txBox="1"/>
      </xdr:nvSpPr>
      <xdr:spPr>
        <a:xfrm>
          <a:off x="3562428" y="63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2032</xdr:rowOff>
    </xdr:from>
    <xdr:to>
      <xdr:col>15</xdr:col>
      <xdr:colOff>101600</xdr:colOff>
      <xdr:row>36</xdr:row>
      <xdr:rowOff>103632</xdr:rowOff>
    </xdr:to>
    <xdr:sp macro="" textlink="">
      <xdr:nvSpPr>
        <xdr:cNvPr id="82" name="楕円 81"/>
        <xdr:cNvSpPr/>
      </xdr:nvSpPr>
      <xdr:spPr>
        <a:xfrm>
          <a:off x="2857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94759</xdr:rowOff>
    </xdr:from>
    <xdr:ext cx="469744" cy="259045"/>
    <xdr:sp macro="" textlink="">
      <xdr:nvSpPr>
        <xdr:cNvPr id="83" name="テキスト ボックス 82"/>
        <xdr:cNvSpPr txBox="1"/>
      </xdr:nvSpPr>
      <xdr:spPr>
        <a:xfrm>
          <a:off x="2673428"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79299</xdr:rowOff>
    </xdr:from>
    <xdr:to>
      <xdr:col>10</xdr:col>
      <xdr:colOff>165100</xdr:colOff>
      <xdr:row>36</xdr:row>
      <xdr:rowOff>9449</xdr:rowOff>
    </xdr:to>
    <xdr:sp macro="" textlink="">
      <xdr:nvSpPr>
        <xdr:cNvPr id="84" name="楕円 83"/>
        <xdr:cNvSpPr/>
      </xdr:nvSpPr>
      <xdr:spPr>
        <a:xfrm>
          <a:off x="1968500" y="60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576</xdr:rowOff>
    </xdr:from>
    <xdr:ext cx="469744" cy="259045"/>
    <xdr:sp macro="" textlink="">
      <xdr:nvSpPr>
        <xdr:cNvPr id="85" name="テキスト ボックス 84"/>
        <xdr:cNvSpPr txBox="1"/>
      </xdr:nvSpPr>
      <xdr:spPr>
        <a:xfrm>
          <a:off x="1784428" y="61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10719</xdr:rowOff>
    </xdr:from>
    <xdr:to>
      <xdr:col>6</xdr:col>
      <xdr:colOff>38100</xdr:colOff>
      <xdr:row>35</xdr:row>
      <xdr:rowOff>112319</xdr:rowOff>
    </xdr:to>
    <xdr:sp macro="" textlink="">
      <xdr:nvSpPr>
        <xdr:cNvPr id="86" name="楕円 85"/>
        <xdr:cNvSpPr/>
      </xdr:nvSpPr>
      <xdr:spPr>
        <a:xfrm>
          <a:off x="1079500" y="60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103446</xdr:rowOff>
    </xdr:from>
    <xdr:ext cx="469744" cy="259045"/>
    <xdr:sp macro="" textlink="">
      <xdr:nvSpPr>
        <xdr:cNvPr id="87" name="テキスト ボックス 86"/>
        <xdr:cNvSpPr txBox="1"/>
      </xdr:nvSpPr>
      <xdr:spPr>
        <a:xfrm>
          <a:off x="895428" y="610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42298</xdr:rowOff>
    </xdr:from>
    <xdr:to>
      <xdr:col>24</xdr:col>
      <xdr:colOff>63500</xdr:colOff>
      <xdr:row>57</xdr:row>
      <xdr:rowOff>122738</xdr:rowOff>
    </xdr:to>
    <xdr:cxnSp macro="">
      <xdr:nvCxnSpPr>
        <xdr:cNvPr id="114" name="直線コネクタ 113"/>
        <xdr:cNvCxnSpPr/>
      </xdr:nvCxnSpPr>
      <xdr:spPr>
        <a:xfrm>
          <a:off x="3797300" y="9472048"/>
          <a:ext cx="838200" cy="4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42298</xdr:rowOff>
    </xdr:from>
    <xdr:to>
      <xdr:col>19</xdr:col>
      <xdr:colOff>177800</xdr:colOff>
      <xdr:row>57</xdr:row>
      <xdr:rowOff>151757</xdr:rowOff>
    </xdr:to>
    <xdr:cxnSp macro="">
      <xdr:nvCxnSpPr>
        <xdr:cNvPr id="117" name="直線コネクタ 116"/>
        <xdr:cNvCxnSpPr/>
      </xdr:nvCxnSpPr>
      <xdr:spPr>
        <a:xfrm flipV="1">
          <a:off x="2908300" y="9472048"/>
          <a:ext cx="889000" cy="4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107957</xdr:rowOff>
    </xdr:from>
    <xdr:to>
      <xdr:col>15</xdr:col>
      <xdr:colOff>50800</xdr:colOff>
      <xdr:row>57</xdr:row>
      <xdr:rowOff>151757</xdr:rowOff>
    </xdr:to>
    <xdr:cxnSp macro="">
      <xdr:nvCxnSpPr>
        <xdr:cNvPr id="120" name="直線コネクタ 119"/>
        <xdr:cNvCxnSpPr/>
      </xdr:nvCxnSpPr>
      <xdr:spPr>
        <a:xfrm>
          <a:off x="2019300" y="9880607"/>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107957</xdr:rowOff>
    </xdr:from>
    <xdr:to>
      <xdr:col>10</xdr:col>
      <xdr:colOff>114300</xdr:colOff>
      <xdr:row>57</xdr:row>
      <xdr:rowOff>117942</xdr:rowOff>
    </xdr:to>
    <xdr:cxnSp macro="">
      <xdr:nvCxnSpPr>
        <xdr:cNvPr id="123" name="直線コネクタ 122"/>
        <xdr:cNvCxnSpPr/>
      </xdr:nvCxnSpPr>
      <xdr:spPr>
        <a:xfrm flipV="1">
          <a:off x="1130300" y="9880607"/>
          <a:ext cx="889000" cy="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71938</xdr:rowOff>
    </xdr:from>
    <xdr:to>
      <xdr:col>24</xdr:col>
      <xdr:colOff>114300</xdr:colOff>
      <xdr:row>58</xdr:row>
      <xdr:rowOff>2088</xdr:rowOff>
    </xdr:to>
    <xdr:sp macro="" textlink="">
      <xdr:nvSpPr>
        <xdr:cNvPr id="133" name="楕円 132"/>
        <xdr:cNvSpPr/>
      </xdr:nvSpPr>
      <xdr:spPr>
        <a:xfrm>
          <a:off x="4584700" y="98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158315</xdr:rowOff>
    </xdr:from>
    <xdr:ext cx="534377" cy="259045"/>
    <xdr:sp macro="" textlink="">
      <xdr:nvSpPr>
        <xdr:cNvPr id="134" name="総務費該当値テキスト"/>
        <xdr:cNvSpPr txBox="1"/>
      </xdr:nvSpPr>
      <xdr:spPr>
        <a:xfrm>
          <a:off x="4686300" y="97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162948</xdr:rowOff>
    </xdr:from>
    <xdr:to>
      <xdr:col>20</xdr:col>
      <xdr:colOff>38100</xdr:colOff>
      <xdr:row>55</xdr:row>
      <xdr:rowOff>93098</xdr:rowOff>
    </xdr:to>
    <xdr:sp macro="" textlink="">
      <xdr:nvSpPr>
        <xdr:cNvPr id="135" name="楕円 134"/>
        <xdr:cNvSpPr/>
      </xdr:nvSpPr>
      <xdr:spPr>
        <a:xfrm>
          <a:off x="3746500" y="94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84225</xdr:rowOff>
    </xdr:from>
    <xdr:ext cx="599010" cy="259045"/>
    <xdr:sp macro="" textlink="">
      <xdr:nvSpPr>
        <xdr:cNvPr id="136" name="テキスト ボックス 135"/>
        <xdr:cNvSpPr txBox="1"/>
      </xdr:nvSpPr>
      <xdr:spPr>
        <a:xfrm>
          <a:off x="3497795" y="951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100957</xdr:rowOff>
    </xdr:from>
    <xdr:to>
      <xdr:col>15</xdr:col>
      <xdr:colOff>101600</xdr:colOff>
      <xdr:row>58</xdr:row>
      <xdr:rowOff>31107</xdr:rowOff>
    </xdr:to>
    <xdr:sp macro="" textlink="">
      <xdr:nvSpPr>
        <xdr:cNvPr id="137" name="楕円 136"/>
        <xdr:cNvSpPr/>
      </xdr:nvSpPr>
      <xdr:spPr>
        <a:xfrm>
          <a:off x="2857500" y="98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22234</xdr:rowOff>
    </xdr:from>
    <xdr:ext cx="534377" cy="259045"/>
    <xdr:sp macro="" textlink="">
      <xdr:nvSpPr>
        <xdr:cNvPr id="138" name="テキスト ボックス 137"/>
        <xdr:cNvSpPr txBox="1"/>
      </xdr:nvSpPr>
      <xdr:spPr>
        <a:xfrm>
          <a:off x="2641111" y="996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57157</xdr:rowOff>
    </xdr:from>
    <xdr:to>
      <xdr:col>10</xdr:col>
      <xdr:colOff>165100</xdr:colOff>
      <xdr:row>57</xdr:row>
      <xdr:rowOff>158757</xdr:rowOff>
    </xdr:to>
    <xdr:sp macro="" textlink="">
      <xdr:nvSpPr>
        <xdr:cNvPr id="139" name="楕円 138"/>
        <xdr:cNvSpPr/>
      </xdr:nvSpPr>
      <xdr:spPr>
        <a:xfrm>
          <a:off x="1968500" y="98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149884</xdr:rowOff>
    </xdr:from>
    <xdr:ext cx="534377" cy="259045"/>
    <xdr:sp macro="" textlink="">
      <xdr:nvSpPr>
        <xdr:cNvPr id="140" name="テキスト ボックス 139"/>
        <xdr:cNvSpPr txBox="1"/>
      </xdr:nvSpPr>
      <xdr:spPr>
        <a:xfrm>
          <a:off x="1752111" y="99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67142</xdr:rowOff>
    </xdr:from>
    <xdr:to>
      <xdr:col>6</xdr:col>
      <xdr:colOff>38100</xdr:colOff>
      <xdr:row>57</xdr:row>
      <xdr:rowOff>168742</xdr:rowOff>
    </xdr:to>
    <xdr:sp macro="" textlink="">
      <xdr:nvSpPr>
        <xdr:cNvPr id="141" name="楕円 140"/>
        <xdr:cNvSpPr/>
      </xdr:nvSpPr>
      <xdr:spPr>
        <a:xfrm>
          <a:off x="1079500" y="983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159869</xdr:rowOff>
    </xdr:from>
    <xdr:ext cx="534377" cy="259045"/>
    <xdr:sp macro="" textlink="">
      <xdr:nvSpPr>
        <xdr:cNvPr id="142" name="テキスト ボックス 141"/>
        <xdr:cNvSpPr txBox="1"/>
      </xdr:nvSpPr>
      <xdr:spPr>
        <a:xfrm>
          <a:off x="863111" y="99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88669</xdr:rowOff>
    </xdr:from>
    <xdr:to>
      <xdr:col>24</xdr:col>
      <xdr:colOff>63500</xdr:colOff>
      <xdr:row>78</xdr:row>
      <xdr:rowOff>127477</xdr:rowOff>
    </xdr:to>
    <xdr:cxnSp macro="">
      <xdr:nvCxnSpPr>
        <xdr:cNvPr id="172" name="直線コネクタ 171"/>
        <xdr:cNvCxnSpPr/>
      </xdr:nvCxnSpPr>
      <xdr:spPr>
        <a:xfrm flipV="1">
          <a:off x="3797300" y="13290319"/>
          <a:ext cx="838200" cy="2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145107</xdr:rowOff>
    </xdr:from>
    <xdr:ext cx="599010" cy="259045"/>
    <xdr:sp macro="" textlink="">
      <xdr:nvSpPr>
        <xdr:cNvPr id="173" name="民生費平均値テキスト"/>
        <xdr:cNvSpPr txBox="1"/>
      </xdr:nvSpPr>
      <xdr:spPr>
        <a:xfrm>
          <a:off x="4686300" y="13003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127477</xdr:rowOff>
    </xdr:from>
    <xdr:to>
      <xdr:col>19</xdr:col>
      <xdr:colOff>177800</xdr:colOff>
      <xdr:row>79</xdr:row>
      <xdr:rowOff>36951</xdr:rowOff>
    </xdr:to>
    <xdr:cxnSp macro="">
      <xdr:nvCxnSpPr>
        <xdr:cNvPr id="175" name="直線コネクタ 174"/>
        <xdr:cNvCxnSpPr/>
      </xdr:nvCxnSpPr>
      <xdr:spPr>
        <a:xfrm flipV="1">
          <a:off x="2908300" y="13500577"/>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144513</xdr:rowOff>
    </xdr:from>
    <xdr:ext cx="599010" cy="259045"/>
    <xdr:sp macro="" textlink="">
      <xdr:nvSpPr>
        <xdr:cNvPr id="177" name="テキスト ボックス 176"/>
        <xdr:cNvSpPr txBox="1"/>
      </xdr:nvSpPr>
      <xdr:spPr>
        <a:xfrm>
          <a:off x="3497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36951</xdr:rowOff>
    </xdr:from>
    <xdr:to>
      <xdr:col>15</xdr:col>
      <xdr:colOff>50800</xdr:colOff>
      <xdr:row>79</xdr:row>
      <xdr:rowOff>81826</xdr:rowOff>
    </xdr:to>
    <xdr:cxnSp macro="">
      <xdr:nvCxnSpPr>
        <xdr:cNvPr id="178" name="直線コネクタ 177"/>
        <xdr:cNvCxnSpPr/>
      </xdr:nvCxnSpPr>
      <xdr:spPr>
        <a:xfrm flipV="1">
          <a:off x="2019300" y="13581501"/>
          <a:ext cx="889000" cy="4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160262</xdr:rowOff>
    </xdr:from>
    <xdr:ext cx="599010" cy="259045"/>
    <xdr:sp macro="" textlink="">
      <xdr:nvSpPr>
        <xdr:cNvPr id="180" name="テキスト ボックス 179"/>
        <xdr:cNvSpPr txBox="1"/>
      </xdr:nvSpPr>
      <xdr:spPr>
        <a:xfrm>
          <a:off x="2608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81826</xdr:rowOff>
    </xdr:from>
    <xdr:to>
      <xdr:col>10</xdr:col>
      <xdr:colOff>114300</xdr:colOff>
      <xdr:row>79</xdr:row>
      <xdr:rowOff>90954</xdr:rowOff>
    </xdr:to>
    <xdr:cxnSp macro="">
      <xdr:nvCxnSpPr>
        <xdr:cNvPr id="181" name="直線コネクタ 180"/>
        <xdr:cNvCxnSpPr/>
      </xdr:nvCxnSpPr>
      <xdr:spPr>
        <a:xfrm flipV="1">
          <a:off x="1130300" y="13626376"/>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42039</xdr:rowOff>
    </xdr:from>
    <xdr:ext cx="599010" cy="259045"/>
    <xdr:sp macro="" textlink="">
      <xdr:nvSpPr>
        <xdr:cNvPr id="183" name="テキスト ボックス 182"/>
        <xdr:cNvSpPr txBox="1"/>
      </xdr:nvSpPr>
      <xdr:spPr>
        <a:xfrm>
          <a:off x="1719795" y="1324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44028</xdr:rowOff>
    </xdr:from>
    <xdr:ext cx="599010" cy="259045"/>
    <xdr:sp macro="" textlink="">
      <xdr:nvSpPr>
        <xdr:cNvPr id="185" name="テキスト ボックス 184"/>
        <xdr:cNvSpPr txBox="1"/>
      </xdr:nvSpPr>
      <xdr:spPr>
        <a:xfrm>
          <a:off x="830795" y="1324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37869</xdr:rowOff>
    </xdr:from>
    <xdr:to>
      <xdr:col>24</xdr:col>
      <xdr:colOff>114300</xdr:colOff>
      <xdr:row>77</xdr:row>
      <xdr:rowOff>139469</xdr:rowOff>
    </xdr:to>
    <xdr:sp macro="" textlink="">
      <xdr:nvSpPr>
        <xdr:cNvPr id="191" name="楕円 190"/>
        <xdr:cNvSpPr/>
      </xdr:nvSpPr>
      <xdr:spPr>
        <a:xfrm>
          <a:off x="4584700" y="132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16296</xdr:rowOff>
    </xdr:from>
    <xdr:ext cx="599010" cy="259045"/>
    <xdr:sp macro="" textlink="">
      <xdr:nvSpPr>
        <xdr:cNvPr id="192" name="民生費該当値テキスト"/>
        <xdr:cNvSpPr txBox="1"/>
      </xdr:nvSpPr>
      <xdr:spPr>
        <a:xfrm>
          <a:off x="4686300" y="1321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76677</xdr:rowOff>
    </xdr:from>
    <xdr:to>
      <xdr:col>20</xdr:col>
      <xdr:colOff>38100</xdr:colOff>
      <xdr:row>79</xdr:row>
      <xdr:rowOff>6827</xdr:rowOff>
    </xdr:to>
    <xdr:sp macro="" textlink="">
      <xdr:nvSpPr>
        <xdr:cNvPr id="193" name="楕円 192"/>
        <xdr:cNvSpPr/>
      </xdr:nvSpPr>
      <xdr:spPr>
        <a:xfrm>
          <a:off x="3746500" y="134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169404</xdr:rowOff>
    </xdr:from>
    <xdr:ext cx="599010" cy="259045"/>
    <xdr:sp macro="" textlink="">
      <xdr:nvSpPr>
        <xdr:cNvPr id="194" name="テキスト ボックス 193"/>
        <xdr:cNvSpPr txBox="1"/>
      </xdr:nvSpPr>
      <xdr:spPr>
        <a:xfrm>
          <a:off x="3497795" y="1354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157601</xdr:rowOff>
    </xdr:from>
    <xdr:to>
      <xdr:col>15</xdr:col>
      <xdr:colOff>101600</xdr:colOff>
      <xdr:row>79</xdr:row>
      <xdr:rowOff>87751</xdr:rowOff>
    </xdr:to>
    <xdr:sp macro="" textlink="">
      <xdr:nvSpPr>
        <xdr:cNvPr id="195" name="楕円 194"/>
        <xdr:cNvSpPr/>
      </xdr:nvSpPr>
      <xdr:spPr>
        <a:xfrm>
          <a:off x="2857500" y="135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78878</xdr:rowOff>
    </xdr:from>
    <xdr:ext cx="599010" cy="259045"/>
    <xdr:sp macro="" textlink="">
      <xdr:nvSpPr>
        <xdr:cNvPr id="196" name="テキスト ボックス 195"/>
        <xdr:cNvSpPr txBox="1"/>
      </xdr:nvSpPr>
      <xdr:spPr>
        <a:xfrm>
          <a:off x="2608795" y="136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31026</xdr:rowOff>
    </xdr:from>
    <xdr:to>
      <xdr:col>10</xdr:col>
      <xdr:colOff>165100</xdr:colOff>
      <xdr:row>79</xdr:row>
      <xdr:rowOff>132626</xdr:rowOff>
    </xdr:to>
    <xdr:sp macro="" textlink="">
      <xdr:nvSpPr>
        <xdr:cNvPr id="197" name="楕円 196"/>
        <xdr:cNvSpPr/>
      </xdr:nvSpPr>
      <xdr:spPr>
        <a:xfrm>
          <a:off x="1968500" y="135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123753</xdr:rowOff>
    </xdr:from>
    <xdr:ext cx="599010" cy="259045"/>
    <xdr:sp macro="" textlink="">
      <xdr:nvSpPr>
        <xdr:cNvPr id="198" name="テキスト ボックス 197"/>
        <xdr:cNvSpPr txBox="1"/>
      </xdr:nvSpPr>
      <xdr:spPr>
        <a:xfrm>
          <a:off x="1719795" y="1366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40154</xdr:rowOff>
    </xdr:from>
    <xdr:to>
      <xdr:col>6</xdr:col>
      <xdr:colOff>38100</xdr:colOff>
      <xdr:row>79</xdr:row>
      <xdr:rowOff>141754</xdr:rowOff>
    </xdr:to>
    <xdr:sp macro="" textlink="">
      <xdr:nvSpPr>
        <xdr:cNvPr id="199" name="楕円 198"/>
        <xdr:cNvSpPr/>
      </xdr:nvSpPr>
      <xdr:spPr>
        <a:xfrm>
          <a:off x="1079500" y="135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132881</xdr:rowOff>
    </xdr:from>
    <xdr:ext cx="599010" cy="259045"/>
    <xdr:sp macro="" textlink="">
      <xdr:nvSpPr>
        <xdr:cNvPr id="200" name="テキスト ボックス 199"/>
        <xdr:cNvSpPr txBox="1"/>
      </xdr:nvSpPr>
      <xdr:spPr>
        <a:xfrm>
          <a:off x="830795" y="1367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40419</xdr:rowOff>
    </xdr:from>
    <xdr:to>
      <xdr:col>24</xdr:col>
      <xdr:colOff>63500</xdr:colOff>
      <xdr:row>95</xdr:row>
      <xdr:rowOff>127150</xdr:rowOff>
    </xdr:to>
    <xdr:cxnSp macro="">
      <xdr:nvCxnSpPr>
        <xdr:cNvPr id="228" name="直線コネクタ 227"/>
        <xdr:cNvCxnSpPr/>
      </xdr:nvCxnSpPr>
      <xdr:spPr>
        <a:xfrm flipV="1">
          <a:off x="3797300" y="16156719"/>
          <a:ext cx="838200" cy="2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127150</xdr:rowOff>
    </xdr:from>
    <xdr:to>
      <xdr:col>19</xdr:col>
      <xdr:colOff>177800</xdr:colOff>
      <xdr:row>96</xdr:row>
      <xdr:rowOff>55164</xdr:rowOff>
    </xdr:to>
    <xdr:cxnSp macro="">
      <xdr:nvCxnSpPr>
        <xdr:cNvPr id="231" name="直線コネクタ 230"/>
        <xdr:cNvCxnSpPr/>
      </xdr:nvCxnSpPr>
      <xdr:spPr>
        <a:xfrm flipV="1">
          <a:off x="2908300" y="16414900"/>
          <a:ext cx="889000" cy="9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143997</xdr:rowOff>
    </xdr:from>
    <xdr:to>
      <xdr:col>15</xdr:col>
      <xdr:colOff>50800</xdr:colOff>
      <xdr:row>96</xdr:row>
      <xdr:rowOff>55164</xdr:rowOff>
    </xdr:to>
    <xdr:cxnSp macro="">
      <xdr:nvCxnSpPr>
        <xdr:cNvPr id="234" name="直線コネクタ 233"/>
        <xdr:cNvCxnSpPr/>
      </xdr:nvCxnSpPr>
      <xdr:spPr>
        <a:xfrm>
          <a:off x="2019300" y="16088847"/>
          <a:ext cx="889000" cy="4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66389</xdr:rowOff>
    </xdr:from>
    <xdr:ext cx="534377" cy="259045"/>
    <xdr:sp macro="" textlink="">
      <xdr:nvSpPr>
        <xdr:cNvPr id="236" name="テキスト ボックス 235"/>
        <xdr:cNvSpPr txBox="1"/>
      </xdr:nvSpPr>
      <xdr:spPr>
        <a:xfrm>
          <a:off x="2641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143997</xdr:rowOff>
    </xdr:from>
    <xdr:to>
      <xdr:col>10</xdr:col>
      <xdr:colOff>114300</xdr:colOff>
      <xdr:row>95</xdr:row>
      <xdr:rowOff>39643</xdr:rowOff>
    </xdr:to>
    <xdr:cxnSp macro="">
      <xdr:nvCxnSpPr>
        <xdr:cNvPr id="237" name="直線コネクタ 236"/>
        <xdr:cNvCxnSpPr/>
      </xdr:nvCxnSpPr>
      <xdr:spPr>
        <a:xfrm flipV="1">
          <a:off x="1130300" y="16088847"/>
          <a:ext cx="889000" cy="2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2084</xdr:rowOff>
    </xdr:from>
    <xdr:ext cx="534377" cy="259045"/>
    <xdr:sp macro="" textlink="">
      <xdr:nvSpPr>
        <xdr:cNvPr id="239" name="テキスト ボックス 238"/>
        <xdr:cNvSpPr txBox="1"/>
      </xdr:nvSpPr>
      <xdr:spPr>
        <a:xfrm>
          <a:off x="1752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52948</xdr:rowOff>
    </xdr:from>
    <xdr:ext cx="534377" cy="259045"/>
    <xdr:sp macro="" textlink="">
      <xdr:nvSpPr>
        <xdr:cNvPr id="241" name="テキスト ボックス 240"/>
        <xdr:cNvSpPr txBox="1"/>
      </xdr:nvSpPr>
      <xdr:spPr>
        <a:xfrm>
          <a:off x="863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161069</xdr:rowOff>
    </xdr:from>
    <xdr:to>
      <xdr:col>24</xdr:col>
      <xdr:colOff>114300</xdr:colOff>
      <xdr:row>94</xdr:row>
      <xdr:rowOff>91219</xdr:rowOff>
    </xdr:to>
    <xdr:sp macro="" textlink="">
      <xdr:nvSpPr>
        <xdr:cNvPr id="247" name="楕円 246"/>
        <xdr:cNvSpPr/>
      </xdr:nvSpPr>
      <xdr:spPr>
        <a:xfrm>
          <a:off x="4584700" y="161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12496</xdr:rowOff>
    </xdr:from>
    <xdr:ext cx="534377" cy="259045"/>
    <xdr:sp macro="" textlink="">
      <xdr:nvSpPr>
        <xdr:cNvPr id="248" name="衛生費該当値テキスト"/>
        <xdr:cNvSpPr txBox="1"/>
      </xdr:nvSpPr>
      <xdr:spPr>
        <a:xfrm>
          <a:off x="4686300" y="1595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76350</xdr:rowOff>
    </xdr:from>
    <xdr:to>
      <xdr:col>20</xdr:col>
      <xdr:colOff>38100</xdr:colOff>
      <xdr:row>96</xdr:row>
      <xdr:rowOff>6500</xdr:rowOff>
    </xdr:to>
    <xdr:sp macro="" textlink="">
      <xdr:nvSpPr>
        <xdr:cNvPr id="249" name="楕円 248"/>
        <xdr:cNvSpPr/>
      </xdr:nvSpPr>
      <xdr:spPr>
        <a:xfrm>
          <a:off x="3746500" y="163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23027</xdr:rowOff>
    </xdr:from>
    <xdr:ext cx="534377" cy="259045"/>
    <xdr:sp macro="" textlink="">
      <xdr:nvSpPr>
        <xdr:cNvPr id="250" name="テキスト ボックス 249"/>
        <xdr:cNvSpPr txBox="1"/>
      </xdr:nvSpPr>
      <xdr:spPr>
        <a:xfrm>
          <a:off x="3530111" y="161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4364</xdr:rowOff>
    </xdr:from>
    <xdr:to>
      <xdr:col>15</xdr:col>
      <xdr:colOff>101600</xdr:colOff>
      <xdr:row>96</xdr:row>
      <xdr:rowOff>105964</xdr:rowOff>
    </xdr:to>
    <xdr:sp macro="" textlink="">
      <xdr:nvSpPr>
        <xdr:cNvPr id="251" name="楕円 250"/>
        <xdr:cNvSpPr/>
      </xdr:nvSpPr>
      <xdr:spPr>
        <a:xfrm>
          <a:off x="2857500" y="164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122491</xdr:rowOff>
    </xdr:from>
    <xdr:ext cx="534377" cy="259045"/>
    <xdr:sp macro="" textlink="">
      <xdr:nvSpPr>
        <xdr:cNvPr id="252" name="テキスト ボックス 251"/>
        <xdr:cNvSpPr txBox="1"/>
      </xdr:nvSpPr>
      <xdr:spPr>
        <a:xfrm>
          <a:off x="2641111" y="162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93197</xdr:rowOff>
    </xdr:from>
    <xdr:to>
      <xdr:col>10</xdr:col>
      <xdr:colOff>165100</xdr:colOff>
      <xdr:row>94</xdr:row>
      <xdr:rowOff>23347</xdr:rowOff>
    </xdr:to>
    <xdr:sp macro="" textlink="">
      <xdr:nvSpPr>
        <xdr:cNvPr id="253" name="楕円 252"/>
        <xdr:cNvSpPr/>
      </xdr:nvSpPr>
      <xdr:spPr>
        <a:xfrm>
          <a:off x="1968500" y="160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39874</xdr:rowOff>
    </xdr:from>
    <xdr:ext cx="534377" cy="259045"/>
    <xdr:sp macro="" textlink="">
      <xdr:nvSpPr>
        <xdr:cNvPr id="254" name="テキスト ボックス 253"/>
        <xdr:cNvSpPr txBox="1"/>
      </xdr:nvSpPr>
      <xdr:spPr>
        <a:xfrm>
          <a:off x="1752111" y="158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160293</xdr:rowOff>
    </xdr:from>
    <xdr:to>
      <xdr:col>6</xdr:col>
      <xdr:colOff>38100</xdr:colOff>
      <xdr:row>95</xdr:row>
      <xdr:rowOff>90443</xdr:rowOff>
    </xdr:to>
    <xdr:sp macro="" textlink="">
      <xdr:nvSpPr>
        <xdr:cNvPr id="255" name="楕円 254"/>
        <xdr:cNvSpPr/>
      </xdr:nvSpPr>
      <xdr:spPr>
        <a:xfrm>
          <a:off x="1079500" y="162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106970</xdr:rowOff>
    </xdr:from>
    <xdr:ext cx="534377" cy="259045"/>
    <xdr:sp macro="" textlink="">
      <xdr:nvSpPr>
        <xdr:cNvPr id="256" name="テキスト ボックス 255"/>
        <xdr:cNvSpPr txBox="1"/>
      </xdr:nvSpPr>
      <xdr:spPr>
        <a:xfrm>
          <a:off x="863111" y="160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28143</xdr:rowOff>
    </xdr:from>
    <xdr:to>
      <xdr:col>55</xdr:col>
      <xdr:colOff>0</xdr:colOff>
      <xdr:row>37</xdr:row>
      <xdr:rowOff>28601</xdr:rowOff>
    </xdr:to>
    <xdr:cxnSp macro="">
      <xdr:nvCxnSpPr>
        <xdr:cNvPr id="283" name="直線コネクタ 282"/>
        <xdr:cNvCxnSpPr/>
      </xdr:nvCxnSpPr>
      <xdr:spPr>
        <a:xfrm>
          <a:off x="9639300" y="637179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28143</xdr:rowOff>
    </xdr:from>
    <xdr:to>
      <xdr:col>50</xdr:col>
      <xdr:colOff>114300</xdr:colOff>
      <xdr:row>37</xdr:row>
      <xdr:rowOff>58319</xdr:rowOff>
    </xdr:to>
    <xdr:cxnSp macro="">
      <xdr:nvCxnSpPr>
        <xdr:cNvPr id="286" name="直線コネクタ 285"/>
        <xdr:cNvCxnSpPr/>
      </xdr:nvCxnSpPr>
      <xdr:spPr>
        <a:xfrm flipV="1">
          <a:off x="8750300" y="6371793"/>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58319</xdr:rowOff>
    </xdr:from>
    <xdr:to>
      <xdr:col>45</xdr:col>
      <xdr:colOff>177800</xdr:colOff>
      <xdr:row>37</xdr:row>
      <xdr:rowOff>80721</xdr:rowOff>
    </xdr:to>
    <xdr:cxnSp macro="">
      <xdr:nvCxnSpPr>
        <xdr:cNvPr id="289" name="直線コネクタ 288"/>
        <xdr:cNvCxnSpPr/>
      </xdr:nvCxnSpPr>
      <xdr:spPr>
        <a:xfrm flipV="1">
          <a:off x="7861300" y="6401969"/>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80721</xdr:rowOff>
    </xdr:from>
    <xdr:to>
      <xdr:col>41</xdr:col>
      <xdr:colOff>50800</xdr:colOff>
      <xdr:row>37</xdr:row>
      <xdr:rowOff>91237</xdr:rowOff>
    </xdr:to>
    <xdr:cxnSp macro="">
      <xdr:nvCxnSpPr>
        <xdr:cNvPr id="292" name="直線コネクタ 291"/>
        <xdr:cNvCxnSpPr/>
      </xdr:nvCxnSpPr>
      <xdr:spPr>
        <a:xfrm flipV="1">
          <a:off x="6972300" y="642437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149251</xdr:rowOff>
    </xdr:from>
    <xdr:to>
      <xdr:col>55</xdr:col>
      <xdr:colOff>50800</xdr:colOff>
      <xdr:row>37</xdr:row>
      <xdr:rowOff>79401</xdr:rowOff>
    </xdr:to>
    <xdr:sp macro="" textlink="">
      <xdr:nvSpPr>
        <xdr:cNvPr id="302" name="楕円 301"/>
        <xdr:cNvSpPr/>
      </xdr:nvSpPr>
      <xdr:spPr>
        <a:xfrm>
          <a:off x="104267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127678</xdr:rowOff>
    </xdr:from>
    <xdr:ext cx="378565" cy="259045"/>
    <xdr:sp macro="" textlink="">
      <xdr:nvSpPr>
        <xdr:cNvPr id="303" name="労働費該当値テキスト"/>
        <xdr:cNvSpPr txBox="1"/>
      </xdr:nvSpPr>
      <xdr:spPr>
        <a:xfrm>
          <a:off x="10528300" y="629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148793</xdr:rowOff>
    </xdr:from>
    <xdr:to>
      <xdr:col>50</xdr:col>
      <xdr:colOff>165100</xdr:colOff>
      <xdr:row>37</xdr:row>
      <xdr:rowOff>78943</xdr:rowOff>
    </xdr:to>
    <xdr:sp macro="" textlink="">
      <xdr:nvSpPr>
        <xdr:cNvPr id="304" name="楕円 303"/>
        <xdr:cNvSpPr/>
      </xdr:nvSpPr>
      <xdr:spPr>
        <a:xfrm>
          <a:off x="9588500" y="63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70070</xdr:rowOff>
    </xdr:from>
    <xdr:ext cx="378565" cy="259045"/>
    <xdr:sp macro="" textlink="">
      <xdr:nvSpPr>
        <xdr:cNvPr id="305" name="テキスト ボックス 304"/>
        <xdr:cNvSpPr txBox="1"/>
      </xdr:nvSpPr>
      <xdr:spPr>
        <a:xfrm>
          <a:off x="9450017" y="64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7519</xdr:rowOff>
    </xdr:from>
    <xdr:to>
      <xdr:col>46</xdr:col>
      <xdr:colOff>38100</xdr:colOff>
      <xdr:row>37</xdr:row>
      <xdr:rowOff>109119</xdr:rowOff>
    </xdr:to>
    <xdr:sp macro="" textlink="">
      <xdr:nvSpPr>
        <xdr:cNvPr id="306" name="楕円 305"/>
        <xdr:cNvSpPr/>
      </xdr:nvSpPr>
      <xdr:spPr>
        <a:xfrm>
          <a:off x="8699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100246</xdr:rowOff>
    </xdr:from>
    <xdr:ext cx="378565" cy="259045"/>
    <xdr:sp macro="" textlink="">
      <xdr:nvSpPr>
        <xdr:cNvPr id="307" name="テキスト ボックス 306"/>
        <xdr:cNvSpPr txBox="1"/>
      </xdr:nvSpPr>
      <xdr:spPr>
        <a:xfrm>
          <a:off x="8561017" y="64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29921</xdr:rowOff>
    </xdr:from>
    <xdr:to>
      <xdr:col>41</xdr:col>
      <xdr:colOff>101600</xdr:colOff>
      <xdr:row>37</xdr:row>
      <xdr:rowOff>131521</xdr:rowOff>
    </xdr:to>
    <xdr:sp macro="" textlink="">
      <xdr:nvSpPr>
        <xdr:cNvPr id="308" name="楕円 307"/>
        <xdr:cNvSpPr/>
      </xdr:nvSpPr>
      <xdr:spPr>
        <a:xfrm>
          <a:off x="7810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122648</xdr:rowOff>
    </xdr:from>
    <xdr:ext cx="378565" cy="259045"/>
    <xdr:sp macro="" textlink="">
      <xdr:nvSpPr>
        <xdr:cNvPr id="309" name="テキスト ボックス 308"/>
        <xdr:cNvSpPr txBox="1"/>
      </xdr:nvSpPr>
      <xdr:spPr>
        <a:xfrm>
          <a:off x="7672017" y="646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310" name="楕円 309"/>
        <xdr:cNvSpPr/>
      </xdr:nvSpPr>
      <xdr:spPr>
        <a:xfrm>
          <a:off x="6921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311" name="テキスト ボックス 310"/>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130282</xdr:rowOff>
    </xdr:from>
    <xdr:to>
      <xdr:col>55</xdr:col>
      <xdr:colOff>0</xdr:colOff>
      <xdr:row>56</xdr:row>
      <xdr:rowOff>166584</xdr:rowOff>
    </xdr:to>
    <xdr:cxnSp macro="">
      <xdr:nvCxnSpPr>
        <xdr:cNvPr id="338" name="直線コネクタ 337"/>
        <xdr:cNvCxnSpPr/>
      </xdr:nvCxnSpPr>
      <xdr:spPr>
        <a:xfrm>
          <a:off x="9639300" y="9731482"/>
          <a:ext cx="8382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45245</xdr:rowOff>
    </xdr:from>
    <xdr:ext cx="469744" cy="259045"/>
    <xdr:sp macro="" textlink="">
      <xdr:nvSpPr>
        <xdr:cNvPr id="339" name="農林水産業費平均値テキスト"/>
        <xdr:cNvSpPr txBox="1"/>
      </xdr:nvSpPr>
      <xdr:spPr>
        <a:xfrm>
          <a:off x="10528300" y="9817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123149</xdr:rowOff>
    </xdr:from>
    <xdr:to>
      <xdr:col>50</xdr:col>
      <xdr:colOff>114300</xdr:colOff>
      <xdr:row>56</xdr:row>
      <xdr:rowOff>130282</xdr:rowOff>
    </xdr:to>
    <xdr:cxnSp macro="">
      <xdr:nvCxnSpPr>
        <xdr:cNvPr id="341" name="直線コネクタ 340"/>
        <xdr:cNvCxnSpPr/>
      </xdr:nvCxnSpPr>
      <xdr:spPr>
        <a:xfrm>
          <a:off x="8750300" y="972434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43" name="テキスト ボックス 342"/>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123149</xdr:rowOff>
    </xdr:from>
    <xdr:to>
      <xdr:col>45</xdr:col>
      <xdr:colOff>177800</xdr:colOff>
      <xdr:row>57</xdr:row>
      <xdr:rowOff>1854</xdr:rowOff>
    </xdr:to>
    <xdr:cxnSp macro="">
      <xdr:nvCxnSpPr>
        <xdr:cNvPr id="344" name="直線コネクタ 343"/>
        <xdr:cNvCxnSpPr/>
      </xdr:nvCxnSpPr>
      <xdr:spPr>
        <a:xfrm flipV="1">
          <a:off x="7861300" y="9724349"/>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1627</xdr:rowOff>
    </xdr:from>
    <xdr:ext cx="469744" cy="259045"/>
    <xdr:sp macro="" textlink="">
      <xdr:nvSpPr>
        <xdr:cNvPr id="346" name="テキスト ボックス 345"/>
        <xdr:cNvSpPr txBox="1"/>
      </xdr:nvSpPr>
      <xdr:spPr>
        <a:xfrm>
          <a:off x="8515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139426</xdr:rowOff>
    </xdr:from>
    <xdr:to>
      <xdr:col>41</xdr:col>
      <xdr:colOff>50800</xdr:colOff>
      <xdr:row>57</xdr:row>
      <xdr:rowOff>1854</xdr:rowOff>
    </xdr:to>
    <xdr:cxnSp macro="">
      <xdr:nvCxnSpPr>
        <xdr:cNvPr id="347" name="直線コネクタ 346"/>
        <xdr:cNvCxnSpPr/>
      </xdr:nvCxnSpPr>
      <xdr:spPr>
        <a:xfrm>
          <a:off x="6972300" y="9740626"/>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171386</xdr:rowOff>
    </xdr:from>
    <xdr:ext cx="469744" cy="259045"/>
    <xdr:sp macro="" textlink="">
      <xdr:nvSpPr>
        <xdr:cNvPr id="349" name="テキスト ボックス 348"/>
        <xdr:cNvSpPr txBox="1"/>
      </xdr:nvSpPr>
      <xdr:spPr>
        <a:xfrm>
          <a:off x="7626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151406</xdr:rowOff>
    </xdr:from>
    <xdr:ext cx="469744" cy="259045"/>
    <xdr:sp macro="" textlink="">
      <xdr:nvSpPr>
        <xdr:cNvPr id="351" name="テキスト ボックス 350"/>
        <xdr:cNvSpPr txBox="1"/>
      </xdr:nvSpPr>
      <xdr:spPr>
        <a:xfrm>
          <a:off x="6737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115784</xdr:rowOff>
    </xdr:from>
    <xdr:to>
      <xdr:col>55</xdr:col>
      <xdr:colOff>50800</xdr:colOff>
      <xdr:row>57</xdr:row>
      <xdr:rowOff>45934</xdr:rowOff>
    </xdr:to>
    <xdr:sp macro="" textlink="">
      <xdr:nvSpPr>
        <xdr:cNvPr id="357" name="楕円 356"/>
        <xdr:cNvSpPr/>
      </xdr:nvSpPr>
      <xdr:spPr>
        <a:xfrm>
          <a:off x="104267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138661</xdr:rowOff>
    </xdr:from>
    <xdr:ext cx="469744" cy="259045"/>
    <xdr:sp macro="" textlink="">
      <xdr:nvSpPr>
        <xdr:cNvPr id="358" name="農林水産業費該当値テキスト"/>
        <xdr:cNvSpPr txBox="1"/>
      </xdr:nvSpPr>
      <xdr:spPr>
        <a:xfrm>
          <a:off x="10528300" y="95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79482</xdr:rowOff>
    </xdr:from>
    <xdr:to>
      <xdr:col>50</xdr:col>
      <xdr:colOff>165100</xdr:colOff>
      <xdr:row>57</xdr:row>
      <xdr:rowOff>9632</xdr:rowOff>
    </xdr:to>
    <xdr:sp macro="" textlink="">
      <xdr:nvSpPr>
        <xdr:cNvPr id="359" name="楕円 358"/>
        <xdr:cNvSpPr/>
      </xdr:nvSpPr>
      <xdr:spPr>
        <a:xfrm>
          <a:off x="9588500" y="96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26159</xdr:rowOff>
    </xdr:from>
    <xdr:ext cx="469744" cy="259045"/>
    <xdr:sp macro="" textlink="">
      <xdr:nvSpPr>
        <xdr:cNvPr id="360" name="テキスト ボックス 359"/>
        <xdr:cNvSpPr txBox="1"/>
      </xdr:nvSpPr>
      <xdr:spPr>
        <a:xfrm>
          <a:off x="9404428" y="94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72349</xdr:rowOff>
    </xdr:from>
    <xdr:to>
      <xdr:col>46</xdr:col>
      <xdr:colOff>38100</xdr:colOff>
      <xdr:row>57</xdr:row>
      <xdr:rowOff>2499</xdr:rowOff>
    </xdr:to>
    <xdr:sp macro="" textlink="">
      <xdr:nvSpPr>
        <xdr:cNvPr id="361" name="楕円 360"/>
        <xdr:cNvSpPr/>
      </xdr:nvSpPr>
      <xdr:spPr>
        <a:xfrm>
          <a:off x="8699500" y="96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19026</xdr:rowOff>
    </xdr:from>
    <xdr:ext cx="469744" cy="259045"/>
    <xdr:sp macro="" textlink="">
      <xdr:nvSpPr>
        <xdr:cNvPr id="362" name="テキスト ボックス 361"/>
        <xdr:cNvSpPr txBox="1"/>
      </xdr:nvSpPr>
      <xdr:spPr>
        <a:xfrm>
          <a:off x="8515428" y="94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122504</xdr:rowOff>
    </xdr:from>
    <xdr:to>
      <xdr:col>41</xdr:col>
      <xdr:colOff>101600</xdr:colOff>
      <xdr:row>57</xdr:row>
      <xdr:rowOff>52654</xdr:rowOff>
    </xdr:to>
    <xdr:sp macro="" textlink="">
      <xdr:nvSpPr>
        <xdr:cNvPr id="363" name="楕円 362"/>
        <xdr:cNvSpPr/>
      </xdr:nvSpPr>
      <xdr:spPr>
        <a:xfrm>
          <a:off x="7810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69181</xdr:rowOff>
    </xdr:from>
    <xdr:ext cx="469744" cy="259045"/>
    <xdr:sp macro="" textlink="">
      <xdr:nvSpPr>
        <xdr:cNvPr id="364" name="テキスト ボックス 363"/>
        <xdr:cNvSpPr txBox="1"/>
      </xdr:nvSpPr>
      <xdr:spPr>
        <a:xfrm>
          <a:off x="7626428" y="949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88626</xdr:rowOff>
    </xdr:from>
    <xdr:to>
      <xdr:col>36</xdr:col>
      <xdr:colOff>165100</xdr:colOff>
      <xdr:row>57</xdr:row>
      <xdr:rowOff>18776</xdr:rowOff>
    </xdr:to>
    <xdr:sp macro="" textlink="">
      <xdr:nvSpPr>
        <xdr:cNvPr id="365" name="楕円 364"/>
        <xdr:cNvSpPr/>
      </xdr:nvSpPr>
      <xdr:spPr>
        <a:xfrm>
          <a:off x="6921500" y="96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35303</xdr:rowOff>
    </xdr:from>
    <xdr:ext cx="469744" cy="259045"/>
    <xdr:sp macro="" textlink="">
      <xdr:nvSpPr>
        <xdr:cNvPr id="366" name="テキスト ボックス 365"/>
        <xdr:cNvSpPr txBox="1"/>
      </xdr:nvSpPr>
      <xdr:spPr>
        <a:xfrm>
          <a:off x="6737428" y="946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155490</xdr:rowOff>
    </xdr:from>
    <xdr:to>
      <xdr:col>55</xdr:col>
      <xdr:colOff>0</xdr:colOff>
      <xdr:row>78</xdr:row>
      <xdr:rowOff>98487</xdr:rowOff>
    </xdr:to>
    <xdr:cxnSp macro="">
      <xdr:nvCxnSpPr>
        <xdr:cNvPr id="397" name="直線コネクタ 396"/>
        <xdr:cNvCxnSpPr/>
      </xdr:nvCxnSpPr>
      <xdr:spPr>
        <a:xfrm>
          <a:off x="9639300" y="13357140"/>
          <a:ext cx="838200" cy="1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155490</xdr:rowOff>
    </xdr:from>
    <xdr:to>
      <xdr:col>50</xdr:col>
      <xdr:colOff>114300</xdr:colOff>
      <xdr:row>78</xdr:row>
      <xdr:rowOff>137626</xdr:rowOff>
    </xdr:to>
    <xdr:cxnSp macro="">
      <xdr:nvCxnSpPr>
        <xdr:cNvPr id="400" name="直線コネクタ 399"/>
        <xdr:cNvCxnSpPr/>
      </xdr:nvCxnSpPr>
      <xdr:spPr>
        <a:xfrm flipV="1">
          <a:off x="8750300" y="13357140"/>
          <a:ext cx="889000" cy="15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137626</xdr:rowOff>
    </xdr:from>
    <xdr:to>
      <xdr:col>45</xdr:col>
      <xdr:colOff>177800</xdr:colOff>
      <xdr:row>78</xdr:row>
      <xdr:rowOff>144224</xdr:rowOff>
    </xdr:to>
    <xdr:cxnSp macro="">
      <xdr:nvCxnSpPr>
        <xdr:cNvPr id="403" name="直線コネクタ 402"/>
        <xdr:cNvCxnSpPr/>
      </xdr:nvCxnSpPr>
      <xdr:spPr>
        <a:xfrm flipV="1">
          <a:off x="7861300" y="13510726"/>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144224</xdr:rowOff>
    </xdr:from>
    <xdr:to>
      <xdr:col>41</xdr:col>
      <xdr:colOff>50800</xdr:colOff>
      <xdr:row>78</xdr:row>
      <xdr:rowOff>153743</xdr:rowOff>
    </xdr:to>
    <xdr:cxnSp macro="">
      <xdr:nvCxnSpPr>
        <xdr:cNvPr id="406" name="直線コネクタ 405"/>
        <xdr:cNvCxnSpPr/>
      </xdr:nvCxnSpPr>
      <xdr:spPr>
        <a:xfrm flipV="1">
          <a:off x="6972300" y="13517324"/>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47687</xdr:rowOff>
    </xdr:from>
    <xdr:to>
      <xdr:col>55</xdr:col>
      <xdr:colOff>50800</xdr:colOff>
      <xdr:row>78</xdr:row>
      <xdr:rowOff>149287</xdr:rowOff>
    </xdr:to>
    <xdr:sp macro="" textlink="">
      <xdr:nvSpPr>
        <xdr:cNvPr id="416" name="楕円 415"/>
        <xdr:cNvSpPr/>
      </xdr:nvSpPr>
      <xdr:spPr>
        <a:xfrm>
          <a:off x="10426700" y="134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26114</xdr:rowOff>
    </xdr:from>
    <xdr:ext cx="534377" cy="259045"/>
    <xdr:sp macro="" textlink="">
      <xdr:nvSpPr>
        <xdr:cNvPr id="417" name="商工費該当値テキスト"/>
        <xdr:cNvSpPr txBox="1"/>
      </xdr:nvSpPr>
      <xdr:spPr>
        <a:xfrm>
          <a:off x="10528300" y="133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104690</xdr:rowOff>
    </xdr:from>
    <xdr:to>
      <xdr:col>50</xdr:col>
      <xdr:colOff>165100</xdr:colOff>
      <xdr:row>78</xdr:row>
      <xdr:rowOff>34840</xdr:rowOff>
    </xdr:to>
    <xdr:sp macro="" textlink="">
      <xdr:nvSpPr>
        <xdr:cNvPr id="418" name="楕円 417"/>
        <xdr:cNvSpPr/>
      </xdr:nvSpPr>
      <xdr:spPr>
        <a:xfrm>
          <a:off x="9588500" y="1330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51367</xdr:rowOff>
    </xdr:from>
    <xdr:ext cx="534377" cy="259045"/>
    <xdr:sp macro="" textlink="">
      <xdr:nvSpPr>
        <xdr:cNvPr id="419" name="テキスト ボックス 418"/>
        <xdr:cNvSpPr txBox="1"/>
      </xdr:nvSpPr>
      <xdr:spPr>
        <a:xfrm>
          <a:off x="9372111" y="13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86826</xdr:rowOff>
    </xdr:from>
    <xdr:to>
      <xdr:col>46</xdr:col>
      <xdr:colOff>38100</xdr:colOff>
      <xdr:row>79</xdr:row>
      <xdr:rowOff>16976</xdr:rowOff>
    </xdr:to>
    <xdr:sp macro="" textlink="">
      <xdr:nvSpPr>
        <xdr:cNvPr id="420" name="楕円 419"/>
        <xdr:cNvSpPr/>
      </xdr:nvSpPr>
      <xdr:spPr>
        <a:xfrm>
          <a:off x="8699500" y="134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33503</xdr:rowOff>
    </xdr:from>
    <xdr:ext cx="469744" cy="259045"/>
    <xdr:sp macro="" textlink="">
      <xdr:nvSpPr>
        <xdr:cNvPr id="421" name="テキスト ボックス 420"/>
        <xdr:cNvSpPr txBox="1"/>
      </xdr:nvSpPr>
      <xdr:spPr>
        <a:xfrm>
          <a:off x="8515428" y="1323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93424</xdr:rowOff>
    </xdr:from>
    <xdr:to>
      <xdr:col>41</xdr:col>
      <xdr:colOff>101600</xdr:colOff>
      <xdr:row>79</xdr:row>
      <xdr:rowOff>23574</xdr:rowOff>
    </xdr:to>
    <xdr:sp macro="" textlink="">
      <xdr:nvSpPr>
        <xdr:cNvPr id="422" name="楕円 421"/>
        <xdr:cNvSpPr/>
      </xdr:nvSpPr>
      <xdr:spPr>
        <a:xfrm>
          <a:off x="7810500" y="134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40101</xdr:rowOff>
    </xdr:from>
    <xdr:ext cx="469744" cy="259045"/>
    <xdr:sp macro="" textlink="">
      <xdr:nvSpPr>
        <xdr:cNvPr id="423" name="テキスト ボックス 422"/>
        <xdr:cNvSpPr txBox="1"/>
      </xdr:nvSpPr>
      <xdr:spPr>
        <a:xfrm>
          <a:off x="7626428" y="132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102943</xdr:rowOff>
    </xdr:from>
    <xdr:to>
      <xdr:col>36</xdr:col>
      <xdr:colOff>165100</xdr:colOff>
      <xdr:row>79</xdr:row>
      <xdr:rowOff>33093</xdr:rowOff>
    </xdr:to>
    <xdr:sp macro="" textlink="">
      <xdr:nvSpPr>
        <xdr:cNvPr id="424" name="楕円 423"/>
        <xdr:cNvSpPr/>
      </xdr:nvSpPr>
      <xdr:spPr>
        <a:xfrm>
          <a:off x="6921500" y="134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24220</xdr:rowOff>
    </xdr:from>
    <xdr:ext cx="469744" cy="259045"/>
    <xdr:sp macro="" textlink="">
      <xdr:nvSpPr>
        <xdr:cNvPr id="425" name="テキスト ボックス 424"/>
        <xdr:cNvSpPr txBox="1"/>
      </xdr:nvSpPr>
      <xdr:spPr>
        <a:xfrm>
          <a:off x="6737428" y="135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89142</xdr:rowOff>
    </xdr:from>
    <xdr:to>
      <xdr:col>55</xdr:col>
      <xdr:colOff>0</xdr:colOff>
      <xdr:row>97</xdr:row>
      <xdr:rowOff>2273</xdr:rowOff>
    </xdr:to>
    <xdr:cxnSp macro="">
      <xdr:nvCxnSpPr>
        <xdr:cNvPr id="454" name="直線コネクタ 453"/>
        <xdr:cNvCxnSpPr/>
      </xdr:nvCxnSpPr>
      <xdr:spPr>
        <a:xfrm flipV="1">
          <a:off x="9639300" y="16548342"/>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10467</xdr:rowOff>
    </xdr:from>
    <xdr:ext cx="534377" cy="259045"/>
    <xdr:sp macro="" textlink="">
      <xdr:nvSpPr>
        <xdr:cNvPr id="455" name="土木費平均値テキスト"/>
        <xdr:cNvSpPr txBox="1"/>
      </xdr:nvSpPr>
      <xdr:spPr>
        <a:xfrm>
          <a:off x="10528300" y="16641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2273</xdr:rowOff>
    </xdr:from>
    <xdr:to>
      <xdr:col>50</xdr:col>
      <xdr:colOff>114300</xdr:colOff>
      <xdr:row>97</xdr:row>
      <xdr:rowOff>22527</xdr:rowOff>
    </xdr:to>
    <xdr:cxnSp macro="">
      <xdr:nvCxnSpPr>
        <xdr:cNvPr id="457" name="直線コネクタ 456"/>
        <xdr:cNvCxnSpPr/>
      </xdr:nvCxnSpPr>
      <xdr:spPr>
        <a:xfrm flipV="1">
          <a:off x="8750300" y="16632923"/>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136349</xdr:rowOff>
    </xdr:from>
    <xdr:ext cx="534377" cy="259045"/>
    <xdr:sp macro="" textlink="">
      <xdr:nvSpPr>
        <xdr:cNvPr id="459" name="テキスト ボックス 458"/>
        <xdr:cNvSpPr txBox="1"/>
      </xdr:nvSpPr>
      <xdr:spPr>
        <a:xfrm>
          <a:off x="9372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22527</xdr:rowOff>
    </xdr:from>
    <xdr:to>
      <xdr:col>45</xdr:col>
      <xdr:colOff>177800</xdr:colOff>
      <xdr:row>97</xdr:row>
      <xdr:rowOff>71791</xdr:rowOff>
    </xdr:to>
    <xdr:cxnSp macro="">
      <xdr:nvCxnSpPr>
        <xdr:cNvPr id="460" name="直線コネクタ 459"/>
        <xdr:cNvCxnSpPr/>
      </xdr:nvCxnSpPr>
      <xdr:spPr>
        <a:xfrm flipV="1">
          <a:off x="7861300" y="16653177"/>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141143</xdr:rowOff>
    </xdr:from>
    <xdr:ext cx="534377" cy="259045"/>
    <xdr:sp macro="" textlink="">
      <xdr:nvSpPr>
        <xdr:cNvPr id="462" name="テキスト ボックス 461"/>
        <xdr:cNvSpPr txBox="1"/>
      </xdr:nvSpPr>
      <xdr:spPr>
        <a:xfrm>
          <a:off x="8483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71791</xdr:rowOff>
    </xdr:from>
    <xdr:to>
      <xdr:col>41</xdr:col>
      <xdr:colOff>50800</xdr:colOff>
      <xdr:row>97</xdr:row>
      <xdr:rowOff>114021</xdr:rowOff>
    </xdr:to>
    <xdr:cxnSp macro="">
      <xdr:nvCxnSpPr>
        <xdr:cNvPr id="463" name="直線コネクタ 462"/>
        <xdr:cNvCxnSpPr/>
      </xdr:nvCxnSpPr>
      <xdr:spPr>
        <a:xfrm flipV="1">
          <a:off x="6972300" y="16702441"/>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133636</xdr:rowOff>
    </xdr:from>
    <xdr:ext cx="534377" cy="259045"/>
    <xdr:sp macro="" textlink="">
      <xdr:nvSpPr>
        <xdr:cNvPr id="465" name="テキスト ボックス 464"/>
        <xdr:cNvSpPr txBox="1"/>
      </xdr:nvSpPr>
      <xdr:spPr>
        <a:xfrm>
          <a:off x="7594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38342</xdr:rowOff>
    </xdr:from>
    <xdr:to>
      <xdr:col>55</xdr:col>
      <xdr:colOff>50800</xdr:colOff>
      <xdr:row>96</xdr:row>
      <xdr:rowOff>139942</xdr:rowOff>
    </xdr:to>
    <xdr:sp macro="" textlink="">
      <xdr:nvSpPr>
        <xdr:cNvPr id="473" name="楕円 472"/>
        <xdr:cNvSpPr/>
      </xdr:nvSpPr>
      <xdr:spPr>
        <a:xfrm>
          <a:off x="10426700" y="164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61219</xdr:rowOff>
    </xdr:from>
    <xdr:ext cx="534377" cy="259045"/>
    <xdr:sp macro="" textlink="">
      <xdr:nvSpPr>
        <xdr:cNvPr id="474" name="土木費該当値テキスト"/>
        <xdr:cNvSpPr txBox="1"/>
      </xdr:nvSpPr>
      <xdr:spPr>
        <a:xfrm>
          <a:off x="10528300" y="163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122923</xdr:rowOff>
    </xdr:from>
    <xdr:to>
      <xdr:col>50</xdr:col>
      <xdr:colOff>165100</xdr:colOff>
      <xdr:row>97</xdr:row>
      <xdr:rowOff>53073</xdr:rowOff>
    </xdr:to>
    <xdr:sp macro="" textlink="">
      <xdr:nvSpPr>
        <xdr:cNvPr id="475" name="楕円 474"/>
        <xdr:cNvSpPr/>
      </xdr:nvSpPr>
      <xdr:spPr>
        <a:xfrm>
          <a:off x="9588500" y="165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69600</xdr:rowOff>
    </xdr:from>
    <xdr:ext cx="534377" cy="259045"/>
    <xdr:sp macro="" textlink="">
      <xdr:nvSpPr>
        <xdr:cNvPr id="476" name="テキスト ボックス 475"/>
        <xdr:cNvSpPr txBox="1"/>
      </xdr:nvSpPr>
      <xdr:spPr>
        <a:xfrm>
          <a:off x="9372111" y="163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143177</xdr:rowOff>
    </xdr:from>
    <xdr:to>
      <xdr:col>46</xdr:col>
      <xdr:colOff>38100</xdr:colOff>
      <xdr:row>97</xdr:row>
      <xdr:rowOff>73327</xdr:rowOff>
    </xdr:to>
    <xdr:sp macro="" textlink="">
      <xdr:nvSpPr>
        <xdr:cNvPr id="477" name="楕円 476"/>
        <xdr:cNvSpPr/>
      </xdr:nvSpPr>
      <xdr:spPr>
        <a:xfrm>
          <a:off x="8699500" y="166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89854</xdr:rowOff>
    </xdr:from>
    <xdr:ext cx="534377" cy="259045"/>
    <xdr:sp macro="" textlink="">
      <xdr:nvSpPr>
        <xdr:cNvPr id="478" name="テキスト ボックス 477"/>
        <xdr:cNvSpPr txBox="1"/>
      </xdr:nvSpPr>
      <xdr:spPr>
        <a:xfrm>
          <a:off x="8483111" y="163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20991</xdr:rowOff>
    </xdr:from>
    <xdr:to>
      <xdr:col>41</xdr:col>
      <xdr:colOff>101600</xdr:colOff>
      <xdr:row>97</xdr:row>
      <xdr:rowOff>122591</xdr:rowOff>
    </xdr:to>
    <xdr:sp macro="" textlink="">
      <xdr:nvSpPr>
        <xdr:cNvPr id="479" name="楕円 478"/>
        <xdr:cNvSpPr/>
      </xdr:nvSpPr>
      <xdr:spPr>
        <a:xfrm>
          <a:off x="7810500" y="166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139118</xdr:rowOff>
    </xdr:from>
    <xdr:ext cx="534377" cy="259045"/>
    <xdr:sp macro="" textlink="">
      <xdr:nvSpPr>
        <xdr:cNvPr id="480" name="テキスト ボックス 479"/>
        <xdr:cNvSpPr txBox="1"/>
      </xdr:nvSpPr>
      <xdr:spPr>
        <a:xfrm>
          <a:off x="7594111" y="164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63221</xdr:rowOff>
    </xdr:from>
    <xdr:to>
      <xdr:col>36</xdr:col>
      <xdr:colOff>165100</xdr:colOff>
      <xdr:row>97</xdr:row>
      <xdr:rowOff>164821</xdr:rowOff>
    </xdr:to>
    <xdr:sp macro="" textlink="">
      <xdr:nvSpPr>
        <xdr:cNvPr id="481" name="楕円 480"/>
        <xdr:cNvSpPr/>
      </xdr:nvSpPr>
      <xdr:spPr>
        <a:xfrm>
          <a:off x="6921500" y="166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155948</xdr:rowOff>
    </xdr:from>
    <xdr:ext cx="534377" cy="259045"/>
    <xdr:sp macro="" textlink="">
      <xdr:nvSpPr>
        <xdr:cNvPr id="482" name="テキスト ボックス 481"/>
        <xdr:cNvSpPr txBox="1"/>
      </xdr:nvSpPr>
      <xdr:spPr>
        <a:xfrm>
          <a:off x="6705111" y="167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132334</xdr:rowOff>
    </xdr:from>
    <xdr:to>
      <xdr:col>85</xdr:col>
      <xdr:colOff>127000</xdr:colOff>
      <xdr:row>32</xdr:row>
      <xdr:rowOff>30734</xdr:rowOff>
    </xdr:to>
    <xdr:cxnSp macro="">
      <xdr:nvCxnSpPr>
        <xdr:cNvPr id="512" name="直線コネクタ 511"/>
        <xdr:cNvCxnSpPr/>
      </xdr:nvCxnSpPr>
      <xdr:spPr>
        <a:xfrm flipV="1">
          <a:off x="15481300" y="5104384"/>
          <a:ext cx="8382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3" name="消防費平均値テキスト"/>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30734</xdr:rowOff>
    </xdr:from>
    <xdr:to>
      <xdr:col>81</xdr:col>
      <xdr:colOff>50800</xdr:colOff>
      <xdr:row>33</xdr:row>
      <xdr:rowOff>89154</xdr:rowOff>
    </xdr:to>
    <xdr:cxnSp macro="">
      <xdr:nvCxnSpPr>
        <xdr:cNvPr id="515" name="直線コネクタ 514"/>
        <xdr:cNvCxnSpPr/>
      </xdr:nvCxnSpPr>
      <xdr:spPr>
        <a:xfrm flipV="1">
          <a:off x="14592300" y="5517134"/>
          <a:ext cx="8890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7" name="テキスト ボックス 516"/>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25400</xdr:rowOff>
    </xdr:from>
    <xdr:to>
      <xdr:col>76</xdr:col>
      <xdr:colOff>114300</xdr:colOff>
      <xdr:row>33</xdr:row>
      <xdr:rowOff>89154</xdr:rowOff>
    </xdr:to>
    <xdr:cxnSp macro="">
      <xdr:nvCxnSpPr>
        <xdr:cNvPr id="518" name="直線コネクタ 517"/>
        <xdr:cNvCxnSpPr/>
      </xdr:nvCxnSpPr>
      <xdr:spPr>
        <a:xfrm>
          <a:off x="13703300" y="5340350"/>
          <a:ext cx="889000" cy="4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0" name="テキスト ボックス 519"/>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22352</xdr:rowOff>
    </xdr:from>
    <xdr:to>
      <xdr:col>71</xdr:col>
      <xdr:colOff>177800</xdr:colOff>
      <xdr:row>31</xdr:row>
      <xdr:rowOff>25400</xdr:rowOff>
    </xdr:to>
    <xdr:cxnSp macro="">
      <xdr:nvCxnSpPr>
        <xdr:cNvPr id="521" name="直線コネクタ 520"/>
        <xdr:cNvCxnSpPr/>
      </xdr:nvCxnSpPr>
      <xdr:spPr>
        <a:xfrm>
          <a:off x="12814300" y="53373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4970</xdr:rowOff>
    </xdr:from>
    <xdr:ext cx="534377" cy="259045"/>
    <xdr:sp macro="" textlink="">
      <xdr:nvSpPr>
        <xdr:cNvPr id="523" name="テキスト ボックス 522"/>
        <xdr:cNvSpPr txBox="1"/>
      </xdr:nvSpPr>
      <xdr:spPr>
        <a:xfrm>
          <a:off x="13436111" y="6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5" name="テキスト ボックス 524"/>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81534</xdr:rowOff>
    </xdr:from>
    <xdr:to>
      <xdr:col>85</xdr:col>
      <xdr:colOff>177800</xdr:colOff>
      <xdr:row>30</xdr:row>
      <xdr:rowOff>11684</xdr:rowOff>
    </xdr:to>
    <xdr:sp macro="" textlink="">
      <xdr:nvSpPr>
        <xdr:cNvPr id="531" name="楕円 530"/>
        <xdr:cNvSpPr/>
      </xdr:nvSpPr>
      <xdr:spPr>
        <a:xfrm>
          <a:off x="16268700" y="505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34561</xdr:rowOff>
    </xdr:from>
    <xdr:ext cx="534377" cy="259045"/>
    <xdr:sp macro="" textlink="">
      <xdr:nvSpPr>
        <xdr:cNvPr id="532" name="消防費該当値テキスト"/>
        <xdr:cNvSpPr txBox="1"/>
      </xdr:nvSpPr>
      <xdr:spPr>
        <a:xfrm>
          <a:off x="16370300" y="50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151384</xdr:rowOff>
    </xdr:from>
    <xdr:to>
      <xdr:col>81</xdr:col>
      <xdr:colOff>101600</xdr:colOff>
      <xdr:row>32</xdr:row>
      <xdr:rowOff>81534</xdr:rowOff>
    </xdr:to>
    <xdr:sp macro="" textlink="">
      <xdr:nvSpPr>
        <xdr:cNvPr id="533" name="楕円 532"/>
        <xdr:cNvSpPr/>
      </xdr:nvSpPr>
      <xdr:spPr>
        <a:xfrm>
          <a:off x="154305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98061</xdr:rowOff>
    </xdr:from>
    <xdr:ext cx="534377" cy="259045"/>
    <xdr:sp macro="" textlink="">
      <xdr:nvSpPr>
        <xdr:cNvPr id="534" name="テキスト ボックス 533"/>
        <xdr:cNvSpPr txBox="1"/>
      </xdr:nvSpPr>
      <xdr:spPr>
        <a:xfrm>
          <a:off x="15214111" y="52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38354</xdr:rowOff>
    </xdr:from>
    <xdr:to>
      <xdr:col>76</xdr:col>
      <xdr:colOff>165100</xdr:colOff>
      <xdr:row>33</xdr:row>
      <xdr:rowOff>139954</xdr:rowOff>
    </xdr:to>
    <xdr:sp macro="" textlink="">
      <xdr:nvSpPr>
        <xdr:cNvPr id="535" name="楕円 534"/>
        <xdr:cNvSpPr/>
      </xdr:nvSpPr>
      <xdr:spPr>
        <a:xfrm>
          <a:off x="14541500" y="56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156481</xdr:rowOff>
    </xdr:from>
    <xdr:ext cx="534377" cy="259045"/>
    <xdr:sp macro="" textlink="">
      <xdr:nvSpPr>
        <xdr:cNvPr id="536" name="テキスト ボックス 535"/>
        <xdr:cNvSpPr txBox="1"/>
      </xdr:nvSpPr>
      <xdr:spPr>
        <a:xfrm>
          <a:off x="14325111" y="54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146050</xdr:rowOff>
    </xdr:from>
    <xdr:to>
      <xdr:col>72</xdr:col>
      <xdr:colOff>38100</xdr:colOff>
      <xdr:row>31</xdr:row>
      <xdr:rowOff>76200</xdr:rowOff>
    </xdr:to>
    <xdr:sp macro="" textlink="">
      <xdr:nvSpPr>
        <xdr:cNvPr id="537" name="楕円 536"/>
        <xdr:cNvSpPr/>
      </xdr:nvSpPr>
      <xdr:spPr>
        <a:xfrm>
          <a:off x="13652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92727</xdr:rowOff>
    </xdr:from>
    <xdr:ext cx="534377" cy="259045"/>
    <xdr:sp macro="" textlink="">
      <xdr:nvSpPr>
        <xdr:cNvPr id="538" name="テキスト ボックス 537"/>
        <xdr:cNvSpPr txBox="1"/>
      </xdr:nvSpPr>
      <xdr:spPr>
        <a:xfrm>
          <a:off x="13436111" y="50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143002</xdr:rowOff>
    </xdr:from>
    <xdr:to>
      <xdr:col>67</xdr:col>
      <xdr:colOff>101600</xdr:colOff>
      <xdr:row>31</xdr:row>
      <xdr:rowOff>73152</xdr:rowOff>
    </xdr:to>
    <xdr:sp macro="" textlink="">
      <xdr:nvSpPr>
        <xdr:cNvPr id="539" name="楕円 538"/>
        <xdr:cNvSpPr/>
      </xdr:nvSpPr>
      <xdr:spPr>
        <a:xfrm>
          <a:off x="12763500" y="52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89679</xdr:rowOff>
    </xdr:from>
    <xdr:ext cx="534377" cy="259045"/>
    <xdr:sp macro="" textlink="">
      <xdr:nvSpPr>
        <xdr:cNvPr id="540" name="テキスト ボックス 539"/>
        <xdr:cNvSpPr txBox="1"/>
      </xdr:nvSpPr>
      <xdr:spPr>
        <a:xfrm>
          <a:off x="12547111" y="50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162637</xdr:rowOff>
    </xdr:from>
    <xdr:to>
      <xdr:col>85</xdr:col>
      <xdr:colOff>127000</xdr:colOff>
      <xdr:row>56</xdr:row>
      <xdr:rowOff>144463</xdr:rowOff>
    </xdr:to>
    <xdr:cxnSp macro="">
      <xdr:nvCxnSpPr>
        <xdr:cNvPr id="570" name="直線コネクタ 569"/>
        <xdr:cNvCxnSpPr/>
      </xdr:nvCxnSpPr>
      <xdr:spPr>
        <a:xfrm>
          <a:off x="15481300" y="9249487"/>
          <a:ext cx="838200" cy="4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162637</xdr:rowOff>
    </xdr:from>
    <xdr:to>
      <xdr:col>81</xdr:col>
      <xdr:colOff>50800</xdr:colOff>
      <xdr:row>56</xdr:row>
      <xdr:rowOff>81293</xdr:rowOff>
    </xdr:to>
    <xdr:cxnSp macro="">
      <xdr:nvCxnSpPr>
        <xdr:cNvPr id="573" name="直線コネクタ 572"/>
        <xdr:cNvCxnSpPr/>
      </xdr:nvCxnSpPr>
      <xdr:spPr>
        <a:xfrm flipV="1">
          <a:off x="14592300" y="9249487"/>
          <a:ext cx="889000" cy="4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40297</xdr:rowOff>
    </xdr:from>
    <xdr:to>
      <xdr:col>76</xdr:col>
      <xdr:colOff>114300</xdr:colOff>
      <xdr:row>56</xdr:row>
      <xdr:rowOff>81293</xdr:rowOff>
    </xdr:to>
    <xdr:cxnSp macro="">
      <xdr:nvCxnSpPr>
        <xdr:cNvPr id="576" name="直線コネクタ 575"/>
        <xdr:cNvCxnSpPr/>
      </xdr:nvCxnSpPr>
      <xdr:spPr>
        <a:xfrm>
          <a:off x="13703300" y="9298597"/>
          <a:ext cx="889000" cy="3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40297</xdr:rowOff>
    </xdr:from>
    <xdr:to>
      <xdr:col>71</xdr:col>
      <xdr:colOff>177800</xdr:colOff>
      <xdr:row>56</xdr:row>
      <xdr:rowOff>153816</xdr:rowOff>
    </xdr:to>
    <xdr:cxnSp macro="">
      <xdr:nvCxnSpPr>
        <xdr:cNvPr id="579" name="直線コネクタ 578"/>
        <xdr:cNvCxnSpPr/>
      </xdr:nvCxnSpPr>
      <xdr:spPr>
        <a:xfrm flipV="1">
          <a:off x="12814300" y="9298597"/>
          <a:ext cx="889000" cy="45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93663</xdr:rowOff>
    </xdr:from>
    <xdr:to>
      <xdr:col>85</xdr:col>
      <xdr:colOff>177800</xdr:colOff>
      <xdr:row>57</xdr:row>
      <xdr:rowOff>23813</xdr:rowOff>
    </xdr:to>
    <xdr:sp macro="" textlink="">
      <xdr:nvSpPr>
        <xdr:cNvPr id="589" name="楕円 588"/>
        <xdr:cNvSpPr/>
      </xdr:nvSpPr>
      <xdr:spPr>
        <a:xfrm>
          <a:off x="16268700" y="96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72090</xdr:rowOff>
    </xdr:from>
    <xdr:ext cx="534377" cy="259045"/>
    <xdr:sp macro="" textlink="">
      <xdr:nvSpPr>
        <xdr:cNvPr id="590" name="教育費該当値テキスト"/>
        <xdr:cNvSpPr txBox="1"/>
      </xdr:nvSpPr>
      <xdr:spPr>
        <a:xfrm>
          <a:off x="16370300" y="96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111837</xdr:rowOff>
    </xdr:from>
    <xdr:to>
      <xdr:col>81</xdr:col>
      <xdr:colOff>101600</xdr:colOff>
      <xdr:row>54</xdr:row>
      <xdr:rowOff>41987</xdr:rowOff>
    </xdr:to>
    <xdr:sp macro="" textlink="">
      <xdr:nvSpPr>
        <xdr:cNvPr id="591" name="楕円 590"/>
        <xdr:cNvSpPr/>
      </xdr:nvSpPr>
      <xdr:spPr>
        <a:xfrm>
          <a:off x="15430500" y="91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58514</xdr:rowOff>
    </xdr:from>
    <xdr:ext cx="534377" cy="259045"/>
    <xdr:sp macro="" textlink="">
      <xdr:nvSpPr>
        <xdr:cNvPr id="592" name="テキスト ボックス 591"/>
        <xdr:cNvSpPr txBox="1"/>
      </xdr:nvSpPr>
      <xdr:spPr>
        <a:xfrm>
          <a:off x="15214111" y="897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30493</xdr:rowOff>
    </xdr:from>
    <xdr:to>
      <xdr:col>76</xdr:col>
      <xdr:colOff>165100</xdr:colOff>
      <xdr:row>56</xdr:row>
      <xdr:rowOff>132093</xdr:rowOff>
    </xdr:to>
    <xdr:sp macro="" textlink="">
      <xdr:nvSpPr>
        <xdr:cNvPr id="593" name="楕円 592"/>
        <xdr:cNvSpPr/>
      </xdr:nvSpPr>
      <xdr:spPr>
        <a:xfrm>
          <a:off x="145415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148620</xdr:rowOff>
    </xdr:from>
    <xdr:ext cx="534377" cy="259045"/>
    <xdr:sp macro="" textlink="">
      <xdr:nvSpPr>
        <xdr:cNvPr id="594" name="テキスト ボックス 593"/>
        <xdr:cNvSpPr txBox="1"/>
      </xdr:nvSpPr>
      <xdr:spPr>
        <a:xfrm>
          <a:off x="14325111" y="94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160947</xdr:rowOff>
    </xdr:from>
    <xdr:to>
      <xdr:col>72</xdr:col>
      <xdr:colOff>38100</xdr:colOff>
      <xdr:row>54</xdr:row>
      <xdr:rowOff>91097</xdr:rowOff>
    </xdr:to>
    <xdr:sp macro="" textlink="">
      <xdr:nvSpPr>
        <xdr:cNvPr id="595" name="楕円 594"/>
        <xdr:cNvSpPr/>
      </xdr:nvSpPr>
      <xdr:spPr>
        <a:xfrm>
          <a:off x="13652500" y="92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107624</xdr:rowOff>
    </xdr:from>
    <xdr:ext cx="534377" cy="259045"/>
    <xdr:sp macro="" textlink="">
      <xdr:nvSpPr>
        <xdr:cNvPr id="596" name="テキスト ボックス 595"/>
        <xdr:cNvSpPr txBox="1"/>
      </xdr:nvSpPr>
      <xdr:spPr>
        <a:xfrm>
          <a:off x="13436111" y="902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103016</xdr:rowOff>
    </xdr:from>
    <xdr:to>
      <xdr:col>67</xdr:col>
      <xdr:colOff>101600</xdr:colOff>
      <xdr:row>57</xdr:row>
      <xdr:rowOff>33166</xdr:rowOff>
    </xdr:to>
    <xdr:sp macro="" textlink="">
      <xdr:nvSpPr>
        <xdr:cNvPr id="597" name="楕円 596"/>
        <xdr:cNvSpPr/>
      </xdr:nvSpPr>
      <xdr:spPr>
        <a:xfrm>
          <a:off x="12763500" y="97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49693</xdr:rowOff>
    </xdr:from>
    <xdr:ext cx="534377" cy="259045"/>
    <xdr:sp macro="" textlink="">
      <xdr:nvSpPr>
        <xdr:cNvPr id="598" name="テキスト ボックス 597"/>
        <xdr:cNvSpPr txBox="1"/>
      </xdr:nvSpPr>
      <xdr:spPr>
        <a:xfrm>
          <a:off x="12547111" y="94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143890</xdr:rowOff>
    </xdr:from>
    <xdr:to>
      <xdr:col>85</xdr:col>
      <xdr:colOff>127000</xdr:colOff>
      <xdr:row>78</xdr:row>
      <xdr:rowOff>159386</xdr:rowOff>
    </xdr:to>
    <xdr:cxnSp macro="">
      <xdr:nvCxnSpPr>
        <xdr:cNvPr id="627" name="直線コネクタ 626"/>
        <xdr:cNvCxnSpPr/>
      </xdr:nvCxnSpPr>
      <xdr:spPr>
        <a:xfrm>
          <a:off x="15481300" y="13345540"/>
          <a:ext cx="838200" cy="18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143890</xdr:rowOff>
    </xdr:from>
    <xdr:to>
      <xdr:col>81</xdr:col>
      <xdr:colOff>50800</xdr:colOff>
      <xdr:row>78</xdr:row>
      <xdr:rowOff>49276</xdr:rowOff>
    </xdr:to>
    <xdr:cxnSp macro="">
      <xdr:nvCxnSpPr>
        <xdr:cNvPr id="630" name="直線コネクタ 629"/>
        <xdr:cNvCxnSpPr/>
      </xdr:nvCxnSpPr>
      <xdr:spPr>
        <a:xfrm flipV="1">
          <a:off x="14592300" y="13345540"/>
          <a:ext cx="889000" cy="7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126128</xdr:rowOff>
    </xdr:from>
    <xdr:ext cx="469744" cy="259045"/>
    <xdr:sp macro="" textlink="">
      <xdr:nvSpPr>
        <xdr:cNvPr id="632" name="テキスト ボックス 631"/>
        <xdr:cNvSpPr txBox="1"/>
      </xdr:nvSpPr>
      <xdr:spPr>
        <a:xfrm>
          <a:off x="15246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97028</xdr:rowOff>
    </xdr:from>
    <xdr:to>
      <xdr:col>76</xdr:col>
      <xdr:colOff>114300</xdr:colOff>
      <xdr:row>78</xdr:row>
      <xdr:rowOff>49276</xdr:rowOff>
    </xdr:to>
    <xdr:cxnSp macro="">
      <xdr:nvCxnSpPr>
        <xdr:cNvPr id="633" name="直線コネクタ 632"/>
        <xdr:cNvCxnSpPr/>
      </xdr:nvCxnSpPr>
      <xdr:spPr>
        <a:xfrm>
          <a:off x="13703300" y="13298678"/>
          <a:ext cx="889000" cy="1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5" name="テキスト ボックス 634"/>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97028</xdr:rowOff>
    </xdr:from>
    <xdr:to>
      <xdr:col>71</xdr:col>
      <xdr:colOff>177800</xdr:colOff>
      <xdr:row>78</xdr:row>
      <xdr:rowOff>63119</xdr:rowOff>
    </xdr:to>
    <xdr:cxnSp macro="">
      <xdr:nvCxnSpPr>
        <xdr:cNvPr id="636" name="直線コネクタ 635"/>
        <xdr:cNvCxnSpPr/>
      </xdr:nvCxnSpPr>
      <xdr:spPr>
        <a:xfrm flipV="1">
          <a:off x="12814300" y="13298678"/>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79012</xdr:rowOff>
    </xdr:from>
    <xdr:ext cx="469744" cy="259045"/>
    <xdr:sp macro="" textlink="">
      <xdr:nvSpPr>
        <xdr:cNvPr id="638" name="テキスト ボックス 637"/>
        <xdr:cNvSpPr txBox="1"/>
      </xdr:nvSpPr>
      <xdr:spPr>
        <a:xfrm>
          <a:off x="13468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24528</xdr:rowOff>
    </xdr:from>
    <xdr:ext cx="378565" cy="259045"/>
    <xdr:sp macro="" textlink="">
      <xdr:nvSpPr>
        <xdr:cNvPr id="640" name="テキスト ボックス 639"/>
        <xdr:cNvSpPr txBox="1"/>
      </xdr:nvSpPr>
      <xdr:spPr>
        <a:xfrm>
          <a:off x="12625017" y="1356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108586</xdr:rowOff>
    </xdr:from>
    <xdr:to>
      <xdr:col>85</xdr:col>
      <xdr:colOff>177800</xdr:colOff>
      <xdr:row>79</xdr:row>
      <xdr:rowOff>38736</xdr:rowOff>
    </xdr:to>
    <xdr:sp macro="" textlink="">
      <xdr:nvSpPr>
        <xdr:cNvPr id="646" name="楕円 645"/>
        <xdr:cNvSpPr/>
      </xdr:nvSpPr>
      <xdr:spPr>
        <a:xfrm>
          <a:off x="16268700" y="134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54120</xdr:rowOff>
    </xdr:from>
    <xdr:ext cx="378565" cy="259045"/>
    <xdr:sp macro="" textlink="">
      <xdr:nvSpPr>
        <xdr:cNvPr id="647" name="災害復旧費該当値テキスト"/>
        <xdr:cNvSpPr txBox="1"/>
      </xdr:nvSpPr>
      <xdr:spPr>
        <a:xfrm>
          <a:off x="16370300" y="1342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93090</xdr:rowOff>
    </xdr:from>
    <xdr:to>
      <xdr:col>81</xdr:col>
      <xdr:colOff>101600</xdr:colOff>
      <xdr:row>78</xdr:row>
      <xdr:rowOff>23240</xdr:rowOff>
    </xdr:to>
    <xdr:sp macro="" textlink="">
      <xdr:nvSpPr>
        <xdr:cNvPr id="648" name="楕円 647"/>
        <xdr:cNvSpPr/>
      </xdr:nvSpPr>
      <xdr:spPr>
        <a:xfrm>
          <a:off x="154305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39767</xdr:rowOff>
    </xdr:from>
    <xdr:ext cx="469744" cy="259045"/>
    <xdr:sp macro="" textlink="">
      <xdr:nvSpPr>
        <xdr:cNvPr id="649" name="テキスト ボックス 648"/>
        <xdr:cNvSpPr txBox="1"/>
      </xdr:nvSpPr>
      <xdr:spPr>
        <a:xfrm>
          <a:off x="15246428" y="130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169926</xdr:rowOff>
    </xdr:from>
    <xdr:to>
      <xdr:col>76</xdr:col>
      <xdr:colOff>165100</xdr:colOff>
      <xdr:row>78</xdr:row>
      <xdr:rowOff>100076</xdr:rowOff>
    </xdr:to>
    <xdr:sp macro="" textlink="">
      <xdr:nvSpPr>
        <xdr:cNvPr id="650" name="楕円 649"/>
        <xdr:cNvSpPr/>
      </xdr:nvSpPr>
      <xdr:spPr>
        <a:xfrm>
          <a:off x="145415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116603</xdr:rowOff>
    </xdr:from>
    <xdr:ext cx="469744" cy="259045"/>
    <xdr:sp macro="" textlink="">
      <xdr:nvSpPr>
        <xdr:cNvPr id="651" name="テキスト ボックス 650"/>
        <xdr:cNvSpPr txBox="1"/>
      </xdr:nvSpPr>
      <xdr:spPr>
        <a:xfrm>
          <a:off x="14357428" y="131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46228</xdr:rowOff>
    </xdr:from>
    <xdr:to>
      <xdr:col>72</xdr:col>
      <xdr:colOff>38100</xdr:colOff>
      <xdr:row>77</xdr:row>
      <xdr:rowOff>147828</xdr:rowOff>
    </xdr:to>
    <xdr:sp macro="" textlink="">
      <xdr:nvSpPr>
        <xdr:cNvPr id="652" name="楕円 651"/>
        <xdr:cNvSpPr/>
      </xdr:nvSpPr>
      <xdr:spPr>
        <a:xfrm>
          <a:off x="13652500" y="132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164355</xdr:rowOff>
    </xdr:from>
    <xdr:ext cx="469744" cy="259045"/>
    <xdr:sp macro="" textlink="">
      <xdr:nvSpPr>
        <xdr:cNvPr id="653" name="テキスト ボックス 652"/>
        <xdr:cNvSpPr txBox="1"/>
      </xdr:nvSpPr>
      <xdr:spPr>
        <a:xfrm>
          <a:off x="13468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12319</xdr:rowOff>
    </xdr:from>
    <xdr:to>
      <xdr:col>67</xdr:col>
      <xdr:colOff>101600</xdr:colOff>
      <xdr:row>78</xdr:row>
      <xdr:rowOff>113919</xdr:rowOff>
    </xdr:to>
    <xdr:sp macro="" textlink="">
      <xdr:nvSpPr>
        <xdr:cNvPr id="654" name="楕円 653"/>
        <xdr:cNvSpPr/>
      </xdr:nvSpPr>
      <xdr:spPr>
        <a:xfrm>
          <a:off x="12763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130446</xdr:rowOff>
    </xdr:from>
    <xdr:ext cx="469744" cy="259045"/>
    <xdr:sp macro="" textlink="">
      <xdr:nvSpPr>
        <xdr:cNvPr id="655" name="テキスト ボックス 654"/>
        <xdr:cNvSpPr txBox="1"/>
      </xdr:nvSpPr>
      <xdr:spPr>
        <a:xfrm>
          <a:off x="12579428" y="131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28811</xdr:rowOff>
    </xdr:from>
    <xdr:to>
      <xdr:col>85</xdr:col>
      <xdr:colOff>127000</xdr:colOff>
      <xdr:row>94</xdr:row>
      <xdr:rowOff>36982</xdr:rowOff>
    </xdr:to>
    <xdr:cxnSp macro="">
      <xdr:nvCxnSpPr>
        <xdr:cNvPr id="684" name="直線コネクタ 683"/>
        <xdr:cNvCxnSpPr/>
      </xdr:nvCxnSpPr>
      <xdr:spPr>
        <a:xfrm>
          <a:off x="15481300" y="16145111"/>
          <a:ext cx="8382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5" name="公債費平均値テキスト"/>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28811</xdr:rowOff>
    </xdr:from>
    <xdr:to>
      <xdr:col>81</xdr:col>
      <xdr:colOff>50800</xdr:colOff>
      <xdr:row>94</xdr:row>
      <xdr:rowOff>42850</xdr:rowOff>
    </xdr:to>
    <xdr:cxnSp macro="">
      <xdr:nvCxnSpPr>
        <xdr:cNvPr id="687" name="直線コネクタ 686"/>
        <xdr:cNvCxnSpPr/>
      </xdr:nvCxnSpPr>
      <xdr:spPr>
        <a:xfrm flipV="1">
          <a:off x="14592300" y="16145111"/>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89" name="テキスト ボックス 688"/>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42850</xdr:rowOff>
    </xdr:from>
    <xdr:to>
      <xdr:col>76</xdr:col>
      <xdr:colOff>114300</xdr:colOff>
      <xdr:row>94</xdr:row>
      <xdr:rowOff>55651</xdr:rowOff>
    </xdr:to>
    <xdr:cxnSp macro="">
      <xdr:nvCxnSpPr>
        <xdr:cNvPr id="690" name="直線コネクタ 689"/>
        <xdr:cNvCxnSpPr/>
      </xdr:nvCxnSpPr>
      <xdr:spPr>
        <a:xfrm flipV="1">
          <a:off x="13703300" y="1615915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2" name="テキスト ボックス 691"/>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55651</xdr:rowOff>
    </xdr:from>
    <xdr:to>
      <xdr:col>71</xdr:col>
      <xdr:colOff>177800</xdr:colOff>
      <xdr:row>94</xdr:row>
      <xdr:rowOff>82474</xdr:rowOff>
    </xdr:to>
    <xdr:cxnSp macro="">
      <xdr:nvCxnSpPr>
        <xdr:cNvPr id="693" name="直線コネクタ 692"/>
        <xdr:cNvCxnSpPr/>
      </xdr:nvCxnSpPr>
      <xdr:spPr>
        <a:xfrm flipV="1">
          <a:off x="12814300" y="16171951"/>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5" name="テキスト ボックス 694"/>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157632</xdr:rowOff>
    </xdr:from>
    <xdr:to>
      <xdr:col>85</xdr:col>
      <xdr:colOff>177800</xdr:colOff>
      <xdr:row>94</xdr:row>
      <xdr:rowOff>87782</xdr:rowOff>
    </xdr:to>
    <xdr:sp macro="" textlink="">
      <xdr:nvSpPr>
        <xdr:cNvPr id="703" name="楕円 702"/>
        <xdr:cNvSpPr/>
      </xdr:nvSpPr>
      <xdr:spPr>
        <a:xfrm>
          <a:off x="162687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9059</xdr:rowOff>
    </xdr:from>
    <xdr:ext cx="534377" cy="259045"/>
    <xdr:sp macro="" textlink="">
      <xdr:nvSpPr>
        <xdr:cNvPr id="704" name="公債費該当値テキスト"/>
        <xdr:cNvSpPr txBox="1"/>
      </xdr:nvSpPr>
      <xdr:spPr>
        <a:xfrm>
          <a:off x="16370300" y="159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149461</xdr:rowOff>
    </xdr:from>
    <xdr:to>
      <xdr:col>81</xdr:col>
      <xdr:colOff>101600</xdr:colOff>
      <xdr:row>94</xdr:row>
      <xdr:rowOff>79611</xdr:rowOff>
    </xdr:to>
    <xdr:sp macro="" textlink="">
      <xdr:nvSpPr>
        <xdr:cNvPr id="705" name="楕円 704"/>
        <xdr:cNvSpPr/>
      </xdr:nvSpPr>
      <xdr:spPr>
        <a:xfrm>
          <a:off x="15430500" y="1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96138</xdr:rowOff>
    </xdr:from>
    <xdr:ext cx="534377" cy="259045"/>
    <xdr:sp macro="" textlink="">
      <xdr:nvSpPr>
        <xdr:cNvPr id="706" name="テキスト ボックス 705"/>
        <xdr:cNvSpPr txBox="1"/>
      </xdr:nvSpPr>
      <xdr:spPr>
        <a:xfrm>
          <a:off x="15214111" y="158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163500</xdr:rowOff>
    </xdr:from>
    <xdr:to>
      <xdr:col>76</xdr:col>
      <xdr:colOff>165100</xdr:colOff>
      <xdr:row>94</xdr:row>
      <xdr:rowOff>93650</xdr:rowOff>
    </xdr:to>
    <xdr:sp macro="" textlink="">
      <xdr:nvSpPr>
        <xdr:cNvPr id="707" name="楕円 706"/>
        <xdr:cNvSpPr/>
      </xdr:nvSpPr>
      <xdr:spPr>
        <a:xfrm>
          <a:off x="14541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110177</xdr:rowOff>
    </xdr:from>
    <xdr:ext cx="534377" cy="259045"/>
    <xdr:sp macro="" textlink="">
      <xdr:nvSpPr>
        <xdr:cNvPr id="708" name="テキスト ボックス 707"/>
        <xdr:cNvSpPr txBox="1"/>
      </xdr:nvSpPr>
      <xdr:spPr>
        <a:xfrm>
          <a:off x="14325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4851</xdr:rowOff>
    </xdr:from>
    <xdr:to>
      <xdr:col>72</xdr:col>
      <xdr:colOff>38100</xdr:colOff>
      <xdr:row>94</xdr:row>
      <xdr:rowOff>106451</xdr:rowOff>
    </xdr:to>
    <xdr:sp macro="" textlink="">
      <xdr:nvSpPr>
        <xdr:cNvPr id="709" name="楕円 708"/>
        <xdr:cNvSpPr/>
      </xdr:nvSpPr>
      <xdr:spPr>
        <a:xfrm>
          <a:off x="13652500" y="161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122978</xdr:rowOff>
    </xdr:from>
    <xdr:ext cx="534377" cy="259045"/>
    <xdr:sp macro="" textlink="">
      <xdr:nvSpPr>
        <xdr:cNvPr id="710" name="テキスト ボックス 709"/>
        <xdr:cNvSpPr txBox="1"/>
      </xdr:nvSpPr>
      <xdr:spPr>
        <a:xfrm>
          <a:off x="13436111" y="158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31674</xdr:rowOff>
    </xdr:from>
    <xdr:to>
      <xdr:col>67</xdr:col>
      <xdr:colOff>101600</xdr:colOff>
      <xdr:row>94</xdr:row>
      <xdr:rowOff>133274</xdr:rowOff>
    </xdr:to>
    <xdr:sp macro="" textlink="">
      <xdr:nvSpPr>
        <xdr:cNvPr id="711" name="楕円 710"/>
        <xdr:cNvSpPr/>
      </xdr:nvSpPr>
      <xdr:spPr>
        <a:xfrm>
          <a:off x="12763500" y="161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149801</xdr:rowOff>
    </xdr:from>
    <xdr:ext cx="534377" cy="259045"/>
    <xdr:sp macro="" textlink="">
      <xdr:nvSpPr>
        <xdr:cNvPr id="712" name="テキスト ボックス 711"/>
        <xdr:cNvSpPr txBox="1"/>
      </xdr:nvSpPr>
      <xdr:spPr>
        <a:xfrm>
          <a:off x="12547111" y="15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類似団体平均、三重県平均を共に上回っているのは、衛生費、土木費、消防費及び公債費で、消防費は、高機能消防指令センター更新による増額である。</a:t>
          </a:r>
        </a:p>
        <a:p>
          <a:r>
            <a:rPr kumimoji="1" lang="ja-JP" altLang="en-US" sz="1300">
              <a:latin typeface="ＭＳ Ｐゴシック" panose="020B0600070205080204" pitchFamily="50" charset="-128"/>
              <a:ea typeface="ＭＳ Ｐゴシック" panose="020B0600070205080204" pitchFamily="50" charset="-128"/>
            </a:rPr>
            <a:t>次年度以降も統合校整備等の大型建設事業によるコスト増が見込まれるため、より一層の歳出抑制に努める。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年度は、新型コロナウイルス感染症対策の影響による単独事業の中止や縮減、及び、地方交付税の追加交付等により、財政調整基金残高は増額し、実質単年度収支は</a:t>
          </a:r>
          <a:r>
            <a:rPr kumimoji="1" lang="en-US" altLang="ja-JP" sz="1400">
              <a:latin typeface="ＭＳ ゴシック" pitchFamily="49" charset="-128"/>
              <a:ea typeface="ＭＳ ゴシック" pitchFamily="49" charset="-128"/>
            </a:rPr>
            <a:t>6.39</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全ての会計が黒字で推移しているが、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特に、下水道事業会計については、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黒字額が年々減少しており、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今後も下水道建設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に伴う公債費負担が大きくなることから、更なる経営改善を進める必要がある。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健全な財政状況を維持するため、長期的な視点に立ち事業の推進を図る。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59407131</v>
      </c>
      <c r="BO4" s="410"/>
      <c r="BP4" s="410"/>
      <c r="BQ4" s="410"/>
      <c r="BR4" s="410"/>
      <c r="BS4" s="410"/>
      <c r="BT4" s="410"/>
      <c r="BU4" s="411"/>
      <c r="BV4" s="409">
        <v>69542215</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1.6</v>
      </c>
      <c r="CU4" s="416"/>
      <c r="CV4" s="416"/>
      <c r="CW4" s="416"/>
      <c r="CX4" s="416"/>
      <c r="CY4" s="416"/>
      <c r="CZ4" s="416"/>
      <c r="DA4" s="417"/>
      <c r="DB4" s="415">
        <v>0.9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58665529</v>
      </c>
      <c r="BO5" s="447"/>
      <c r="BP5" s="447"/>
      <c r="BQ5" s="447"/>
      <c r="BR5" s="447"/>
      <c r="BS5" s="447"/>
      <c r="BT5" s="447"/>
      <c r="BU5" s="448"/>
      <c r="BV5" s="446">
        <v>68604582</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91</v>
      </c>
      <c r="CU5" s="444"/>
      <c r="CV5" s="444"/>
      <c r="CW5" s="444"/>
      <c r="CX5" s="444"/>
      <c r="CY5" s="444"/>
      <c r="CZ5" s="444"/>
      <c r="DA5" s="445"/>
      <c r="DB5" s="443">
        <v>95.1</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741602</v>
      </c>
      <c r="BO6" s="447"/>
      <c r="BP6" s="447"/>
      <c r="BQ6" s="447"/>
      <c r="BR6" s="447"/>
      <c r="BS6" s="447"/>
      <c r="BT6" s="447"/>
      <c r="BU6" s="448"/>
      <c r="BV6" s="446">
        <v>937633</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97</v>
      </c>
      <c r="CU6" s="484"/>
      <c r="CV6" s="484"/>
      <c r="CW6" s="484"/>
      <c r="CX6" s="484"/>
      <c r="CY6" s="484"/>
      <c r="CZ6" s="484"/>
      <c r="DA6" s="485"/>
      <c r="DB6" s="483">
        <v>100.1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224816</v>
      </c>
      <c r="BO7" s="447"/>
      <c r="BP7" s="447"/>
      <c r="BQ7" s="447"/>
      <c r="BR7" s="447"/>
      <c r="BS7" s="447"/>
      <c r="BT7" s="447"/>
      <c r="BU7" s="448"/>
      <c r="BV7" s="446">
        <v>655419</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31343540</v>
      </c>
      <c r="CU7" s="447"/>
      <c r="CV7" s="447"/>
      <c r="CW7" s="447"/>
      <c r="CX7" s="447"/>
      <c r="CY7" s="447"/>
      <c r="CZ7" s="447"/>
      <c r="DA7" s="448"/>
      <c r="DB7" s="446">
        <v>30607782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516786</v>
      </c>
      <c r="BO8" s="447"/>
      <c r="BP8" s="447"/>
      <c r="BQ8" s="447"/>
      <c r="BR8" s="447"/>
      <c r="BS8" s="447"/>
      <c r="BT8" s="447"/>
      <c r="BU8" s="448"/>
      <c r="BV8" s="446">
        <v>282214</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0.59</v>
      </c>
      <c r="CU8" s="487"/>
      <c r="CV8" s="487"/>
      <c r="CW8" s="487"/>
      <c r="CX8" s="487"/>
      <c r="CY8" s="487"/>
      <c r="CZ8" s="487"/>
      <c r="DA8" s="488"/>
      <c r="DB8" s="486">
        <v>0.6</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122765</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234572</v>
      </c>
      <c r="BO9" s="447"/>
      <c r="BP9" s="447"/>
      <c r="BQ9" s="447"/>
      <c r="BR9" s="447"/>
      <c r="BS9" s="447"/>
      <c r="BT9" s="447"/>
      <c r="BU9" s="448"/>
      <c r="BV9" s="446">
        <v>-77088</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15.1</v>
      </c>
      <c r="CU9" s="444"/>
      <c r="CV9" s="444"/>
      <c r="CW9" s="444"/>
      <c r="CX9" s="444"/>
      <c r="CY9" s="444"/>
      <c r="CZ9" s="444"/>
      <c r="DA9" s="445"/>
      <c r="DB9" s="443">
        <v>15.1</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127817</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94</v>
      </c>
      <c r="AV10" s="479"/>
      <c r="AW10" s="479"/>
      <c r="AX10" s="479"/>
      <c r="AY10" s="480" t="s">
        <v>121</v>
      </c>
      <c r="AZ10" s="481"/>
      <c r="BA10" s="481"/>
      <c r="BB10" s="481"/>
      <c r="BC10" s="481"/>
      <c r="BD10" s="481"/>
      <c r="BE10" s="481"/>
      <c r="BF10" s="481"/>
      <c r="BG10" s="481"/>
      <c r="BH10" s="481"/>
      <c r="BI10" s="481"/>
      <c r="BJ10" s="481"/>
      <c r="BK10" s="481"/>
      <c r="BL10" s="481"/>
      <c r="BM10" s="482"/>
      <c r="BN10" s="446">
        <v>16267</v>
      </c>
      <c r="BO10" s="447"/>
      <c r="BP10" s="447"/>
      <c r="BQ10" s="447"/>
      <c r="BR10" s="447"/>
      <c r="BS10" s="447"/>
      <c r="BT10" s="447"/>
      <c r="BU10" s="448"/>
      <c r="BV10" s="446">
        <v>17589</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94</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128</v>
      </c>
      <c r="DC11" s="487"/>
      <c r="DD11" s="487"/>
      <c r="DE11" s="487"/>
      <c r="DF11" s="487"/>
      <c r="DG11" s="487"/>
      <c r="DH11" s="487"/>
      <c r="DI11" s="488"/>
    </row>
    <row r="12" spans="1:119" ht="18.75" customHeight="1" x14ac:dyDescent="0.2">
      <c r="A12" s="178"/>
      <c r="B12" s="506" t="s">
        <v>129</v>
      </c>
      <c r="C12" s="507"/>
      <c r="D12" s="507"/>
      <c r="E12" s="507"/>
      <c r="F12" s="507"/>
      <c r="G12" s="507"/>
      <c r="H12" s="507"/>
      <c r="I12" s="507"/>
      <c r="J12" s="507"/>
      <c r="K12" s="508"/>
      <c r="L12" s="515" t="s">
        <v>130</v>
      </c>
      <c r="M12" s="516"/>
      <c r="N12" s="516"/>
      <c r="O12" s="516"/>
      <c r="P12" s="516"/>
      <c r="Q12" s="517"/>
      <c r="R12" s="518">
        <v>123189</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1650000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122133</v>
      </c>
      <c r="S13" s="531"/>
      <c r="T13" s="531"/>
      <c r="U13" s="531"/>
      <c r="V13" s="532"/>
      <c r="W13" s="462" t="s">
        <v>139</v>
      </c>
      <c r="X13" s="463"/>
      <c r="Y13" s="463"/>
      <c r="Z13" s="463"/>
      <c r="AA13" s="463"/>
      <c r="AB13" s="453"/>
      <c r="AC13" s="497">
        <v>1406</v>
      </c>
      <c r="AD13" s="498"/>
      <c r="AE13" s="498"/>
      <c r="AF13" s="498"/>
      <c r="AG13" s="540"/>
      <c r="AH13" s="497">
        <v>1622</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250839</v>
      </c>
      <c r="BO13" s="447"/>
      <c r="BP13" s="447"/>
      <c r="BQ13" s="447"/>
      <c r="BR13" s="447"/>
      <c r="BS13" s="447"/>
      <c r="BT13" s="447"/>
      <c r="BU13" s="448"/>
      <c r="BV13" s="446">
        <v>-1709499</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4.2</v>
      </c>
      <c r="CU13" s="444"/>
      <c r="CV13" s="444"/>
      <c r="CW13" s="444"/>
      <c r="CX13" s="444"/>
      <c r="CY13" s="444"/>
      <c r="CZ13" s="444"/>
      <c r="DA13" s="445"/>
      <c r="DB13" s="443">
        <v>4.0999999999999996</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124426</v>
      </c>
      <c r="S14" s="531"/>
      <c r="T14" s="531"/>
      <c r="U14" s="531"/>
      <c r="V14" s="532"/>
      <c r="W14" s="436"/>
      <c r="X14" s="437"/>
      <c r="Y14" s="437"/>
      <c r="Z14" s="437"/>
      <c r="AA14" s="437"/>
      <c r="AB14" s="426"/>
      <c r="AC14" s="533">
        <v>2.5</v>
      </c>
      <c r="AD14" s="534"/>
      <c r="AE14" s="534"/>
      <c r="AF14" s="534"/>
      <c r="AG14" s="535"/>
      <c r="AH14" s="533">
        <v>2.7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t="s">
        <v>137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123271</v>
      </c>
      <c r="S15" s="531"/>
      <c r="T15" s="531"/>
      <c r="U15" s="531"/>
      <c r="V15" s="532"/>
      <c r="W15" s="462" t="s">
        <v>146</v>
      </c>
      <c r="X15" s="463"/>
      <c r="Y15" s="463"/>
      <c r="Z15" s="463"/>
      <c r="AA15" s="463"/>
      <c r="AB15" s="453"/>
      <c r="AC15" s="497">
        <v>14462</v>
      </c>
      <c r="AD15" s="498"/>
      <c r="AE15" s="498"/>
      <c r="AF15" s="498"/>
      <c r="AG15" s="540"/>
      <c r="AH15" s="497">
        <v>15939</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14466509</v>
      </c>
      <c r="BO15" s="410"/>
      <c r="BP15" s="410"/>
      <c r="BQ15" s="410"/>
      <c r="BR15" s="410"/>
      <c r="BS15" s="410"/>
      <c r="BT15" s="410"/>
      <c r="BU15" s="411"/>
      <c r="BV15" s="409">
        <v>15002180</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25.7</v>
      </c>
      <c r="AD16" s="534"/>
      <c r="AE16" s="534"/>
      <c r="AF16" s="534"/>
      <c r="AG16" s="535"/>
      <c r="AH16" s="533">
        <v>26.9</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25565812</v>
      </c>
      <c r="BO16" s="447"/>
      <c r="BP16" s="447"/>
      <c r="BQ16" s="447"/>
      <c r="BR16" s="447"/>
      <c r="BS16" s="447"/>
      <c r="BT16" s="447"/>
      <c r="BU16" s="448"/>
      <c r="BV16" s="446">
        <v>24873545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40482</v>
      </c>
      <c r="AD17" s="498"/>
      <c r="AE17" s="498"/>
      <c r="AF17" s="498"/>
      <c r="AG17" s="540"/>
      <c r="AH17" s="497">
        <v>41702</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18284261</v>
      </c>
      <c r="BO17" s="447"/>
      <c r="BP17" s="447"/>
      <c r="BQ17" s="447"/>
      <c r="BR17" s="447"/>
      <c r="BS17" s="447"/>
      <c r="BT17" s="447"/>
      <c r="BU17" s="448"/>
      <c r="BV17" s="446">
        <v>19007231</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208.37</v>
      </c>
      <c r="M18" s="570"/>
      <c r="N18" s="570"/>
      <c r="O18" s="570"/>
      <c r="P18" s="570"/>
      <c r="Q18" s="570"/>
      <c r="R18" s="571"/>
      <c r="S18" s="571"/>
      <c r="T18" s="571"/>
      <c r="U18" s="571"/>
      <c r="V18" s="572"/>
      <c r="W18" s="464"/>
      <c r="X18" s="465"/>
      <c r="Y18" s="465"/>
      <c r="Z18" s="465"/>
      <c r="AA18" s="465"/>
      <c r="AB18" s="456"/>
      <c r="AC18" s="573">
        <v>71.8</v>
      </c>
      <c r="AD18" s="574"/>
      <c r="AE18" s="574"/>
      <c r="AF18" s="574"/>
      <c r="AG18" s="575"/>
      <c r="AH18" s="573">
        <v>70.400000000000006</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29533310</v>
      </c>
      <c r="BO18" s="447"/>
      <c r="BP18" s="447"/>
      <c r="BQ18" s="447"/>
      <c r="BR18" s="447"/>
      <c r="BS18" s="447"/>
      <c r="BT18" s="447"/>
      <c r="BU18" s="448"/>
      <c r="BV18" s="446">
        <v>29180985</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589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37131903</v>
      </c>
      <c r="BO19" s="447"/>
      <c r="BP19" s="447"/>
      <c r="BQ19" s="447"/>
      <c r="BR19" s="447"/>
      <c r="BS19" s="447"/>
      <c r="BT19" s="447"/>
      <c r="BU19" s="448"/>
      <c r="BV19" s="446">
        <v>37816051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51580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59664699</v>
      </c>
      <c r="BO22" s="410"/>
      <c r="BP22" s="410"/>
      <c r="BQ22" s="410"/>
      <c r="BR22" s="410"/>
      <c r="BS22" s="410"/>
      <c r="BT22" s="410"/>
      <c r="BU22" s="411"/>
      <c r="BV22" s="409">
        <v>59304798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39565360</v>
      </c>
      <c r="BO23" s="447"/>
      <c r="BP23" s="447"/>
      <c r="BQ23" s="447"/>
      <c r="BR23" s="447"/>
      <c r="BS23" s="447"/>
      <c r="BT23" s="447"/>
      <c r="BU23" s="448"/>
      <c r="BV23" s="446">
        <v>38733187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10060</v>
      </c>
      <c r="R24" s="498"/>
      <c r="S24" s="498"/>
      <c r="T24" s="498"/>
      <c r="U24" s="498"/>
      <c r="V24" s="540"/>
      <c r="W24" s="592"/>
      <c r="X24" s="593"/>
      <c r="Y24" s="594"/>
      <c r="Z24" s="496" t="s">
        <v>171</v>
      </c>
      <c r="AA24" s="476"/>
      <c r="AB24" s="476"/>
      <c r="AC24" s="476"/>
      <c r="AD24" s="476"/>
      <c r="AE24" s="476"/>
      <c r="AF24" s="476"/>
      <c r="AG24" s="477"/>
      <c r="AH24" s="497">
        <v>981</v>
      </c>
      <c r="AI24" s="498"/>
      <c r="AJ24" s="498"/>
      <c r="AK24" s="498"/>
      <c r="AL24" s="540"/>
      <c r="AM24" s="497">
        <v>3045024</v>
      </c>
      <c r="AN24" s="498"/>
      <c r="AO24" s="498"/>
      <c r="AP24" s="498"/>
      <c r="AQ24" s="498"/>
      <c r="AR24" s="540"/>
      <c r="AS24" s="497">
        <v>3104</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35481646</v>
      </c>
      <c r="BO24" s="447"/>
      <c r="BP24" s="447"/>
      <c r="BQ24" s="447"/>
      <c r="BR24" s="447"/>
      <c r="BS24" s="447"/>
      <c r="BT24" s="447"/>
      <c r="BU24" s="448"/>
      <c r="BV24" s="446">
        <v>35209118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2</v>
      </c>
      <c r="M25" s="498"/>
      <c r="N25" s="498"/>
      <c r="O25" s="498"/>
      <c r="P25" s="540"/>
      <c r="Q25" s="497">
        <v>7800</v>
      </c>
      <c r="R25" s="498"/>
      <c r="S25" s="498"/>
      <c r="T25" s="498"/>
      <c r="U25" s="498"/>
      <c r="V25" s="540"/>
      <c r="W25" s="592"/>
      <c r="X25" s="593"/>
      <c r="Y25" s="594"/>
      <c r="Z25" s="496" t="s">
        <v>174</v>
      </c>
      <c r="AA25" s="476"/>
      <c r="AB25" s="476"/>
      <c r="AC25" s="476"/>
      <c r="AD25" s="476"/>
      <c r="AE25" s="476"/>
      <c r="AF25" s="476"/>
      <c r="AG25" s="477"/>
      <c r="AH25" s="497">
        <v>199</v>
      </c>
      <c r="AI25" s="498"/>
      <c r="AJ25" s="498"/>
      <c r="AK25" s="498"/>
      <c r="AL25" s="540"/>
      <c r="AM25" s="497">
        <v>595607</v>
      </c>
      <c r="AN25" s="498"/>
      <c r="AO25" s="498"/>
      <c r="AP25" s="498"/>
      <c r="AQ25" s="498"/>
      <c r="AR25" s="540"/>
      <c r="AS25" s="497">
        <v>2993</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7864287</v>
      </c>
      <c r="BO25" s="410"/>
      <c r="BP25" s="410"/>
      <c r="BQ25" s="410"/>
      <c r="BR25" s="410"/>
      <c r="BS25" s="410"/>
      <c r="BT25" s="410"/>
      <c r="BU25" s="411"/>
      <c r="BV25" s="409">
        <v>5120422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6780</v>
      </c>
      <c r="R26" s="498"/>
      <c r="S26" s="498"/>
      <c r="T26" s="498"/>
      <c r="U26" s="498"/>
      <c r="V26" s="540"/>
      <c r="W26" s="592"/>
      <c r="X26" s="593"/>
      <c r="Y26" s="594"/>
      <c r="Z26" s="496" t="s">
        <v>177</v>
      </c>
      <c r="AA26" s="598"/>
      <c r="AB26" s="598"/>
      <c r="AC26" s="598"/>
      <c r="AD26" s="598"/>
      <c r="AE26" s="598"/>
      <c r="AF26" s="598"/>
      <c r="AG26" s="599"/>
      <c r="AH26" s="497">
        <v>91</v>
      </c>
      <c r="AI26" s="498"/>
      <c r="AJ26" s="498"/>
      <c r="AK26" s="498"/>
      <c r="AL26" s="540"/>
      <c r="AM26" s="497">
        <v>284648</v>
      </c>
      <c r="AN26" s="498"/>
      <c r="AO26" s="498"/>
      <c r="AP26" s="498"/>
      <c r="AQ26" s="498"/>
      <c r="AR26" s="540"/>
      <c r="AS26" s="497">
        <v>3128</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179</v>
      </c>
      <c r="F27" s="476"/>
      <c r="G27" s="476"/>
      <c r="H27" s="476"/>
      <c r="I27" s="476"/>
      <c r="J27" s="476"/>
      <c r="K27" s="477"/>
      <c r="L27" s="497">
        <v>1</v>
      </c>
      <c r="M27" s="498"/>
      <c r="N27" s="498"/>
      <c r="O27" s="498"/>
      <c r="P27" s="540"/>
      <c r="Q27" s="497">
        <v>5640</v>
      </c>
      <c r="R27" s="498"/>
      <c r="S27" s="498"/>
      <c r="T27" s="498"/>
      <c r="U27" s="498"/>
      <c r="V27" s="540"/>
      <c r="W27" s="592"/>
      <c r="X27" s="593"/>
      <c r="Y27" s="594"/>
      <c r="Z27" s="496" t="s">
        <v>180</v>
      </c>
      <c r="AA27" s="476"/>
      <c r="AB27" s="476"/>
      <c r="AC27" s="476"/>
      <c r="AD27" s="476"/>
      <c r="AE27" s="476"/>
      <c r="AF27" s="476"/>
      <c r="AG27" s="477"/>
      <c r="AH27" s="497">
        <v>28</v>
      </c>
      <c r="AI27" s="498"/>
      <c r="AJ27" s="498"/>
      <c r="AK27" s="498"/>
      <c r="AL27" s="540"/>
      <c r="AM27" s="497">
        <v>96079</v>
      </c>
      <c r="AN27" s="498"/>
      <c r="AO27" s="498"/>
      <c r="AP27" s="498"/>
      <c r="AQ27" s="498"/>
      <c r="AR27" s="540"/>
      <c r="AS27" s="497">
        <v>3431</v>
      </c>
      <c r="AT27" s="498"/>
      <c r="AU27" s="498"/>
      <c r="AV27" s="498"/>
      <c r="AW27" s="498"/>
      <c r="AX27" s="499"/>
      <c r="AY27" s="541" t="s">
        <v>181</v>
      </c>
      <c r="AZ27" s="542"/>
      <c r="BA27" s="542"/>
      <c r="BB27" s="542"/>
      <c r="BC27" s="542"/>
      <c r="BD27" s="542"/>
      <c r="BE27" s="542"/>
      <c r="BF27" s="542"/>
      <c r="BG27" s="542"/>
      <c r="BH27" s="542"/>
      <c r="BI27" s="542"/>
      <c r="BJ27" s="542"/>
      <c r="BK27" s="542"/>
      <c r="BL27" s="542"/>
      <c r="BM27" s="543"/>
      <c r="BN27" s="565">
        <v>2027293</v>
      </c>
      <c r="BO27" s="566"/>
      <c r="BP27" s="566"/>
      <c r="BQ27" s="566"/>
      <c r="BR27" s="566"/>
      <c r="BS27" s="566"/>
      <c r="BT27" s="566"/>
      <c r="BU27" s="567"/>
      <c r="BV27" s="565">
        <v>2023632</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182</v>
      </c>
      <c r="F28" s="476"/>
      <c r="G28" s="476"/>
      <c r="H28" s="476"/>
      <c r="I28" s="476"/>
      <c r="J28" s="476"/>
      <c r="K28" s="477"/>
      <c r="L28" s="497">
        <v>1</v>
      </c>
      <c r="M28" s="498"/>
      <c r="N28" s="498"/>
      <c r="O28" s="498"/>
      <c r="P28" s="540"/>
      <c r="Q28" s="497">
        <v>5060</v>
      </c>
      <c r="R28" s="498"/>
      <c r="S28" s="498"/>
      <c r="T28" s="498"/>
      <c r="U28" s="498"/>
      <c r="V28" s="540"/>
      <c r="W28" s="592"/>
      <c r="X28" s="593"/>
      <c r="Y28" s="594"/>
      <c r="Z28" s="496" t="s">
        <v>183</v>
      </c>
      <c r="AA28" s="476"/>
      <c r="AB28" s="476"/>
      <c r="AC28" s="476"/>
      <c r="AD28" s="476"/>
      <c r="AE28" s="476"/>
      <c r="AF28" s="476"/>
      <c r="AG28" s="477"/>
      <c r="AH28" s="497" t="s">
        <v>137</v>
      </c>
      <c r="AI28" s="498"/>
      <c r="AJ28" s="498"/>
      <c r="AK28" s="498"/>
      <c r="AL28" s="540"/>
      <c r="AM28" s="497" t="s">
        <v>137</v>
      </c>
      <c r="AN28" s="498"/>
      <c r="AO28" s="498"/>
      <c r="AP28" s="498"/>
      <c r="AQ28" s="498"/>
      <c r="AR28" s="540"/>
      <c r="AS28" s="497" t="s">
        <v>137</v>
      </c>
      <c r="AT28" s="498"/>
      <c r="AU28" s="498"/>
      <c r="AV28" s="498"/>
      <c r="AW28" s="498"/>
      <c r="AX28" s="499"/>
      <c r="AY28" s="600" t="s">
        <v>184</v>
      </c>
      <c r="AZ28" s="601"/>
      <c r="BA28" s="601"/>
      <c r="BB28" s="602"/>
      <c r="BC28" s="406" t="s">
        <v>48</v>
      </c>
      <c r="BD28" s="407"/>
      <c r="BE28" s="407"/>
      <c r="BF28" s="407"/>
      <c r="BG28" s="407"/>
      <c r="BH28" s="407"/>
      <c r="BI28" s="407"/>
      <c r="BJ28" s="407"/>
      <c r="BK28" s="407"/>
      <c r="BL28" s="407"/>
      <c r="BM28" s="408"/>
      <c r="BN28" s="409">
        <v>10514329</v>
      </c>
      <c r="BO28" s="410"/>
      <c r="BP28" s="410"/>
      <c r="BQ28" s="410"/>
      <c r="BR28" s="410"/>
      <c r="BS28" s="410"/>
      <c r="BT28" s="410"/>
      <c r="BU28" s="411"/>
      <c r="BV28" s="409">
        <v>10353062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185</v>
      </c>
      <c r="F29" s="476"/>
      <c r="G29" s="476"/>
      <c r="H29" s="476"/>
      <c r="I29" s="476"/>
      <c r="J29" s="476"/>
      <c r="K29" s="477"/>
      <c r="L29" s="497">
        <v>24</v>
      </c>
      <c r="M29" s="498"/>
      <c r="N29" s="498"/>
      <c r="O29" s="498"/>
      <c r="P29" s="540"/>
      <c r="Q29" s="497">
        <v>4480</v>
      </c>
      <c r="R29" s="498"/>
      <c r="S29" s="498"/>
      <c r="T29" s="498"/>
      <c r="U29" s="498"/>
      <c r="V29" s="540"/>
      <c r="W29" s="595"/>
      <c r="X29" s="596"/>
      <c r="Y29" s="597"/>
      <c r="Z29" s="496" t="s">
        <v>186</v>
      </c>
      <c r="AA29" s="476"/>
      <c r="AB29" s="476"/>
      <c r="AC29" s="476"/>
      <c r="AD29" s="476"/>
      <c r="AE29" s="476"/>
      <c r="AF29" s="476"/>
      <c r="AG29" s="477"/>
      <c r="AH29" s="497">
        <v>1009</v>
      </c>
      <c r="AI29" s="498"/>
      <c r="AJ29" s="498"/>
      <c r="AK29" s="498"/>
      <c r="AL29" s="540"/>
      <c r="AM29" s="497">
        <v>3141103</v>
      </c>
      <c r="AN29" s="498"/>
      <c r="AO29" s="498"/>
      <c r="AP29" s="498"/>
      <c r="AQ29" s="498"/>
      <c r="AR29" s="540"/>
      <c r="AS29" s="497">
        <v>3113</v>
      </c>
      <c r="AT29" s="498"/>
      <c r="AU29" s="498"/>
      <c r="AV29" s="498"/>
      <c r="AW29" s="498"/>
      <c r="AX29" s="499"/>
      <c r="AY29" s="603"/>
      <c r="AZ29" s="604"/>
      <c r="BA29" s="604"/>
      <c r="BB29" s="605"/>
      <c r="BC29" s="480" t="s">
        <v>187</v>
      </c>
      <c r="BD29" s="481"/>
      <c r="BE29" s="481"/>
      <c r="BF29" s="481"/>
      <c r="BG29" s="481"/>
      <c r="BH29" s="481"/>
      <c r="BI29" s="481"/>
      <c r="BJ29" s="481"/>
      <c r="BK29" s="481"/>
      <c r="BL29" s="481"/>
      <c r="BM29" s="482"/>
      <c r="BN29" s="446">
        <v>1725195</v>
      </c>
      <c r="BO29" s="447"/>
      <c r="BP29" s="447"/>
      <c r="BQ29" s="447"/>
      <c r="BR29" s="447"/>
      <c r="BS29" s="447"/>
      <c r="BT29" s="447"/>
      <c r="BU29" s="448"/>
      <c r="BV29" s="446">
        <v>1173377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188</v>
      </c>
      <c r="X30" s="614"/>
      <c r="Y30" s="614"/>
      <c r="Z30" s="614"/>
      <c r="AA30" s="614"/>
      <c r="AB30" s="614"/>
      <c r="AC30" s="614"/>
      <c r="AD30" s="614"/>
      <c r="AE30" s="614"/>
      <c r="AF30" s="614"/>
      <c r="AG30" s="615"/>
      <c r="AH30" s="573">
        <v>99.2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4948432</v>
      </c>
      <c r="BO30" s="566"/>
      <c r="BP30" s="566"/>
      <c r="BQ30" s="566"/>
      <c r="BR30" s="566"/>
      <c r="BS30" s="566"/>
      <c r="BT30" s="566"/>
      <c r="BU30" s="567"/>
      <c r="BV30" s="565">
        <v>5967336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189</v>
      </c>
      <c r="D32" s="609"/>
      <c r="E32" s="609"/>
      <c r="F32" s="609"/>
      <c r="G32" s="609"/>
      <c r="H32" s="609"/>
      <c r="I32" s="609"/>
      <c r="J32" s="609"/>
      <c r="K32" s="609"/>
      <c r="L32" s="609"/>
      <c r="M32" s="609"/>
      <c r="N32" s="609"/>
      <c r="O32" s="609"/>
      <c r="P32" s="609"/>
      <c r="Q32" s="609"/>
      <c r="R32" s="609"/>
      <c r="S32" s="609"/>
      <c r="U32" s="450" t="s">
        <v>190</v>
      </c>
      <c r="V32" s="450"/>
      <c r="W32" s="450"/>
      <c r="X32" s="450"/>
      <c r="Y32" s="450"/>
      <c r="Z32" s="450"/>
      <c r="AA32" s="450"/>
      <c r="AB32" s="450"/>
      <c r="AC32" s="450"/>
      <c r="AD32" s="450"/>
      <c r="AE32" s="450"/>
      <c r="AF32" s="450"/>
      <c r="AG32" s="450"/>
      <c r="AH32" s="450"/>
      <c r="AI32" s="450"/>
      <c r="AJ32" s="450"/>
      <c r="AK32" s="450"/>
      <c r="AM32" s="450" t="s">
        <v>191</v>
      </c>
      <c r="AN32" s="450"/>
      <c r="AO32" s="450"/>
      <c r="AP32" s="450"/>
      <c r="AQ32" s="450"/>
      <c r="AR32" s="450"/>
      <c r="AS32" s="450"/>
      <c r="AT32" s="450"/>
      <c r="AU32" s="450"/>
      <c r="AV32" s="450"/>
      <c r="AW32" s="450"/>
      <c r="AX32" s="450"/>
      <c r="AY32" s="450"/>
      <c r="AZ32" s="450"/>
      <c r="BA32" s="450"/>
      <c r="BB32" s="450"/>
      <c r="BC32" s="450"/>
      <c r="BE32" s="450" t="s">
        <v>192</v>
      </c>
      <c r="BF32" s="450"/>
      <c r="BG32" s="450"/>
      <c r="BH32" s="450"/>
      <c r="BI32" s="450"/>
      <c r="BJ32" s="450"/>
      <c r="BK32" s="450"/>
      <c r="BL32" s="450"/>
      <c r="BM32" s="450"/>
      <c r="BN32" s="450"/>
      <c r="BO32" s="450"/>
      <c r="BP32" s="450"/>
      <c r="BQ32" s="450"/>
      <c r="BR32" s="450"/>
      <c r="BS32" s="450"/>
      <c r="BT32" s="450"/>
      <c r="BU32" s="450"/>
      <c r="BW32" s="450" t="s">
        <v>193</v>
      </c>
      <c r="BX32" s="450"/>
      <c r="BY32" s="450"/>
      <c r="BZ32" s="450"/>
      <c r="CA32" s="450"/>
      <c r="CB32" s="450"/>
      <c r="CC32" s="450"/>
      <c r="CD32" s="450"/>
      <c r="CE32" s="450"/>
      <c r="CF32" s="450"/>
      <c r="CG32" s="450"/>
      <c r="CH32" s="450"/>
      <c r="CI32" s="450"/>
      <c r="CJ32" s="450"/>
      <c r="CK32" s="450"/>
      <c r="CL32" s="450"/>
      <c r="CM32" s="450"/>
      <c r="CO32" s="450" t="s">
        <v>194</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195</v>
      </c>
      <c r="D33" s="470"/>
      <c r="E33" s="435" t="s">
        <v>196</v>
      </c>
      <c r="F33" s="435"/>
      <c r="G33" s="435"/>
      <c r="H33" s="435"/>
      <c r="I33" s="435"/>
      <c r="J33" s="435"/>
      <c r="K33" s="435"/>
      <c r="L33" s="435"/>
      <c r="M33" s="435"/>
      <c r="N33" s="435"/>
      <c r="O33" s="435"/>
      <c r="P33" s="435"/>
      <c r="Q33" s="435"/>
      <c r="R33" s="435"/>
      <c r="S33" s="435"/>
      <c r="T33" s="203"/>
      <c r="U33" s="470" t="s">
        <v>195</v>
      </c>
      <c r="V33" s="470"/>
      <c r="W33" s="435" t="s">
        <v>196</v>
      </c>
      <c r="X33" s="435"/>
      <c r="Y33" s="435"/>
      <c r="Z33" s="435"/>
      <c r="AA33" s="435"/>
      <c r="AB33" s="435"/>
      <c r="AC33" s="435"/>
      <c r="AD33" s="435"/>
      <c r="AE33" s="435"/>
      <c r="AF33" s="435"/>
      <c r="AG33" s="435"/>
      <c r="AH33" s="435"/>
      <c r="AI33" s="435"/>
      <c r="AJ33" s="435"/>
      <c r="AK33" s="435"/>
      <c r="AL33" s="203"/>
      <c r="AM33" s="470" t="s">
        <v>195</v>
      </c>
      <c r="AN33" s="470"/>
      <c r="AO33" s="435" t="s">
        <v>196</v>
      </c>
      <c r="AP33" s="435"/>
      <c r="AQ33" s="435"/>
      <c r="AR33" s="435"/>
      <c r="AS33" s="435"/>
      <c r="AT33" s="435"/>
      <c r="AU33" s="435"/>
      <c r="AV33" s="435"/>
      <c r="AW33" s="435"/>
      <c r="AX33" s="435"/>
      <c r="AY33" s="435"/>
      <c r="AZ33" s="435"/>
      <c r="BA33" s="435"/>
      <c r="BB33" s="435"/>
      <c r="BC33" s="435"/>
      <c r="BD33" s="204"/>
      <c r="BE33" s="435" t="s">
        <v>197</v>
      </c>
      <c r="BF33" s="435"/>
      <c r="BG33" s="435" t="s">
        <v>198</v>
      </c>
      <c r="BH33" s="435"/>
      <c r="BI33" s="435"/>
      <c r="BJ33" s="435"/>
      <c r="BK33" s="435"/>
      <c r="BL33" s="435"/>
      <c r="BM33" s="435"/>
      <c r="BN33" s="435"/>
      <c r="BO33" s="435"/>
      <c r="BP33" s="435"/>
      <c r="BQ33" s="435"/>
      <c r="BR33" s="435"/>
      <c r="BS33" s="435"/>
      <c r="BT33" s="435"/>
      <c r="BU33" s="435"/>
      <c r="BV33" s="204"/>
      <c r="BW33" s="470" t="s">
        <v>197</v>
      </c>
      <c r="BX33" s="470"/>
      <c r="BY33" s="435" t="s">
        <v>199</v>
      </c>
      <c r="BZ33" s="435"/>
      <c r="CA33" s="435"/>
      <c r="CB33" s="435"/>
      <c r="CC33" s="435"/>
      <c r="CD33" s="435"/>
      <c r="CE33" s="435"/>
      <c r="CF33" s="435"/>
      <c r="CG33" s="435"/>
      <c r="CH33" s="435"/>
      <c r="CI33" s="435"/>
      <c r="CJ33" s="435"/>
      <c r="CK33" s="435"/>
      <c r="CL33" s="435"/>
      <c r="CM33" s="435"/>
      <c r="CN33" s="203"/>
      <c r="CO33" s="470" t="s">
        <v>195</v>
      </c>
      <c r="CP33" s="470"/>
      <c r="CQ33" s="435" t="s">
        <v>200</v>
      </c>
      <c r="CR33" s="435"/>
      <c r="CS33" s="435"/>
      <c r="CT33" s="435"/>
      <c r="CU33" s="435"/>
      <c r="CV33" s="435"/>
      <c r="CW33" s="435"/>
      <c r="CX33" s="435"/>
      <c r="CY33" s="435"/>
      <c r="CZ33" s="435"/>
      <c r="DA33" s="435"/>
      <c r="DB33" s="435"/>
      <c r="DC33" s="435"/>
      <c r="DD33" s="435"/>
      <c r="DE33" s="435"/>
      <c r="DF33" s="203"/>
      <c r="DG33" s="635" t="s">
        <v>201</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IF('各会計、関係団体の財政状況及び健全化判断比率'!B32="","",'各会計、関係団体の財政状況及び健全化判断比率'!B32)</f>
        <v>病院事業会計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11</v>
      </c>
      <c r="BX34" s="636"/>
      <c r="BY34" s="637" t="str">
        <f>IF('各会計、関係団体の財政状況及び健全化判断比率'!B68="","",'各会計、関係団体の財政状況及び健全化判断比率'!B68)</f>
        <v>わたらい老人福祉施設組合（一般会計）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21</v>
      </c>
      <c r="CP34" s="636"/>
      <c r="CQ34" s="637" t="str">
        <f>IF('各会計、関係団体の財政状況及び健全化判断比率'!BS7="","",'各会計、関係団体の財政状況及び健全化判断比率'!BS7)</f>
        <v>伊勢志摩総合地方卸売市場</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f t="shared" ref="AM35:AM43" si="0">IF(AO35="","",AM34+1)</f>
        <v>9</v>
      </c>
      <c r="AN35" s="636"/>
      <c r="AO35" s="637" t="str">
        <f>IF('各会計、関係団体の財政状況及び健全化判断比率'!B33="","",'各会計、関係団体の財政状況及び健全化判断比率'!B33)</f>
        <v>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12</v>
      </c>
      <c r="BX35" s="636"/>
      <c r="BY35" s="637" t="str">
        <f>IF('各会計、関係団体の財政状況及び健全化判断比率'!B69="","",'各会計、関係団体の財政状況及び健全化判断比率'!B69)</f>
        <v>わたらい老人福祉施設組合（特別養護老人ホーム高砂寮特別会計）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土地取得特別会計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f t="shared" si="0"/>
        <v>10</v>
      </c>
      <c r="AN36" s="636"/>
      <c r="AO36" s="637" t="str">
        <f>IF('各会計、関係団体の財政状況及び健全化判断比率'!B34="","",'各会計、関係団体の財政状況及び健全化判断比率'!B34)</f>
        <v>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13</v>
      </c>
      <c r="BX36" s="636"/>
      <c r="BY36" s="637" t="str">
        <f>IF('各会計、関係団体の財政状況及び健全化判断比率'!B70="","",'各会計、関係団体の財政状況及び健全化判断比率'!B70)</f>
        <v>わたらい老人福祉施設組合（指定通所事業所高砂寮特別会計）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観光交通対策特別会計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14</v>
      </c>
      <c r="BX37" s="636"/>
      <c r="BY37" s="637" t="str">
        <f>IF('各会計、関係団体の財政状況及び健全化判断比率'!B71="","",'各会計、関係団体の財政状況及び健全化判断比率'!B71)</f>
        <v>わたらい老人福祉施設組合（特別養護老人ホーム真砂寮特別会計）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15</v>
      </c>
      <c r="BX38" s="636"/>
      <c r="BY38" s="637" t="str">
        <f>IF('各会計、関係団体の財政状況及び健全化判断比率'!B72="","",'各会計、関係団体の財政状況及び健全化判断比率'!B72)</f>
        <v>わたらい老人福祉施設組合（特別養護老人ホームわたらい緑清苑特別会計）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16</v>
      </c>
      <c r="BX39" s="636"/>
      <c r="BY39" s="637" t="str">
        <f>IF('各会計、関係団体の財政状況及び健全化判断比率'!B73="","",'各会計、関係団体の財政状況及び健全化判断比率'!B73)</f>
        <v>三重県市町総合事務組合（一般会計）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17</v>
      </c>
      <c r="BX40" s="636"/>
      <c r="BY40" s="637" t="str">
        <f>IF('各会計、関係団体の財政状況及び健全化判断比率'!B74="","",'各会計、関係団体の財政状況及び健全化判断比率'!B74)</f>
        <v>三重県市町総合事務組合（共同研修特別会計）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18</v>
      </c>
      <c r="BX41" s="636"/>
      <c r="BY41" s="637" t="str">
        <f>IF('各会計、関係団体の財政状況及び健全化判断比率'!B75="","",'各会計、関係団体の財政状況及び健全化判断比率'!B75)</f>
        <v>三重県市町総合事務組合（デジタル地図特別会計）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19</v>
      </c>
      <c r="BX42" s="636"/>
      <c r="BY42" s="637" t="str">
        <f>IF('各会計、関係団体の財政状況及び健全化判断比率'!B76="","",'各会計、関係団体の財政状況及び健全化判断比率'!B76)</f>
        <v>三重県市町総合事務組合（物品特別会計）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20</v>
      </c>
      <c r="BX43" s="636"/>
      <c r="BY43" s="637" t="str">
        <f>IF('各会計、関係団体の財政状況及び健全化判断比率'!B77="","",'各会計、関係団体の財政状況及び健全化判断比率'!B77)</f>
        <v>三重県市町総合事務組合（退職手当特別会計）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639" t="s">
        <v>203</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204</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205</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206</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207</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208</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209</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609</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6" t="s">
        <v>564</v>
      </c>
      <c r="D34" s="1216"/>
      <c r="E34" s="1217"/>
      <c r="F34" s="32">
        <v>8.41</v>
      </c>
      <c r="G34" s="33">
        <v>6.26</v>
      </c>
      <c r="H34" s="33">
        <v>6.63</v>
      </c>
      <c r="I34" s="33">
        <v>7.16</v>
      </c>
      <c r="J34" s="34">
        <v>7.54</v>
      </c>
      <c r="K34" s="22"/>
      <c r="L34" s="22"/>
      <c r="M34" s="22"/>
      <c r="N34" s="22"/>
      <c r="O34" s="22"/>
      <c r="P34" s="22"/>
    </row>
    <row r="35" spans="1:16" ht="39" customHeight="1" x14ac:dyDescent="0.2">
      <c r="A35" s="22"/>
      <c r="B35" s="35"/>
      <c r="C35" s="1210" t="s">
        <v>565</v>
      </c>
      <c r="D35" s="1211"/>
      <c r="E35" s="1212"/>
      <c r="F35" s="36">
        <v>1.36</v>
      </c>
      <c r="G35" s="37">
        <v>0.44</v>
      </c>
      <c r="H35" s="37">
        <v>1.89</v>
      </c>
      <c r="I35" s="37">
        <v>2.5099999999999998</v>
      </c>
      <c r="J35" s="38">
        <v>4.46</v>
      </c>
      <c r="K35" s="22"/>
      <c r="L35" s="22"/>
      <c r="M35" s="22"/>
      <c r="N35" s="22"/>
      <c r="O35" s="22"/>
      <c r="P35" s="22"/>
    </row>
    <row r="36" spans="1:16" ht="39" customHeight="1" x14ac:dyDescent="0.2">
      <c r="A36" s="22"/>
      <c r="B36" s="35"/>
      <c r="C36" s="1210" t="s">
        <v>566</v>
      </c>
      <c r="D36" s="1211"/>
      <c r="E36" s="1212"/>
      <c r="F36" s="36">
        <v>7.02</v>
      </c>
      <c r="G36" s="37">
        <v>6.07</v>
      </c>
      <c r="H36" s="37">
        <v>4.95</v>
      </c>
      <c r="I36" s="37">
        <v>3.74</v>
      </c>
      <c r="J36" s="38">
        <v>2.77</v>
      </c>
      <c r="K36" s="22"/>
      <c r="L36" s="22"/>
      <c r="M36" s="22"/>
      <c r="N36" s="22"/>
      <c r="O36" s="22"/>
      <c r="P36" s="22"/>
    </row>
    <row r="37" spans="1:16" ht="39" customHeight="1" x14ac:dyDescent="0.2">
      <c r="A37" s="22"/>
      <c r="B37" s="35"/>
      <c r="C37" s="1210" t="s">
        <v>567</v>
      </c>
      <c r="D37" s="1211"/>
      <c r="E37" s="1212"/>
      <c r="F37" s="36">
        <v>1.97</v>
      </c>
      <c r="G37" s="37">
        <v>1.91</v>
      </c>
      <c r="H37" s="37">
        <v>1.75</v>
      </c>
      <c r="I37" s="37">
        <v>1.79</v>
      </c>
      <c r="J37" s="38">
        <v>2.04</v>
      </c>
      <c r="K37" s="22"/>
      <c r="L37" s="22"/>
      <c r="M37" s="22"/>
      <c r="N37" s="22"/>
      <c r="O37" s="22"/>
      <c r="P37" s="22"/>
    </row>
    <row r="38" spans="1:16" ht="39" customHeight="1" x14ac:dyDescent="0.2">
      <c r="A38" s="22"/>
      <c r="B38" s="35"/>
      <c r="C38" s="1210" t="s">
        <v>568</v>
      </c>
      <c r="D38" s="1211"/>
      <c r="E38" s="1212"/>
      <c r="F38" s="36">
        <v>1.5</v>
      </c>
      <c r="G38" s="37">
        <v>1.39</v>
      </c>
      <c r="H38" s="37">
        <v>1.19</v>
      </c>
      <c r="I38" s="37">
        <v>0.91</v>
      </c>
      <c r="J38" s="38">
        <v>1.64</v>
      </c>
      <c r="K38" s="22"/>
      <c r="L38" s="22"/>
      <c r="M38" s="22"/>
      <c r="N38" s="22"/>
      <c r="O38" s="22"/>
      <c r="P38" s="22"/>
    </row>
    <row r="39" spans="1:16" ht="39" customHeight="1" x14ac:dyDescent="0.2">
      <c r="A39" s="22"/>
      <c r="B39" s="35"/>
      <c r="C39" s="1210" t="s">
        <v>569</v>
      </c>
      <c r="D39" s="1211"/>
      <c r="E39" s="1212"/>
      <c r="F39" s="36">
        <v>0.87</v>
      </c>
      <c r="G39" s="37">
        <v>0.71</v>
      </c>
      <c r="H39" s="37">
        <v>0.77</v>
      </c>
      <c r="I39" s="37">
        <v>0.54</v>
      </c>
      <c r="J39" s="38">
        <v>0.2</v>
      </c>
      <c r="K39" s="22"/>
      <c r="L39" s="22"/>
      <c r="M39" s="22"/>
      <c r="N39" s="22"/>
      <c r="O39" s="22"/>
      <c r="P39" s="22"/>
    </row>
    <row r="40" spans="1:16" ht="39" customHeight="1" x14ac:dyDescent="0.2">
      <c r="A40" s="22"/>
      <c r="B40" s="35"/>
      <c r="C40" s="1210" t="s">
        <v>570</v>
      </c>
      <c r="D40" s="1211"/>
      <c r="E40" s="1212"/>
      <c r="F40" s="36">
        <v>0.18</v>
      </c>
      <c r="G40" s="37">
        <v>0.25</v>
      </c>
      <c r="H40" s="37">
        <v>0.2</v>
      </c>
      <c r="I40" s="37">
        <v>0.15</v>
      </c>
      <c r="J40" s="38">
        <v>0.16</v>
      </c>
      <c r="K40" s="22"/>
      <c r="L40" s="22"/>
      <c r="M40" s="22"/>
      <c r="N40" s="22"/>
      <c r="O40" s="22"/>
      <c r="P40" s="22"/>
    </row>
    <row r="41" spans="1:16" ht="39" customHeight="1" x14ac:dyDescent="0.2">
      <c r="A41" s="22"/>
      <c r="B41" s="35"/>
      <c r="C41" s="1210" t="s">
        <v>571</v>
      </c>
      <c r="D41" s="1211"/>
      <c r="E41" s="1212"/>
      <c r="F41" s="36">
        <v>0.13</v>
      </c>
      <c r="G41" s="37">
        <v>0.16</v>
      </c>
      <c r="H41" s="37">
        <v>0.09</v>
      </c>
      <c r="I41" s="37">
        <v>0</v>
      </c>
      <c r="J41" s="38">
        <v>0.01</v>
      </c>
      <c r="K41" s="22"/>
      <c r="L41" s="22"/>
      <c r="M41" s="22"/>
      <c r="N41" s="22"/>
      <c r="O41" s="22"/>
      <c r="P41" s="22"/>
    </row>
    <row r="42" spans="1:16" ht="39" customHeight="1" x14ac:dyDescent="0.2">
      <c r="A42" s="22"/>
      <c r="B42" s="39"/>
      <c r="C42" s="1210" t="s">
        <v>572</v>
      </c>
      <c r="D42" s="1211"/>
      <c r="E42" s="1212"/>
      <c r="F42" s="36" t="s">
        <v>513</v>
      </c>
      <c r="G42" s="37" t="s">
        <v>513</v>
      </c>
      <c r="H42" s="37" t="s">
        <v>513</v>
      </c>
      <c r="I42" s="37" t="s">
        <v>513</v>
      </c>
      <c r="J42" s="38" t="s">
        <v>513</v>
      </c>
      <c r="K42" s="22"/>
      <c r="L42" s="22"/>
      <c r="M42" s="22"/>
      <c r="N42" s="22"/>
      <c r="O42" s="22"/>
      <c r="P42" s="22"/>
    </row>
    <row r="43" spans="1:16" ht="39" customHeight="1" thickBot="1" x14ac:dyDescent="0.25">
      <c r="A43" s="22"/>
      <c r="B43" s="40"/>
      <c r="C43" s="1213" t="s">
        <v>573</v>
      </c>
      <c r="D43" s="1214"/>
      <c r="E43" s="1215"/>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H41EJRyQ+mX0OzUAhvRjD8kUyq8Vmu7s5vh30XGHQNWvNeq0Ihl3QGjbhGUNMw5PbSAMYExTOJj4Q8/hgwpJA==" saltValue="zhEfzQw/zHh38fqxAmEt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5495</v>
      </c>
      <c r="L45" s="60">
        <v>5621</v>
      </c>
      <c r="M45" s="60">
        <v>5656</v>
      </c>
      <c r="N45" s="60">
        <v>5701</v>
      </c>
      <c r="O45" s="61">
        <v>5592</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513</v>
      </c>
      <c r="L46" s="64" t="s">
        <v>513</v>
      </c>
      <c r="M46" s="64" t="s">
        <v>513</v>
      </c>
      <c r="N46" s="64" t="s">
        <v>513</v>
      </c>
      <c r="O46" s="65" t="s">
        <v>513</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513</v>
      </c>
      <c r="L47" s="64" t="s">
        <v>513</v>
      </c>
      <c r="M47" s="64" t="s">
        <v>513</v>
      </c>
      <c r="N47" s="64" t="s">
        <v>513</v>
      </c>
      <c r="O47" s="65" t="s">
        <v>513</v>
      </c>
      <c r="P47" s="48"/>
      <c r="Q47" s="48"/>
      <c r="R47" s="48"/>
      <c r="S47" s="48"/>
      <c r="T47" s="48"/>
      <c r="U47" s="48"/>
    </row>
    <row r="48" spans="1:21" ht="30.75" customHeight="1" x14ac:dyDescent="0.2">
      <c r="A48" s="48"/>
      <c r="B48" s="1220"/>
      <c r="C48" s="1221"/>
      <c r="D48" s="62"/>
      <c r="E48" s="1226" t="s">
        <v>15</v>
      </c>
      <c r="F48" s="1226"/>
      <c r="G48" s="1226"/>
      <c r="H48" s="1226"/>
      <c r="I48" s="1226"/>
      <c r="J48" s="1227"/>
      <c r="K48" s="63">
        <v>1592</v>
      </c>
      <c r="L48" s="64">
        <v>1598</v>
      </c>
      <c r="M48" s="64">
        <v>1625</v>
      </c>
      <c r="N48" s="64">
        <v>1922</v>
      </c>
      <c r="O48" s="65">
        <v>1908</v>
      </c>
      <c r="P48" s="48"/>
      <c r="Q48" s="48"/>
      <c r="R48" s="48"/>
      <c r="S48" s="48"/>
      <c r="T48" s="48"/>
      <c r="U48" s="48"/>
    </row>
    <row r="49" spans="1:21" ht="30.75" customHeight="1" x14ac:dyDescent="0.2">
      <c r="A49" s="48"/>
      <c r="B49" s="1220"/>
      <c r="C49" s="1221"/>
      <c r="D49" s="62"/>
      <c r="E49" s="1226" t="s">
        <v>16</v>
      </c>
      <c r="F49" s="1226"/>
      <c r="G49" s="1226"/>
      <c r="H49" s="1226"/>
      <c r="I49" s="1226"/>
      <c r="J49" s="1227"/>
      <c r="K49" s="63">
        <v>337</v>
      </c>
      <c r="L49" s="64">
        <v>255</v>
      </c>
      <c r="M49" s="64">
        <v>200</v>
      </c>
      <c r="N49" s="64">
        <v>122</v>
      </c>
      <c r="O49" s="65">
        <v>116</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513</v>
      </c>
      <c r="L50" s="64" t="s">
        <v>513</v>
      </c>
      <c r="M50" s="64" t="s">
        <v>513</v>
      </c>
      <c r="N50" s="64" t="s">
        <v>513</v>
      </c>
      <c r="O50" s="65" t="s">
        <v>513</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513</v>
      </c>
      <c r="L51" s="64" t="s">
        <v>513</v>
      </c>
      <c r="M51" s="64" t="s">
        <v>513</v>
      </c>
      <c r="N51" s="64" t="s">
        <v>513</v>
      </c>
      <c r="O51" s="65" t="s">
        <v>513</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6434</v>
      </c>
      <c r="L52" s="64">
        <v>6508</v>
      </c>
      <c r="M52" s="64">
        <v>6530</v>
      </c>
      <c r="N52" s="64">
        <v>6603</v>
      </c>
      <c r="O52" s="65">
        <v>6491</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990</v>
      </c>
      <c r="L53" s="69">
        <v>966</v>
      </c>
      <c r="M53" s="69">
        <v>951</v>
      </c>
      <c r="N53" s="69">
        <v>1142</v>
      </c>
      <c r="O53" s="70">
        <v>1125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DIAq+FSwBUcCAoorsoyxZxIPbSAsI03KHIjOvuRsLX3Vhv23KIlxQdU3fie8VigipPZ9RtXjJUAV3ATRwV8Ig==" saltValue="Y/GtThpDPZ5pGIJxKNZW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44" t="s">
        <v>30</v>
      </c>
      <c r="C41" s="1245"/>
      <c r="D41" s="102"/>
      <c r="E41" s="1250" t="s">
        <v>31</v>
      </c>
      <c r="F41" s="1250"/>
      <c r="G41" s="1250"/>
      <c r="H41" s="1251"/>
      <c r="I41" s="351">
        <v>53645</v>
      </c>
      <c r="J41" s="352">
        <v>57574</v>
      </c>
      <c r="K41" s="352">
        <v>57122</v>
      </c>
      <c r="L41" s="352">
        <v>59305</v>
      </c>
      <c r="M41" s="353">
        <v>59665</v>
      </c>
    </row>
    <row r="42" spans="2:13" ht="27.75" customHeight="1" x14ac:dyDescent="0.2">
      <c r="B42" s="1246"/>
      <c r="C42" s="1247"/>
      <c r="D42" s="103"/>
      <c r="E42" s="1252" t="s">
        <v>32</v>
      </c>
      <c r="F42" s="1252"/>
      <c r="G42" s="1252"/>
      <c r="H42" s="1253"/>
      <c r="I42" s="354" t="s">
        <v>513</v>
      </c>
      <c r="J42" s="355" t="s">
        <v>513</v>
      </c>
      <c r="K42" s="355" t="s">
        <v>513</v>
      </c>
      <c r="L42" s="355" t="s">
        <v>513</v>
      </c>
      <c r="M42" s="356" t="s">
        <v>513</v>
      </c>
    </row>
    <row r="43" spans="2:13" ht="27.75" customHeight="1" x14ac:dyDescent="0.2">
      <c r="B43" s="1246"/>
      <c r="C43" s="1247"/>
      <c r="D43" s="103"/>
      <c r="E43" s="1252" t="s">
        <v>33</v>
      </c>
      <c r="F43" s="1252"/>
      <c r="G43" s="1252"/>
      <c r="H43" s="1253"/>
      <c r="I43" s="354">
        <v>28886</v>
      </c>
      <c r="J43" s="355">
        <v>32946</v>
      </c>
      <c r="K43" s="355">
        <v>33435</v>
      </c>
      <c r="L43" s="355">
        <v>31962</v>
      </c>
      <c r="M43" s="356">
        <v>30512</v>
      </c>
    </row>
    <row r="44" spans="2:13" ht="27.75" customHeight="1" x14ac:dyDescent="0.2">
      <c r="B44" s="1246"/>
      <c r="C44" s="1247"/>
      <c r="D44" s="103"/>
      <c r="E44" s="1252" t="s">
        <v>34</v>
      </c>
      <c r="F44" s="1252"/>
      <c r="G44" s="1252"/>
      <c r="H44" s="1253"/>
      <c r="I44" s="354">
        <v>1197</v>
      </c>
      <c r="J44" s="355">
        <v>958</v>
      </c>
      <c r="K44" s="355">
        <v>794</v>
      </c>
      <c r="L44" s="355">
        <v>691</v>
      </c>
      <c r="M44" s="356">
        <v>587</v>
      </c>
    </row>
    <row r="45" spans="2:13" ht="27.75" customHeight="1" x14ac:dyDescent="0.2">
      <c r="B45" s="1246"/>
      <c r="C45" s="1247"/>
      <c r="D45" s="103"/>
      <c r="E45" s="1252" t="s">
        <v>35</v>
      </c>
      <c r="F45" s="1252"/>
      <c r="G45" s="1252"/>
      <c r="H45" s="1253"/>
      <c r="I45" s="354">
        <v>7329</v>
      </c>
      <c r="J45" s="355">
        <v>6993</v>
      </c>
      <c r="K45" s="355">
        <v>7138</v>
      </c>
      <c r="L45" s="355">
        <v>7162</v>
      </c>
      <c r="M45" s="356">
        <v>6999</v>
      </c>
    </row>
    <row r="46" spans="2:13" ht="27.75" customHeight="1" x14ac:dyDescent="0.2">
      <c r="B46" s="1246"/>
      <c r="C46" s="1247"/>
      <c r="D46" s="104"/>
      <c r="E46" s="1252" t="s">
        <v>36</v>
      </c>
      <c r="F46" s="1252"/>
      <c r="G46" s="1252"/>
      <c r="H46" s="1253"/>
      <c r="I46" s="354" t="s">
        <v>513</v>
      </c>
      <c r="J46" s="355" t="s">
        <v>513</v>
      </c>
      <c r="K46" s="355" t="s">
        <v>513</v>
      </c>
      <c r="L46" s="355" t="s">
        <v>513</v>
      </c>
      <c r="M46" s="356" t="s">
        <v>513</v>
      </c>
    </row>
    <row r="47" spans="2:13" ht="27.75" customHeight="1" x14ac:dyDescent="0.2">
      <c r="B47" s="1246"/>
      <c r="C47" s="1247"/>
      <c r="D47" s="105"/>
      <c r="E47" s="1254" t="s">
        <v>37</v>
      </c>
      <c r="F47" s="1255"/>
      <c r="G47" s="1255"/>
      <c r="H47" s="1256"/>
      <c r="I47" s="354" t="s">
        <v>513</v>
      </c>
      <c r="J47" s="355" t="s">
        <v>513</v>
      </c>
      <c r="K47" s="355" t="s">
        <v>513</v>
      </c>
      <c r="L47" s="355" t="s">
        <v>513</v>
      </c>
      <c r="M47" s="356" t="s">
        <v>513</v>
      </c>
    </row>
    <row r="48" spans="2:13" ht="27.75" customHeight="1" x14ac:dyDescent="0.2">
      <c r="B48" s="1246"/>
      <c r="C48" s="1247"/>
      <c r="D48" s="103"/>
      <c r="E48" s="1252" t="s">
        <v>38</v>
      </c>
      <c r="F48" s="1252"/>
      <c r="G48" s="1252"/>
      <c r="H48" s="1253"/>
      <c r="I48" s="354" t="s">
        <v>513</v>
      </c>
      <c r="J48" s="355" t="s">
        <v>513</v>
      </c>
      <c r="K48" s="355" t="s">
        <v>513</v>
      </c>
      <c r="L48" s="355" t="s">
        <v>513</v>
      </c>
      <c r="M48" s="356" t="s">
        <v>513</v>
      </c>
    </row>
    <row r="49" spans="2:13" ht="27.75" customHeight="1" x14ac:dyDescent="0.2">
      <c r="B49" s="1248"/>
      <c r="C49" s="1249"/>
      <c r="D49" s="103"/>
      <c r="E49" s="1252" t="s">
        <v>39</v>
      </c>
      <c r="F49" s="1252"/>
      <c r="G49" s="1252"/>
      <c r="H49" s="1253"/>
      <c r="I49" s="354" t="s">
        <v>513</v>
      </c>
      <c r="J49" s="355" t="s">
        <v>513</v>
      </c>
      <c r="K49" s="355" t="s">
        <v>513</v>
      </c>
      <c r="L49" s="355" t="s">
        <v>513</v>
      </c>
      <c r="M49" s="356" t="s">
        <v>513</v>
      </c>
    </row>
    <row r="50" spans="2:13" ht="27.75" customHeight="1" x14ac:dyDescent="0.2">
      <c r="B50" s="1257" t="s">
        <v>40</v>
      </c>
      <c r="C50" s="1258"/>
      <c r="D50" s="106"/>
      <c r="E50" s="1252" t="s">
        <v>41</v>
      </c>
      <c r="F50" s="1252"/>
      <c r="G50" s="1252"/>
      <c r="H50" s="1253"/>
      <c r="I50" s="354">
        <v>23811</v>
      </c>
      <c r="J50" s="355">
        <v>21642</v>
      </c>
      <c r="K50" s="355">
        <v>20522</v>
      </c>
      <c r="L50" s="355">
        <v>18984</v>
      </c>
      <c r="M50" s="356">
        <v>19229</v>
      </c>
    </row>
    <row r="51" spans="2:13" ht="27.75" customHeight="1" x14ac:dyDescent="0.2">
      <c r="B51" s="1246"/>
      <c r="C51" s="1247"/>
      <c r="D51" s="103"/>
      <c r="E51" s="1252" t="s">
        <v>42</v>
      </c>
      <c r="F51" s="1252"/>
      <c r="G51" s="1252"/>
      <c r="H51" s="1253"/>
      <c r="I51" s="354">
        <v>15801</v>
      </c>
      <c r="J51" s="355">
        <v>16027</v>
      </c>
      <c r="K51" s="355">
        <v>17083</v>
      </c>
      <c r="L51" s="355">
        <v>18862</v>
      </c>
      <c r="M51" s="356">
        <v>19303</v>
      </c>
    </row>
    <row r="52" spans="2:13" ht="27.75" customHeight="1" x14ac:dyDescent="0.2">
      <c r="B52" s="1248"/>
      <c r="C52" s="1249"/>
      <c r="D52" s="103"/>
      <c r="E52" s="1252" t="s">
        <v>43</v>
      </c>
      <c r="F52" s="1252"/>
      <c r="G52" s="1252"/>
      <c r="H52" s="1253"/>
      <c r="I52" s="354">
        <v>60036</v>
      </c>
      <c r="J52" s="355">
        <v>63252</v>
      </c>
      <c r="K52" s="355">
        <v>63184</v>
      </c>
      <c r="L52" s="355">
        <v>64219</v>
      </c>
      <c r="M52" s="356">
        <v>62946</v>
      </c>
    </row>
    <row r="53" spans="2:13" ht="27.75" customHeight="1" thickBot="1" x14ac:dyDescent="0.25">
      <c r="B53" s="1259" t="s">
        <v>44</v>
      </c>
      <c r="C53" s="1260"/>
      <c r="D53" s="107"/>
      <c r="E53" s="1261" t="s">
        <v>45</v>
      </c>
      <c r="F53" s="1261"/>
      <c r="G53" s="1261"/>
      <c r="H53" s="1262"/>
      <c r="I53" s="357">
        <v>-8591</v>
      </c>
      <c r="J53" s="358">
        <v>-2451</v>
      </c>
      <c r="K53" s="358">
        <v>-2299</v>
      </c>
      <c r="L53" s="358">
        <v>-2945</v>
      </c>
      <c r="M53" s="359">
        <v>-3716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hv9puY6ViWrNi2cvLXbeg37KrnOE7UZYymcJNxk8eKY3mRwlOh5Cli7l290GtfQUAx9KczPZvyfGDZU7oGkilg==" saltValue="kw4MMEXJCms002KS3aVP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71" t="s">
        <v>48</v>
      </c>
      <c r="D55" s="1271"/>
      <c r="E55" s="1272"/>
      <c r="F55" s="119">
        <v>11805</v>
      </c>
      <c r="G55" s="119">
        <v>10353</v>
      </c>
      <c r="H55" s="120">
        <v>10514</v>
      </c>
    </row>
    <row r="56" spans="2:8" ht="52.5" customHeight="1" x14ac:dyDescent="0.2">
      <c r="B56" s="121"/>
      <c r="C56" s="1273" t="s">
        <v>49</v>
      </c>
      <c r="D56" s="1273"/>
      <c r="E56" s="1274"/>
      <c r="F56" s="122">
        <v>1172</v>
      </c>
      <c r="G56" s="122">
        <v>1173</v>
      </c>
      <c r="H56" s="123">
        <v>1725</v>
      </c>
    </row>
    <row r="57" spans="2:8" ht="53.25" customHeight="1" x14ac:dyDescent="0.2">
      <c r="B57" s="121"/>
      <c r="C57" s="1275" t="s">
        <v>50</v>
      </c>
      <c r="D57" s="1275"/>
      <c r="E57" s="1276"/>
      <c r="F57" s="124">
        <v>6350</v>
      </c>
      <c r="G57" s="124">
        <v>5967</v>
      </c>
      <c r="H57" s="125">
        <v>4948</v>
      </c>
    </row>
    <row r="58" spans="2:8" ht="45.75" customHeight="1" x14ac:dyDescent="0.2">
      <c r="B58" s="126"/>
      <c r="C58" s="1263" t="s">
        <v>607</v>
      </c>
      <c r="D58" s="1264"/>
      <c r="E58" s="1265"/>
      <c r="F58" s="127">
        <v>2915</v>
      </c>
      <c r="G58" s="127">
        <v>2578</v>
      </c>
      <c r="H58" s="128">
        <v>2215</v>
      </c>
    </row>
    <row r="59" spans="2:8" ht="45.75" customHeight="1" x14ac:dyDescent="0.2">
      <c r="B59" s="126"/>
      <c r="C59" s="1263" t="s">
        <v>606</v>
      </c>
      <c r="D59" s="1264"/>
      <c r="E59" s="1265"/>
      <c r="F59" s="127">
        <v>1486</v>
      </c>
      <c r="G59" s="127">
        <v>1442</v>
      </c>
      <c r="H59" s="128">
        <v>769</v>
      </c>
    </row>
    <row r="60" spans="2:8" ht="45.75" customHeight="1" x14ac:dyDescent="0.2">
      <c r="B60" s="126"/>
      <c r="C60" s="1263" t="s">
        <v>605</v>
      </c>
      <c r="D60" s="1264"/>
      <c r="E60" s="1265"/>
      <c r="F60" s="127">
        <v>446</v>
      </c>
      <c r="G60" s="127">
        <v>446</v>
      </c>
      <c r="H60" s="128">
        <v>447</v>
      </c>
    </row>
    <row r="61" spans="2:8" ht="45.75" customHeight="1" x14ac:dyDescent="0.2">
      <c r="B61" s="126"/>
      <c r="C61" s="1263" t="s">
        <v>604</v>
      </c>
      <c r="D61" s="1264"/>
      <c r="E61" s="1265"/>
      <c r="F61" s="127">
        <v>437</v>
      </c>
      <c r="G61" s="127">
        <v>431</v>
      </c>
      <c r="H61" s="128">
        <v>431</v>
      </c>
    </row>
    <row r="62" spans="2:8" ht="45.75" customHeight="1" thickBot="1" x14ac:dyDescent="0.25">
      <c r="B62" s="129"/>
      <c r="C62" s="1266" t="s">
        <v>603</v>
      </c>
      <c r="D62" s="1267"/>
      <c r="E62" s="1268"/>
      <c r="F62" s="130">
        <v>359</v>
      </c>
      <c r="G62" s="130">
        <v>326</v>
      </c>
      <c r="H62" s="131">
        <v>291</v>
      </c>
    </row>
    <row r="63" spans="2:8" ht="52.5" customHeight="1" thickBot="1" x14ac:dyDescent="0.25">
      <c r="B63" s="132"/>
      <c r="C63" s="1269" t="s">
        <v>51</v>
      </c>
      <c r="D63" s="1269"/>
      <c r="E63" s="1270"/>
      <c r="F63" s="133">
        <v>19327</v>
      </c>
      <c r="G63" s="133">
        <v>17494</v>
      </c>
      <c r="H63" s="134">
        <v>17188</v>
      </c>
    </row>
    <row r="64" spans="2:8" ht="13.2" x14ac:dyDescent="0.2"/>
  </sheetData>
  <sheetProtection algorithmName="SHA-512" hashValue="hcu6aWw+OFnfQ0mrUZ5x7ZgZ35ycUZ09pNbPmbrqHu63XWh8uOVHjcyFtMdZPCWq8AcvUPnwLAXC3vT45AXG/g==" saltValue="f9nW2AYvPUqPUas90taw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612</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613</v>
      </c>
    </row>
    <row r="50" spans="1:109" ht="13.2" x14ac:dyDescent="0.2">
      <c r="B50" s="375"/>
      <c r="G50" s="1277"/>
      <c r="H50" s="1277"/>
      <c r="I50" s="1277"/>
      <c r="J50" s="1277"/>
      <c r="K50" s="385"/>
      <c r="L50" s="385"/>
      <c r="M50" s="386"/>
      <c r="N50" s="386"/>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555</v>
      </c>
      <c r="BQ50" s="1281"/>
      <c r="BR50" s="1281"/>
      <c r="BS50" s="1281"/>
      <c r="BT50" s="1281"/>
      <c r="BU50" s="1281"/>
      <c r="BV50" s="1281"/>
      <c r="BW50" s="1281"/>
      <c r="BX50" s="1281" t="s">
        <v>556</v>
      </c>
      <c r="BY50" s="1281"/>
      <c r="BZ50" s="1281"/>
      <c r="CA50" s="1281"/>
      <c r="CB50" s="1281"/>
      <c r="CC50" s="1281"/>
      <c r="CD50" s="1281"/>
      <c r="CE50" s="1281"/>
      <c r="CF50" s="1281" t="s">
        <v>557</v>
      </c>
      <c r="CG50" s="1281"/>
      <c r="CH50" s="1281"/>
      <c r="CI50" s="1281"/>
      <c r="CJ50" s="1281"/>
      <c r="CK50" s="1281"/>
      <c r="CL50" s="1281"/>
      <c r="CM50" s="1281"/>
      <c r="CN50" s="1281" t="s">
        <v>558</v>
      </c>
      <c r="CO50" s="1281"/>
      <c r="CP50" s="1281"/>
      <c r="CQ50" s="1281"/>
      <c r="CR50" s="1281"/>
      <c r="CS50" s="1281"/>
      <c r="CT50" s="1281"/>
      <c r="CU50" s="1281"/>
      <c r="CV50" s="1281" t="s">
        <v>559</v>
      </c>
      <c r="CW50" s="1281"/>
      <c r="CX50" s="1281"/>
      <c r="CY50" s="1281"/>
      <c r="CZ50" s="1281"/>
      <c r="DA50" s="1281"/>
      <c r="DB50" s="1281"/>
      <c r="DC50" s="1281"/>
    </row>
    <row r="51" spans="1:109" ht="13.5" customHeight="1" x14ac:dyDescent="0.2">
      <c r="B51" s="375"/>
      <c r="G51" s="1294"/>
      <c r="H51" s="1294"/>
      <c r="I51" s="1295"/>
      <c r="J51" s="1295"/>
      <c r="K51" s="1293"/>
      <c r="L51" s="1293"/>
      <c r="M51" s="1293"/>
      <c r="N51" s="1293"/>
      <c r="AM51" s="384"/>
      <c r="AN51" s="1283" t="s">
        <v>614</v>
      </c>
      <c r="AO51" s="1283"/>
      <c r="AP51" s="1283"/>
      <c r="AQ51" s="1283"/>
      <c r="AR51" s="1283"/>
      <c r="AS51" s="1283"/>
      <c r="AT51" s="1283"/>
      <c r="AU51" s="1283"/>
      <c r="AV51" s="1283"/>
      <c r="AW51" s="1283"/>
      <c r="AX51" s="1283"/>
      <c r="AY51" s="1283"/>
      <c r="AZ51" s="1283"/>
      <c r="BA51" s="1283"/>
      <c r="BB51" s="1283" t="s">
        <v>616</v>
      </c>
      <c r="BC51" s="1283"/>
      <c r="BD51" s="1283"/>
      <c r="BE51" s="1283"/>
      <c r="BF51" s="1283"/>
      <c r="BG51" s="1283"/>
      <c r="BH51" s="1283"/>
      <c r="BI51" s="1283"/>
      <c r="BJ51" s="1283"/>
      <c r="BK51" s="1283"/>
      <c r="BL51" s="1283"/>
      <c r="BM51" s="1283"/>
      <c r="BN51" s="1283"/>
      <c r="BO51" s="1283"/>
      <c r="BP51" s="1282"/>
      <c r="BQ51" s="1282"/>
      <c r="BR51" s="1282"/>
      <c r="BS51" s="1282"/>
      <c r="BT51" s="1282"/>
      <c r="BU51" s="1282"/>
      <c r="BV51" s="1282"/>
      <c r="BW51" s="1282"/>
      <c r="BX51" s="1282"/>
      <c r="BY51" s="1282"/>
      <c r="BZ51" s="1282"/>
      <c r="CA51" s="1282"/>
      <c r="CB51" s="1282"/>
      <c r="CC51" s="1282"/>
      <c r="CD51" s="1282"/>
      <c r="CE51" s="1282"/>
      <c r="CF51" s="1282"/>
      <c r="CG51" s="1282"/>
      <c r="CH51" s="1282"/>
      <c r="CI51" s="1282"/>
      <c r="CJ51" s="1282"/>
      <c r="CK51" s="1282"/>
      <c r="CL51" s="1282"/>
      <c r="CM51" s="1282"/>
      <c r="CN51" s="1282"/>
      <c r="CO51" s="1282"/>
      <c r="CP51" s="1282"/>
      <c r="CQ51" s="1282"/>
      <c r="CR51" s="1282"/>
      <c r="CS51" s="1282"/>
      <c r="CT51" s="1282"/>
      <c r="CU51" s="1282"/>
      <c r="CV51" s="1282"/>
      <c r="CW51" s="1282"/>
      <c r="CX51" s="1282"/>
      <c r="CY51" s="1282"/>
      <c r="CZ51" s="1282"/>
      <c r="DA51" s="1282"/>
      <c r="DB51" s="1282"/>
      <c r="DC51" s="1282"/>
    </row>
    <row r="52" spans="1:109" ht="13.2" x14ac:dyDescent="0.2">
      <c r="B52" s="375"/>
      <c r="G52" s="1294"/>
      <c r="H52" s="1294"/>
      <c r="I52" s="1295"/>
      <c r="J52" s="1295"/>
      <c r="K52" s="1293"/>
      <c r="L52" s="1293"/>
      <c r="M52" s="1293"/>
      <c r="N52" s="1293"/>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3"/>
      <c r="B53" s="375"/>
      <c r="G53" s="1294"/>
      <c r="H53" s="1294"/>
      <c r="I53" s="1277"/>
      <c r="J53" s="1277"/>
      <c r="K53" s="1293"/>
      <c r="L53" s="1293"/>
      <c r="M53" s="1293"/>
      <c r="N53" s="1293"/>
      <c r="AM53" s="384"/>
      <c r="AN53" s="1283"/>
      <c r="AO53" s="1283"/>
      <c r="AP53" s="1283"/>
      <c r="AQ53" s="1283"/>
      <c r="AR53" s="1283"/>
      <c r="AS53" s="1283"/>
      <c r="AT53" s="1283"/>
      <c r="AU53" s="1283"/>
      <c r="AV53" s="1283"/>
      <c r="AW53" s="1283"/>
      <c r="AX53" s="1283"/>
      <c r="AY53" s="1283"/>
      <c r="AZ53" s="1283"/>
      <c r="BA53" s="1283"/>
      <c r="BB53" s="1283" t="s">
        <v>617</v>
      </c>
      <c r="BC53" s="1283"/>
      <c r="BD53" s="1283"/>
      <c r="BE53" s="1283"/>
      <c r="BF53" s="1283"/>
      <c r="BG53" s="1283"/>
      <c r="BH53" s="1283"/>
      <c r="BI53" s="1283"/>
      <c r="BJ53" s="1283"/>
      <c r="BK53" s="1283"/>
      <c r="BL53" s="1283"/>
      <c r="BM53" s="1283"/>
      <c r="BN53" s="1283"/>
      <c r="BO53" s="1283"/>
      <c r="BP53" s="1282">
        <v>57</v>
      </c>
      <c r="BQ53" s="1282"/>
      <c r="BR53" s="1282"/>
      <c r="BS53" s="1282"/>
      <c r="BT53" s="1282"/>
      <c r="BU53" s="1282"/>
      <c r="BV53" s="1282"/>
      <c r="BW53" s="1282"/>
      <c r="BX53" s="1282">
        <v>57.1</v>
      </c>
      <c r="BY53" s="1282"/>
      <c r="BZ53" s="1282"/>
      <c r="CA53" s="1282"/>
      <c r="CB53" s="1282"/>
      <c r="CC53" s="1282"/>
      <c r="CD53" s="1282"/>
      <c r="CE53" s="1282"/>
      <c r="CF53" s="1282">
        <v>58.6</v>
      </c>
      <c r="CG53" s="1282"/>
      <c r="CH53" s="1282"/>
      <c r="CI53" s="1282"/>
      <c r="CJ53" s="1282"/>
      <c r="CK53" s="1282"/>
      <c r="CL53" s="1282"/>
      <c r="CM53" s="1282"/>
      <c r="CN53" s="1282">
        <v>59.1</v>
      </c>
      <c r="CO53" s="1282"/>
      <c r="CP53" s="1282"/>
      <c r="CQ53" s="1282"/>
      <c r="CR53" s="1282"/>
      <c r="CS53" s="1282"/>
      <c r="CT53" s="1282"/>
      <c r="CU53" s="1282"/>
      <c r="CV53" s="1282">
        <v>60.6</v>
      </c>
      <c r="CW53" s="1282"/>
      <c r="CX53" s="1282"/>
      <c r="CY53" s="1282"/>
      <c r="CZ53" s="1282"/>
      <c r="DA53" s="1282"/>
      <c r="DB53" s="1282"/>
      <c r="DC53" s="1282"/>
    </row>
    <row r="54" spans="1:109" ht="13.2" x14ac:dyDescent="0.2">
      <c r="A54" s="383"/>
      <c r="B54" s="375"/>
      <c r="G54" s="1294"/>
      <c r="H54" s="1294"/>
      <c r="I54" s="1277"/>
      <c r="J54" s="1277"/>
      <c r="K54" s="1293"/>
      <c r="L54" s="1293"/>
      <c r="M54" s="1293"/>
      <c r="N54" s="1293"/>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3"/>
      <c r="B55" s="375"/>
      <c r="G55" s="1277"/>
      <c r="H55" s="1277"/>
      <c r="I55" s="1277"/>
      <c r="J55" s="1277"/>
      <c r="K55" s="1293"/>
      <c r="L55" s="1293"/>
      <c r="M55" s="1293"/>
      <c r="N55" s="1293"/>
      <c r="AN55" s="1281" t="s">
        <v>618</v>
      </c>
      <c r="AO55" s="1281"/>
      <c r="AP55" s="1281"/>
      <c r="AQ55" s="1281"/>
      <c r="AR55" s="1281"/>
      <c r="AS55" s="1281"/>
      <c r="AT55" s="1281"/>
      <c r="AU55" s="1281"/>
      <c r="AV55" s="1281"/>
      <c r="AW55" s="1281"/>
      <c r="AX55" s="1281"/>
      <c r="AY55" s="1281"/>
      <c r="AZ55" s="1281"/>
      <c r="BA55" s="1281"/>
      <c r="BB55" s="1283" t="s">
        <v>616</v>
      </c>
      <c r="BC55" s="1283"/>
      <c r="BD55" s="1283"/>
      <c r="BE55" s="1283"/>
      <c r="BF55" s="1283"/>
      <c r="BG55" s="1283"/>
      <c r="BH55" s="1283"/>
      <c r="BI55" s="1283"/>
      <c r="BJ55" s="1283"/>
      <c r="BK55" s="1283"/>
      <c r="BL55" s="1283"/>
      <c r="BM55" s="1283"/>
      <c r="BN55" s="1283"/>
      <c r="BO55" s="1283"/>
      <c r="BP55" s="1282">
        <v>12.2</v>
      </c>
      <c r="BQ55" s="1282"/>
      <c r="BR55" s="1282"/>
      <c r="BS55" s="1282"/>
      <c r="BT55" s="1282"/>
      <c r="BU55" s="1282"/>
      <c r="BV55" s="1282"/>
      <c r="BW55" s="1282"/>
      <c r="BX55" s="1282">
        <v>5</v>
      </c>
      <c r="BY55" s="1282"/>
      <c r="BZ55" s="1282"/>
      <c r="CA55" s="1282"/>
      <c r="CB55" s="1282"/>
      <c r="CC55" s="1282"/>
      <c r="CD55" s="1282"/>
      <c r="CE55" s="1282"/>
      <c r="CF55" s="1282">
        <v>5.4</v>
      </c>
      <c r="CG55" s="1282"/>
      <c r="CH55" s="1282"/>
      <c r="CI55" s="1282"/>
      <c r="CJ55" s="1282"/>
      <c r="CK55" s="1282"/>
      <c r="CL55" s="1282"/>
      <c r="CM55" s="1282"/>
      <c r="CN55" s="1282">
        <v>3.9</v>
      </c>
      <c r="CO55" s="1282"/>
      <c r="CP55" s="1282"/>
      <c r="CQ55" s="1282"/>
      <c r="CR55" s="1282"/>
      <c r="CS55" s="1282"/>
      <c r="CT55" s="1282"/>
      <c r="CU55" s="1282"/>
      <c r="CV55" s="1282">
        <v>0</v>
      </c>
      <c r="CW55" s="1282"/>
      <c r="CX55" s="1282"/>
      <c r="CY55" s="1282"/>
      <c r="CZ55" s="1282"/>
      <c r="DA55" s="1282"/>
      <c r="DB55" s="1282"/>
      <c r="DC55" s="1282"/>
    </row>
    <row r="56" spans="1:109" ht="13.2" x14ac:dyDescent="0.2">
      <c r="A56" s="383"/>
      <c r="B56" s="375"/>
      <c r="G56" s="1277"/>
      <c r="H56" s="1277"/>
      <c r="I56" s="1277"/>
      <c r="J56" s="1277"/>
      <c r="K56" s="1293"/>
      <c r="L56" s="1293"/>
      <c r="M56" s="1293"/>
      <c r="N56" s="1293"/>
      <c r="AN56" s="1281"/>
      <c r="AO56" s="1281"/>
      <c r="AP56" s="1281"/>
      <c r="AQ56" s="1281"/>
      <c r="AR56" s="1281"/>
      <c r="AS56" s="1281"/>
      <c r="AT56" s="1281"/>
      <c r="AU56" s="1281"/>
      <c r="AV56" s="1281"/>
      <c r="AW56" s="1281"/>
      <c r="AX56" s="1281"/>
      <c r="AY56" s="1281"/>
      <c r="AZ56" s="1281"/>
      <c r="BA56" s="1281"/>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3" customFormat="1" ht="13.2" x14ac:dyDescent="0.2">
      <c r="B57" s="387"/>
      <c r="G57" s="1277"/>
      <c r="H57" s="1277"/>
      <c r="I57" s="1296"/>
      <c r="J57" s="1296"/>
      <c r="K57" s="1293"/>
      <c r="L57" s="1293"/>
      <c r="M57" s="1293"/>
      <c r="N57" s="1293"/>
      <c r="AM57" s="369"/>
      <c r="AN57" s="1281"/>
      <c r="AO57" s="1281"/>
      <c r="AP57" s="1281"/>
      <c r="AQ57" s="1281"/>
      <c r="AR57" s="1281"/>
      <c r="AS57" s="1281"/>
      <c r="AT57" s="1281"/>
      <c r="AU57" s="1281"/>
      <c r="AV57" s="1281"/>
      <c r="AW57" s="1281"/>
      <c r="AX57" s="1281"/>
      <c r="AY57" s="1281"/>
      <c r="AZ57" s="1281"/>
      <c r="BA57" s="1281"/>
      <c r="BB57" s="1283" t="s">
        <v>617</v>
      </c>
      <c r="BC57" s="1283"/>
      <c r="BD57" s="1283"/>
      <c r="BE57" s="1283"/>
      <c r="BF57" s="1283"/>
      <c r="BG57" s="1283"/>
      <c r="BH57" s="1283"/>
      <c r="BI57" s="1283"/>
      <c r="BJ57" s="1283"/>
      <c r="BK57" s="1283"/>
      <c r="BL57" s="1283"/>
      <c r="BM57" s="1283"/>
      <c r="BN57" s="1283"/>
      <c r="BO57" s="1283"/>
      <c r="BP57" s="1282">
        <v>61.2</v>
      </c>
      <c r="BQ57" s="1282"/>
      <c r="BR57" s="1282"/>
      <c r="BS57" s="1282"/>
      <c r="BT57" s="1282"/>
      <c r="BU57" s="1282"/>
      <c r="BV57" s="1282"/>
      <c r="BW57" s="1282"/>
      <c r="BX57" s="1282">
        <v>61.6</v>
      </c>
      <c r="BY57" s="1282"/>
      <c r="BZ57" s="1282"/>
      <c r="CA57" s="1282"/>
      <c r="CB57" s="1282"/>
      <c r="CC57" s="1282"/>
      <c r="CD57" s="1282"/>
      <c r="CE57" s="1282"/>
      <c r="CF57" s="1282">
        <v>62.5</v>
      </c>
      <c r="CG57" s="1282"/>
      <c r="CH57" s="1282"/>
      <c r="CI57" s="1282"/>
      <c r="CJ57" s="1282"/>
      <c r="CK57" s="1282"/>
      <c r="CL57" s="1282"/>
      <c r="CM57" s="1282"/>
      <c r="CN57" s="1282">
        <v>63.1</v>
      </c>
      <c r="CO57" s="1282"/>
      <c r="CP57" s="1282"/>
      <c r="CQ57" s="1282"/>
      <c r="CR57" s="1282"/>
      <c r="CS57" s="1282"/>
      <c r="CT57" s="1282"/>
      <c r="CU57" s="1282"/>
      <c r="CV57" s="1282">
        <v>63</v>
      </c>
      <c r="CW57" s="1282"/>
      <c r="CX57" s="1282"/>
      <c r="CY57" s="1282"/>
      <c r="CZ57" s="1282"/>
      <c r="DA57" s="1282"/>
      <c r="DB57" s="1282"/>
      <c r="DC57" s="1282"/>
      <c r="DD57" s="388"/>
      <c r="DE57" s="387"/>
    </row>
    <row r="58" spans="1:109" s="383" customFormat="1" ht="13.2" x14ac:dyDescent="0.2">
      <c r="A58" s="369"/>
      <c r="B58" s="387"/>
      <c r="G58" s="1277"/>
      <c r="H58" s="1277"/>
      <c r="I58" s="1296"/>
      <c r="J58" s="1296"/>
      <c r="K58" s="1293"/>
      <c r="L58" s="1293"/>
      <c r="M58" s="1293"/>
      <c r="N58" s="1293"/>
      <c r="AM58" s="369"/>
      <c r="AN58" s="1281"/>
      <c r="AO58" s="1281"/>
      <c r="AP58" s="1281"/>
      <c r="AQ58" s="1281"/>
      <c r="AR58" s="1281"/>
      <c r="AS58" s="1281"/>
      <c r="AT58" s="1281"/>
      <c r="AU58" s="1281"/>
      <c r="AV58" s="1281"/>
      <c r="AW58" s="1281"/>
      <c r="AX58" s="1281"/>
      <c r="AY58" s="1281"/>
      <c r="AZ58" s="1281"/>
      <c r="BA58" s="1281"/>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619</v>
      </c>
    </row>
    <row r="64" spans="1:109" ht="13.2" x14ac:dyDescent="0.2">
      <c r="B64" s="375"/>
      <c r="G64" s="382"/>
      <c r="I64" s="395"/>
      <c r="J64" s="395"/>
      <c r="K64" s="395"/>
      <c r="L64" s="395"/>
      <c r="M64" s="395"/>
      <c r="N64" s="396"/>
      <c r="AM64" s="382"/>
      <c r="AN64" s="382" t="s">
        <v>611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613</v>
      </c>
    </row>
    <row r="72" spans="2:107" ht="13.2" x14ac:dyDescent="0.2">
      <c r="B72" s="375"/>
      <c r="G72" s="1277"/>
      <c r="H72" s="1277"/>
      <c r="I72" s="1277"/>
      <c r="J72" s="1277"/>
      <c r="K72" s="385"/>
      <c r="L72" s="385"/>
      <c r="M72" s="386"/>
      <c r="N72" s="386"/>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555</v>
      </c>
      <c r="BQ72" s="1281"/>
      <c r="BR72" s="1281"/>
      <c r="BS72" s="1281"/>
      <c r="BT72" s="1281"/>
      <c r="BU72" s="1281"/>
      <c r="BV72" s="1281"/>
      <c r="BW72" s="1281"/>
      <c r="BX72" s="1281" t="s">
        <v>556</v>
      </c>
      <c r="BY72" s="1281"/>
      <c r="BZ72" s="1281"/>
      <c r="CA72" s="1281"/>
      <c r="CB72" s="1281"/>
      <c r="CC72" s="1281"/>
      <c r="CD72" s="1281"/>
      <c r="CE72" s="1281"/>
      <c r="CF72" s="1281" t="s">
        <v>557</v>
      </c>
      <c r="CG72" s="1281"/>
      <c r="CH72" s="1281"/>
      <c r="CI72" s="1281"/>
      <c r="CJ72" s="1281"/>
      <c r="CK72" s="1281"/>
      <c r="CL72" s="1281"/>
      <c r="CM72" s="1281"/>
      <c r="CN72" s="1281" t="s">
        <v>558</v>
      </c>
      <c r="CO72" s="1281"/>
      <c r="CP72" s="1281"/>
      <c r="CQ72" s="1281"/>
      <c r="CR72" s="1281"/>
      <c r="CS72" s="1281"/>
      <c r="CT72" s="1281"/>
      <c r="CU72" s="1281"/>
      <c r="CV72" s="1281" t="s">
        <v>559</v>
      </c>
      <c r="CW72" s="1281"/>
      <c r="CX72" s="1281"/>
      <c r="CY72" s="1281"/>
      <c r="CZ72" s="1281"/>
      <c r="DA72" s="1281"/>
      <c r="DB72" s="1281"/>
      <c r="DC72" s="1281"/>
    </row>
    <row r="73" spans="2:107" ht="13.2" x14ac:dyDescent="0.2">
      <c r="B73" s="375"/>
      <c r="G73" s="1294"/>
      <c r="H73" s="1294"/>
      <c r="I73" s="1294"/>
      <c r="J73" s="1294"/>
      <c r="K73" s="1297"/>
      <c r="L73" s="1297"/>
      <c r="M73" s="1297"/>
      <c r="N73" s="1297"/>
      <c r="AM73" s="384"/>
      <c r="AN73" s="1283" t="s">
        <v>614</v>
      </c>
      <c r="AO73" s="1283"/>
      <c r="AP73" s="1283"/>
      <c r="AQ73" s="1283"/>
      <c r="AR73" s="1283"/>
      <c r="AS73" s="1283"/>
      <c r="AT73" s="1283"/>
      <c r="AU73" s="1283"/>
      <c r="AV73" s="1283"/>
      <c r="AW73" s="1283"/>
      <c r="AX73" s="1283"/>
      <c r="AY73" s="1283"/>
      <c r="AZ73" s="1283"/>
      <c r="BA73" s="1283"/>
      <c r="BB73" s="1283" t="s">
        <v>615</v>
      </c>
      <c r="BC73" s="1283"/>
      <c r="BD73" s="1283"/>
      <c r="BE73" s="1283"/>
      <c r="BF73" s="1283"/>
      <c r="BG73" s="1283"/>
      <c r="BH73" s="1283"/>
      <c r="BI73" s="1283"/>
      <c r="BJ73" s="1283"/>
      <c r="BK73" s="1283"/>
      <c r="BL73" s="1283"/>
      <c r="BM73" s="1283"/>
      <c r="BN73" s="1283"/>
      <c r="BO73" s="1283"/>
      <c r="BP73" s="1282"/>
      <c r="BQ73" s="1282"/>
      <c r="BR73" s="1282"/>
      <c r="BS73" s="1282"/>
      <c r="BT73" s="1282"/>
      <c r="BU73" s="1282"/>
      <c r="BV73" s="1282"/>
      <c r="BW73" s="1282"/>
      <c r="BX73" s="1282"/>
      <c r="BY73" s="1282"/>
      <c r="BZ73" s="1282"/>
      <c r="CA73" s="1282"/>
      <c r="CB73" s="1282"/>
      <c r="CC73" s="1282"/>
      <c r="CD73" s="1282"/>
      <c r="CE73" s="1282"/>
      <c r="CF73" s="1282"/>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ht="13.2" x14ac:dyDescent="0.2">
      <c r="B74" s="375"/>
      <c r="G74" s="1294"/>
      <c r="H74" s="1294"/>
      <c r="I74" s="1294"/>
      <c r="J74" s="1294"/>
      <c r="K74" s="1297"/>
      <c r="L74" s="1297"/>
      <c r="M74" s="1297"/>
      <c r="N74" s="1297"/>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5"/>
      <c r="G75" s="1294"/>
      <c r="H75" s="1294"/>
      <c r="I75" s="1277"/>
      <c r="J75" s="1277"/>
      <c r="K75" s="1293"/>
      <c r="L75" s="1293"/>
      <c r="M75" s="1293"/>
      <c r="N75" s="1293"/>
      <c r="AM75" s="384"/>
      <c r="AN75" s="1283"/>
      <c r="AO75" s="1283"/>
      <c r="AP75" s="1283"/>
      <c r="AQ75" s="1283"/>
      <c r="AR75" s="1283"/>
      <c r="AS75" s="1283"/>
      <c r="AT75" s="1283"/>
      <c r="AU75" s="1283"/>
      <c r="AV75" s="1283"/>
      <c r="AW75" s="1283"/>
      <c r="AX75" s="1283"/>
      <c r="AY75" s="1283"/>
      <c r="AZ75" s="1283"/>
      <c r="BA75" s="1283"/>
      <c r="BB75" s="1283" t="s">
        <v>621</v>
      </c>
      <c r="BC75" s="1283"/>
      <c r="BD75" s="1283"/>
      <c r="BE75" s="1283"/>
      <c r="BF75" s="1283"/>
      <c r="BG75" s="1283"/>
      <c r="BH75" s="1283"/>
      <c r="BI75" s="1283"/>
      <c r="BJ75" s="1283"/>
      <c r="BK75" s="1283"/>
      <c r="BL75" s="1283"/>
      <c r="BM75" s="1283"/>
      <c r="BN75" s="1283"/>
      <c r="BO75" s="1283"/>
      <c r="BP75" s="1282">
        <v>3.7</v>
      </c>
      <c r="BQ75" s="1282"/>
      <c r="BR75" s="1282"/>
      <c r="BS75" s="1282"/>
      <c r="BT75" s="1282"/>
      <c r="BU75" s="1282"/>
      <c r="BV75" s="1282"/>
      <c r="BW75" s="1282"/>
      <c r="BX75" s="1282">
        <v>3.8</v>
      </c>
      <c r="BY75" s="1282"/>
      <c r="BZ75" s="1282"/>
      <c r="CA75" s="1282"/>
      <c r="CB75" s="1282"/>
      <c r="CC75" s="1282"/>
      <c r="CD75" s="1282"/>
      <c r="CE75" s="1282"/>
      <c r="CF75" s="1282">
        <v>3.9</v>
      </c>
      <c r="CG75" s="1282"/>
      <c r="CH75" s="1282"/>
      <c r="CI75" s="1282"/>
      <c r="CJ75" s="1282"/>
      <c r="CK75" s="1282"/>
      <c r="CL75" s="1282"/>
      <c r="CM75" s="1282"/>
      <c r="CN75" s="1282">
        <v>4.0999999999999996</v>
      </c>
      <c r="CO75" s="1282"/>
      <c r="CP75" s="1282"/>
      <c r="CQ75" s="1282"/>
      <c r="CR75" s="1282"/>
      <c r="CS75" s="1282"/>
      <c r="CT75" s="1282"/>
      <c r="CU75" s="1282"/>
      <c r="CV75" s="1282">
        <v>4.2</v>
      </c>
      <c r="CW75" s="1282"/>
      <c r="CX75" s="1282"/>
      <c r="CY75" s="1282"/>
      <c r="CZ75" s="1282"/>
      <c r="DA75" s="1282"/>
      <c r="DB75" s="1282"/>
      <c r="DC75" s="1282"/>
    </row>
    <row r="76" spans="2:107" ht="13.2" x14ac:dyDescent="0.2">
      <c r="B76" s="375"/>
      <c r="G76" s="1294"/>
      <c r="H76" s="1294"/>
      <c r="I76" s="1277"/>
      <c r="J76" s="1277"/>
      <c r="K76" s="1293"/>
      <c r="L76" s="1293"/>
      <c r="M76" s="1293"/>
      <c r="N76" s="1293"/>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5"/>
      <c r="G77" s="1277"/>
      <c r="H77" s="1277"/>
      <c r="I77" s="1277"/>
      <c r="J77" s="1277"/>
      <c r="K77" s="1297"/>
      <c r="L77" s="1297"/>
      <c r="M77" s="1297"/>
      <c r="N77" s="1297"/>
      <c r="AN77" s="1281" t="s">
        <v>618</v>
      </c>
      <c r="AO77" s="1281"/>
      <c r="AP77" s="1281"/>
      <c r="AQ77" s="1281"/>
      <c r="AR77" s="1281"/>
      <c r="AS77" s="1281"/>
      <c r="AT77" s="1281"/>
      <c r="AU77" s="1281"/>
      <c r="AV77" s="1281"/>
      <c r="AW77" s="1281"/>
      <c r="AX77" s="1281"/>
      <c r="AY77" s="1281"/>
      <c r="AZ77" s="1281"/>
      <c r="BA77" s="1281"/>
      <c r="BB77" s="1283" t="s">
        <v>616</v>
      </c>
      <c r="BC77" s="1283"/>
      <c r="BD77" s="1283"/>
      <c r="BE77" s="1283"/>
      <c r="BF77" s="1283"/>
      <c r="BG77" s="1283"/>
      <c r="BH77" s="1283"/>
      <c r="BI77" s="1283"/>
      <c r="BJ77" s="1283"/>
      <c r="BK77" s="1283"/>
      <c r="BL77" s="1283"/>
      <c r="BM77" s="1283"/>
      <c r="BN77" s="1283"/>
      <c r="BO77" s="1283"/>
      <c r="BP77" s="1282">
        <v>12.2</v>
      </c>
      <c r="BQ77" s="1282"/>
      <c r="BR77" s="1282"/>
      <c r="BS77" s="1282"/>
      <c r="BT77" s="1282"/>
      <c r="BU77" s="1282"/>
      <c r="BV77" s="1282"/>
      <c r="BW77" s="1282"/>
      <c r="BX77" s="1282">
        <v>5</v>
      </c>
      <c r="BY77" s="1282"/>
      <c r="BZ77" s="1282"/>
      <c r="CA77" s="1282"/>
      <c r="CB77" s="1282"/>
      <c r="CC77" s="1282"/>
      <c r="CD77" s="1282"/>
      <c r="CE77" s="1282"/>
      <c r="CF77" s="1282">
        <v>5.4</v>
      </c>
      <c r="CG77" s="1282"/>
      <c r="CH77" s="1282"/>
      <c r="CI77" s="1282"/>
      <c r="CJ77" s="1282"/>
      <c r="CK77" s="1282"/>
      <c r="CL77" s="1282"/>
      <c r="CM77" s="1282"/>
      <c r="CN77" s="1282">
        <v>3.9</v>
      </c>
      <c r="CO77" s="1282"/>
      <c r="CP77" s="1282"/>
      <c r="CQ77" s="1282"/>
      <c r="CR77" s="1282"/>
      <c r="CS77" s="1282"/>
      <c r="CT77" s="1282"/>
      <c r="CU77" s="1282"/>
      <c r="CV77" s="1282">
        <v>0</v>
      </c>
      <c r="CW77" s="1282"/>
      <c r="CX77" s="1282"/>
      <c r="CY77" s="1282"/>
      <c r="CZ77" s="1282"/>
      <c r="DA77" s="1282"/>
      <c r="DB77" s="1282"/>
      <c r="DC77" s="1282"/>
    </row>
    <row r="78" spans="2:107" ht="13.2" x14ac:dyDescent="0.2">
      <c r="B78" s="375"/>
      <c r="G78" s="1277"/>
      <c r="H78" s="1277"/>
      <c r="I78" s="1277"/>
      <c r="J78" s="1277"/>
      <c r="K78" s="1297"/>
      <c r="L78" s="1297"/>
      <c r="M78" s="1297"/>
      <c r="N78" s="1297"/>
      <c r="AN78" s="1281"/>
      <c r="AO78" s="1281"/>
      <c r="AP78" s="1281"/>
      <c r="AQ78" s="1281"/>
      <c r="AR78" s="1281"/>
      <c r="AS78" s="1281"/>
      <c r="AT78" s="1281"/>
      <c r="AU78" s="1281"/>
      <c r="AV78" s="1281"/>
      <c r="AW78" s="1281"/>
      <c r="AX78" s="1281"/>
      <c r="AY78" s="1281"/>
      <c r="AZ78" s="1281"/>
      <c r="BA78" s="1281"/>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5"/>
      <c r="G79" s="1277"/>
      <c r="H79" s="1277"/>
      <c r="I79" s="1296"/>
      <c r="J79" s="1296"/>
      <c r="K79" s="1298"/>
      <c r="L79" s="1298"/>
      <c r="M79" s="1298"/>
      <c r="N79" s="1298"/>
      <c r="AN79" s="1281"/>
      <c r="AO79" s="1281"/>
      <c r="AP79" s="1281"/>
      <c r="AQ79" s="1281"/>
      <c r="AR79" s="1281"/>
      <c r="AS79" s="1281"/>
      <c r="AT79" s="1281"/>
      <c r="AU79" s="1281"/>
      <c r="AV79" s="1281"/>
      <c r="AW79" s="1281"/>
      <c r="AX79" s="1281"/>
      <c r="AY79" s="1281"/>
      <c r="AZ79" s="1281"/>
      <c r="BA79" s="1281"/>
      <c r="BB79" s="1283" t="s">
        <v>621</v>
      </c>
      <c r="BC79" s="1283"/>
      <c r="BD79" s="1283"/>
      <c r="BE79" s="1283"/>
      <c r="BF79" s="1283"/>
      <c r="BG79" s="1283"/>
      <c r="BH79" s="1283"/>
      <c r="BI79" s="1283"/>
      <c r="BJ79" s="1283"/>
      <c r="BK79" s="1283"/>
      <c r="BL79" s="1283"/>
      <c r="BM79" s="1283"/>
      <c r="BN79" s="1283"/>
      <c r="BO79" s="1283"/>
      <c r="BP79" s="1282">
        <v>4.8</v>
      </c>
      <c r="BQ79" s="1282"/>
      <c r="BR79" s="1282"/>
      <c r="BS79" s="1282"/>
      <c r="BT79" s="1282"/>
      <c r="BU79" s="1282"/>
      <c r="BV79" s="1282"/>
      <c r="BW79" s="1282"/>
      <c r="BX79" s="1282">
        <v>4.5</v>
      </c>
      <c r="BY79" s="1282"/>
      <c r="BZ79" s="1282"/>
      <c r="CA79" s="1282"/>
      <c r="CB79" s="1282"/>
      <c r="CC79" s="1282"/>
      <c r="CD79" s="1282"/>
      <c r="CE79" s="1282"/>
      <c r="CF79" s="1282">
        <v>4.2</v>
      </c>
      <c r="CG79" s="1282"/>
      <c r="CH79" s="1282"/>
      <c r="CI79" s="1282"/>
      <c r="CJ79" s="1282"/>
      <c r="CK79" s="1282"/>
      <c r="CL79" s="1282"/>
      <c r="CM79" s="1282"/>
      <c r="CN79" s="1282">
        <v>4.2</v>
      </c>
      <c r="CO79" s="1282"/>
      <c r="CP79" s="1282"/>
      <c r="CQ79" s="1282"/>
      <c r="CR79" s="1282"/>
      <c r="CS79" s="1282"/>
      <c r="CT79" s="1282"/>
      <c r="CU79" s="1282"/>
      <c r="CV79" s="1282">
        <v>4.5</v>
      </c>
      <c r="CW79" s="1282"/>
      <c r="CX79" s="1282"/>
      <c r="CY79" s="1282"/>
      <c r="CZ79" s="1282"/>
      <c r="DA79" s="1282"/>
      <c r="DB79" s="1282"/>
      <c r="DC79" s="1282"/>
    </row>
    <row r="80" spans="2:107" ht="13.2" x14ac:dyDescent="0.2">
      <c r="B80" s="375"/>
      <c r="G80" s="1277"/>
      <c r="H80" s="1277"/>
      <c r="I80" s="1296"/>
      <c r="J80" s="1296"/>
      <c r="K80" s="1298"/>
      <c r="L80" s="1298"/>
      <c r="M80" s="1298"/>
      <c r="N80" s="1298"/>
      <c r="AN80" s="1281"/>
      <c r="AO80" s="1281"/>
      <c r="AP80" s="1281"/>
      <c r="AQ80" s="1281"/>
      <c r="AR80" s="1281"/>
      <c r="AS80" s="1281"/>
      <c r="AT80" s="1281"/>
      <c r="AU80" s="1281"/>
      <c r="AV80" s="1281"/>
      <c r="AW80" s="1281"/>
      <c r="AX80" s="1281"/>
      <c r="AY80" s="1281"/>
      <c r="AZ80" s="1281"/>
      <c r="BA80" s="1281"/>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42YIkhDYkemtM/LfdMXVBbDio/J8hO6a9vPl5j6HSCApmbkLMSKy1BBBS7tcQfuzmTBYh+fpYRMgON6CyxaTFg==" saltValue="z1z9rW9W1c+WbIFuZxKl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622</v>
      </c>
    </row>
  </sheetData>
  <sheetProtection algorithmName="SHA-512" hashValue="mBpl9CYqsNGDwyvfcwc4P/bUyCPvQoYlZW5VvL4VFTj6OLuZJr3jQrvCjvo5N5UvcfTEpAiPtLQLgIHiCSBq3g==" saltValue="XYGstz+99masOVq/MrVF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cM8tg0iw3MKC6kAacewajHAxWRaYCH/iyX0ZWUh3idPmuSetCbW1ma+sZiDG7u7HfxFoXQMMno+H1c9s7KmohQ==" saltValue="gec/OQ0sn7mgzQUNcs/g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34326</v>
      </c>
      <c r="E3" s="153"/>
      <c r="F3" s="154">
        <v>42651</v>
      </c>
      <c r="G3" s="155"/>
      <c r="H3" s="156"/>
    </row>
    <row r="4" spans="1:8" x14ac:dyDescent="0.2">
      <c r="A4" s="157"/>
      <c r="B4" s="158"/>
      <c r="C4" s="159"/>
      <c r="D4" s="160">
        <v>23829</v>
      </c>
      <c r="E4" s="161"/>
      <c r="F4" s="162">
        <v>22675</v>
      </c>
      <c r="G4" s="163"/>
      <c r="H4" s="164"/>
    </row>
    <row r="5" spans="1:8" x14ac:dyDescent="0.2">
      <c r="A5" s="145" t="s">
        <v>547</v>
      </c>
      <c r="B5" s="150"/>
      <c r="C5" s="151"/>
      <c r="D5" s="152">
        <v>69535</v>
      </c>
      <c r="E5" s="153"/>
      <c r="F5" s="154">
        <v>43226</v>
      </c>
      <c r="G5" s="155"/>
      <c r="H5" s="156"/>
    </row>
    <row r="6" spans="1:8" x14ac:dyDescent="0.2">
      <c r="A6" s="157"/>
      <c r="B6" s="158"/>
      <c r="C6" s="159"/>
      <c r="D6" s="160">
        <v>45370</v>
      </c>
      <c r="E6" s="161"/>
      <c r="F6" s="162">
        <v>22622</v>
      </c>
      <c r="G6" s="163"/>
      <c r="H6" s="164"/>
    </row>
    <row r="7" spans="1:8" x14ac:dyDescent="0.2">
      <c r="A7" s="145" t="s">
        <v>548</v>
      </c>
      <c r="B7" s="150"/>
      <c r="C7" s="151"/>
      <c r="D7" s="152">
        <v>41579</v>
      </c>
      <c r="E7" s="153"/>
      <c r="F7" s="154">
        <v>42836</v>
      </c>
      <c r="G7" s="155"/>
      <c r="H7" s="156"/>
    </row>
    <row r="8" spans="1:8" x14ac:dyDescent="0.2">
      <c r="A8" s="157"/>
      <c r="B8" s="158"/>
      <c r="C8" s="159"/>
      <c r="D8" s="160">
        <v>28381</v>
      </c>
      <c r="E8" s="161"/>
      <c r="F8" s="162">
        <v>22936</v>
      </c>
      <c r="G8" s="163"/>
      <c r="H8" s="164"/>
    </row>
    <row r="9" spans="1:8" x14ac:dyDescent="0.2">
      <c r="A9" s="145" t="s">
        <v>549</v>
      </c>
      <c r="B9" s="150"/>
      <c r="C9" s="151"/>
      <c r="D9" s="152">
        <v>60130</v>
      </c>
      <c r="E9" s="153"/>
      <c r="F9" s="154">
        <v>44161</v>
      </c>
      <c r="G9" s="155"/>
      <c r="H9" s="156"/>
    </row>
    <row r="10" spans="1:8" x14ac:dyDescent="0.2">
      <c r="A10" s="157"/>
      <c r="B10" s="158"/>
      <c r="C10" s="159"/>
      <c r="D10" s="160">
        <v>47701</v>
      </c>
      <c r="E10" s="161"/>
      <c r="F10" s="162">
        <v>23644</v>
      </c>
      <c r="G10" s="163"/>
      <c r="H10" s="164"/>
    </row>
    <row r="11" spans="1:8" x14ac:dyDescent="0.2">
      <c r="A11" s="145" t="s">
        <v>550</v>
      </c>
      <c r="B11" s="150"/>
      <c r="C11" s="151"/>
      <c r="D11" s="152">
        <v>33666</v>
      </c>
      <c r="E11" s="153"/>
      <c r="F11" s="154">
        <v>43955</v>
      </c>
      <c r="G11" s="155"/>
      <c r="H11" s="156"/>
    </row>
    <row r="12" spans="1:8" x14ac:dyDescent="0.2">
      <c r="A12" s="157"/>
      <c r="B12" s="158"/>
      <c r="C12" s="165"/>
      <c r="D12" s="160">
        <v>23846</v>
      </c>
      <c r="E12" s="161"/>
      <c r="F12" s="162">
        <v>21318</v>
      </c>
      <c r="G12" s="163"/>
      <c r="H12" s="164"/>
    </row>
    <row r="13" spans="1:8" x14ac:dyDescent="0.2">
      <c r="A13" s="145"/>
      <c r="B13" s="150"/>
      <c r="C13" s="166"/>
      <c r="D13" s="167">
        <v>47847</v>
      </c>
      <c r="E13" s="168"/>
      <c r="F13" s="169">
        <v>43366</v>
      </c>
      <c r="G13" s="170"/>
      <c r="H13" s="156"/>
    </row>
    <row r="14" spans="1:8" x14ac:dyDescent="0.2">
      <c r="A14" s="157"/>
      <c r="B14" s="158"/>
      <c r="C14" s="159"/>
      <c r="D14" s="160">
        <v>33825</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1.51</v>
      </c>
      <c r="C19" s="171">
        <f>ROUND(VALUE(SUBSTITUTE(実質収支比率等に係る経年分析!G$48,"▲","-")),2)</f>
        <v>1.4</v>
      </c>
      <c r="D19" s="171">
        <f>ROUND(VALUE(SUBSTITUTE(実質収支比率等に係る経年分析!H$48,"▲","-")),2)</f>
        <v>1.2</v>
      </c>
      <c r="E19" s="171">
        <f>ROUND(VALUE(SUBSTITUTE(実質収支比率等に係る経年分析!I$48,"▲","-")),2)</f>
        <v>0.92</v>
      </c>
      <c r="F19" s="171">
        <f>ROUND(VALUE(SUBSTITUTE(実質収支比率等に係る経年分析!J$48,"▲","-")),2)</f>
        <v>1.65</v>
      </c>
    </row>
    <row r="20" spans="1:11" x14ac:dyDescent="0.2">
      <c r="A20" s="171" t="s">
        <v>55</v>
      </c>
      <c r="B20" s="171">
        <f>ROUND(VALUE(SUBSTITUTE(実質収支比率等に係る経年分析!F$47,"▲","-")),2)</f>
        <v>49.98</v>
      </c>
      <c r="C20" s="171">
        <f>ROUND(VALUE(SUBSTITUTE(実質収支比率等に係る経年分析!G$47,"▲","-")),2)</f>
        <v>42.99</v>
      </c>
      <c r="D20" s="171">
        <f>ROUND(VALUE(SUBSTITUTE(実質収支比率等に係る経年分析!H$47,"▲","-")),2)</f>
        <v>39.520000000000003</v>
      </c>
      <c r="E20" s="171">
        <f>ROUND(VALUE(SUBSTITUTE(実質収支比率等に係る経年分析!I$47,"▲","-")),2)</f>
        <v>33.82</v>
      </c>
      <c r="F20" s="171">
        <f>ROUND(VALUE(SUBSTITUTE(実質収支比率等に係る経年分析!J$47,"▲","-")),2)</f>
        <v>33.549999999999997</v>
      </c>
    </row>
    <row r="21" spans="1:11" x14ac:dyDescent="0.2">
      <c r="A21" s="171" t="s">
        <v>56</v>
      </c>
      <c r="B21" s="171">
        <f>IF(ISNUMBER(VALUE(SUBSTITUTE(実質収支比率等に係る経年分析!F$49,"▲","-"))),ROUND(VALUE(SUBSTITUTE(実質収支比率等に係る経年分析!F$49,"▲","-")),2),NA())</f>
        <v>-1.33</v>
      </c>
      <c r="C21" s="171">
        <f>IF(ISNUMBER(VALUE(SUBSTITUTE(実質収支比率等に係る経年分析!G$49,"▲","-"))),ROUND(VALUE(SUBSTITUTE(実質収支比率等に係る経年分析!G$49,"▲","-")),2),NA())</f>
        <v>-7.69</v>
      </c>
      <c r="D21" s="171">
        <f>IF(ISNUMBER(VALUE(SUBSTITUTE(実質収支比率等に係る経年分析!H$49,"▲","-"))),ROUND(VALUE(SUBSTITUTE(実質収支比率等に係る経年分析!H$49,"▲","-")),2),NA())</f>
        <v>-4.4800000000000004</v>
      </c>
      <c r="E21" s="171">
        <f>IF(ISNUMBER(VALUE(SUBSTITUTE(実質収支比率等に係る経年分析!I$49,"▲","-"))),ROUND(VALUE(SUBSTITUTE(実質収支比率等に係る経年分析!I$49,"▲","-")),2),NA())</f>
        <v>-5.59</v>
      </c>
      <c r="F21" s="171">
        <f>IF(ISNUMBER(VALUE(SUBSTITUTE(実質収支比率等に係る経年分析!J$49,"▲","-"))),ROUND(VALUE(SUBSTITUTE(実質収支比率等に係る経年分析!J$49,"▲","-")),2),NA())</f>
        <v>0.8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観光交通対策特別会計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0.09</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0.16</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0.87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0.71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x14ac:dyDescent="0.2">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1.64</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1.97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2.04</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6.07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2.77</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2.5099999999999998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4.46</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8.41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6.26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6.63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7.54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6434</v>
      </c>
      <c r="E42" s="173"/>
      <c r="F42" s="173"/>
      <c r="G42" s="173">
        <f>'実質公債費比率（分子）の構造'!L$52</f>
        <v>6508</v>
      </c>
      <c r="H42" s="173"/>
      <c r="I42" s="173"/>
      <c r="J42" s="173">
        <f>'実質公債費比率（分子）の構造'!M$52</f>
        <v>6530</v>
      </c>
      <c r="K42" s="173"/>
      <c r="L42" s="173"/>
      <c r="M42" s="173">
        <f>'実質公債費比率（分子）の構造'!N$52</f>
        <v>6603</v>
      </c>
      <c r="N42" s="173"/>
      <c r="O42" s="173"/>
      <c r="P42" s="173">
        <f>'実質公債費比率（分子）の構造'!O$52</f>
        <v>6491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337</v>
      </c>
      <c r="C45" s="173"/>
      <c r="D45" s="173"/>
      <c r="E45" s="173">
        <f>'実質公債費比率（分子）の構造'!L$49</f>
        <v>255</v>
      </c>
      <c r="F45" s="173"/>
      <c r="G45" s="173"/>
      <c r="H45" s="173">
        <f>'実質公債費比率（分子）の構造'!M$49</f>
        <v>200</v>
      </c>
      <c r="I45" s="173"/>
      <c r="J45" s="173"/>
      <c r="K45" s="173">
        <f>'実質公債費比率（分子）の構造'!N$49</f>
        <v>122</v>
      </c>
      <c r="L45" s="173"/>
      <c r="M45" s="173"/>
      <c r="N45" s="173">
        <f>'実質公債費比率（分子）の構造'!O$49</f>
        <v>116</v>
      </c>
      <c r="O45" s="173"/>
      <c r="P45" s="173"/>
    </row>
    <row r="46" spans="1:16" x14ac:dyDescent="0.2">
      <c r="A46" s="173" t="s">
        <v>67</v>
      </c>
      <c r="B46" s="173">
        <f>'実質公債費比率（分子）の構造'!K$48</f>
        <v>1592</v>
      </c>
      <c r="C46" s="173"/>
      <c r="D46" s="173"/>
      <c r="E46" s="173">
        <f>'実質公債費比率（分子）の構造'!L$48</f>
        <v>1598</v>
      </c>
      <c r="F46" s="173"/>
      <c r="G46" s="173"/>
      <c r="H46" s="173">
        <f>'実質公債費比率（分子）の構造'!M$48</f>
        <v>1625</v>
      </c>
      <c r="I46" s="173"/>
      <c r="J46" s="173"/>
      <c r="K46" s="173">
        <f>'実質公債費比率（分子）の構造'!N$48</f>
        <v>1922</v>
      </c>
      <c r="L46" s="173"/>
      <c r="M46" s="173"/>
      <c r="N46" s="173">
        <f>'実質公債費比率（分子）の構造'!O$48</f>
        <v>1908</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5495</v>
      </c>
      <c r="C49" s="173"/>
      <c r="D49" s="173"/>
      <c r="E49" s="173">
        <f>'実質公債費比率（分子）の構造'!L$45</f>
        <v>5621</v>
      </c>
      <c r="F49" s="173"/>
      <c r="G49" s="173"/>
      <c r="H49" s="173">
        <f>'実質公債費比率（分子）の構造'!M$45</f>
        <v>5656</v>
      </c>
      <c r="I49" s="173"/>
      <c r="J49" s="173"/>
      <c r="K49" s="173">
        <f>'実質公債費比率（分子）の構造'!N$45</f>
        <v>5701</v>
      </c>
      <c r="L49" s="173"/>
      <c r="M49" s="173"/>
      <c r="N49" s="173">
        <f>'実質公債費比率（分子）の構造'!O$45</f>
        <v>5592</v>
      </c>
      <c r="O49" s="173"/>
      <c r="P49" s="173"/>
    </row>
    <row r="50" spans="1:16" x14ac:dyDescent="0.2">
      <c r="A50" s="173" t="s">
        <v>71</v>
      </c>
      <c r="B50" s="173" t="e">
        <f>NA()</f>
        <v>#N/A</v>
      </c>
      <c r="C50" s="173">
        <f>IF(ISNUMBER('実質公債費比率（分子）の構造'!K$53),'実質公債費比率（分子）の構造'!K$53,NA())</f>
        <v>990</v>
      </c>
      <c r="D50" s="173" t="e">
        <f>NA()</f>
        <v>#N/A</v>
      </c>
      <c r="E50" s="173" t="e">
        <f>NA()</f>
        <v>#N/A</v>
      </c>
      <c r="F50" s="173">
        <f>IF(ISNUMBER('実質公債費比率（分子）の構造'!L$53),'実質公債費比率（分子）の構造'!L$53,NA())</f>
        <v>966</v>
      </c>
      <c r="G50" s="173" t="e">
        <f>NA()</f>
        <v>#N/A</v>
      </c>
      <c r="H50" s="173" t="e">
        <f>NA()</f>
        <v>#N/A</v>
      </c>
      <c r="I50" s="173">
        <f>IF(ISNUMBER('実質公債費比率（分子）の構造'!M$53),'実質公債費比率（分子）の構造'!M$53,NA())</f>
        <v>951</v>
      </c>
      <c r="J50" s="173" t="e">
        <f>NA()</f>
        <v>#N/A</v>
      </c>
      <c r="K50" s="173" t="e">
        <f>NA()</f>
        <v>#N/A</v>
      </c>
      <c r="L50" s="173">
        <f>IF(ISNUMBER('実質公債費比率（分子）の構造'!N$53),'実質公債費比率（分子）の構造'!N$53,NA())</f>
        <v>1142</v>
      </c>
      <c r="M50" s="173" t="e">
        <f>NA()</f>
        <v>#N/A</v>
      </c>
      <c r="N50" s="173" t="e">
        <f>NA()</f>
        <v>#N/A</v>
      </c>
      <c r="O50" s="173">
        <f>IF(ISNUMBER('実質公債費比率（分子）の構造'!O$53),'実質公債費比率（分子）の構造'!O$53,NA())</f>
        <v>1125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60036</v>
      </c>
      <c r="E56" s="172"/>
      <c r="F56" s="172"/>
      <c r="G56" s="172">
        <f>'将来負担比率（分子）の構造'!J$52</f>
        <v>63252</v>
      </c>
      <c r="H56" s="172"/>
      <c r="I56" s="172"/>
      <c r="J56" s="172">
        <f>'将来負担比率（分子）の構造'!K$52</f>
        <v>63184</v>
      </c>
      <c r="K56" s="172"/>
      <c r="L56" s="172"/>
      <c r="M56" s="172">
        <f>'将来負担比率（分子）の構造'!L$52</f>
        <v>64219</v>
      </c>
      <c r="N56" s="172"/>
      <c r="O56" s="172"/>
      <c r="P56" s="172">
        <f>'将来負担比率（分子）の構造'!M$52</f>
        <v>62946</v>
      </c>
    </row>
    <row r="57" spans="1:16" x14ac:dyDescent="0.2">
      <c r="A57" s="172" t="s">
        <v>42</v>
      </c>
      <c r="B57" s="172"/>
      <c r="C57" s="172"/>
      <c r="D57" s="172">
        <f>'将来負担比率（分子）の構造'!I$51</f>
        <v>15801</v>
      </c>
      <c r="E57" s="172"/>
      <c r="F57" s="172"/>
      <c r="G57" s="172">
        <f>'将来負担比率（分子）の構造'!J$51</f>
        <v>16027</v>
      </c>
      <c r="H57" s="172"/>
      <c r="I57" s="172"/>
      <c r="J57" s="172">
        <f>'将来負担比率（分子）の構造'!K$51</f>
        <v>17083</v>
      </c>
      <c r="K57" s="172"/>
      <c r="L57" s="172"/>
      <c r="M57" s="172">
        <f>'将来負担比率（分子）の構造'!L$51</f>
        <v>18862</v>
      </c>
      <c r="N57" s="172"/>
      <c r="O57" s="172"/>
      <c r="P57" s="172">
        <f>'将来負担比率（分子）の構造'!M$51</f>
        <v>19303</v>
      </c>
    </row>
    <row r="58" spans="1:16" x14ac:dyDescent="0.2">
      <c r="A58" s="172" t="s">
        <v>41</v>
      </c>
      <c r="B58" s="172"/>
      <c r="C58" s="172"/>
      <c r="D58" s="172">
        <f>'将来負担比率（分子）の構造'!I$50</f>
        <v>23811</v>
      </c>
      <c r="E58" s="172"/>
      <c r="F58" s="172"/>
      <c r="G58" s="172">
        <f>'将来負担比率（分子）の構造'!J$50</f>
        <v>21642</v>
      </c>
      <c r="H58" s="172"/>
      <c r="I58" s="172"/>
      <c r="J58" s="172">
        <f>'将来負担比率（分子）の構造'!K$50</f>
        <v>20522</v>
      </c>
      <c r="K58" s="172"/>
      <c r="L58" s="172"/>
      <c r="M58" s="172">
        <f>'将来負担比率（分子）の構造'!L$50</f>
        <v>18984</v>
      </c>
      <c r="N58" s="172"/>
      <c r="O58" s="172"/>
      <c r="P58" s="172">
        <f>'将来負担比率（分子）の構造'!M$50</f>
        <v>19229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7329</v>
      </c>
      <c r="C62" s="172"/>
      <c r="D62" s="172"/>
      <c r="E62" s="172">
        <f>'将来負担比率（分子）の構造'!J$45</f>
        <v>6993</v>
      </c>
      <c r="F62" s="172"/>
      <c r="G62" s="172"/>
      <c r="H62" s="172">
        <f>'将来負担比率（分子）の構造'!K$45</f>
        <v>7138</v>
      </c>
      <c r="I62" s="172"/>
      <c r="J62" s="172"/>
      <c r="K62" s="172">
        <f>'将来負担比率（分子）の構造'!L$45</f>
        <v>7162</v>
      </c>
      <c r="L62" s="172"/>
      <c r="M62" s="172"/>
      <c r="N62" s="172">
        <f>'将来負担比率（分子）の構造'!M$45</f>
        <v>6999</v>
      </c>
      <c r="O62" s="172"/>
      <c r="P62" s="172"/>
    </row>
    <row r="63" spans="1:16" x14ac:dyDescent="0.2">
      <c r="A63" s="172" t="s">
        <v>34</v>
      </c>
      <c r="B63" s="172">
        <f>'将来負担比率（分子）の構造'!I$44</f>
        <v>1197</v>
      </c>
      <c r="C63" s="172"/>
      <c r="D63" s="172"/>
      <c r="E63" s="172">
        <f>'将来負担比率（分子）の構造'!J$44</f>
        <v>958</v>
      </c>
      <c r="F63" s="172"/>
      <c r="G63" s="172"/>
      <c r="H63" s="172">
        <f>'将来負担比率（分子）の構造'!K$44</f>
        <v>794</v>
      </c>
      <c r="I63" s="172"/>
      <c r="J63" s="172"/>
      <c r="K63" s="172">
        <f>'将来負担比率（分子）の構造'!L$44</f>
        <v>691</v>
      </c>
      <c r="L63" s="172"/>
      <c r="M63" s="172"/>
      <c r="N63" s="172">
        <f>'将来負担比率（分子）の構造'!M$44</f>
        <v>587</v>
      </c>
      <c r="O63" s="172"/>
      <c r="P63" s="172"/>
    </row>
    <row r="64" spans="1:16" x14ac:dyDescent="0.2">
      <c r="A64" s="172" t="s">
        <v>33</v>
      </c>
      <c r="B64" s="172">
        <f>'将来負担比率（分子）の構造'!I$43</f>
        <v>28886</v>
      </c>
      <c r="C64" s="172"/>
      <c r="D64" s="172"/>
      <c r="E64" s="172">
        <f>'将来負担比率（分子）の構造'!J$43</f>
        <v>32946</v>
      </c>
      <c r="F64" s="172"/>
      <c r="G64" s="172"/>
      <c r="H64" s="172">
        <f>'将来負担比率（分子）の構造'!K$43</f>
        <v>33435</v>
      </c>
      <c r="I64" s="172"/>
      <c r="J64" s="172"/>
      <c r="K64" s="172">
        <f>'将来負担比率（分子）の構造'!L$43</f>
        <v>31962</v>
      </c>
      <c r="L64" s="172"/>
      <c r="M64" s="172"/>
      <c r="N64" s="172">
        <f>'将来負担比率（分子）の構造'!M$43</f>
        <v>30512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53645</v>
      </c>
      <c r="C66" s="172"/>
      <c r="D66" s="172"/>
      <c r="E66" s="172">
        <f>'将来負担比率（分子）の構造'!J$41</f>
        <v>57574</v>
      </c>
      <c r="F66" s="172"/>
      <c r="G66" s="172"/>
      <c r="H66" s="172">
        <f>'将来負担比率（分子）の構造'!K$41</f>
        <v>57122</v>
      </c>
      <c r="I66" s="172"/>
      <c r="J66" s="172"/>
      <c r="K66" s="172">
        <f>'将来負担比率（分子）の構造'!L$41</f>
        <v>59305</v>
      </c>
      <c r="L66" s="172"/>
      <c r="M66" s="172"/>
      <c r="N66" s="172">
        <f>'将来負担比率（分子）の構造'!M$41</f>
        <v>59665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11805</v>
      </c>
      <c r="C72" s="176">
        <f>基金残高に係る経年分析!G55</f>
        <v>10353</v>
      </c>
      <c r="D72" s="176">
        <f>基金残高に係る経年分析!H55</f>
        <v>10514</v>
      </c>
    </row>
    <row r="73" spans="1:16" x14ac:dyDescent="0.2">
      <c r="A73" s="175" t="s">
        <v>78</v>
      </c>
      <c r="B73" s="176">
        <f>基金残高に係る経年分析!F56</f>
        <v>1172</v>
      </c>
      <c r="C73" s="176">
        <f>基金残高に係る経年分析!G56</f>
        <v>1173</v>
      </c>
      <c r="D73" s="176">
        <f>基金残高に係る経年分析!H56</f>
        <v>1725</v>
      </c>
    </row>
    <row r="74" spans="1:16" x14ac:dyDescent="0.2">
      <c r="A74" s="175" t="s">
        <v>79</v>
      </c>
      <c r="B74" s="176">
        <f>基金残高に係る経年分析!F57</f>
        <v>6350</v>
      </c>
      <c r="C74" s="176">
        <f>基金残高に係る経年分析!G57</f>
        <v>5967</v>
      </c>
      <c r="D74" s="176">
        <f>基金残高に係る経年分析!H57</f>
        <v>4948</v>
      </c>
    </row>
  </sheetData>
  <sheetProtection algorithmName="SHA-512" hashValue="DZ/RZAXyAnWr0CuoiXGjjifz+6dzOPCm2wrvH2w9hB2d863pqleDAQf9Jnuo2l9wA/96N0SBB1xCs/rjBR9dlQ==" saltValue="hg4PvCuY7LdAqMqvqq9D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210</v>
      </c>
      <c r="DI1" s="642"/>
      <c r="DJ1" s="642"/>
      <c r="DK1" s="642"/>
      <c r="DL1" s="642"/>
      <c r="DM1" s="642"/>
      <c r="DN1" s="643"/>
      <c r="DO1" s="212"/>
      <c r="DP1" s="641" t="s">
        <v>211</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213</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214</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215</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216</v>
      </c>
      <c r="S4" s="645"/>
      <c r="T4" s="645"/>
      <c r="U4" s="645"/>
      <c r="V4" s="645"/>
      <c r="W4" s="645"/>
      <c r="X4" s="645"/>
      <c r="Y4" s="646"/>
      <c r="Z4" s="644" t="s">
        <v>217</v>
      </c>
      <c r="AA4" s="645"/>
      <c r="AB4" s="645"/>
      <c r="AC4" s="646"/>
      <c r="AD4" s="644" t="s">
        <v>218</v>
      </c>
      <c r="AE4" s="645"/>
      <c r="AF4" s="645"/>
      <c r="AG4" s="645"/>
      <c r="AH4" s="645"/>
      <c r="AI4" s="645"/>
      <c r="AJ4" s="645"/>
      <c r="AK4" s="646"/>
      <c r="AL4" s="644" t="s">
        <v>217</v>
      </c>
      <c r="AM4" s="645"/>
      <c r="AN4" s="645"/>
      <c r="AO4" s="646"/>
      <c r="AP4" s="650" t="s">
        <v>219</v>
      </c>
      <c r="AQ4" s="650"/>
      <c r="AR4" s="650"/>
      <c r="AS4" s="650"/>
      <c r="AT4" s="650"/>
      <c r="AU4" s="650"/>
      <c r="AV4" s="650"/>
      <c r="AW4" s="650"/>
      <c r="AX4" s="650"/>
      <c r="AY4" s="650"/>
      <c r="AZ4" s="650"/>
      <c r="BA4" s="650"/>
      <c r="BB4" s="650"/>
      <c r="BC4" s="650"/>
      <c r="BD4" s="650"/>
      <c r="BE4" s="650"/>
      <c r="BF4" s="650"/>
      <c r="BG4" s="650" t="s">
        <v>220</v>
      </c>
      <c r="BH4" s="650"/>
      <c r="BI4" s="650"/>
      <c r="BJ4" s="650"/>
      <c r="BK4" s="650"/>
      <c r="BL4" s="650"/>
      <c r="BM4" s="650"/>
      <c r="BN4" s="650"/>
      <c r="BO4" s="650" t="s">
        <v>217</v>
      </c>
      <c r="BP4" s="650"/>
      <c r="BQ4" s="650"/>
      <c r="BR4" s="650"/>
      <c r="BS4" s="650" t="s">
        <v>221</v>
      </c>
      <c r="BT4" s="650"/>
      <c r="BU4" s="650"/>
      <c r="BV4" s="650"/>
      <c r="BW4" s="650"/>
      <c r="BX4" s="650"/>
      <c r="BY4" s="650"/>
      <c r="BZ4" s="650"/>
      <c r="CA4" s="650"/>
      <c r="CB4" s="650"/>
      <c r="CD4" s="647" t="s">
        <v>222</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223</v>
      </c>
      <c r="C5" s="652"/>
      <c r="D5" s="652"/>
      <c r="E5" s="652"/>
      <c r="F5" s="652"/>
      <c r="G5" s="652"/>
      <c r="H5" s="652"/>
      <c r="I5" s="652"/>
      <c r="J5" s="652"/>
      <c r="K5" s="652"/>
      <c r="L5" s="652"/>
      <c r="M5" s="652"/>
      <c r="N5" s="652"/>
      <c r="O5" s="652"/>
      <c r="P5" s="652"/>
      <c r="Q5" s="653"/>
      <c r="R5" s="654">
        <v>16092710</v>
      </c>
      <c r="S5" s="655"/>
      <c r="T5" s="655"/>
      <c r="U5" s="655"/>
      <c r="V5" s="655"/>
      <c r="W5" s="655"/>
      <c r="X5" s="655"/>
      <c r="Y5" s="656"/>
      <c r="Z5" s="657">
        <v>27.1</v>
      </c>
      <c r="AA5" s="657"/>
      <c r="AB5" s="657"/>
      <c r="AC5" s="657"/>
      <c r="AD5" s="658">
        <v>14763716</v>
      </c>
      <c r="AE5" s="658"/>
      <c r="AF5" s="658"/>
      <c r="AG5" s="658"/>
      <c r="AH5" s="658"/>
      <c r="AI5" s="658"/>
      <c r="AJ5" s="658"/>
      <c r="AK5" s="658"/>
      <c r="AL5" s="659">
        <v>48.5</v>
      </c>
      <c r="AM5" s="660"/>
      <c r="AN5" s="660"/>
      <c r="AO5" s="661"/>
      <c r="AP5" s="651" t="s">
        <v>224</v>
      </c>
      <c r="AQ5" s="652"/>
      <c r="AR5" s="652"/>
      <c r="AS5" s="652"/>
      <c r="AT5" s="652"/>
      <c r="AU5" s="652"/>
      <c r="AV5" s="652"/>
      <c r="AW5" s="652"/>
      <c r="AX5" s="652"/>
      <c r="AY5" s="652"/>
      <c r="AZ5" s="652"/>
      <c r="BA5" s="652"/>
      <c r="BB5" s="652"/>
      <c r="BC5" s="652"/>
      <c r="BD5" s="652"/>
      <c r="BE5" s="652"/>
      <c r="BF5" s="653"/>
      <c r="BG5" s="665">
        <v>14749597</v>
      </c>
      <c r="BH5" s="666"/>
      <c r="BI5" s="666"/>
      <c r="BJ5" s="666"/>
      <c r="BK5" s="666"/>
      <c r="BL5" s="666"/>
      <c r="BM5" s="666"/>
      <c r="BN5" s="667"/>
      <c r="BO5" s="668">
        <v>91.7</v>
      </c>
      <c r="BP5" s="668"/>
      <c r="BQ5" s="668"/>
      <c r="BR5" s="668"/>
      <c r="BS5" s="669" t="s">
        <v>128</v>
      </c>
      <c r="BT5" s="669"/>
      <c r="BU5" s="669"/>
      <c r="BV5" s="669"/>
      <c r="BW5" s="669"/>
      <c r="BX5" s="669"/>
      <c r="BY5" s="669"/>
      <c r="BZ5" s="669"/>
      <c r="CA5" s="669"/>
      <c r="CB5" s="673"/>
      <c r="CD5" s="647" t="s">
        <v>219</v>
      </c>
      <c r="CE5" s="648"/>
      <c r="CF5" s="648"/>
      <c r="CG5" s="648"/>
      <c r="CH5" s="648"/>
      <c r="CI5" s="648"/>
      <c r="CJ5" s="648"/>
      <c r="CK5" s="648"/>
      <c r="CL5" s="648"/>
      <c r="CM5" s="648"/>
      <c r="CN5" s="648"/>
      <c r="CO5" s="648"/>
      <c r="CP5" s="648"/>
      <c r="CQ5" s="649"/>
      <c r="CR5" s="647" t="s">
        <v>225</v>
      </c>
      <c r="CS5" s="648"/>
      <c r="CT5" s="648"/>
      <c r="CU5" s="648"/>
      <c r="CV5" s="648"/>
      <c r="CW5" s="648"/>
      <c r="CX5" s="648"/>
      <c r="CY5" s="649"/>
      <c r="CZ5" s="647" t="s">
        <v>217</v>
      </c>
      <c r="DA5" s="648"/>
      <c r="DB5" s="648"/>
      <c r="DC5" s="649"/>
      <c r="DD5" s="647" t="s">
        <v>226</v>
      </c>
      <c r="DE5" s="648"/>
      <c r="DF5" s="648"/>
      <c r="DG5" s="648"/>
      <c r="DH5" s="648"/>
      <c r="DI5" s="648"/>
      <c r="DJ5" s="648"/>
      <c r="DK5" s="648"/>
      <c r="DL5" s="648"/>
      <c r="DM5" s="648"/>
      <c r="DN5" s="648"/>
      <c r="DO5" s="648"/>
      <c r="DP5" s="649"/>
      <c r="DQ5" s="647" t="s">
        <v>227</v>
      </c>
      <c r="DR5" s="648"/>
      <c r="DS5" s="648"/>
      <c r="DT5" s="648"/>
      <c r="DU5" s="648"/>
      <c r="DV5" s="648"/>
      <c r="DW5" s="648"/>
      <c r="DX5" s="648"/>
      <c r="DY5" s="648"/>
      <c r="DZ5" s="648"/>
      <c r="EA5" s="648"/>
      <c r="EB5" s="648"/>
      <c r="EC5" s="649"/>
    </row>
    <row r="6" spans="2:143" ht="11.25" customHeight="1" x14ac:dyDescent="0.2">
      <c r="B6" s="662" t="s">
        <v>228</v>
      </c>
      <c r="C6" s="663"/>
      <c r="D6" s="663"/>
      <c r="E6" s="663"/>
      <c r="F6" s="663"/>
      <c r="G6" s="663"/>
      <c r="H6" s="663"/>
      <c r="I6" s="663"/>
      <c r="J6" s="663"/>
      <c r="K6" s="663"/>
      <c r="L6" s="663"/>
      <c r="M6" s="663"/>
      <c r="N6" s="663"/>
      <c r="O6" s="663"/>
      <c r="P6" s="663"/>
      <c r="Q6" s="664"/>
      <c r="R6" s="665">
        <v>363809</v>
      </c>
      <c r="S6" s="666"/>
      <c r="T6" s="666"/>
      <c r="U6" s="666"/>
      <c r="V6" s="666"/>
      <c r="W6" s="666"/>
      <c r="X6" s="666"/>
      <c r="Y6" s="667"/>
      <c r="Z6" s="668">
        <v>0.6</v>
      </c>
      <c r="AA6" s="668"/>
      <c r="AB6" s="668"/>
      <c r="AC6" s="668"/>
      <c r="AD6" s="669">
        <v>363809</v>
      </c>
      <c r="AE6" s="669"/>
      <c r="AF6" s="669"/>
      <c r="AG6" s="669"/>
      <c r="AH6" s="669"/>
      <c r="AI6" s="669"/>
      <c r="AJ6" s="669"/>
      <c r="AK6" s="669"/>
      <c r="AL6" s="670">
        <v>1.2</v>
      </c>
      <c r="AM6" s="671"/>
      <c r="AN6" s="671"/>
      <c r="AO6" s="672"/>
      <c r="AP6" s="662" t="s">
        <v>229</v>
      </c>
      <c r="AQ6" s="663"/>
      <c r="AR6" s="663"/>
      <c r="AS6" s="663"/>
      <c r="AT6" s="663"/>
      <c r="AU6" s="663"/>
      <c r="AV6" s="663"/>
      <c r="AW6" s="663"/>
      <c r="AX6" s="663"/>
      <c r="AY6" s="663"/>
      <c r="AZ6" s="663"/>
      <c r="BA6" s="663"/>
      <c r="BB6" s="663"/>
      <c r="BC6" s="663"/>
      <c r="BD6" s="663"/>
      <c r="BE6" s="663"/>
      <c r="BF6" s="664"/>
      <c r="BG6" s="665">
        <v>14749597</v>
      </c>
      <c r="BH6" s="666"/>
      <c r="BI6" s="666"/>
      <c r="BJ6" s="666"/>
      <c r="BK6" s="666"/>
      <c r="BL6" s="666"/>
      <c r="BM6" s="666"/>
      <c r="BN6" s="667"/>
      <c r="BO6" s="668">
        <v>91.7</v>
      </c>
      <c r="BP6" s="668"/>
      <c r="BQ6" s="668"/>
      <c r="BR6" s="668"/>
      <c r="BS6" s="669" t="s">
        <v>128</v>
      </c>
      <c r="BT6" s="669"/>
      <c r="BU6" s="669"/>
      <c r="BV6" s="669"/>
      <c r="BW6" s="669"/>
      <c r="BX6" s="669"/>
      <c r="BY6" s="669"/>
      <c r="BZ6" s="669"/>
      <c r="CA6" s="669"/>
      <c r="CB6" s="673"/>
      <c r="CD6" s="676" t="s">
        <v>230</v>
      </c>
      <c r="CE6" s="677"/>
      <c r="CF6" s="677"/>
      <c r="CG6" s="677"/>
      <c r="CH6" s="677"/>
      <c r="CI6" s="677"/>
      <c r="CJ6" s="677"/>
      <c r="CK6" s="677"/>
      <c r="CL6" s="677"/>
      <c r="CM6" s="677"/>
      <c r="CN6" s="677"/>
      <c r="CO6" s="677"/>
      <c r="CP6" s="677"/>
      <c r="CQ6" s="678"/>
      <c r="CR6" s="665">
        <v>294359</v>
      </c>
      <c r="CS6" s="666"/>
      <c r="CT6" s="666"/>
      <c r="CU6" s="666"/>
      <c r="CV6" s="666"/>
      <c r="CW6" s="666"/>
      <c r="CX6" s="666"/>
      <c r="CY6" s="667"/>
      <c r="CZ6" s="659">
        <v>0.5</v>
      </c>
      <c r="DA6" s="660"/>
      <c r="DB6" s="660"/>
      <c r="DC6" s="679"/>
      <c r="DD6" s="674" t="s">
        <v>128</v>
      </c>
      <c r="DE6" s="666"/>
      <c r="DF6" s="666"/>
      <c r="DG6" s="666"/>
      <c r="DH6" s="666"/>
      <c r="DI6" s="666"/>
      <c r="DJ6" s="666"/>
      <c r="DK6" s="666"/>
      <c r="DL6" s="666"/>
      <c r="DM6" s="666"/>
      <c r="DN6" s="666"/>
      <c r="DO6" s="666"/>
      <c r="DP6" s="667"/>
      <c r="DQ6" s="674">
        <v>294359</v>
      </c>
      <c r="DR6" s="666"/>
      <c r="DS6" s="666"/>
      <c r="DT6" s="666"/>
      <c r="DU6" s="666"/>
      <c r="DV6" s="666"/>
      <c r="DW6" s="666"/>
      <c r="DX6" s="666"/>
      <c r="DY6" s="666"/>
      <c r="DZ6" s="666"/>
      <c r="EA6" s="666"/>
      <c r="EB6" s="666"/>
      <c r="EC6" s="675"/>
    </row>
    <row r="7" spans="2:143" ht="11.25" customHeight="1" x14ac:dyDescent="0.2">
      <c r="B7" s="662" t="s">
        <v>231</v>
      </c>
      <c r="C7" s="663"/>
      <c r="D7" s="663"/>
      <c r="E7" s="663"/>
      <c r="F7" s="663"/>
      <c r="G7" s="663"/>
      <c r="H7" s="663"/>
      <c r="I7" s="663"/>
      <c r="J7" s="663"/>
      <c r="K7" s="663"/>
      <c r="L7" s="663"/>
      <c r="M7" s="663"/>
      <c r="N7" s="663"/>
      <c r="O7" s="663"/>
      <c r="P7" s="663"/>
      <c r="Q7" s="664"/>
      <c r="R7" s="665">
        <v>12912</v>
      </c>
      <c r="S7" s="666"/>
      <c r="T7" s="666"/>
      <c r="U7" s="666"/>
      <c r="V7" s="666"/>
      <c r="W7" s="666"/>
      <c r="X7" s="666"/>
      <c r="Y7" s="667"/>
      <c r="Z7" s="668">
        <v>0</v>
      </c>
      <c r="AA7" s="668"/>
      <c r="AB7" s="668"/>
      <c r="AC7" s="668"/>
      <c r="AD7" s="669">
        <v>12912</v>
      </c>
      <c r="AE7" s="669"/>
      <c r="AF7" s="669"/>
      <c r="AG7" s="669"/>
      <c r="AH7" s="669"/>
      <c r="AI7" s="669"/>
      <c r="AJ7" s="669"/>
      <c r="AK7" s="669"/>
      <c r="AL7" s="670">
        <v>0</v>
      </c>
      <c r="AM7" s="671"/>
      <c r="AN7" s="671"/>
      <c r="AO7" s="672"/>
      <c r="AP7" s="662" t="s">
        <v>232</v>
      </c>
      <c r="AQ7" s="663"/>
      <c r="AR7" s="663"/>
      <c r="AS7" s="663"/>
      <c r="AT7" s="663"/>
      <c r="AU7" s="663"/>
      <c r="AV7" s="663"/>
      <c r="AW7" s="663"/>
      <c r="AX7" s="663"/>
      <c r="AY7" s="663"/>
      <c r="AZ7" s="663"/>
      <c r="BA7" s="663"/>
      <c r="BB7" s="663"/>
      <c r="BC7" s="663"/>
      <c r="BD7" s="663"/>
      <c r="BE7" s="663"/>
      <c r="BF7" s="664"/>
      <c r="BG7" s="665">
        <v>7091807</v>
      </c>
      <c r="BH7" s="666"/>
      <c r="BI7" s="666"/>
      <c r="BJ7" s="666"/>
      <c r="BK7" s="666"/>
      <c r="BL7" s="666"/>
      <c r="BM7" s="666"/>
      <c r="BN7" s="667"/>
      <c r="BO7" s="668">
        <v>44.1</v>
      </c>
      <c r="BP7" s="668"/>
      <c r="BQ7" s="668"/>
      <c r="BR7" s="668"/>
      <c r="BS7" s="669" t="s">
        <v>128</v>
      </c>
      <c r="BT7" s="669"/>
      <c r="BU7" s="669"/>
      <c r="BV7" s="669"/>
      <c r="BW7" s="669"/>
      <c r="BX7" s="669"/>
      <c r="BY7" s="669"/>
      <c r="BZ7" s="669"/>
      <c r="CA7" s="669"/>
      <c r="CB7" s="673"/>
      <c r="CD7" s="680" t="s">
        <v>233</v>
      </c>
      <c r="CE7" s="681"/>
      <c r="CF7" s="681"/>
      <c r="CG7" s="681"/>
      <c r="CH7" s="681"/>
      <c r="CI7" s="681"/>
      <c r="CJ7" s="681"/>
      <c r="CK7" s="681"/>
      <c r="CL7" s="681"/>
      <c r="CM7" s="681"/>
      <c r="CN7" s="681"/>
      <c r="CO7" s="681"/>
      <c r="CP7" s="681"/>
      <c r="CQ7" s="682"/>
      <c r="CR7" s="665">
        <v>5076632</v>
      </c>
      <c r="CS7" s="666"/>
      <c r="CT7" s="666"/>
      <c r="CU7" s="666"/>
      <c r="CV7" s="666"/>
      <c r="CW7" s="666"/>
      <c r="CX7" s="666"/>
      <c r="CY7" s="667"/>
      <c r="CZ7" s="668">
        <v>8.6999999999999993</v>
      </c>
      <c r="DA7" s="668"/>
      <c r="DB7" s="668"/>
      <c r="DC7" s="668"/>
      <c r="DD7" s="674">
        <v>55527</v>
      </c>
      <c r="DE7" s="666"/>
      <c r="DF7" s="666"/>
      <c r="DG7" s="666"/>
      <c r="DH7" s="666"/>
      <c r="DI7" s="666"/>
      <c r="DJ7" s="666"/>
      <c r="DK7" s="666"/>
      <c r="DL7" s="666"/>
      <c r="DM7" s="666"/>
      <c r="DN7" s="666"/>
      <c r="DO7" s="666"/>
      <c r="DP7" s="667"/>
      <c r="DQ7" s="674">
        <v>4183043</v>
      </c>
      <c r="DR7" s="666"/>
      <c r="DS7" s="666"/>
      <c r="DT7" s="666"/>
      <c r="DU7" s="666"/>
      <c r="DV7" s="666"/>
      <c r="DW7" s="666"/>
      <c r="DX7" s="666"/>
      <c r="DY7" s="666"/>
      <c r="DZ7" s="666"/>
      <c r="EA7" s="666"/>
      <c r="EB7" s="666"/>
      <c r="EC7" s="675"/>
    </row>
    <row r="8" spans="2:143" ht="11.25" customHeight="1" x14ac:dyDescent="0.2">
      <c r="B8" s="662" t="s">
        <v>234</v>
      </c>
      <c r="C8" s="663"/>
      <c r="D8" s="663"/>
      <c r="E8" s="663"/>
      <c r="F8" s="663"/>
      <c r="G8" s="663"/>
      <c r="H8" s="663"/>
      <c r="I8" s="663"/>
      <c r="J8" s="663"/>
      <c r="K8" s="663"/>
      <c r="L8" s="663"/>
      <c r="M8" s="663"/>
      <c r="N8" s="663"/>
      <c r="O8" s="663"/>
      <c r="P8" s="663"/>
      <c r="Q8" s="664"/>
      <c r="R8" s="665">
        <v>127304</v>
      </c>
      <c r="S8" s="666"/>
      <c r="T8" s="666"/>
      <c r="U8" s="666"/>
      <c r="V8" s="666"/>
      <c r="W8" s="666"/>
      <c r="X8" s="666"/>
      <c r="Y8" s="667"/>
      <c r="Z8" s="668">
        <v>0.2</v>
      </c>
      <c r="AA8" s="668"/>
      <c r="AB8" s="668"/>
      <c r="AC8" s="668"/>
      <c r="AD8" s="669">
        <v>127304</v>
      </c>
      <c r="AE8" s="669"/>
      <c r="AF8" s="669"/>
      <c r="AG8" s="669"/>
      <c r="AH8" s="669"/>
      <c r="AI8" s="669"/>
      <c r="AJ8" s="669"/>
      <c r="AK8" s="669"/>
      <c r="AL8" s="670">
        <v>0.4</v>
      </c>
      <c r="AM8" s="671"/>
      <c r="AN8" s="671"/>
      <c r="AO8" s="672"/>
      <c r="AP8" s="662" t="s">
        <v>235</v>
      </c>
      <c r="AQ8" s="663"/>
      <c r="AR8" s="663"/>
      <c r="AS8" s="663"/>
      <c r="AT8" s="663"/>
      <c r="AU8" s="663"/>
      <c r="AV8" s="663"/>
      <c r="AW8" s="663"/>
      <c r="AX8" s="663"/>
      <c r="AY8" s="663"/>
      <c r="AZ8" s="663"/>
      <c r="BA8" s="663"/>
      <c r="BB8" s="663"/>
      <c r="BC8" s="663"/>
      <c r="BD8" s="663"/>
      <c r="BE8" s="663"/>
      <c r="BF8" s="664"/>
      <c r="BG8" s="665">
        <v>225121</v>
      </c>
      <c r="BH8" s="666"/>
      <c r="BI8" s="666"/>
      <c r="BJ8" s="666"/>
      <c r="BK8" s="666"/>
      <c r="BL8" s="666"/>
      <c r="BM8" s="666"/>
      <c r="BN8" s="667"/>
      <c r="BO8" s="668">
        <v>1.4</v>
      </c>
      <c r="BP8" s="668"/>
      <c r="BQ8" s="668"/>
      <c r="BR8" s="668"/>
      <c r="BS8" s="669" t="s">
        <v>128</v>
      </c>
      <c r="BT8" s="669"/>
      <c r="BU8" s="669"/>
      <c r="BV8" s="669"/>
      <c r="BW8" s="669"/>
      <c r="BX8" s="669"/>
      <c r="BY8" s="669"/>
      <c r="BZ8" s="669"/>
      <c r="CA8" s="669"/>
      <c r="CB8" s="673"/>
      <c r="CD8" s="680" t="s">
        <v>236</v>
      </c>
      <c r="CE8" s="681"/>
      <c r="CF8" s="681"/>
      <c r="CG8" s="681"/>
      <c r="CH8" s="681"/>
      <c r="CI8" s="681"/>
      <c r="CJ8" s="681"/>
      <c r="CK8" s="681"/>
      <c r="CL8" s="681"/>
      <c r="CM8" s="681"/>
      <c r="CN8" s="681"/>
      <c r="CO8" s="681"/>
      <c r="CP8" s="681"/>
      <c r="CQ8" s="682"/>
      <c r="CR8" s="665">
        <v>23307028</v>
      </c>
      <c r="CS8" s="666"/>
      <c r="CT8" s="666"/>
      <c r="CU8" s="666"/>
      <c r="CV8" s="666"/>
      <c r="CW8" s="666"/>
      <c r="CX8" s="666"/>
      <c r="CY8" s="667"/>
      <c r="CZ8" s="668">
        <v>39.700000000000003</v>
      </c>
      <c r="DA8" s="668"/>
      <c r="DB8" s="668"/>
      <c r="DC8" s="668"/>
      <c r="DD8" s="674">
        <v>335930</v>
      </c>
      <c r="DE8" s="666"/>
      <c r="DF8" s="666"/>
      <c r="DG8" s="666"/>
      <c r="DH8" s="666"/>
      <c r="DI8" s="666"/>
      <c r="DJ8" s="666"/>
      <c r="DK8" s="666"/>
      <c r="DL8" s="666"/>
      <c r="DM8" s="666"/>
      <c r="DN8" s="666"/>
      <c r="DO8" s="666"/>
      <c r="DP8" s="667"/>
      <c r="DQ8" s="674">
        <v>10392080</v>
      </c>
      <c r="DR8" s="666"/>
      <c r="DS8" s="666"/>
      <c r="DT8" s="666"/>
      <c r="DU8" s="666"/>
      <c r="DV8" s="666"/>
      <c r="DW8" s="666"/>
      <c r="DX8" s="666"/>
      <c r="DY8" s="666"/>
      <c r="DZ8" s="666"/>
      <c r="EA8" s="666"/>
      <c r="EB8" s="666"/>
      <c r="EC8" s="675"/>
    </row>
    <row r="9" spans="2:143" ht="11.25" customHeight="1" x14ac:dyDescent="0.2">
      <c r="B9" s="662" t="s">
        <v>237</v>
      </c>
      <c r="C9" s="663"/>
      <c r="D9" s="663"/>
      <c r="E9" s="663"/>
      <c r="F9" s="663"/>
      <c r="G9" s="663"/>
      <c r="H9" s="663"/>
      <c r="I9" s="663"/>
      <c r="J9" s="663"/>
      <c r="K9" s="663"/>
      <c r="L9" s="663"/>
      <c r="M9" s="663"/>
      <c r="N9" s="663"/>
      <c r="O9" s="663"/>
      <c r="P9" s="663"/>
      <c r="Q9" s="664"/>
      <c r="R9" s="665">
        <v>138197</v>
      </c>
      <c r="S9" s="666"/>
      <c r="T9" s="666"/>
      <c r="U9" s="666"/>
      <c r="V9" s="666"/>
      <c r="W9" s="666"/>
      <c r="X9" s="666"/>
      <c r="Y9" s="667"/>
      <c r="Z9" s="668">
        <v>0.2</v>
      </c>
      <c r="AA9" s="668"/>
      <c r="AB9" s="668"/>
      <c r="AC9" s="668"/>
      <c r="AD9" s="669">
        <v>138197</v>
      </c>
      <c r="AE9" s="669"/>
      <c r="AF9" s="669"/>
      <c r="AG9" s="669"/>
      <c r="AH9" s="669"/>
      <c r="AI9" s="669"/>
      <c r="AJ9" s="669"/>
      <c r="AK9" s="669"/>
      <c r="AL9" s="670">
        <v>0.5</v>
      </c>
      <c r="AM9" s="671"/>
      <c r="AN9" s="671"/>
      <c r="AO9" s="672"/>
      <c r="AP9" s="662" t="s">
        <v>238</v>
      </c>
      <c r="AQ9" s="663"/>
      <c r="AR9" s="663"/>
      <c r="AS9" s="663"/>
      <c r="AT9" s="663"/>
      <c r="AU9" s="663"/>
      <c r="AV9" s="663"/>
      <c r="AW9" s="663"/>
      <c r="AX9" s="663"/>
      <c r="AY9" s="663"/>
      <c r="AZ9" s="663"/>
      <c r="BA9" s="663"/>
      <c r="BB9" s="663"/>
      <c r="BC9" s="663"/>
      <c r="BD9" s="663"/>
      <c r="BE9" s="663"/>
      <c r="BF9" s="664"/>
      <c r="BG9" s="665">
        <v>6053755</v>
      </c>
      <c r="BH9" s="666"/>
      <c r="BI9" s="666"/>
      <c r="BJ9" s="666"/>
      <c r="BK9" s="666"/>
      <c r="BL9" s="666"/>
      <c r="BM9" s="666"/>
      <c r="BN9" s="667"/>
      <c r="BO9" s="668">
        <v>37.6</v>
      </c>
      <c r="BP9" s="668"/>
      <c r="BQ9" s="668"/>
      <c r="BR9" s="668"/>
      <c r="BS9" s="669" t="s">
        <v>128</v>
      </c>
      <c r="BT9" s="669"/>
      <c r="BU9" s="669"/>
      <c r="BV9" s="669"/>
      <c r="BW9" s="669"/>
      <c r="BX9" s="669"/>
      <c r="BY9" s="669"/>
      <c r="BZ9" s="669"/>
      <c r="CA9" s="669"/>
      <c r="CB9" s="673"/>
      <c r="CD9" s="680" t="s">
        <v>239</v>
      </c>
      <c r="CE9" s="681"/>
      <c r="CF9" s="681"/>
      <c r="CG9" s="681"/>
      <c r="CH9" s="681"/>
      <c r="CI9" s="681"/>
      <c r="CJ9" s="681"/>
      <c r="CK9" s="681"/>
      <c r="CL9" s="681"/>
      <c r="CM9" s="681"/>
      <c r="CN9" s="681"/>
      <c r="CO9" s="681"/>
      <c r="CP9" s="681"/>
      <c r="CQ9" s="682"/>
      <c r="CR9" s="665">
        <v>6694406</v>
      </c>
      <c r="CS9" s="666"/>
      <c r="CT9" s="666"/>
      <c r="CU9" s="666"/>
      <c r="CV9" s="666"/>
      <c r="CW9" s="666"/>
      <c r="CX9" s="666"/>
      <c r="CY9" s="667"/>
      <c r="CZ9" s="668">
        <v>11.4</v>
      </c>
      <c r="DA9" s="668"/>
      <c r="DB9" s="668"/>
      <c r="DC9" s="668"/>
      <c r="DD9" s="674">
        <v>67852</v>
      </c>
      <c r="DE9" s="666"/>
      <c r="DF9" s="666"/>
      <c r="DG9" s="666"/>
      <c r="DH9" s="666"/>
      <c r="DI9" s="666"/>
      <c r="DJ9" s="666"/>
      <c r="DK9" s="666"/>
      <c r="DL9" s="666"/>
      <c r="DM9" s="666"/>
      <c r="DN9" s="666"/>
      <c r="DO9" s="666"/>
      <c r="DP9" s="667"/>
      <c r="DQ9" s="674">
        <v>5112822</v>
      </c>
      <c r="DR9" s="666"/>
      <c r="DS9" s="666"/>
      <c r="DT9" s="666"/>
      <c r="DU9" s="666"/>
      <c r="DV9" s="666"/>
      <c r="DW9" s="666"/>
      <c r="DX9" s="666"/>
      <c r="DY9" s="666"/>
      <c r="DZ9" s="666"/>
      <c r="EA9" s="666"/>
      <c r="EB9" s="666"/>
      <c r="EC9" s="675"/>
    </row>
    <row r="10" spans="2:143" ht="11.25" customHeight="1" x14ac:dyDescent="0.2">
      <c r="B10" s="662" t="s">
        <v>240</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241</v>
      </c>
      <c r="AQ10" s="663"/>
      <c r="AR10" s="663"/>
      <c r="AS10" s="663"/>
      <c r="AT10" s="663"/>
      <c r="AU10" s="663"/>
      <c r="AV10" s="663"/>
      <c r="AW10" s="663"/>
      <c r="AX10" s="663"/>
      <c r="AY10" s="663"/>
      <c r="AZ10" s="663"/>
      <c r="BA10" s="663"/>
      <c r="BB10" s="663"/>
      <c r="BC10" s="663"/>
      <c r="BD10" s="663"/>
      <c r="BE10" s="663"/>
      <c r="BF10" s="664"/>
      <c r="BG10" s="665">
        <v>328414</v>
      </c>
      <c r="BH10" s="666"/>
      <c r="BI10" s="666"/>
      <c r="BJ10" s="666"/>
      <c r="BK10" s="666"/>
      <c r="BL10" s="666"/>
      <c r="BM10" s="666"/>
      <c r="BN10" s="667"/>
      <c r="BO10" s="668">
        <v>2</v>
      </c>
      <c r="BP10" s="668"/>
      <c r="BQ10" s="668"/>
      <c r="BR10" s="668"/>
      <c r="BS10" s="669" t="s">
        <v>128</v>
      </c>
      <c r="BT10" s="669"/>
      <c r="BU10" s="669"/>
      <c r="BV10" s="669"/>
      <c r="BW10" s="669"/>
      <c r="BX10" s="669"/>
      <c r="BY10" s="669"/>
      <c r="BZ10" s="669"/>
      <c r="CA10" s="669"/>
      <c r="CB10" s="673"/>
      <c r="CD10" s="680" t="s">
        <v>242</v>
      </c>
      <c r="CE10" s="681"/>
      <c r="CF10" s="681"/>
      <c r="CG10" s="681"/>
      <c r="CH10" s="681"/>
      <c r="CI10" s="681"/>
      <c r="CJ10" s="681"/>
      <c r="CK10" s="681"/>
      <c r="CL10" s="681"/>
      <c r="CM10" s="681"/>
      <c r="CN10" s="681"/>
      <c r="CO10" s="681"/>
      <c r="CP10" s="681"/>
      <c r="CQ10" s="682"/>
      <c r="CR10" s="665">
        <v>76139</v>
      </c>
      <c r="CS10" s="666"/>
      <c r="CT10" s="666"/>
      <c r="CU10" s="666"/>
      <c r="CV10" s="666"/>
      <c r="CW10" s="666"/>
      <c r="CX10" s="666"/>
      <c r="CY10" s="667"/>
      <c r="CZ10" s="668">
        <v>0.1</v>
      </c>
      <c r="DA10" s="668"/>
      <c r="DB10" s="668"/>
      <c r="DC10" s="668"/>
      <c r="DD10" s="674" t="s">
        <v>128</v>
      </c>
      <c r="DE10" s="666"/>
      <c r="DF10" s="666"/>
      <c r="DG10" s="666"/>
      <c r="DH10" s="666"/>
      <c r="DI10" s="666"/>
      <c r="DJ10" s="666"/>
      <c r="DK10" s="666"/>
      <c r="DL10" s="666"/>
      <c r="DM10" s="666"/>
      <c r="DN10" s="666"/>
      <c r="DO10" s="666"/>
      <c r="DP10" s="667"/>
      <c r="DQ10" s="674">
        <v>70125</v>
      </c>
      <c r="DR10" s="666"/>
      <c r="DS10" s="666"/>
      <c r="DT10" s="666"/>
      <c r="DU10" s="666"/>
      <c r="DV10" s="666"/>
      <c r="DW10" s="666"/>
      <c r="DX10" s="666"/>
      <c r="DY10" s="666"/>
      <c r="DZ10" s="666"/>
      <c r="EA10" s="666"/>
      <c r="EB10" s="666"/>
      <c r="EC10" s="675"/>
    </row>
    <row r="11" spans="2:143" ht="11.25" customHeight="1" x14ac:dyDescent="0.2">
      <c r="B11" s="662" t="s">
        <v>243</v>
      </c>
      <c r="C11" s="663"/>
      <c r="D11" s="663"/>
      <c r="E11" s="663"/>
      <c r="F11" s="663"/>
      <c r="G11" s="663"/>
      <c r="H11" s="663"/>
      <c r="I11" s="663"/>
      <c r="J11" s="663"/>
      <c r="K11" s="663"/>
      <c r="L11" s="663"/>
      <c r="M11" s="663"/>
      <c r="N11" s="663"/>
      <c r="O11" s="663"/>
      <c r="P11" s="663"/>
      <c r="Q11" s="664"/>
      <c r="R11" s="665">
        <v>3060893</v>
      </c>
      <c r="S11" s="666"/>
      <c r="T11" s="666"/>
      <c r="U11" s="666"/>
      <c r="V11" s="666"/>
      <c r="W11" s="666"/>
      <c r="X11" s="666"/>
      <c r="Y11" s="667"/>
      <c r="Z11" s="670">
        <v>5.2</v>
      </c>
      <c r="AA11" s="671"/>
      <c r="AB11" s="671"/>
      <c r="AC11" s="683"/>
      <c r="AD11" s="674">
        <v>3060893</v>
      </c>
      <c r="AE11" s="666"/>
      <c r="AF11" s="666"/>
      <c r="AG11" s="666"/>
      <c r="AH11" s="666"/>
      <c r="AI11" s="666"/>
      <c r="AJ11" s="666"/>
      <c r="AK11" s="667"/>
      <c r="AL11" s="670">
        <v>10.1</v>
      </c>
      <c r="AM11" s="671"/>
      <c r="AN11" s="671"/>
      <c r="AO11" s="672"/>
      <c r="AP11" s="662" t="s">
        <v>244</v>
      </c>
      <c r="AQ11" s="663"/>
      <c r="AR11" s="663"/>
      <c r="AS11" s="663"/>
      <c r="AT11" s="663"/>
      <c r="AU11" s="663"/>
      <c r="AV11" s="663"/>
      <c r="AW11" s="663"/>
      <c r="AX11" s="663"/>
      <c r="AY11" s="663"/>
      <c r="AZ11" s="663"/>
      <c r="BA11" s="663"/>
      <c r="BB11" s="663"/>
      <c r="BC11" s="663"/>
      <c r="BD11" s="663"/>
      <c r="BE11" s="663"/>
      <c r="BF11" s="664"/>
      <c r="BG11" s="665">
        <v>484517</v>
      </c>
      <c r="BH11" s="666"/>
      <c r="BI11" s="666"/>
      <c r="BJ11" s="666"/>
      <c r="BK11" s="666"/>
      <c r="BL11" s="666"/>
      <c r="BM11" s="666"/>
      <c r="BN11" s="667"/>
      <c r="BO11" s="668">
        <v>3</v>
      </c>
      <c r="BP11" s="668"/>
      <c r="BQ11" s="668"/>
      <c r="BR11" s="668"/>
      <c r="BS11" s="669" t="s">
        <v>128</v>
      </c>
      <c r="BT11" s="669"/>
      <c r="BU11" s="669"/>
      <c r="BV11" s="669"/>
      <c r="BW11" s="669"/>
      <c r="BX11" s="669"/>
      <c r="BY11" s="669"/>
      <c r="BZ11" s="669"/>
      <c r="CA11" s="669"/>
      <c r="CB11" s="673"/>
      <c r="CD11" s="680" t="s">
        <v>245</v>
      </c>
      <c r="CE11" s="681"/>
      <c r="CF11" s="681"/>
      <c r="CG11" s="681"/>
      <c r="CH11" s="681"/>
      <c r="CI11" s="681"/>
      <c r="CJ11" s="681"/>
      <c r="CK11" s="681"/>
      <c r="CL11" s="681"/>
      <c r="CM11" s="681"/>
      <c r="CN11" s="681"/>
      <c r="CO11" s="681"/>
      <c r="CP11" s="681"/>
      <c r="CQ11" s="682"/>
      <c r="CR11" s="665">
        <v>851442</v>
      </c>
      <c r="CS11" s="666"/>
      <c r="CT11" s="666"/>
      <c r="CU11" s="666"/>
      <c r="CV11" s="666"/>
      <c r="CW11" s="666"/>
      <c r="CX11" s="666"/>
      <c r="CY11" s="667"/>
      <c r="CZ11" s="668">
        <v>1.5</v>
      </c>
      <c r="DA11" s="668"/>
      <c r="DB11" s="668"/>
      <c r="DC11" s="668"/>
      <c r="DD11" s="674">
        <v>336733</v>
      </c>
      <c r="DE11" s="666"/>
      <c r="DF11" s="666"/>
      <c r="DG11" s="666"/>
      <c r="DH11" s="666"/>
      <c r="DI11" s="666"/>
      <c r="DJ11" s="666"/>
      <c r="DK11" s="666"/>
      <c r="DL11" s="666"/>
      <c r="DM11" s="666"/>
      <c r="DN11" s="666"/>
      <c r="DO11" s="666"/>
      <c r="DP11" s="667"/>
      <c r="DQ11" s="674">
        <v>415674</v>
      </c>
      <c r="DR11" s="666"/>
      <c r="DS11" s="666"/>
      <c r="DT11" s="666"/>
      <c r="DU11" s="666"/>
      <c r="DV11" s="666"/>
      <c r="DW11" s="666"/>
      <c r="DX11" s="666"/>
      <c r="DY11" s="666"/>
      <c r="DZ11" s="666"/>
      <c r="EA11" s="666"/>
      <c r="EB11" s="666"/>
      <c r="EC11" s="675"/>
    </row>
    <row r="12" spans="2:143" ht="11.25" customHeight="1" x14ac:dyDescent="0.2">
      <c r="B12" s="662" t="s">
        <v>246</v>
      </c>
      <c r="C12" s="663"/>
      <c r="D12" s="663"/>
      <c r="E12" s="663"/>
      <c r="F12" s="663"/>
      <c r="G12" s="663"/>
      <c r="H12" s="663"/>
      <c r="I12" s="663"/>
      <c r="J12" s="663"/>
      <c r="K12" s="663"/>
      <c r="L12" s="663"/>
      <c r="M12" s="663"/>
      <c r="N12" s="663"/>
      <c r="O12" s="663"/>
      <c r="P12" s="663"/>
      <c r="Q12" s="664"/>
      <c r="R12" s="665">
        <v>12153</v>
      </c>
      <c r="S12" s="666"/>
      <c r="T12" s="666"/>
      <c r="U12" s="666"/>
      <c r="V12" s="666"/>
      <c r="W12" s="666"/>
      <c r="X12" s="666"/>
      <c r="Y12" s="667"/>
      <c r="Z12" s="668">
        <v>0</v>
      </c>
      <c r="AA12" s="668"/>
      <c r="AB12" s="668"/>
      <c r="AC12" s="668"/>
      <c r="AD12" s="669">
        <v>12153</v>
      </c>
      <c r="AE12" s="669"/>
      <c r="AF12" s="669"/>
      <c r="AG12" s="669"/>
      <c r="AH12" s="669"/>
      <c r="AI12" s="669"/>
      <c r="AJ12" s="669"/>
      <c r="AK12" s="669"/>
      <c r="AL12" s="670">
        <v>0</v>
      </c>
      <c r="AM12" s="671"/>
      <c r="AN12" s="671"/>
      <c r="AO12" s="672"/>
      <c r="AP12" s="662" t="s">
        <v>247</v>
      </c>
      <c r="AQ12" s="663"/>
      <c r="AR12" s="663"/>
      <c r="AS12" s="663"/>
      <c r="AT12" s="663"/>
      <c r="AU12" s="663"/>
      <c r="AV12" s="663"/>
      <c r="AW12" s="663"/>
      <c r="AX12" s="663"/>
      <c r="AY12" s="663"/>
      <c r="AZ12" s="663"/>
      <c r="BA12" s="663"/>
      <c r="BB12" s="663"/>
      <c r="BC12" s="663"/>
      <c r="BD12" s="663"/>
      <c r="BE12" s="663"/>
      <c r="BF12" s="664"/>
      <c r="BG12" s="665">
        <v>6464167</v>
      </c>
      <c r="BH12" s="666"/>
      <c r="BI12" s="666"/>
      <c r="BJ12" s="666"/>
      <c r="BK12" s="666"/>
      <c r="BL12" s="666"/>
      <c r="BM12" s="666"/>
      <c r="BN12" s="667"/>
      <c r="BO12" s="668">
        <v>40.200000000000003</v>
      </c>
      <c r="BP12" s="668"/>
      <c r="BQ12" s="668"/>
      <c r="BR12" s="668"/>
      <c r="BS12" s="669" t="s">
        <v>128</v>
      </c>
      <c r="BT12" s="669"/>
      <c r="BU12" s="669"/>
      <c r="BV12" s="669"/>
      <c r="BW12" s="669"/>
      <c r="BX12" s="669"/>
      <c r="BY12" s="669"/>
      <c r="BZ12" s="669"/>
      <c r="CA12" s="669"/>
      <c r="CB12" s="673"/>
      <c r="CD12" s="680" t="s">
        <v>248</v>
      </c>
      <c r="CE12" s="681"/>
      <c r="CF12" s="681"/>
      <c r="CG12" s="681"/>
      <c r="CH12" s="681"/>
      <c r="CI12" s="681"/>
      <c r="CJ12" s="681"/>
      <c r="CK12" s="681"/>
      <c r="CL12" s="681"/>
      <c r="CM12" s="681"/>
      <c r="CN12" s="681"/>
      <c r="CO12" s="681"/>
      <c r="CP12" s="681"/>
      <c r="CQ12" s="682"/>
      <c r="CR12" s="665">
        <v>1296400</v>
      </c>
      <c r="CS12" s="666"/>
      <c r="CT12" s="666"/>
      <c r="CU12" s="666"/>
      <c r="CV12" s="666"/>
      <c r="CW12" s="666"/>
      <c r="CX12" s="666"/>
      <c r="CY12" s="667"/>
      <c r="CZ12" s="668">
        <v>2.2000000000000002</v>
      </c>
      <c r="DA12" s="668"/>
      <c r="DB12" s="668"/>
      <c r="DC12" s="668"/>
      <c r="DD12" s="674">
        <v>11651</v>
      </c>
      <c r="DE12" s="666"/>
      <c r="DF12" s="666"/>
      <c r="DG12" s="666"/>
      <c r="DH12" s="666"/>
      <c r="DI12" s="666"/>
      <c r="DJ12" s="666"/>
      <c r="DK12" s="666"/>
      <c r="DL12" s="666"/>
      <c r="DM12" s="666"/>
      <c r="DN12" s="666"/>
      <c r="DO12" s="666"/>
      <c r="DP12" s="667"/>
      <c r="DQ12" s="674">
        <v>1218407</v>
      </c>
      <c r="DR12" s="666"/>
      <c r="DS12" s="666"/>
      <c r="DT12" s="666"/>
      <c r="DU12" s="666"/>
      <c r="DV12" s="666"/>
      <c r="DW12" s="666"/>
      <c r="DX12" s="666"/>
      <c r="DY12" s="666"/>
      <c r="DZ12" s="666"/>
      <c r="EA12" s="666"/>
      <c r="EB12" s="666"/>
      <c r="EC12" s="675"/>
    </row>
    <row r="13" spans="2:143" ht="11.25" customHeight="1" x14ac:dyDescent="0.2">
      <c r="B13" s="662" t="s">
        <v>249</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128</v>
      </c>
      <c r="AE13" s="669"/>
      <c r="AF13" s="669"/>
      <c r="AG13" s="669"/>
      <c r="AH13" s="669"/>
      <c r="AI13" s="669"/>
      <c r="AJ13" s="669"/>
      <c r="AK13" s="669"/>
      <c r="AL13" s="670" t="s">
        <v>128</v>
      </c>
      <c r="AM13" s="671"/>
      <c r="AN13" s="671"/>
      <c r="AO13" s="672"/>
      <c r="AP13" s="662" t="s">
        <v>250</v>
      </c>
      <c r="AQ13" s="663"/>
      <c r="AR13" s="663"/>
      <c r="AS13" s="663"/>
      <c r="AT13" s="663"/>
      <c r="AU13" s="663"/>
      <c r="AV13" s="663"/>
      <c r="AW13" s="663"/>
      <c r="AX13" s="663"/>
      <c r="AY13" s="663"/>
      <c r="AZ13" s="663"/>
      <c r="BA13" s="663"/>
      <c r="BB13" s="663"/>
      <c r="BC13" s="663"/>
      <c r="BD13" s="663"/>
      <c r="BE13" s="663"/>
      <c r="BF13" s="664"/>
      <c r="BG13" s="665">
        <v>6457673</v>
      </c>
      <c r="BH13" s="666"/>
      <c r="BI13" s="666"/>
      <c r="BJ13" s="666"/>
      <c r="BK13" s="666"/>
      <c r="BL13" s="666"/>
      <c r="BM13" s="666"/>
      <c r="BN13" s="667"/>
      <c r="BO13" s="668">
        <v>40.1</v>
      </c>
      <c r="BP13" s="668"/>
      <c r="BQ13" s="668"/>
      <c r="BR13" s="668"/>
      <c r="BS13" s="669" t="s">
        <v>128</v>
      </c>
      <c r="BT13" s="669"/>
      <c r="BU13" s="669"/>
      <c r="BV13" s="669"/>
      <c r="BW13" s="669"/>
      <c r="BX13" s="669"/>
      <c r="BY13" s="669"/>
      <c r="BZ13" s="669"/>
      <c r="CA13" s="669"/>
      <c r="CB13" s="673"/>
      <c r="CD13" s="680" t="s">
        <v>251</v>
      </c>
      <c r="CE13" s="681"/>
      <c r="CF13" s="681"/>
      <c r="CG13" s="681"/>
      <c r="CH13" s="681"/>
      <c r="CI13" s="681"/>
      <c r="CJ13" s="681"/>
      <c r="CK13" s="681"/>
      <c r="CL13" s="681"/>
      <c r="CM13" s="681"/>
      <c r="CN13" s="681"/>
      <c r="CO13" s="681"/>
      <c r="CP13" s="681"/>
      <c r="CQ13" s="682"/>
      <c r="CR13" s="665">
        <v>7592801</v>
      </c>
      <c r="CS13" s="666"/>
      <c r="CT13" s="666"/>
      <c r="CU13" s="666"/>
      <c r="CV13" s="666"/>
      <c r="CW13" s="666"/>
      <c r="CX13" s="666"/>
      <c r="CY13" s="667"/>
      <c r="CZ13" s="668">
        <v>12.9</v>
      </c>
      <c r="DA13" s="668"/>
      <c r="DB13" s="668"/>
      <c r="DC13" s="668"/>
      <c r="DD13" s="674">
        <v>1850978</v>
      </c>
      <c r="DE13" s="666"/>
      <c r="DF13" s="666"/>
      <c r="DG13" s="666"/>
      <c r="DH13" s="666"/>
      <c r="DI13" s="666"/>
      <c r="DJ13" s="666"/>
      <c r="DK13" s="666"/>
      <c r="DL13" s="666"/>
      <c r="DM13" s="666"/>
      <c r="DN13" s="666"/>
      <c r="DO13" s="666"/>
      <c r="DP13" s="667"/>
      <c r="DQ13" s="674">
        <v>3437672</v>
      </c>
      <c r="DR13" s="666"/>
      <c r="DS13" s="666"/>
      <c r="DT13" s="666"/>
      <c r="DU13" s="666"/>
      <c r="DV13" s="666"/>
      <c r="DW13" s="666"/>
      <c r="DX13" s="666"/>
      <c r="DY13" s="666"/>
      <c r="DZ13" s="666"/>
      <c r="EA13" s="666"/>
      <c r="EB13" s="666"/>
      <c r="EC13" s="675"/>
    </row>
    <row r="14" spans="2:143" ht="11.25" customHeight="1" x14ac:dyDescent="0.2">
      <c r="B14" s="662" t="s">
        <v>252</v>
      </c>
      <c r="C14" s="663"/>
      <c r="D14" s="663"/>
      <c r="E14" s="663"/>
      <c r="F14" s="663"/>
      <c r="G14" s="663"/>
      <c r="H14" s="663"/>
      <c r="I14" s="663"/>
      <c r="J14" s="663"/>
      <c r="K14" s="663"/>
      <c r="L14" s="663"/>
      <c r="M14" s="663"/>
      <c r="N14" s="663"/>
      <c r="O14" s="663"/>
      <c r="P14" s="663"/>
      <c r="Q14" s="664"/>
      <c r="R14" s="665">
        <v>6</v>
      </c>
      <c r="S14" s="666"/>
      <c r="T14" s="666"/>
      <c r="U14" s="666"/>
      <c r="V14" s="666"/>
      <c r="W14" s="666"/>
      <c r="X14" s="666"/>
      <c r="Y14" s="667"/>
      <c r="Z14" s="668">
        <v>0</v>
      </c>
      <c r="AA14" s="668"/>
      <c r="AB14" s="668"/>
      <c r="AC14" s="668"/>
      <c r="AD14" s="669">
        <v>6</v>
      </c>
      <c r="AE14" s="669"/>
      <c r="AF14" s="669"/>
      <c r="AG14" s="669"/>
      <c r="AH14" s="669"/>
      <c r="AI14" s="669"/>
      <c r="AJ14" s="669"/>
      <c r="AK14" s="669"/>
      <c r="AL14" s="670">
        <v>0</v>
      </c>
      <c r="AM14" s="671"/>
      <c r="AN14" s="671"/>
      <c r="AO14" s="672"/>
      <c r="AP14" s="662" t="s">
        <v>253</v>
      </c>
      <c r="AQ14" s="663"/>
      <c r="AR14" s="663"/>
      <c r="AS14" s="663"/>
      <c r="AT14" s="663"/>
      <c r="AU14" s="663"/>
      <c r="AV14" s="663"/>
      <c r="AW14" s="663"/>
      <c r="AX14" s="663"/>
      <c r="AY14" s="663"/>
      <c r="AZ14" s="663"/>
      <c r="BA14" s="663"/>
      <c r="BB14" s="663"/>
      <c r="BC14" s="663"/>
      <c r="BD14" s="663"/>
      <c r="BE14" s="663"/>
      <c r="BF14" s="664"/>
      <c r="BG14" s="665">
        <v>422918</v>
      </c>
      <c r="BH14" s="666"/>
      <c r="BI14" s="666"/>
      <c r="BJ14" s="666"/>
      <c r="BK14" s="666"/>
      <c r="BL14" s="666"/>
      <c r="BM14" s="666"/>
      <c r="BN14" s="667"/>
      <c r="BO14" s="668">
        <v>2.6</v>
      </c>
      <c r="BP14" s="668"/>
      <c r="BQ14" s="668"/>
      <c r="BR14" s="668"/>
      <c r="BS14" s="669" t="s">
        <v>128</v>
      </c>
      <c r="BT14" s="669"/>
      <c r="BU14" s="669"/>
      <c r="BV14" s="669"/>
      <c r="BW14" s="669"/>
      <c r="BX14" s="669"/>
      <c r="BY14" s="669"/>
      <c r="BZ14" s="669"/>
      <c r="CA14" s="669"/>
      <c r="CB14" s="673"/>
      <c r="CD14" s="680" t="s">
        <v>254</v>
      </c>
      <c r="CE14" s="681"/>
      <c r="CF14" s="681"/>
      <c r="CG14" s="681"/>
      <c r="CH14" s="681"/>
      <c r="CI14" s="681"/>
      <c r="CJ14" s="681"/>
      <c r="CK14" s="681"/>
      <c r="CL14" s="681"/>
      <c r="CM14" s="681"/>
      <c r="CN14" s="681"/>
      <c r="CO14" s="681"/>
      <c r="CP14" s="681"/>
      <c r="CQ14" s="682"/>
      <c r="CR14" s="665">
        <v>2686489</v>
      </c>
      <c r="CS14" s="666"/>
      <c r="CT14" s="666"/>
      <c r="CU14" s="666"/>
      <c r="CV14" s="666"/>
      <c r="CW14" s="666"/>
      <c r="CX14" s="666"/>
      <c r="CY14" s="667"/>
      <c r="CZ14" s="668">
        <v>4.5999999999999996</v>
      </c>
      <c r="DA14" s="668"/>
      <c r="DB14" s="668"/>
      <c r="DC14" s="668"/>
      <c r="DD14" s="674">
        <v>564657</v>
      </c>
      <c r="DE14" s="666"/>
      <c r="DF14" s="666"/>
      <c r="DG14" s="666"/>
      <c r="DH14" s="666"/>
      <c r="DI14" s="666"/>
      <c r="DJ14" s="666"/>
      <c r="DK14" s="666"/>
      <c r="DL14" s="666"/>
      <c r="DM14" s="666"/>
      <c r="DN14" s="666"/>
      <c r="DO14" s="666"/>
      <c r="DP14" s="667"/>
      <c r="DQ14" s="674">
        <v>1816151</v>
      </c>
      <c r="DR14" s="666"/>
      <c r="DS14" s="666"/>
      <c r="DT14" s="666"/>
      <c r="DU14" s="666"/>
      <c r="DV14" s="666"/>
      <c r="DW14" s="666"/>
      <c r="DX14" s="666"/>
      <c r="DY14" s="666"/>
      <c r="DZ14" s="666"/>
      <c r="EA14" s="666"/>
      <c r="EB14" s="666"/>
      <c r="EC14" s="675"/>
    </row>
    <row r="15" spans="2:143" ht="11.25" customHeight="1" x14ac:dyDescent="0.2">
      <c r="B15" s="662" t="s">
        <v>255</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128</v>
      </c>
      <c r="AA15" s="668"/>
      <c r="AB15" s="668"/>
      <c r="AC15" s="668"/>
      <c r="AD15" s="669" t="s">
        <v>128</v>
      </c>
      <c r="AE15" s="669"/>
      <c r="AF15" s="669"/>
      <c r="AG15" s="669"/>
      <c r="AH15" s="669"/>
      <c r="AI15" s="669"/>
      <c r="AJ15" s="669"/>
      <c r="AK15" s="669"/>
      <c r="AL15" s="670" t="s">
        <v>128</v>
      </c>
      <c r="AM15" s="671"/>
      <c r="AN15" s="671"/>
      <c r="AO15" s="672"/>
      <c r="AP15" s="662" t="s">
        <v>256</v>
      </c>
      <c r="AQ15" s="663"/>
      <c r="AR15" s="663"/>
      <c r="AS15" s="663"/>
      <c r="AT15" s="663"/>
      <c r="AU15" s="663"/>
      <c r="AV15" s="663"/>
      <c r="AW15" s="663"/>
      <c r="AX15" s="663"/>
      <c r="AY15" s="663"/>
      <c r="AZ15" s="663"/>
      <c r="BA15" s="663"/>
      <c r="BB15" s="663"/>
      <c r="BC15" s="663"/>
      <c r="BD15" s="663"/>
      <c r="BE15" s="663"/>
      <c r="BF15" s="664"/>
      <c r="BG15" s="665">
        <v>770705</v>
      </c>
      <c r="BH15" s="666"/>
      <c r="BI15" s="666"/>
      <c r="BJ15" s="666"/>
      <c r="BK15" s="666"/>
      <c r="BL15" s="666"/>
      <c r="BM15" s="666"/>
      <c r="BN15" s="667"/>
      <c r="BO15" s="668">
        <v>4.8</v>
      </c>
      <c r="BP15" s="668"/>
      <c r="BQ15" s="668"/>
      <c r="BR15" s="668"/>
      <c r="BS15" s="669" t="s">
        <v>128</v>
      </c>
      <c r="BT15" s="669"/>
      <c r="BU15" s="669"/>
      <c r="BV15" s="669"/>
      <c r="BW15" s="669"/>
      <c r="BX15" s="669"/>
      <c r="BY15" s="669"/>
      <c r="BZ15" s="669"/>
      <c r="CA15" s="669"/>
      <c r="CB15" s="673"/>
      <c r="CD15" s="680" t="s">
        <v>257</v>
      </c>
      <c r="CE15" s="681"/>
      <c r="CF15" s="681"/>
      <c r="CG15" s="681"/>
      <c r="CH15" s="681"/>
      <c r="CI15" s="681"/>
      <c r="CJ15" s="681"/>
      <c r="CK15" s="681"/>
      <c r="CL15" s="681"/>
      <c r="CM15" s="681"/>
      <c r="CN15" s="681"/>
      <c r="CO15" s="681"/>
      <c r="CP15" s="681"/>
      <c r="CQ15" s="682"/>
      <c r="CR15" s="665">
        <v>5143126</v>
      </c>
      <c r="CS15" s="666"/>
      <c r="CT15" s="666"/>
      <c r="CU15" s="666"/>
      <c r="CV15" s="666"/>
      <c r="CW15" s="666"/>
      <c r="CX15" s="666"/>
      <c r="CY15" s="667"/>
      <c r="CZ15" s="668">
        <v>8.8000000000000007</v>
      </c>
      <c r="DA15" s="668"/>
      <c r="DB15" s="668"/>
      <c r="DC15" s="668"/>
      <c r="DD15" s="674">
        <v>923898</v>
      </c>
      <c r="DE15" s="666"/>
      <c r="DF15" s="666"/>
      <c r="DG15" s="666"/>
      <c r="DH15" s="666"/>
      <c r="DI15" s="666"/>
      <c r="DJ15" s="666"/>
      <c r="DK15" s="666"/>
      <c r="DL15" s="666"/>
      <c r="DM15" s="666"/>
      <c r="DN15" s="666"/>
      <c r="DO15" s="666"/>
      <c r="DP15" s="667"/>
      <c r="DQ15" s="674">
        <v>3858483</v>
      </c>
      <c r="DR15" s="666"/>
      <c r="DS15" s="666"/>
      <c r="DT15" s="666"/>
      <c r="DU15" s="666"/>
      <c r="DV15" s="666"/>
      <c r="DW15" s="666"/>
      <c r="DX15" s="666"/>
      <c r="DY15" s="666"/>
      <c r="DZ15" s="666"/>
      <c r="EA15" s="666"/>
      <c r="EB15" s="666"/>
      <c r="EC15" s="675"/>
    </row>
    <row r="16" spans="2:143" ht="11.25" customHeight="1" x14ac:dyDescent="0.2">
      <c r="B16" s="662" t="s">
        <v>258</v>
      </c>
      <c r="C16" s="663"/>
      <c r="D16" s="663"/>
      <c r="E16" s="663"/>
      <c r="F16" s="663"/>
      <c r="G16" s="663"/>
      <c r="H16" s="663"/>
      <c r="I16" s="663"/>
      <c r="J16" s="663"/>
      <c r="K16" s="663"/>
      <c r="L16" s="663"/>
      <c r="M16" s="663"/>
      <c r="N16" s="663"/>
      <c r="O16" s="663"/>
      <c r="P16" s="663"/>
      <c r="Q16" s="664"/>
      <c r="R16" s="665">
        <v>39946</v>
      </c>
      <c r="S16" s="666"/>
      <c r="T16" s="666"/>
      <c r="U16" s="666"/>
      <c r="V16" s="666"/>
      <c r="W16" s="666"/>
      <c r="X16" s="666"/>
      <c r="Y16" s="667"/>
      <c r="Z16" s="668">
        <v>0.1</v>
      </c>
      <c r="AA16" s="668"/>
      <c r="AB16" s="668"/>
      <c r="AC16" s="668"/>
      <c r="AD16" s="669">
        <v>39946</v>
      </c>
      <c r="AE16" s="669"/>
      <c r="AF16" s="669"/>
      <c r="AG16" s="669"/>
      <c r="AH16" s="669"/>
      <c r="AI16" s="669"/>
      <c r="AJ16" s="669"/>
      <c r="AK16" s="669"/>
      <c r="AL16" s="670">
        <v>0.1</v>
      </c>
      <c r="AM16" s="671"/>
      <c r="AN16" s="671"/>
      <c r="AO16" s="672"/>
      <c r="AP16" s="662" t="s">
        <v>259</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260</v>
      </c>
      <c r="CE16" s="681"/>
      <c r="CF16" s="681"/>
      <c r="CG16" s="681"/>
      <c r="CH16" s="681"/>
      <c r="CI16" s="681"/>
      <c r="CJ16" s="681"/>
      <c r="CK16" s="681"/>
      <c r="CL16" s="681"/>
      <c r="CM16" s="681"/>
      <c r="CN16" s="681"/>
      <c r="CO16" s="681"/>
      <c r="CP16" s="681"/>
      <c r="CQ16" s="682"/>
      <c r="CR16" s="665">
        <v>54863</v>
      </c>
      <c r="CS16" s="666"/>
      <c r="CT16" s="666"/>
      <c r="CU16" s="666"/>
      <c r="CV16" s="666"/>
      <c r="CW16" s="666"/>
      <c r="CX16" s="666"/>
      <c r="CY16" s="667"/>
      <c r="CZ16" s="668">
        <v>0.1</v>
      </c>
      <c r="DA16" s="668"/>
      <c r="DB16" s="668"/>
      <c r="DC16" s="668"/>
      <c r="DD16" s="674" t="s">
        <v>128</v>
      </c>
      <c r="DE16" s="666"/>
      <c r="DF16" s="666"/>
      <c r="DG16" s="666"/>
      <c r="DH16" s="666"/>
      <c r="DI16" s="666"/>
      <c r="DJ16" s="666"/>
      <c r="DK16" s="666"/>
      <c r="DL16" s="666"/>
      <c r="DM16" s="666"/>
      <c r="DN16" s="666"/>
      <c r="DO16" s="666"/>
      <c r="DP16" s="667"/>
      <c r="DQ16" s="674">
        <v>87</v>
      </c>
      <c r="DR16" s="666"/>
      <c r="DS16" s="666"/>
      <c r="DT16" s="666"/>
      <c r="DU16" s="666"/>
      <c r="DV16" s="666"/>
      <c r="DW16" s="666"/>
      <c r="DX16" s="666"/>
      <c r="DY16" s="666"/>
      <c r="DZ16" s="666"/>
      <c r="EA16" s="666"/>
      <c r="EB16" s="666"/>
      <c r="EC16" s="675"/>
    </row>
    <row r="17" spans="2:133" ht="11.25" customHeight="1" x14ac:dyDescent="0.2">
      <c r="B17" s="662" t="s">
        <v>261</v>
      </c>
      <c r="C17" s="663"/>
      <c r="D17" s="663"/>
      <c r="E17" s="663"/>
      <c r="F17" s="663"/>
      <c r="G17" s="663"/>
      <c r="H17" s="663"/>
      <c r="I17" s="663"/>
      <c r="J17" s="663"/>
      <c r="K17" s="663"/>
      <c r="L17" s="663"/>
      <c r="M17" s="663"/>
      <c r="N17" s="663"/>
      <c r="O17" s="663"/>
      <c r="P17" s="663"/>
      <c r="Q17" s="664"/>
      <c r="R17" s="665">
        <v>218287</v>
      </c>
      <c r="S17" s="666"/>
      <c r="T17" s="666"/>
      <c r="U17" s="666"/>
      <c r="V17" s="666"/>
      <c r="W17" s="666"/>
      <c r="X17" s="666"/>
      <c r="Y17" s="667"/>
      <c r="Z17" s="668">
        <v>0.4</v>
      </c>
      <c r="AA17" s="668"/>
      <c r="AB17" s="668"/>
      <c r="AC17" s="668"/>
      <c r="AD17" s="669">
        <v>218287</v>
      </c>
      <c r="AE17" s="669"/>
      <c r="AF17" s="669"/>
      <c r="AG17" s="669"/>
      <c r="AH17" s="669"/>
      <c r="AI17" s="669"/>
      <c r="AJ17" s="669"/>
      <c r="AK17" s="669"/>
      <c r="AL17" s="670">
        <v>0.7</v>
      </c>
      <c r="AM17" s="671"/>
      <c r="AN17" s="671"/>
      <c r="AO17" s="672"/>
      <c r="AP17" s="662" t="s">
        <v>262</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128</v>
      </c>
      <c r="BT17" s="669"/>
      <c r="BU17" s="669"/>
      <c r="BV17" s="669"/>
      <c r="BW17" s="669"/>
      <c r="BX17" s="669"/>
      <c r="BY17" s="669"/>
      <c r="BZ17" s="669"/>
      <c r="CA17" s="669"/>
      <c r="CB17" s="673"/>
      <c r="CD17" s="680" t="s">
        <v>263</v>
      </c>
      <c r="CE17" s="681"/>
      <c r="CF17" s="681"/>
      <c r="CG17" s="681"/>
      <c r="CH17" s="681"/>
      <c r="CI17" s="681"/>
      <c r="CJ17" s="681"/>
      <c r="CK17" s="681"/>
      <c r="CL17" s="681"/>
      <c r="CM17" s="681"/>
      <c r="CN17" s="681"/>
      <c r="CO17" s="681"/>
      <c r="CP17" s="681"/>
      <c r="CQ17" s="682"/>
      <c r="CR17" s="665">
        <v>5591844</v>
      </c>
      <c r="CS17" s="666"/>
      <c r="CT17" s="666"/>
      <c r="CU17" s="666"/>
      <c r="CV17" s="666"/>
      <c r="CW17" s="666"/>
      <c r="CX17" s="666"/>
      <c r="CY17" s="667"/>
      <c r="CZ17" s="668">
        <v>9.5</v>
      </c>
      <c r="DA17" s="668"/>
      <c r="DB17" s="668"/>
      <c r="DC17" s="668"/>
      <c r="DD17" s="674" t="s">
        <v>128</v>
      </c>
      <c r="DE17" s="666"/>
      <c r="DF17" s="666"/>
      <c r="DG17" s="666"/>
      <c r="DH17" s="666"/>
      <c r="DI17" s="666"/>
      <c r="DJ17" s="666"/>
      <c r="DK17" s="666"/>
      <c r="DL17" s="666"/>
      <c r="DM17" s="666"/>
      <c r="DN17" s="666"/>
      <c r="DO17" s="666"/>
      <c r="DP17" s="667"/>
      <c r="DQ17" s="674">
        <v>5591398</v>
      </c>
      <c r="DR17" s="666"/>
      <c r="DS17" s="666"/>
      <c r="DT17" s="666"/>
      <c r="DU17" s="666"/>
      <c r="DV17" s="666"/>
      <c r="DW17" s="666"/>
      <c r="DX17" s="666"/>
      <c r="DY17" s="666"/>
      <c r="DZ17" s="666"/>
      <c r="EA17" s="666"/>
      <c r="EB17" s="666"/>
      <c r="EC17" s="675"/>
    </row>
    <row r="18" spans="2:133" ht="11.25" customHeight="1" x14ac:dyDescent="0.2">
      <c r="B18" s="662" t="s">
        <v>264</v>
      </c>
      <c r="C18" s="663"/>
      <c r="D18" s="663"/>
      <c r="E18" s="663"/>
      <c r="F18" s="663"/>
      <c r="G18" s="663"/>
      <c r="H18" s="663"/>
      <c r="I18" s="663"/>
      <c r="J18" s="663"/>
      <c r="K18" s="663"/>
      <c r="L18" s="663"/>
      <c r="M18" s="663"/>
      <c r="N18" s="663"/>
      <c r="O18" s="663"/>
      <c r="P18" s="663"/>
      <c r="Q18" s="664"/>
      <c r="R18" s="665">
        <v>476655</v>
      </c>
      <c r="S18" s="666"/>
      <c r="T18" s="666"/>
      <c r="U18" s="666"/>
      <c r="V18" s="666"/>
      <c r="W18" s="666"/>
      <c r="X18" s="666"/>
      <c r="Y18" s="667"/>
      <c r="Z18" s="668">
        <v>0.8</v>
      </c>
      <c r="AA18" s="668"/>
      <c r="AB18" s="668"/>
      <c r="AC18" s="668"/>
      <c r="AD18" s="669">
        <v>429992</v>
      </c>
      <c r="AE18" s="669"/>
      <c r="AF18" s="669"/>
      <c r="AG18" s="669"/>
      <c r="AH18" s="669"/>
      <c r="AI18" s="669"/>
      <c r="AJ18" s="669"/>
      <c r="AK18" s="669"/>
      <c r="AL18" s="670">
        <v>1.3999999761581421</v>
      </c>
      <c r="AM18" s="671"/>
      <c r="AN18" s="671"/>
      <c r="AO18" s="672"/>
      <c r="AP18" s="662" t="s">
        <v>265</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128</v>
      </c>
      <c r="BP18" s="668"/>
      <c r="BQ18" s="668"/>
      <c r="BR18" s="668"/>
      <c r="BS18" s="669" t="s">
        <v>128</v>
      </c>
      <c r="BT18" s="669"/>
      <c r="BU18" s="669"/>
      <c r="BV18" s="669"/>
      <c r="BW18" s="669"/>
      <c r="BX18" s="669"/>
      <c r="BY18" s="669"/>
      <c r="BZ18" s="669"/>
      <c r="CA18" s="669"/>
      <c r="CB18" s="673"/>
      <c r="CD18" s="680" t="s">
        <v>266</v>
      </c>
      <c r="CE18" s="681"/>
      <c r="CF18" s="681"/>
      <c r="CG18" s="681"/>
      <c r="CH18" s="681"/>
      <c r="CI18" s="681"/>
      <c r="CJ18" s="681"/>
      <c r="CK18" s="681"/>
      <c r="CL18" s="681"/>
      <c r="CM18" s="681"/>
      <c r="CN18" s="681"/>
      <c r="CO18" s="681"/>
      <c r="CP18" s="681"/>
      <c r="CQ18" s="682"/>
      <c r="CR18" s="665" t="s">
        <v>128</v>
      </c>
      <c r="CS18" s="666"/>
      <c r="CT18" s="666"/>
      <c r="CU18" s="666"/>
      <c r="CV18" s="666"/>
      <c r="CW18" s="666"/>
      <c r="CX18" s="666"/>
      <c r="CY18" s="667"/>
      <c r="CZ18" s="668" t="s">
        <v>128</v>
      </c>
      <c r="DA18" s="668"/>
      <c r="DB18" s="668"/>
      <c r="DC18" s="668"/>
      <c r="DD18" s="674" t="s">
        <v>128</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x14ac:dyDescent="0.2">
      <c r="B19" s="662" t="s">
        <v>267</v>
      </c>
      <c r="C19" s="663"/>
      <c r="D19" s="663"/>
      <c r="E19" s="663"/>
      <c r="F19" s="663"/>
      <c r="G19" s="663"/>
      <c r="H19" s="663"/>
      <c r="I19" s="663"/>
      <c r="J19" s="663"/>
      <c r="K19" s="663"/>
      <c r="L19" s="663"/>
      <c r="M19" s="663"/>
      <c r="N19" s="663"/>
      <c r="O19" s="663"/>
      <c r="P19" s="663"/>
      <c r="Q19" s="664"/>
      <c r="R19" s="665">
        <v>99934</v>
      </c>
      <c r="S19" s="666"/>
      <c r="T19" s="666"/>
      <c r="U19" s="666"/>
      <c r="V19" s="666"/>
      <c r="W19" s="666"/>
      <c r="X19" s="666"/>
      <c r="Y19" s="667"/>
      <c r="Z19" s="668">
        <v>0.2</v>
      </c>
      <c r="AA19" s="668"/>
      <c r="AB19" s="668"/>
      <c r="AC19" s="668"/>
      <c r="AD19" s="669">
        <v>99934</v>
      </c>
      <c r="AE19" s="669"/>
      <c r="AF19" s="669"/>
      <c r="AG19" s="669"/>
      <c r="AH19" s="669"/>
      <c r="AI19" s="669"/>
      <c r="AJ19" s="669"/>
      <c r="AK19" s="669"/>
      <c r="AL19" s="670">
        <v>0.3</v>
      </c>
      <c r="AM19" s="671"/>
      <c r="AN19" s="671"/>
      <c r="AO19" s="672"/>
      <c r="AP19" s="662" t="s">
        <v>268</v>
      </c>
      <c r="AQ19" s="663"/>
      <c r="AR19" s="663"/>
      <c r="AS19" s="663"/>
      <c r="AT19" s="663"/>
      <c r="AU19" s="663"/>
      <c r="AV19" s="663"/>
      <c r="AW19" s="663"/>
      <c r="AX19" s="663"/>
      <c r="AY19" s="663"/>
      <c r="AZ19" s="663"/>
      <c r="BA19" s="663"/>
      <c r="BB19" s="663"/>
      <c r="BC19" s="663"/>
      <c r="BD19" s="663"/>
      <c r="BE19" s="663"/>
      <c r="BF19" s="664"/>
      <c r="BG19" s="665">
        <v>1343113</v>
      </c>
      <c r="BH19" s="666"/>
      <c r="BI19" s="666"/>
      <c r="BJ19" s="666"/>
      <c r="BK19" s="666"/>
      <c r="BL19" s="666"/>
      <c r="BM19" s="666"/>
      <c r="BN19" s="667"/>
      <c r="BO19" s="668">
        <v>8.3000000000000007</v>
      </c>
      <c r="BP19" s="668"/>
      <c r="BQ19" s="668"/>
      <c r="BR19" s="668"/>
      <c r="BS19" s="669" t="s">
        <v>128</v>
      </c>
      <c r="BT19" s="669"/>
      <c r="BU19" s="669"/>
      <c r="BV19" s="669"/>
      <c r="BW19" s="669"/>
      <c r="BX19" s="669"/>
      <c r="BY19" s="669"/>
      <c r="BZ19" s="669"/>
      <c r="CA19" s="669"/>
      <c r="CB19" s="673"/>
      <c r="CD19" s="680" t="s">
        <v>269</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x14ac:dyDescent="0.2">
      <c r="B20" s="662" t="s">
        <v>270</v>
      </c>
      <c r="C20" s="663"/>
      <c r="D20" s="663"/>
      <c r="E20" s="663"/>
      <c r="F20" s="663"/>
      <c r="G20" s="663"/>
      <c r="H20" s="663"/>
      <c r="I20" s="663"/>
      <c r="J20" s="663"/>
      <c r="K20" s="663"/>
      <c r="L20" s="663"/>
      <c r="M20" s="663"/>
      <c r="N20" s="663"/>
      <c r="O20" s="663"/>
      <c r="P20" s="663"/>
      <c r="Q20" s="664"/>
      <c r="R20" s="665">
        <v>15645</v>
      </c>
      <c r="S20" s="666"/>
      <c r="T20" s="666"/>
      <c r="U20" s="666"/>
      <c r="V20" s="666"/>
      <c r="W20" s="666"/>
      <c r="X20" s="666"/>
      <c r="Y20" s="667"/>
      <c r="Z20" s="668">
        <v>0</v>
      </c>
      <c r="AA20" s="668"/>
      <c r="AB20" s="668"/>
      <c r="AC20" s="668"/>
      <c r="AD20" s="669">
        <v>15645</v>
      </c>
      <c r="AE20" s="669"/>
      <c r="AF20" s="669"/>
      <c r="AG20" s="669"/>
      <c r="AH20" s="669"/>
      <c r="AI20" s="669"/>
      <c r="AJ20" s="669"/>
      <c r="AK20" s="669"/>
      <c r="AL20" s="670">
        <v>0.1</v>
      </c>
      <c r="AM20" s="671"/>
      <c r="AN20" s="671"/>
      <c r="AO20" s="672"/>
      <c r="AP20" s="662" t="s">
        <v>271</v>
      </c>
      <c r="AQ20" s="663"/>
      <c r="AR20" s="663"/>
      <c r="AS20" s="663"/>
      <c r="AT20" s="663"/>
      <c r="AU20" s="663"/>
      <c r="AV20" s="663"/>
      <c r="AW20" s="663"/>
      <c r="AX20" s="663"/>
      <c r="AY20" s="663"/>
      <c r="AZ20" s="663"/>
      <c r="BA20" s="663"/>
      <c r="BB20" s="663"/>
      <c r="BC20" s="663"/>
      <c r="BD20" s="663"/>
      <c r="BE20" s="663"/>
      <c r="BF20" s="664"/>
      <c r="BG20" s="665">
        <v>1343113</v>
      </c>
      <c r="BH20" s="666"/>
      <c r="BI20" s="666"/>
      <c r="BJ20" s="666"/>
      <c r="BK20" s="666"/>
      <c r="BL20" s="666"/>
      <c r="BM20" s="666"/>
      <c r="BN20" s="667"/>
      <c r="BO20" s="668">
        <v>8.3000000000000007</v>
      </c>
      <c r="BP20" s="668"/>
      <c r="BQ20" s="668"/>
      <c r="BR20" s="668"/>
      <c r="BS20" s="669" t="s">
        <v>128</v>
      </c>
      <c r="BT20" s="669"/>
      <c r="BU20" s="669"/>
      <c r="BV20" s="669"/>
      <c r="BW20" s="669"/>
      <c r="BX20" s="669"/>
      <c r="BY20" s="669"/>
      <c r="BZ20" s="669"/>
      <c r="CA20" s="669"/>
      <c r="CB20" s="673"/>
      <c r="CD20" s="680" t="s">
        <v>272</v>
      </c>
      <c r="CE20" s="681"/>
      <c r="CF20" s="681"/>
      <c r="CG20" s="681"/>
      <c r="CH20" s="681"/>
      <c r="CI20" s="681"/>
      <c r="CJ20" s="681"/>
      <c r="CK20" s="681"/>
      <c r="CL20" s="681"/>
      <c r="CM20" s="681"/>
      <c r="CN20" s="681"/>
      <c r="CO20" s="681"/>
      <c r="CP20" s="681"/>
      <c r="CQ20" s="682"/>
      <c r="CR20" s="665">
        <v>58665529</v>
      </c>
      <c r="CS20" s="666"/>
      <c r="CT20" s="666"/>
      <c r="CU20" s="666"/>
      <c r="CV20" s="666"/>
      <c r="CW20" s="666"/>
      <c r="CX20" s="666"/>
      <c r="CY20" s="667"/>
      <c r="CZ20" s="668">
        <v>100</v>
      </c>
      <c r="DA20" s="668"/>
      <c r="DB20" s="668"/>
      <c r="DC20" s="668"/>
      <c r="DD20" s="674">
        <v>4147226</v>
      </c>
      <c r="DE20" s="666"/>
      <c r="DF20" s="666"/>
      <c r="DG20" s="666"/>
      <c r="DH20" s="666"/>
      <c r="DI20" s="666"/>
      <c r="DJ20" s="666"/>
      <c r="DK20" s="666"/>
      <c r="DL20" s="666"/>
      <c r="DM20" s="666"/>
      <c r="DN20" s="666"/>
      <c r="DO20" s="666"/>
      <c r="DP20" s="667"/>
      <c r="DQ20" s="674">
        <v>36390301</v>
      </c>
      <c r="DR20" s="666"/>
      <c r="DS20" s="666"/>
      <c r="DT20" s="666"/>
      <c r="DU20" s="666"/>
      <c r="DV20" s="666"/>
      <c r="DW20" s="666"/>
      <c r="DX20" s="666"/>
      <c r="DY20" s="666"/>
      <c r="DZ20" s="666"/>
      <c r="EA20" s="666"/>
      <c r="EB20" s="666"/>
      <c r="EC20" s="675"/>
    </row>
    <row r="21" spans="2:133" ht="11.25" customHeight="1" x14ac:dyDescent="0.2">
      <c r="B21" s="662" t="s">
        <v>273</v>
      </c>
      <c r="C21" s="663"/>
      <c r="D21" s="663"/>
      <c r="E21" s="663"/>
      <c r="F21" s="663"/>
      <c r="G21" s="663"/>
      <c r="H21" s="663"/>
      <c r="I21" s="663"/>
      <c r="J21" s="663"/>
      <c r="K21" s="663"/>
      <c r="L21" s="663"/>
      <c r="M21" s="663"/>
      <c r="N21" s="663"/>
      <c r="O21" s="663"/>
      <c r="P21" s="663"/>
      <c r="Q21" s="664"/>
      <c r="R21" s="665">
        <v>7625</v>
      </c>
      <c r="S21" s="666"/>
      <c r="T21" s="666"/>
      <c r="U21" s="666"/>
      <c r="V21" s="666"/>
      <c r="W21" s="666"/>
      <c r="X21" s="666"/>
      <c r="Y21" s="667"/>
      <c r="Z21" s="668">
        <v>0</v>
      </c>
      <c r="AA21" s="668"/>
      <c r="AB21" s="668"/>
      <c r="AC21" s="668"/>
      <c r="AD21" s="669">
        <v>7625</v>
      </c>
      <c r="AE21" s="669"/>
      <c r="AF21" s="669"/>
      <c r="AG21" s="669"/>
      <c r="AH21" s="669"/>
      <c r="AI21" s="669"/>
      <c r="AJ21" s="669"/>
      <c r="AK21" s="669"/>
      <c r="AL21" s="670">
        <v>0</v>
      </c>
      <c r="AM21" s="671"/>
      <c r="AN21" s="671"/>
      <c r="AO21" s="672"/>
      <c r="AP21" s="684" t="s">
        <v>274</v>
      </c>
      <c r="AQ21" s="685"/>
      <c r="AR21" s="685"/>
      <c r="AS21" s="685"/>
      <c r="AT21" s="685"/>
      <c r="AU21" s="685"/>
      <c r="AV21" s="685"/>
      <c r="AW21" s="685"/>
      <c r="AX21" s="685"/>
      <c r="AY21" s="685"/>
      <c r="AZ21" s="685"/>
      <c r="BA21" s="685"/>
      <c r="BB21" s="685"/>
      <c r="BC21" s="685"/>
      <c r="BD21" s="685"/>
      <c r="BE21" s="685"/>
      <c r="BF21" s="686"/>
      <c r="BG21" s="665">
        <v>14119</v>
      </c>
      <c r="BH21" s="666"/>
      <c r="BI21" s="666"/>
      <c r="BJ21" s="666"/>
      <c r="BK21" s="666"/>
      <c r="BL21" s="666"/>
      <c r="BM21" s="666"/>
      <c r="BN21" s="667"/>
      <c r="BO21" s="668">
        <v>0.1</v>
      </c>
      <c r="BP21" s="668"/>
      <c r="BQ21" s="668"/>
      <c r="BR21" s="668"/>
      <c r="BS21" s="669" t="s">
        <v>128</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275</v>
      </c>
      <c r="C22" s="702"/>
      <c r="D22" s="702"/>
      <c r="E22" s="702"/>
      <c r="F22" s="702"/>
      <c r="G22" s="702"/>
      <c r="H22" s="702"/>
      <c r="I22" s="702"/>
      <c r="J22" s="702"/>
      <c r="K22" s="702"/>
      <c r="L22" s="702"/>
      <c r="M22" s="702"/>
      <c r="N22" s="702"/>
      <c r="O22" s="702"/>
      <c r="P22" s="702"/>
      <c r="Q22" s="703"/>
      <c r="R22" s="665">
        <v>353451</v>
      </c>
      <c r="S22" s="666"/>
      <c r="T22" s="666"/>
      <c r="U22" s="666"/>
      <c r="V22" s="666"/>
      <c r="W22" s="666"/>
      <c r="X22" s="666"/>
      <c r="Y22" s="667"/>
      <c r="Z22" s="668">
        <v>0.6</v>
      </c>
      <c r="AA22" s="668"/>
      <c r="AB22" s="668"/>
      <c r="AC22" s="668"/>
      <c r="AD22" s="669">
        <v>306788</v>
      </c>
      <c r="AE22" s="669"/>
      <c r="AF22" s="669"/>
      <c r="AG22" s="669"/>
      <c r="AH22" s="669"/>
      <c r="AI22" s="669"/>
      <c r="AJ22" s="669"/>
      <c r="AK22" s="669"/>
      <c r="AL22" s="670">
        <v>1</v>
      </c>
      <c r="AM22" s="671"/>
      <c r="AN22" s="671"/>
      <c r="AO22" s="672"/>
      <c r="AP22" s="684" t="s">
        <v>276</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128</v>
      </c>
      <c r="BP22" s="668"/>
      <c r="BQ22" s="668"/>
      <c r="BR22" s="668"/>
      <c r="BS22" s="669" t="s">
        <v>128</v>
      </c>
      <c r="BT22" s="669"/>
      <c r="BU22" s="669"/>
      <c r="BV22" s="669"/>
      <c r="BW22" s="669"/>
      <c r="BX22" s="669"/>
      <c r="BY22" s="669"/>
      <c r="BZ22" s="669"/>
      <c r="CA22" s="669"/>
      <c r="CB22" s="673"/>
      <c r="CD22" s="647" t="s">
        <v>277</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278</v>
      </c>
      <c r="C23" s="663"/>
      <c r="D23" s="663"/>
      <c r="E23" s="663"/>
      <c r="F23" s="663"/>
      <c r="G23" s="663"/>
      <c r="H23" s="663"/>
      <c r="I23" s="663"/>
      <c r="J23" s="663"/>
      <c r="K23" s="663"/>
      <c r="L23" s="663"/>
      <c r="M23" s="663"/>
      <c r="N23" s="663"/>
      <c r="O23" s="663"/>
      <c r="P23" s="663"/>
      <c r="Q23" s="664"/>
      <c r="R23" s="665">
        <v>11978251</v>
      </c>
      <c r="S23" s="666"/>
      <c r="T23" s="666"/>
      <c r="U23" s="666"/>
      <c r="V23" s="666"/>
      <c r="W23" s="666"/>
      <c r="X23" s="666"/>
      <c r="Y23" s="667"/>
      <c r="Z23" s="668">
        <v>20.2</v>
      </c>
      <c r="AA23" s="668"/>
      <c r="AB23" s="668"/>
      <c r="AC23" s="668"/>
      <c r="AD23" s="669">
        <v>11048842</v>
      </c>
      <c r="AE23" s="669"/>
      <c r="AF23" s="669"/>
      <c r="AG23" s="669"/>
      <c r="AH23" s="669"/>
      <c r="AI23" s="669"/>
      <c r="AJ23" s="669"/>
      <c r="AK23" s="669"/>
      <c r="AL23" s="670">
        <v>36.299999999999997</v>
      </c>
      <c r="AM23" s="671"/>
      <c r="AN23" s="671"/>
      <c r="AO23" s="672"/>
      <c r="AP23" s="684" t="s">
        <v>279</v>
      </c>
      <c r="AQ23" s="685"/>
      <c r="AR23" s="685"/>
      <c r="AS23" s="685"/>
      <c r="AT23" s="685"/>
      <c r="AU23" s="685"/>
      <c r="AV23" s="685"/>
      <c r="AW23" s="685"/>
      <c r="AX23" s="685"/>
      <c r="AY23" s="685"/>
      <c r="AZ23" s="685"/>
      <c r="BA23" s="685"/>
      <c r="BB23" s="685"/>
      <c r="BC23" s="685"/>
      <c r="BD23" s="685"/>
      <c r="BE23" s="685"/>
      <c r="BF23" s="686"/>
      <c r="BG23" s="665">
        <v>1328994</v>
      </c>
      <c r="BH23" s="666"/>
      <c r="BI23" s="666"/>
      <c r="BJ23" s="666"/>
      <c r="BK23" s="666"/>
      <c r="BL23" s="666"/>
      <c r="BM23" s="666"/>
      <c r="BN23" s="667"/>
      <c r="BO23" s="668">
        <v>8.3000000000000007</v>
      </c>
      <c r="BP23" s="668"/>
      <c r="BQ23" s="668"/>
      <c r="BR23" s="668"/>
      <c r="BS23" s="669" t="s">
        <v>128</v>
      </c>
      <c r="BT23" s="669"/>
      <c r="BU23" s="669"/>
      <c r="BV23" s="669"/>
      <c r="BW23" s="669"/>
      <c r="BX23" s="669"/>
      <c r="BY23" s="669"/>
      <c r="BZ23" s="669"/>
      <c r="CA23" s="669"/>
      <c r="CB23" s="673"/>
      <c r="CD23" s="647" t="s">
        <v>219</v>
      </c>
      <c r="CE23" s="648"/>
      <c r="CF23" s="648"/>
      <c r="CG23" s="648"/>
      <c r="CH23" s="648"/>
      <c r="CI23" s="648"/>
      <c r="CJ23" s="648"/>
      <c r="CK23" s="648"/>
      <c r="CL23" s="648"/>
      <c r="CM23" s="648"/>
      <c r="CN23" s="648"/>
      <c r="CO23" s="648"/>
      <c r="CP23" s="648"/>
      <c r="CQ23" s="649"/>
      <c r="CR23" s="647" t="s">
        <v>280</v>
      </c>
      <c r="CS23" s="648"/>
      <c r="CT23" s="648"/>
      <c r="CU23" s="648"/>
      <c r="CV23" s="648"/>
      <c r="CW23" s="648"/>
      <c r="CX23" s="648"/>
      <c r="CY23" s="649"/>
      <c r="CZ23" s="647" t="s">
        <v>281</v>
      </c>
      <c r="DA23" s="648"/>
      <c r="DB23" s="648"/>
      <c r="DC23" s="649"/>
      <c r="DD23" s="647" t="s">
        <v>282</v>
      </c>
      <c r="DE23" s="648"/>
      <c r="DF23" s="648"/>
      <c r="DG23" s="648"/>
      <c r="DH23" s="648"/>
      <c r="DI23" s="648"/>
      <c r="DJ23" s="648"/>
      <c r="DK23" s="649"/>
      <c r="DL23" s="696" t="s">
        <v>283</v>
      </c>
      <c r="DM23" s="697"/>
      <c r="DN23" s="697"/>
      <c r="DO23" s="697"/>
      <c r="DP23" s="697"/>
      <c r="DQ23" s="697"/>
      <c r="DR23" s="697"/>
      <c r="DS23" s="697"/>
      <c r="DT23" s="697"/>
      <c r="DU23" s="697"/>
      <c r="DV23" s="698"/>
      <c r="DW23" s="647" t="s">
        <v>284</v>
      </c>
      <c r="DX23" s="648"/>
      <c r="DY23" s="648"/>
      <c r="DZ23" s="648"/>
      <c r="EA23" s="648"/>
      <c r="EB23" s="648"/>
      <c r="EC23" s="649"/>
    </row>
    <row r="24" spans="2:133" ht="11.25" customHeight="1" x14ac:dyDescent="0.2">
      <c r="B24" s="662" t="s">
        <v>285</v>
      </c>
      <c r="C24" s="663"/>
      <c r="D24" s="663"/>
      <c r="E24" s="663"/>
      <c r="F24" s="663"/>
      <c r="G24" s="663"/>
      <c r="H24" s="663"/>
      <c r="I24" s="663"/>
      <c r="J24" s="663"/>
      <c r="K24" s="663"/>
      <c r="L24" s="663"/>
      <c r="M24" s="663"/>
      <c r="N24" s="663"/>
      <c r="O24" s="663"/>
      <c r="P24" s="663"/>
      <c r="Q24" s="664"/>
      <c r="R24" s="665">
        <v>11048842</v>
      </c>
      <c r="S24" s="666"/>
      <c r="T24" s="666"/>
      <c r="U24" s="666"/>
      <c r="V24" s="666"/>
      <c r="W24" s="666"/>
      <c r="X24" s="666"/>
      <c r="Y24" s="667"/>
      <c r="Z24" s="668">
        <v>18.600000000000001</v>
      </c>
      <c r="AA24" s="668"/>
      <c r="AB24" s="668"/>
      <c r="AC24" s="668"/>
      <c r="AD24" s="669">
        <v>11048842</v>
      </c>
      <c r="AE24" s="669"/>
      <c r="AF24" s="669"/>
      <c r="AG24" s="669"/>
      <c r="AH24" s="669"/>
      <c r="AI24" s="669"/>
      <c r="AJ24" s="669"/>
      <c r="AK24" s="669"/>
      <c r="AL24" s="670">
        <v>36.299999999999997</v>
      </c>
      <c r="AM24" s="671"/>
      <c r="AN24" s="671"/>
      <c r="AO24" s="672"/>
      <c r="AP24" s="684" t="s">
        <v>286</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287</v>
      </c>
      <c r="CE24" s="677"/>
      <c r="CF24" s="677"/>
      <c r="CG24" s="677"/>
      <c r="CH24" s="677"/>
      <c r="CI24" s="677"/>
      <c r="CJ24" s="677"/>
      <c r="CK24" s="677"/>
      <c r="CL24" s="677"/>
      <c r="CM24" s="677"/>
      <c r="CN24" s="677"/>
      <c r="CO24" s="677"/>
      <c r="CP24" s="677"/>
      <c r="CQ24" s="678"/>
      <c r="CR24" s="654">
        <v>30587205</v>
      </c>
      <c r="CS24" s="655"/>
      <c r="CT24" s="655"/>
      <c r="CU24" s="655"/>
      <c r="CV24" s="655"/>
      <c r="CW24" s="655"/>
      <c r="CX24" s="655"/>
      <c r="CY24" s="656"/>
      <c r="CZ24" s="659">
        <v>52.1</v>
      </c>
      <c r="DA24" s="660"/>
      <c r="DB24" s="660"/>
      <c r="DC24" s="679"/>
      <c r="DD24" s="704">
        <v>18232983</v>
      </c>
      <c r="DE24" s="655"/>
      <c r="DF24" s="655"/>
      <c r="DG24" s="655"/>
      <c r="DH24" s="655"/>
      <c r="DI24" s="655"/>
      <c r="DJ24" s="655"/>
      <c r="DK24" s="656"/>
      <c r="DL24" s="704">
        <v>17733095</v>
      </c>
      <c r="DM24" s="655"/>
      <c r="DN24" s="655"/>
      <c r="DO24" s="655"/>
      <c r="DP24" s="655"/>
      <c r="DQ24" s="655"/>
      <c r="DR24" s="655"/>
      <c r="DS24" s="655"/>
      <c r="DT24" s="655"/>
      <c r="DU24" s="655"/>
      <c r="DV24" s="656"/>
      <c r="DW24" s="659">
        <v>54.6</v>
      </c>
      <c r="DX24" s="660"/>
      <c r="DY24" s="660"/>
      <c r="DZ24" s="660"/>
      <c r="EA24" s="660"/>
      <c r="EB24" s="660"/>
      <c r="EC24" s="661"/>
    </row>
    <row r="25" spans="2:133" ht="11.25" customHeight="1" x14ac:dyDescent="0.2">
      <c r="B25" s="662" t="s">
        <v>288</v>
      </c>
      <c r="C25" s="663"/>
      <c r="D25" s="663"/>
      <c r="E25" s="663"/>
      <c r="F25" s="663"/>
      <c r="G25" s="663"/>
      <c r="H25" s="663"/>
      <c r="I25" s="663"/>
      <c r="J25" s="663"/>
      <c r="K25" s="663"/>
      <c r="L25" s="663"/>
      <c r="M25" s="663"/>
      <c r="N25" s="663"/>
      <c r="O25" s="663"/>
      <c r="P25" s="663"/>
      <c r="Q25" s="664"/>
      <c r="R25" s="665">
        <v>929409</v>
      </c>
      <c r="S25" s="666"/>
      <c r="T25" s="666"/>
      <c r="U25" s="666"/>
      <c r="V25" s="666"/>
      <c r="W25" s="666"/>
      <c r="X25" s="666"/>
      <c r="Y25" s="667"/>
      <c r="Z25" s="668">
        <v>1.6</v>
      </c>
      <c r="AA25" s="668"/>
      <c r="AB25" s="668"/>
      <c r="AC25" s="668"/>
      <c r="AD25" s="669" t="s">
        <v>128</v>
      </c>
      <c r="AE25" s="669"/>
      <c r="AF25" s="669"/>
      <c r="AG25" s="669"/>
      <c r="AH25" s="669"/>
      <c r="AI25" s="669"/>
      <c r="AJ25" s="669"/>
      <c r="AK25" s="669"/>
      <c r="AL25" s="670" t="s">
        <v>128</v>
      </c>
      <c r="AM25" s="671"/>
      <c r="AN25" s="671"/>
      <c r="AO25" s="672"/>
      <c r="AP25" s="684" t="s">
        <v>289</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128</v>
      </c>
      <c r="BT25" s="669"/>
      <c r="BU25" s="669"/>
      <c r="BV25" s="669"/>
      <c r="BW25" s="669"/>
      <c r="BX25" s="669"/>
      <c r="BY25" s="669"/>
      <c r="BZ25" s="669"/>
      <c r="CA25" s="669"/>
      <c r="CB25" s="673"/>
      <c r="CD25" s="680" t="s">
        <v>290</v>
      </c>
      <c r="CE25" s="681"/>
      <c r="CF25" s="681"/>
      <c r="CG25" s="681"/>
      <c r="CH25" s="681"/>
      <c r="CI25" s="681"/>
      <c r="CJ25" s="681"/>
      <c r="CK25" s="681"/>
      <c r="CL25" s="681"/>
      <c r="CM25" s="681"/>
      <c r="CN25" s="681"/>
      <c r="CO25" s="681"/>
      <c r="CP25" s="681"/>
      <c r="CQ25" s="682"/>
      <c r="CR25" s="665">
        <v>10076021</v>
      </c>
      <c r="CS25" s="705"/>
      <c r="CT25" s="705"/>
      <c r="CU25" s="705"/>
      <c r="CV25" s="705"/>
      <c r="CW25" s="705"/>
      <c r="CX25" s="705"/>
      <c r="CY25" s="706"/>
      <c r="CZ25" s="670">
        <v>17.2</v>
      </c>
      <c r="DA25" s="699"/>
      <c r="DB25" s="699"/>
      <c r="DC25" s="707"/>
      <c r="DD25" s="674">
        <v>8888300</v>
      </c>
      <c r="DE25" s="705"/>
      <c r="DF25" s="705"/>
      <c r="DG25" s="705"/>
      <c r="DH25" s="705"/>
      <c r="DI25" s="705"/>
      <c r="DJ25" s="705"/>
      <c r="DK25" s="706"/>
      <c r="DL25" s="674">
        <v>8433744</v>
      </c>
      <c r="DM25" s="705"/>
      <c r="DN25" s="705"/>
      <c r="DO25" s="705"/>
      <c r="DP25" s="705"/>
      <c r="DQ25" s="705"/>
      <c r="DR25" s="705"/>
      <c r="DS25" s="705"/>
      <c r="DT25" s="705"/>
      <c r="DU25" s="705"/>
      <c r="DV25" s="706"/>
      <c r="DW25" s="670">
        <v>26</v>
      </c>
      <c r="DX25" s="699"/>
      <c r="DY25" s="699"/>
      <c r="DZ25" s="699"/>
      <c r="EA25" s="699"/>
      <c r="EB25" s="699"/>
      <c r="EC25" s="700"/>
    </row>
    <row r="26" spans="2:133" ht="11.25" customHeight="1" x14ac:dyDescent="0.2">
      <c r="B26" s="662" t="s">
        <v>291</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68" t="s">
        <v>128</v>
      </c>
      <c r="AA26" s="668"/>
      <c r="AB26" s="668"/>
      <c r="AC26" s="668"/>
      <c r="AD26" s="669" t="s">
        <v>128</v>
      </c>
      <c r="AE26" s="669"/>
      <c r="AF26" s="669"/>
      <c r="AG26" s="669"/>
      <c r="AH26" s="669"/>
      <c r="AI26" s="669"/>
      <c r="AJ26" s="669"/>
      <c r="AK26" s="669"/>
      <c r="AL26" s="670" t="s">
        <v>128</v>
      </c>
      <c r="AM26" s="671"/>
      <c r="AN26" s="671"/>
      <c r="AO26" s="672"/>
      <c r="AP26" s="684" t="s">
        <v>292</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128</v>
      </c>
      <c r="BP26" s="668"/>
      <c r="BQ26" s="668"/>
      <c r="BR26" s="668"/>
      <c r="BS26" s="669" t="s">
        <v>128</v>
      </c>
      <c r="BT26" s="669"/>
      <c r="BU26" s="669"/>
      <c r="BV26" s="669"/>
      <c r="BW26" s="669"/>
      <c r="BX26" s="669"/>
      <c r="BY26" s="669"/>
      <c r="BZ26" s="669"/>
      <c r="CA26" s="669"/>
      <c r="CB26" s="673"/>
      <c r="CD26" s="680" t="s">
        <v>293</v>
      </c>
      <c r="CE26" s="681"/>
      <c r="CF26" s="681"/>
      <c r="CG26" s="681"/>
      <c r="CH26" s="681"/>
      <c r="CI26" s="681"/>
      <c r="CJ26" s="681"/>
      <c r="CK26" s="681"/>
      <c r="CL26" s="681"/>
      <c r="CM26" s="681"/>
      <c r="CN26" s="681"/>
      <c r="CO26" s="681"/>
      <c r="CP26" s="681"/>
      <c r="CQ26" s="682"/>
      <c r="CR26" s="665">
        <v>5968555</v>
      </c>
      <c r="CS26" s="666"/>
      <c r="CT26" s="666"/>
      <c r="CU26" s="666"/>
      <c r="CV26" s="666"/>
      <c r="CW26" s="666"/>
      <c r="CX26" s="666"/>
      <c r="CY26" s="667"/>
      <c r="CZ26" s="670">
        <v>10.199999999999999</v>
      </c>
      <c r="DA26" s="699"/>
      <c r="DB26" s="699"/>
      <c r="DC26" s="707"/>
      <c r="DD26" s="674">
        <v>5131509</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699"/>
      <c r="DY26" s="699"/>
      <c r="DZ26" s="699"/>
      <c r="EA26" s="699"/>
      <c r="EB26" s="699"/>
      <c r="EC26" s="700"/>
    </row>
    <row r="27" spans="2:133" ht="11.25" customHeight="1" x14ac:dyDescent="0.2">
      <c r="B27" s="662" t="s">
        <v>294</v>
      </c>
      <c r="C27" s="663"/>
      <c r="D27" s="663"/>
      <c r="E27" s="663"/>
      <c r="F27" s="663"/>
      <c r="G27" s="663"/>
      <c r="H27" s="663"/>
      <c r="I27" s="663"/>
      <c r="J27" s="663"/>
      <c r="K27" s="663"/>
      <c r="L27" s="663"/>
      <c r="M27" s="663"/>
      <c r="N27" s="663"/>
      <c r="O27" s="663"/>
      <c r="P27" s="663"/>
      <c r="Q27" s="664"/>
      <c r="R27" s="665">
        <v>32521123</v>
      </c>
      <c r="S27" s="666"/>
      <c r="T27" s="666"/>
      <c r="U27" s="666"/>
      <c r="V27" s="666"/>
      <c r="W27" s="666"/>
      <c r="X27" s="666"/>
      <c r="Y27" s="667"/>
      <c r="Z27" s="668">
        <v>54.7</v>
      </c>
      <c r="AA27" s="668"/>
      <c r="AB27" s="668"/>
      <c r="AC27" s="668"/>
      <c r="AD27" s="669">
        <v>30216057</v>
      </c>
      <c r="AE27" s="669"/>
      <c r="AF27" s="669"/>
      <c r="AG27" s="669"/>
      <c r="AH27" s="669"/>
      <c r="AI27" s="669"/>
      <c r="AJ27" s="669"/>
      <c r="AK27" s="669"/>
      <c r="AL27" s="670">
        <v>99.199996948242188</v>
      </c>
      <c r="AM27" s="671"/>
      <c r="AN27" s="671"/>
      <c r="AO27" s="672"/>
      <c r="AP27" s="662" t="s">
        <v>295</v>
      </c>
      <c r="AQ27" s="663"/>
      <c r="AR27" s="663"/>
      <c r="AS27" s="663"/>
      <c r="AT27" s="663"/>
      <c r="AU27" s="663"/>
      <c r="AV27" s="663"/>
      <c r="AW27" s="663"/>
      <c r="AX27" s="663"/>
      <c r="AY27" s="663"/>
      <c r="AZ27" s="663"/>
      <c r="BA27" s="663"/>
      <c r="BB27" s="663"/>
      <c r="BC27" s="663"/>
      <c r="BD27" s="663"/>
      <c r="BE27" s="663"/>
      <c r="BF27" s="664"/>
      <c r="BG27" s="665">
        <v>16092710</v>
      </c>
      <c r="BH27" s="666"/>
      <c r="BI27" s="666"/>
      <c r="BJ27" s="666"/>
      <c r="BK27" s="666"/>
      <c r="BL27" s="666"/>
      <c r="BM27" s="666"/>
      <c r="BN27" s="667"/>
      <c r="BO27" s="668">
        <v>100</v>
      </c>
      <c r="BP27" s="668"/>
      <c r="BQ27" s="668"/>
      <c r="BR27" s="668"/>
      <c r="BS27" s="669" t="s">
        <v>128</v>
      </c>
      <c r="BT27" s="669"/>
      <c r="BU27" s="669"/>
      <c r="BV27" s="669"/>
      <c r="BW27" s="669"/>
      <c r="BX27" s="669"/>
      <c r="BY27" s="669"/>
      <c r="BZ27" s="669"/>
      <c r="CA27" s="669"/>
      <c r="CB27" s="673"/>
      <c r="CD27" s="680" t="s">
        <v>296</v>
      </c>
      <c r="CE27" s="681"/>
      <c r="CF27" s="681"/>
      <c r="CG27" s="681"/>
      <c r="CH27" s="681"/>
      <c r="CI27" s="681"/>
      <c r="CJ27" s="681"/>
      <c r="CK27" s="681"/>
      <c r="CL27" s="681"/>
      <c r="CM27" s="681"/>
      <c r="CN27" s="681"/>
      <c r="CO27" s="681"/>
      <c r="CP27" s="681"/>
      <c r="CQ27" s="682"/>
      <c r="CR27" s="665">
        <v>14919340</v>
      </c>
      <c r="CS27" s="705"/>
      <c r="CT27" s="705"/>
      <c r="CU27" s="705"/>
      <c r="CV27" s="705"/>
      <c r="CW27" s="705"/>
      <c r="CX27" s="705"/>
      <c r="CY27" s="706"/>
      <c r="CZ27" s="670">
        <v>25.4</v>
      </c>
      <c r="DA27" s="699"/>
      <c r="DB27" s="699"/>
      <c r="DC27" s="707"/>
      <c r="DD27" s="674">
        <v>3753285</v>
      </c>
      <c r="DE27" s="705"/>
      <c r="DF27" s="705"/>
      <c r="DG27" s="705"/>
      <c r="DH27" s="705"/>
      <c r="DI27" s="705"/>
      <c r="DJ27" s="705"/>
      <c r="DK27" s="706"/>
      <c r="DL27" s="674">
        <v>3707953</v>
      </c>
      <c r="DM27" s="705"/>
      <c r="DN27" s="705"/>
      <c r="DO27" s="705"/>
      <c r="DP27" s="705"/>
      <c r="DQ27" s="705"/>
      <c r="DR27" s="705"/>
      <c r="DS27" s="705"/>
      <c r="DT27" s="705"/>
      <c r="DU27" s="705"/>
      <c r="DV27" s="706"/>
      <c r="DW27" s="670">
        <v>11.4</v>
      </c>
      <c r="DX27" s="699"/>
      <c r="DY27" s="699"/>
      <c r="DZ27" s="699"/>
      <c r="EA27" s="699"/>
      <c r="EB27" s="699"/>
      <c r="EC27" s="700"/>
    </row>
    <row r="28" spans="2:133" ht="11.25" customHeight="1" x14ac:dyDescent="0.2">
      <c r="B28" s="662" t="s">
        <v>297</v>
      </c>
      <c r="C28" s="663"/>
      <c r="D28" s="663"/>
      <c r="E28" s="663"/>
      <c r="F28" s="663"/>
      <c r="G28" s="663"/>
      <c r="H28" s="663"/>
      <c r="I28" s="663"/>
      <c r="J28" s="663"/>
      <c r="K28" s="663"/>
      <c r="L28" s="663"/>
      <c r="M28" s="663"/>
      <c r="N28" s="663"/>
      <c r="O28" s="663"/>
      <c r="P28" s="663"/>
      <c r="Q28" s="664"/>
      <c r="R28" s="665">
        <v>14069</v>
      </c>
      <c r="S28" s="666"/>
      <c r="T28" s="666"/>
      <c r="U28" s="666"/>
      <c r="V28" s="666"/>
      <c r="W28" s="666"/>
      <c r="X28" s="666"/>
      <c r="Y28" s="667"/>
      <c r="Z28" s="668">
        <v>0</v>
      </c>
      <c r="AA28" s="668"/>
      <c r="AB28" s="668"/>
      <c r="AC28" s="668"/>
      <c r="AD28" s="669">
        <v>14069</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298</v>
      </c>
      <c r="CE28" s="681"/>
      <c r="CF28" s="681"/>
      <c r="CG28" s="681"/>
      <c r="CH28" s="681"/>
      <c r="CI28" s="681"/>
      <c r="CJ28" s="681"/>
      <c r="CK28" s="681"/>
      <c r="CL28" s="681"/>
      <c r="CM28" s="681"/>
      <c r="CN28" s="681"/>
      <c r="CO28" s="681"/>
      <c r="CP28" s="681"/>
      <c r="CQ28" s="682"/>
      <c r="CR28" s="665">
        <v>5591844</v>
      </c>
      <c r="CS28" s="666"/>
      <c r="CT28" s="666"/>
      <c r="CU28" s="666"/>
      <c r="CV28" s="666"/>
      <c r="CW28" s="666"/>
      <c r="CX28" s="666"/>
      <c r="CY28" s="667"/>
      <c r="CZ28" s="670">
        <v>9.5</v>
      </c>
      <c r="DA28" s="699"/>
      <c r="DB28" s="699"/>
      <c r="DC28" s="707"/>
      <c r="DD28" s="674">
        <v>5591398</v>
      </c>
      <c r="DE28" s="666"/>
      <c r="DF28" s="666"/>
      <c r="DG28" s="666"/>
      <c r="DH28" s="666"/>
      <c r="DI28" s="666"/>
      <c r="DJ28" s="666"/>
      <c r="DK28" s="667"/>
      <c r="DL28" s="674">
        <v>5591398</v>
      </c>
      <c r="DM28" s="666"/>
      <c r="DN28" s="666"/>
      <c r="DO28" s="666"/>
      <c r="DP28" s="666"/>
      <c r="DQ28" s="666"/>
      <c r="DR28" s="666"/>
      <c r="DS28" s="666"/>
      <c r="DT28" s="666"/>
      <c r="DU28" s="666"/>
      <c r="DV28" s="667"/>
      <c r="DW28" s="670">
        <v>17.2</v>
      </c>
      <c r="DX28" s="699"/>
      <c r="DY28" s="699"/>
      <c r="DZ28" s="699"/>
      <c r="EA28" s="699"/>
      <c r="EB28" s="699"/>
      <c r="EC28" s="700"/>
    </row>
    <row r="29" spans="2:133" ht="11.25" customHeight="1" x14ac:dyDescent="0.2">
      <c r="B29" s="662" t="s">
        <v>299</v>
      </c>
      <c r="C29" s="663"/>
      <c r="D29" s="663"/>
      <c r="E29" s="663"/>
      <c r="F29" s="663"/>
      <c r="G29" s="663"/>
      <c r="H29" s="663"/>
      <c r="I29" s="663"/>
      <c r="J29" s="663"/>
      <c r="K29" s="663"/>
      <c r="L29" s="663"/>
      <c r="M29" s="663"/>
      <c r="N29" s="663"/>
      <c r="O29" s="663"/>
      <c r="P29" s="663"/>
      <c r="Q29" s="664"/>
      <c r="R29" s="665">
        <v>590622</v>
      </c>
      <c r="S29" s="666"/>
      <c r="T29" s="666"/>
      <c r="U29" s="666"/>
      <c r="V29" s="666"/>
      <c r="W29" s="666"/>
      <c r="X29" s="666"/>
      <c r="Y29" s="667"/>
      <c r="Z29" s="668">
        <v>1</v>
      </c>
      <c r="AA29" s="668"/>
      <c r="AB29" s="668"/>
      <c r="AC29" s="668"/>
      <c r="AD29" s="669" t="s">
        <v>128</v>
      </c>
      <c r="AE29" s="669"/>
      <c r="AF29" s="669"/>
      <c r="AG29" s="669"/>
      <c r="AH29" s="669"/>
      <c r="AI29" s="669"/>
      <c r="AJ29" s="669"/>
      <c r="AK29" s="669"/>
      <c r="AL29" s="670" t="s">
        <v>128</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300</v>
      </c>
      <c r="CE29" s="715"/>
      <c r="CF29" s="680" t="s">
        <v>70</v>
      </c>
      <c r="CG29" s="681"/>
      <c r="CH29" s="681"/>
      <c r="CI29" s="681"/>
      <c r="CJ29" s="681"/>
      <c r="CK29" s="681"/>
      <c r="CL29" s="681"/>
      <c r="CM29" s="681"/>
      <c r="CN29" s="681"/>
      <c r="CO29" s="681"/>
      <c r="CP29" s="681"/>
      <c r="CQ29" s="682"/>
      <c r="CR29" s="665">
        <v>5591824</v>
      </c>
      <c r="CS29" s="705"/>
      <c r="CT29" s="705"/>
      <c r="CU29" s="705"/>
      <c r="CV29" s="705"/>
      <c r="CW29" s="705"/>
      <c r="CX29" s="705"/>
      <c r="CY29" s="706"/>
      <c r="CZ29" s="670">
        <v>9.5</v>
      </c>
      <c r="DA29" s="699"/>
      <c r="DB29" s="699"/>
      <c r="DC29" s="707"/>
      <c r="DD29" s="674">
        <v>5591378</v>
      </c>
      <c r="DE29" s="705"/>
      <c r="DF29" s="705"/>
      <c r="DG29" s="705"/>
      <c r="DH29" s="705"/>
      <c r="DI29" s="705"/>
      <c r="DJ29" s="705"/>
      <c r="DK29" s="706"/>
      <c r="DL29" s="674">
        <v>5591378</v>
      </c>
      <c r="DM29" s="705"/>
      <c r="DN29" s="705"/>
      <c r="DO29" s="705"/>
      <c r="DP29" s="705"/>
      <c r="DQ29" s="705"/>
      <c r="DR29" s="705"/>
      <c r="DS29" s="705"/>
      <c r="DT29" s="705"/>
      <c r="DU29" s="705"/>
      <c r="DV29" s="706"/>
      <c r="DW29" s="670">
        <v>17.2</v>
      </c>
      <c r="DX29" s="699"/>
      <c r="DY29" s="699"/>
      <c r="DZ29" s="699"/>
      <c r="EA29" s="699"/>
      <c r="EB29" s="699"/>
      <c r="EC29" s="700"/>
    </row>
    <row r="30" spans="2:133" ht="11.25" customHeight="1" x14ac:dyDescent="0.2">
      <c r="B30" s="662" t="s">
        <v>301</v>
      </c>
      <c r="C30" s="663"/>
      <c r="D30" s="663"/>
      <c r="E30" s="663"/>
      <c r="F30" s="663"/>
      <c r="G30" s="663"/>
      <c r="H30" s="663"/>
      <c r="I30" s="663"/>
      <c r="J30" s="663"/>
      <c r="K30" s="663"/>
      <c r="L30" s="663"/>
      <c r="M30" s="663"/>
      <c r="N30" s="663"/>
      <c r="O30" s="663"/>
      <c r="P30" s="663"/>
      <c r="Q30" s="664"/>
      <c r="R30" s="665">
        <v>392072</v>
      </c>
      <c r="S30" s="666"/>
      <c r="T30" s="666"/>
      <c r="U30" s="666"/>
      <c r="V30" s="666"/>
      <c r="W30" s="666"/>
      <c r="X30" s="666"/>
      <c r="Y30" s="667"/>
      <c r="Z30" s="668">
        <v>0.7</v>
      </c>
      <c r="AA30" s="668"/>
      <c r="AB30" s="668"/>
      <c r="AC30" s="668"/>
      <c r="AD30" s="669">
        <v>79184</v>
      </c>
      <c r="AE30" s="669"/>
      <c r="AF30" s="669"/>
      <c r="AG30" s="669"/>
      <c r="AH30" s="669"/>
      <c r="AI30" s="669"/>
      <c r="AJ30" s="669"/>
      <c r="AK30" s="669"/>
      <c r="AL30" s="670">
        <v>0.3</v>
      </c>
      <c r="AM30" s="671"/>
      <c r="AN30" s="671"/>
      <c r="AO30" s="672"/>
      <c r="AP30" s="644" t="s">
        <v>219</v>
      </c>
      <c r="AQ30" s="645"/>
      <c r="AR30" s="645"/>
      <c r="AS30" s="645"/>
      <c r="AT30" s="645"/>
      <c r="AU30" s="645"/>
      <c r="AV30" s="645"/>
      <c r="AW30" s="645"/>
      <c r="AX30" s="645"/>
      <c r="AY30" s="645"/>
      <c r="AZ30" s="645"/>
      <c r="BA30" s="645"/>
      <c r="BB30" s="645"/>
      <c r="BC30" s="645"/>
      <c r="BD30" s="645"/>
      <c r="BE30" s="645"/>
      <c r="BF30" s="646"/>
      <c r="BG30" s="644" t="s">
        <v>302</v>
      </c>
      <c r="BH30" s="712"/>
      <c r="BI30" s="712"/>
      <c r="BJ30" s="712"/>
      <c r="BK30" s="712"/>
      <c r="BL30" s="712"/>
      <c r="BM30" s="712"/>
      <c r="BN30" s="712"/>
      <c r="BO30" s="712"/>
      <c r="BP30" s="712"/>
      <c r="BQ30" s="713"/>
      <c r="BR30" s="644" t="s">
        <v>303</v>
      </c>
      <c r="BS30" s="712"/>
      <c r="BT30" s="712"/>
      <c r="BU30" s="712"/>
      <c r="BV30" s="712"/>
      <c r="BW30" s="712"/>
      <c r="BX30" s="712"/>
      <c r="BY30" s="712"/>
      <c r="BZ30" s="712"/>
      <c r="CA30" s="712"/>
      <c r="CB30" s="713"/>
      <c r="CD30" s="716"/>
      <c r="CE30" s="717"/>
      <c r="CF30" s="680" t="s">
        <v>304</v>
      </c>
      <c r="CG30" s="681"/>
      <c r="CH30" s="681"/>
      <c r="CI30" s="681"/>
      <c r="CJ30" s="681"/>
      <c r="CK30" s="681"/>
      <c r="CL30" s="681"/>
      <c r="CM30" s="681"/>
      <c r="CN30" s="681"/>
      <c r="CO30" s="681"/>
      <c r="CP30" s="681"/>
      <c r="CQ30" s="682"/>
      <c r="CR30" s="665">
        <v>5377699</v>
      </c>
      <c r="CS30" s="666"/>
      <c r="CT30" s="666"/>
      <c r="CU30" s="666"/>
      <c r="CV30" s="666"/>
      <c r="CW30" s="666"/>
      <c r="CX30" s="666"/>
      <c r="CY30" s="667"/>
      <c r="CZ30" s="670">
        <v>9.1999999999999993</v>
      </c>
      <c r="DA30" s="699"/>
      <c r="DB30" s="699"/>
      <c r="DC30" s="707"/>
      <c r="DD30" s="674">
        <v>5377266</v>
      </c>
      <c r="DE30" s="666"/>
      <c r="DF30" s="666"/>
      <c r="DG30" s="666"/>
      <c r="DH30" s="666"/>
      <c r="DI30" s="666"/>
      <c r="DJ30" s="666"/>
      <c r="DK30" s="667"/>
      <c r="DL30" s="674">
        <v>5377266</v>
      </c>
      <c r="DM30" s="666"/>
      <c r="DN30" s="666"/>
      <c r="DO30" s="666"/>
      <c r="DP30" s="666"/>
      <c r="DQ30" s="666"/>
      <c r="DR30" s="666"/>
      <c r="DS30" s="666"/>
      <c r="DT30" s="666"/>
      <c r="DU30" s="666"/>
      <c r="DV30" s="667"/>
      <c r="DW30" s="670">
        <v>16.600000000000001</v>
      </c>
      <c r="DX30" s="699"/>
      <c r="DY30" s="699"/>
      <c r="DZ30" s="699"/>
      <c r="EA30" s="699"/>
      <c r="EB30" s="699"/>
      <c r="EC30" s="700"/>
    </row>
    <row r="31" spans="2:133" ht="11.25" customHeight="1" x14ac:dyDescent="0.2">
      <c r="B31" s="662" t="s">
        <v>305</v>
      </c>
      <c r="C31" s="663"/>
      <c r="D31" s="663"/>
      <c r="E31" s="663"/>
      <c r="F31" s="663"/>
      <c r="G31" s="663"/>
      <c r="H31" s="663"/>
      <c r="I31" s="663"/>
      <c r="J31" s="663"/>
      <c r="K31" s="663"/>
      <c r="L31" s="663"/>
      <c r="M31" s="663"/>
      <c r="N31" s="663"/>
      <c r="O31" s="663"/>
      <c r="P31" s="663"/>
      <c r="Q31" s="664"/>
      <c r="R31" s="665">
        <v>56332</v>
      </c>
      <c r="S31" s="666"/>
      <c r="T31" s="666"/>
      <c r="U31" s="666"/>
      <c r="V31" s="666"/>
      <c r="W31" s="666"/>
      <c r="X31" s="666"/>
      <c r="Y31" s="667"/>
      <c r="Z31" s="668">
        <v>0.1</v>
      </c>
      <c r="AA31" s="668"/>
      <c r="AB31" s="668"/>
      <c r="AC31" s="668"/>
      <c r="AD31" s="669">
        <v>28</v>
      </c>
      <c r="AE31" s="669"/>
      <c r="AF31" s="669"/>
      <c r="AG31" s="669"/>
      <c r="AH31" s="669"/>
      <c r="AI31" s="669"/>
      <c r="AJ31" s="669"/>
      <c r="AK31" s="669"/>
      <c r="AL31" s="670">
        <v>0</v>
      </c>
      <c r="AM31" s="671"/>
      <c r="AN31" s="671"/>
      <c r="AO31" s="672"/>
      <c r="AP31" s="725" t="s">
        <v>306</v>
      </c>
      <c r="AQ31" s="726"/>
      <c r="AR31" s="726"/>
      <c r="AS31" s="726"/>
      <c r="AT31" s="731" t="s">
        <v>307</v>
      </c>
      <c r="AU31" s="366"/>
      <c r="AV31" s="366"/>
      <c r="AW31" s="366"/>
      <c r="AX31" s="651" t="s">
        <v>186</v>
      </c>
      <c r="AY31" s="652"/>
      <c r="AZ31" s="652"/>
      <c r="BA31" s="652"/>
      <c r="BB31" s="652"/>
      <c r="BC31" s="652"/>
      <c r="BD31" s="652"/>
      <c r="BE31" s="652"/>
      <c r="BF31" s="653"/>
      <c r="BG31" s="724">
        <v>99.5</v>
      </c>
      <c r="BH31" s="720"/>
      <c r="BI31" s="720"/>
      <c r="BJ31" s="720"/>
      <c r="BK31" s="720"/>
      <c r="BL31" s="720"/>
      <c r="BM31" s="660">
        <v>97.8</v>
      </c>
      <c r="BN31" s="720"/>
      <c r="BO31" s="720"/>
      <c r="BP31" s="720"/>
      <c r="BQ31" s="721"/>
      <c r="BR31" s="724">
        <v>99</v>
      </c>
      <c r="BS31" s="720"/>
      <c r="BT31" s="720"/>
      <c r="BU31" s="720"/>
      <c r="BV31" s="720"/>
      <c r="BW31" s="720"/>
      <c r="BX31" s="660">
        <v>96.7</v>
      </c>
      <c r="BY31" s="720"/>
      <c r="BZ31" s="720"/>
      <c r="CA31" s="720"/>
      <c r="CB31" s="721"/>
      <c r="CD31" s="716"/>
      <c r="CE31" s="717"/>
      <c r="CF31" s="680" t="s">
        <v>308</v>
      </c>
      <c r="CG31" s="681"/>
      <c r="CH31" s="681"/>
      <c r="CI31" s="681"/>
      <c r="CJ31" s="681"/>
      <c r="CK31" s="681"/>
      <c r="CL31" s="681"/>
      <c r="CM31" s="681"/>
      <c r="CN31" s="681"/>
      <c r="CO31" s="681"/>
      <c r="CP31" s="681"/>
      <c r="CQ31" s="682"/>
      <c r="CR31" s="665">
        <v>214125</v>
      </c>
      <c r="CS31" s="705"/>
      <c r="CT31" s="705"/>
      <c r="CU31" s="705"/>
      <c r="CV31" s="705"/>
      <c r="CW31" s="705"/>
      <c r="CX31" s="705"/>
      <c r="CY31" s="706"/>
      <c r="CZ31" s="670">
        <v>0.4</v>
      </c>
      <c r="DA31" s="699"/>
      <c r="DB31" s="699"/>
      <c r="DC31" s="707"/>
      <c r="DD31" s="674">
        <v>214112</v>
      </c>
      <c r="DE31" s="705"/>
      <c r="DF31" s="705"/>
      <c r="DG31" s="705"/>
      <c r="DH31" s="705"/>
      <c r="DI31" s="705"/>
      <c r="DJ31" s="705"/>
      <c r="DK31" s="706"/>
      <c r="DL31" s="674">
        <v>214112</v>
      </c>
      <c r="DM31" s="705"/>
      <c r="DN31" s="705"/>
      <c r="DO31" s="705"/>
      <c r="DP31" s="705"/>
      <c r="DQ31" s="705"/>
      <c r="DR31" s="705"/>
      <c r="DS31" s="705"/>
      <c r="DT31" s="705"/>
      <c r="DU31" s="705"/>
      <c r="DV31" s="706"/>
      <c r="DW31" s="670">
        <v>0.7</v>
      </c>
      <c r="DX31" s="699"/>
      <c r="DY31" s="699"/>
      <c r="DZ31" s="699"/>
      <c r="EA31" s="699"/>
      <c r="EB31" s="699"/>
      <c r="EC31" s="700"/>
    </row>
    <row r="32" spans="2:133" ht="11.25" customHeight="1" x14ac:dyDescent="0.2">
      <c r="B32" s="662" t="s">
        <v>309</v>
      </c>
      <c r="C32" s="663"/>
      <c r="D32" s="663"/>
      <c r="E32" s="663"/>
      <c r="F32" s="663"/>
      <c r="G32" s="663"/>
      <c r="H32" s="663"/>
      <c r="I32" s="663"/>
      <c r="J32" s="663"/>
      <c r="K32" s="663"/>
      <c r="L32" s="663"/>
      <c r="M32" s="663"/>
      <c r="N32" s="663"/>
      <c r="O32" s="663"/>
      <c r="P32" s="663"/>
      <c r="Q32" s="664"/>
      <c r="R32" s="665">
        <v>12985675</v>
      </c>
      <c r="S32" s="666"/>
      <c r="T32" s="666"/>
      <c r="U32" s="666"/>
      <c r="V32" s="666"/>
      <c r="W32" s="666"/>
      <c r="X32" s="666"/>
      <c r="Y32" s="667"/>
      <c r="Z32" s="668">
        <v>21.9</v>
      </c>
      <c r="AA32" s="668"/>
      <c r="AB32" s="668"/>
      <c r="AC32" s="668"/>
      <c r="AD32" s="669" t="s">
        <v>128</v>
      </c>
      <c r="AE32" s="669"/>
      <c r="AF32" s="669"/>
      <c r="AG32" s="669"/>
      <c r="AH32" s="669"/>
      <c r="AI32" s="669"/>
      <c r="AJ32" s="669"/>
      <c r="AK32" s="669"/>
      <c r="AL32" s="670" t="s">
        <v>128</v>
      </c>
      <c r="AM32" s="671"/>
      <c r="AN32" s="671"/>
      <c r="AO32" s="672"/>
      <c r="AP32" s="727"/>
      <c r="AQ32" s="728"/>
      <c r="AR32" s="728"/>
      <c r="AS32" s="728"/>
      <c r="AT32" s="732"/>
      <c r="AU32" s="362" t="s">
        <v>310</v>
      </c>
      <c r="AV32" s="362"/>
      <c r="AW32" s="362"/>
      <c r="AX32" s="662" t="s">
        <v>311</v>
      </c>
      <c r="AY32" s="663"/>
      <c r="AZ32" s="663"/>
      <c r="BA32" s="663"/>
      <c r="BB32" s="663"/>
      <c r="BC32" s="663"/>
      <c r="BD32" s="663"/>
      <c r="BE32" s="663"/>
      <c r="BF32" s="664"/>
      <c r="BG32" s="734">
        <v>99.7</v>
      </c>
      <c r="BH32" s="705"/>
      <c r="BI32" s="705"/>
      <c r="BJ32" s="705"/>
      <c r="BK32" s="705"/>
      <c r="BL32" s="705"/>
      <c r="BM32" s="671">
        <v>98.7</v>
      </c>
      <c r="BN32" s="722"/>
      <c r="BO32" s="722"/>
      <c r="BP32" s="722"/>
      <c r="BQ32" s="723"/>
      <c r="BR32" s="734">
        <v>99.2</v>
      </c>
      <c r="BS32" s="705"/>
      <c r="BT32" s="705"/>
      <c r="BU32" s="705"/>
      <c r="BV32" s="705"/>
      <c r="BW32" s="705"/>
      <c r="BX32" s="671">
        <v>97.8</v>
      </c>
      <c r="BY32" s="722"/>
      <c r="BZ32" s="722"/>
      <c r="CA32" s="722"/>
      <c r="CB32" s="723"/>
      <c r="CD32" s="718"/>
      <c r="CE32" s="719"/>
      <c r="CF32" s="680" t="s">
        <v>312</v>
      </c>
      <c r="CG32" s="681"/>
      <c r="CH32" s="681"/>
      <c r="CI32" s="681"/>
      <c r="CJ32" s="681"/>
      <c r="CK32" s="681"/>
      <c r="CL32" s="681"/>
      <c r="CM32" s="681"/>
      <c r="CN32" s="681"/>
      <c r="CO32" s="681"/>
      <c r="CP32" s="681"/>
      <c r="CQ32" s="682"/>
      <c r="CR32" s="665">
        <v>20</v>
      </c>
      <c r="CS32" s="666"/>
      <c r="CT32" s="666"/>
      <c r="CU32" s="666"/>
      <c r="CV32" s="666"/>
      <c r="CW32" s="666"/>
      <c r="CX32" s="666"/>
      <c r="CY32" s="667"/>
      <c r="CZ32" s="670">
        <v>0</v>
      </c>
      <c r="DA32" s="699"/>
      <c r="DB32" s="699"/>
      <c r="DC32" s="707"/>
      <c r="DD32" s="674">
        <v>20</v>
      </c>
      <c r="DE32" s="666"/>
      <c r="DF32" s="666"/>
      <c r="DG32" s="666"/>
      <c r="DH32" s="666"/>
      <c r="DI32" s="666"/>
      <c r="DJ32" s="666"/>
      <c r="DK32" s="667"/>
      <c r="DL32" s="674">
        <v>20</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2">
      <c r="B33" s="701" t="s">
        <v>313</v>
      </c>
      <c r="C33" s="702"/>
      <c r="D33" s="702"/>
      <c r="E33" s="702"/>
      <c r="F33" s="702"/>
      <c r="G33" s="702"/>
      <c r="H33" s="702"/>
      <c r="I33" s="702"/>
      <c r="J33" s="702"/>
      <c r="K33" s="702"/>
      <c r="L33" s="702"/>
      <c r="M33" s="702"/>
      <c r="N33" s="702"/>
      <c r="O33" s="702"/>
      <c r="P33" s="702"/>
      <c r="Q33" s="703"/>
      <c r="R33" s="665">
        <v>84192</v>
      </c>
      <c r="S33" s="666"/>
      <c r="T33" s="666"/>
      <c r="U33" s="666"/>
      <c r="V33" s="666"/>
      <c r="W33" s="666"/>
      <c r="X33" s="666"/>
      <c r="Y33" s="667"/>
      <c r="Z33" s="668">
        <v>0.1</v>
      </c>
      <c r="AA33" s="668"/>
      <c r="AB33" s="668"/>
      <c r="AC33" s="668"/>
      <c r="AD33" s="669">
        <v>84192</v>
      </c>
      <c r="AE33" s="669"/>
      <c r="AF33" s="669"/>
      <c r="AG33" s="669"/>
      <c r="AH33" s="669"/>
      <c r="AI33" s="669"/>
      <c r="AJ33" s="669"/>
      <c r="AK33" s="669"/>
      <c r="AL33" s="670">
        <v>0.3</v>
      </c>
      <c r="AM33" s="671"/>
      <c r="AN33" s="671"/>
      <c r="AO33" s="672"/>
      <c r="AP33" s="729"/>
      <c r="AQ33" s="730"/>
      <c r="AR33" s="730"/>
      <c r="AS33" s="730"/>
      <c r="AT33" s="733"/>
      <c r="AU33" s="360"/>
      <c r="AV33" s="360"/>
      <c r="AW33" s="360"/>
      <c r="AX33" s="709" t="s">
        <v>314</v>
      </c>
      <c r="AY33" s="710"/>
      <c r="AZ33" s="710"/>
      <c r="BA33" s="710"/>
      <c r="BB33" s="710"/>
      <c r="BC33" s="710"/>
      <c r="BD33" s="710"/>
      <c r="BE33" s="710"/>
      <c r="BF33" s="711"/>
      <c r="BG33" s="735">
        <v>99.4</v>
      </c>
      <c r="BH33" s="736"/>
      <c r="BI33" s="736"/>
      <c r="BJ33" s="736"/>
      <c r="BK33" s="736"/>
      <c r="BL33" s="736"/>
      <c r="BM33" s="737">
        <v>96.9</v>
      </c>
      <c r="BN33" s="736"/>
      <c r="BO33" s="736"/>
      <c r="BP33" s="736"/>
      <c r="BQ33" s="738"/>
      <c r="BR33" s="735">
        <v>98.7</v>
      </c>
      <c r="BS33" s="736"/>
      <c r="BT33" s="736"/>
      <c r="BU33" s="736"/>
      <c r="BV33" s="736"/>
      <c r="BW33" s="736"/>
      <c r="BX33" s="737">
        <v>95.4</v>
      </c>
      <c r="BY33" s="736"/>
      <c r="BZ33" s="736"/>
      <c r="CA33" s="736"/>
      <c r="CB33" s="738"/>
      <c r="CD33" s="680" t="s">
        <v>315</v>
      </c>
      <c r="CE33" s="681"/>
      <c r="CF33" s="681"/>
      <c r="CG33" s="681"/>
      <c r="CH33" s="681"/>
      <c r="CI33" s="681"/>
      <c r="CJ33" s="681"/>
      <c r="CK33" s="681"/>
      <c r="CL33" s="681"/>
      <c r="CM33" s="681"/>
      <c r="CN33" s="681"/>
      <c r="CO33" s="681"/>
      <c r="CP33" s="681"/>
      <c r="CQ33" s="682"/>
      <c r="CR33" s="665">
        <v>23876235</v>
      </c>
      <c r="CS33" s="705"/>
      <c r="CT33" s="705"/>
      <c r="CU33" s="705"/>
      <c r="CV33" s="705"/>
      <c r="CW33" s="705"/>
      <c r="CX33" s="705"/>
      <c r="CY33" s="706"/>
      <c r="CZ33" s="670">
        <v>40.700000000000003</v>
      </c>
      <c r="DA33" s="699"/>
      <c r="DB33" s="699"/>
      <c r="DC33" s="707"/>
      <c r="DD33" s="674">
        <v>17500320</v>
      </c>
      <c r="DE33" s="705"/>
      <c r="DF33" s="705"/>
      <c r="DG33" s="705"/>
      <c r="DH33" s="705"/>
      <c r="DI33" s="705"/>
      <c r="DJ33" s="705"/>
      <c r="DK33" s="706"/>
      <c r="DL33" s="674">
        <v>11800215</v>
      </c>
      <c r="DM33" s="705"/>
      <c r="DN33" s="705"/>
      <c r="DO33" s="705"/>
      <c r="DP33" s="705"/>
      <c r="DQ33" s="705"/>
      <c r="DR33" s="705"/>
      <c r="DS33" s="705"/>
      <c r="DT33" s="705"/>
      <c r="DU33" s="705"/>
      <c r="DV33" s="706"/>
      <c r="DW33" s="670">
        <v>36.4</v>
      </c>
      <c r="DX33" s="699"/>
      <c r="DY33" s="699"/>
      <c r="DZ33" s="699"/>
      <c r="EA33" s="699"/>
      <c r="EB33" s="699"/>
      <c r="EC33" s="700"/>
    </row>
    <row r="34" spans="2:133" ht="11.25" customHeight="1" x14ac:dyDescent="0.2">
      <c r="B34" s="662" t="s">
        <v>316</v>
      </c>
      <c r="C34" s="663"/>
      <c r="D34" s="663"/>
      <c r="E34" s="663"/>
      <c r="F34" s="663"/>
      <c r="G34" s="663"/>
      <c r="H34" s="663"/>
      <c r="I34" s="663"/>
      <c r="J34" s="663"/>
      <c r="K34" s="663"/>
      <c r="L34" s="663"/>
      <c r="M34" s="663"/>
      <c r="N34" s="663"/>
      <c r="O34" s="663"/>
      <c r="P34" s="663"/>
      <c r="Q34" s="664"/>
      <c r="R34" s="665">
        <v>3582732</v>
      </c>
      <c r="S34" s="666"/>
      <c r="T34" s="666"/>
      <c r="U34" s="666"/>
      <c r="V34" s="666"/>
      <c r="W34" s="666"/>
      <c r="X34" s="666"/>
      <c r="Y34" s="667"/>
      <c r="Z34" s="668">
        <v>6</v>
      </c>
      <c r="AA34" s="668"/>
      <c r="AB34" s="668"/>
      <c r="AC34" s="668"/>
      <c r="AD34" s="669" t="s">
        <v>128</v>
      </c>
      <c r="AE34" s="669"/>
      <c r="AF34" s="669"/>
      <c r="AG34" s="669"/>
      <c r="AH34" s="669"/>
      <c r="AI34" s="669"/>
      <c r="AJ34" s="669"/>
      <c r="AK34" s="669"/>
      <c r="AL34" s="670" t="s">
        <v>128</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317</v>
      </c>
      <c r="CE34" s="681"/>
      <c r="CF34" s="681"/>
      <c r="CG34" s="681"/>
      <c r="CH34" s="681"/>
      <c r="CI34" s="681"/>
      <c r="CJ34" s="681"/>
      <c r="CK34" s="681"/>
      <c r="CL34" s="681"/>
      <c r="CM34" s="681"/>
      <c r="CN34" s="681"/>
      <c r="CO34" s="681"/>
      <c r="CP34" s="681"/>
      <c r="CQ34" s="682"/>
      <c r="CR34" s="665">
        <v>7642484</v>
      </c>
      <c r="CS34" s="666"/>
      <c r="CT34" s="666"/>
      <c r="CU34" s="666"/>
      <c r="CV34" s="666"/>
      <c r="CW34" s="666"/>
      <c r="CX34" s="666"/>
      <c r="CY34" s="667"/>
      <c r="CZ34" s="670">
        <v>13</v>
      </c>
      <c r="DA34" s="699"/>
      <c r="DB34" s="699"/>
      <c r="DC34" s="707"/>
      <c r="DD34" s="674">
        <v>5439247</v>
      </c>
      <c r="DE34" s="666"/>
      <c r="DF34" s="666"/>
      <c r="DG34" s="666"/>
      <c r="DH34" s="666"/>
      <c r="DI34" s="666"/>
      <c r="DJ34" s="666"/>
      <c r="DK34" s="667"/>
      <c r="DL34" s="674">
        <v>4430677</v>
      </c>
      <c r="DM34" s="666"/>
      <c r="DN34" s="666"/>
      <c r="DO34" s="666"/>
      <c r="DP34" s="666"/>
      <c r="DQ34" s="666"/>
      <c r="DR34" s="666"/>
      <c r="DS34" s="666"/>
      <c r="DT34" s="666"/>
      <c r="DU34" s="666"/>
      <c r="DV34" s="667"/>
      <c r="DW34" s="670">
        <v>13.6</v>
      </c>
      <c r="DX34" s="699"/>
      <c r="DY34" s="699"/>
      <c r="DZ34" s="699"/>
      <c r="EA34" s="699"/>
      <c r="EB34" s="699"/>
      <c r="EC34" s="700"/>
    </row>
    <row r="35" spans="2:133" ht="11.25" customHeight="1" x14ac:dyDescent="0.2">
      <c r="B35" s="662" t="s">
        <v>318</v>
      </c>
      <c r="C35" s="663"/>
      <c r="D35" s="663"/>
      <c r="E35" s="663"/>
      <c r="F35" s="663"/>
      <c r="G35" s="663"/>
      <c r="H35" s="663"/>
      <c r="I35" s="663"/>
      <c r="J35" s="663"/>
      <c r="K35" s="663"/>
      <c r="L35" s="663"/>
      <c r="M35" s="663"/>
      <c r="N35" s="663"/>
      <c r="O35" s="663"/>
      <c r="P35" s="663"/>
      <c r="Q35" s="664"/>
      <c r="R35" s="665">
        <v>138214</v>
      </c>
      <c r="S35" s="666"/>
      <c r="T35" s="666"/>
      <c r="U35" s="666"/>
      <c r="V35" s="666"/>
      <c r="W35" s="666"/>
      <c r="X35" s="666"/>
      <c r="Y35" s="667"/>
      <c r="Z35" s="668">
        <v>0.2</v>
      </c>
      <c r="AA35" s="668"/>
      <c r="AB35" s="668"/>
      <c r="AC35" s="668"/>
      <c r="AD35" s="669">
        <v>12147</v>
      </c>
      <c r="AE35" s="669"/>
      <c r="AF35" s="669"/>
      <c r="AG35" s="669"/>
      <c r="AH35" s="669"/>
      <c r="AI35" s="669"/>
      <c r="AJ35" s="669"/>
      <c r="AK35" s="669"/>
      <c r="AL35" s="670">
        <v>0</v>
      </c>
      <c r="AM35" s="671"/>
      <c r="AN35" s="671"/>
      <c r="AO35" s="672"/>
      <c r="AP35" s="218"/>
      <c r="AQ35" s="644" t="s">
        <v>319</v>
      </c>
      <c r="AR35" s="645"/>
      <c r="AS35" s="645"/>
      <c r="AT35" s="645"/>
      <c r="AU35" s="645"/>
      <c r="AV35" s="645"/>
      <c r="AW35" s="645"/>
      <c r="AX35" s="645"/>
      <c r="AY35" s="645"/>
      <c r="AZ35" s="645"/>
      <c r="BA35" s="645"/>
      <c r="BB35" s="645"/>
      <c r="BC35" s="645"/>
      <c r="BD35" s="645"/>
      <c r="BE35" s="645"/>
      <c r="BF35" s="646"/>
      <c r="BG35" s="644" t="s">
        <v>320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321</v>
      </c>
      <c r="CE35" s="681"/>
      <c r="CF35" s="681"/>
      <c r="CG35" s="681"/>
      <c r="CH35" s="681"/>
      <c r="CI35" s="681"/>
      <c r="CJ35" s="681"/>
      <c r="CK35" s="681"/>
      <c r="CL35" s="681"/>
      <c r="CM35" s="681"/>
      <c r="CN35" s="681"/>
      <c r="CO35" s="681"/>
      <c r="CP35" s="681"/>
      <c r="CQ35" s="682"/>
      <c r="CR35" s="665">
        <v>405355</v>
      </c>
      <c r="CS35" s="705"/>
      <c r="CT35" s="705"/>
      <c r="CU35" s="705"/>
      <c r="CV35" s="705"/>
      <c r="CW35" s="705"/>
      <c r="CX35" s="705"/>
      <c r="CY35" s="706"/>
      <c r="CZ35" s="670">
        <v>0.7</v>
      </c>
      <c r="DA35" s="699"/>
      <c r="DB35" s="699"/>
      <c r="DC35" s="707"/>
      <c r="DD35" s="674">
        <v>398199</v>
      </c>
      <c r="DE35" s="705"/>
      <c r="DF35" s="705"/>
      <c r="DG35" s="705"/>
      <c r="DH35" s="705"/>
      <c r="DI35" s="705"/>
      <c r="DJ35" s="705"/>
      <c r="DK35" s="706"/>
      <c r="DL35" s="674">
        <v>188878</v>
      </c>
      <c r="DM35" s="705"/>
      <c r="DN35" s="705"/>
      <c r="DO35" s="705"/>
      <c r="DP35" s="705"/>
      <c r="DQ35" s="705"/>
      <c r="DR35" s="705"/>
      <c r="DS35" s="705"/>
      <c r="DT35" s="705"/>
      <c r="DU35" s="705"/>
      <c r="DV35" s="706"/>
      <c r="DW35" s="670">
        <v>0.6</v>
      </c>
      <c r="DX35" s="699"/>
      <c r="DY35" s="699"/>
      <c r="DZ35" s="699"/>
      <c r="EA35" s="699"/>
      <c r="EB35" s="699"/>
      <c r="EC35" s="700"/>
    </row>
    <row r="36" spans="2:133" ht="11.25" customHeight="1" x14ac:dyDescent="0.2">
      <c r="B36" s="662" t="s">
        <v>322</v>
      </c>
      <c r="C36" s="663"/>
      <c r="D36" s="663"/>
      <c r="E36" s="663"/>
      <c r="F36" s="663"/>
      <c r="G36" s="663"/>
      <c r="H36" s="663"/>
      <c r="I36" s="663"/>
      <c r="J36" s="663"/>
      <c r="K36" s="663"/>
      <c r="L36" s="663"/>
      <c r="M36" s="663"/>
      <c r="N36" s="663"/>
      <c r="O36" s="663"/>
      <c r="P36" s="663"/>
      <c r="Q36" s="664"/>
      <c r="R36" s="665">
        <v>593989</v>
      </c>
      <c r="S36" s="666"/>
      <c r="T36" s="666"/>
      <c r="U36" s="666"/>
      <c r="V36" s="666"/>
      <c r="W36" s="666"/>
      <c r="X36" s="666"/>
      <c r="Y36" s="667"/>
      <c r="Z36" s="668">
        <v>1</v>
      </c>
      <c r="AA36" s="668"/>
      <c r="AB36" s="668"/>
      <c r="AC36" s="668"/>
      <c r="AD36" s="669" t="s">
        <v>128</v>
      </c>
      <c r="AE36" s="669"/>
      <c r="AF36" s="669"/>
      <c r="AG36" s="669"/>
      <c r="AH36" s="669"/>
      <c r="AI36" s="669"/>
      <c r="AJ36" s="669"/>
      <c r="AK36" s="669"/>
      <c r="AL36" s="670" t="s">
        <v>128</v>
      </c>
      <c r="AM36" s="671"/>
      <c r="AN36" s="671"/>
      <c r="AO36" s="672"/>
      <c r="AP36" s="218"/>
      <c r="AQ36" s="739" t="s">
        <v>323</v>
      </c>
      <c r="AR36" s="740"/>
      <c r="AS36" s="740"/>
      <c r="AT36" s="740"/>
      <c r="AU36" s="740"/>
      <c r="AV36" s="740"/>
      <c r="AW36" s="740"/>
      <c r="AX36" s="740"/>
      <c r="AY36" s="741"/>
      <c r="AZ36" s="654">
        <v>8235781</v>
      </c>
      <c r="BA36" s="655"/>
      <c r="BB36" s="655"/>
      <c r="BC36" s="655"/>
      <c r="BD36" s="655"/>
      <c r="BE36" s="655"/>
      <c r="BF36" s="742"/>
      <c r="BG36" s="676" t="s">
        <v>324</v>
      </c>
      <c r="BH36" s="677"/>
      <c r="BI36" s="677"/>
      <c r="BJ36" s="677"/>
      <c r="BK36" s="677"/>
      <c r="BL36" s="677"/>
      <c r="BM36" s="677"/>
      <c r="BN36" s="677"/>
      <c r="BO36" s="677"/>
      <c r="BP36" s="677"/>
      <c r="BQ36" s="677"/>
      <c r="BR36" s="677"/>
      <c r="BS36" s="677"/>
      <c r="BT36" s="677"/>
      <c r="BU36" s="678"/>
      <c r="BV36" s="654">
        <v>64911</v>
      </c>
      <c r="BW36" s="655"/>
      <c r="BX36" s="655"/>
      <c r="BY36" s="655"/>
      <c r="BZ36" s="655"/>
      <c r="CA36" s="655"/>
      <c r="CB36" s="742"/>
      <c r="CD36" s="680" t="s">
        <v>325</v>
      </c>
      <c r="CE36" s="681"/>
      <c r="CF36" s="681"/>
      <c r="CG36" s="681"/>
      <c r="CH36" s="681"/>
      <c r="CI36" s="681"/>
      <c r="CJ36" s="681"/>
      <c r="CK36" s="681"/>
      <c r="CL36" s="681"/>
      <c r="CM36" s="681"/>
      <c r="CN36" s="681"/>
      <c r="CO36" s="681"/>
      <c r="CP36" s="681"/>
      <c r="CQ36" s="682"/>
      <c r="CR36" s="665">
        <v>8959017</v>
      </c>
      <c r="CS36" s="666"/>
      <c r="CT36" s="666"/>
      <c r="CU36" s="666"/>
      <c r="CV36" s="666"/>
      <c r="CW36" s="666"/>
      <c r="CX36" s="666"/>
      <c r="CY36" s="667"/>
      <c r="CZ36" s="670">
        <v>15.3</v>
      </c>
      <c r="DA36" s="699"/>
      <c r="DB36" s="699"/>
      <c r="DC36" s="707"/>
      <c r="DD36" s="674">
        <v>6779114</v>
      </c>
      <c r="DE36" s="666"/>
      <c r="DF36" s="666"/>
      <c r="DG36" s="666"/>
      <c r="DH36" s="666"/>
      <c r="DI36" s="666"/>
      <c r="DJ36" s="666"/>
      <c r="DK36" s="667"/>
      <c r="DL36" s="674">
        <v>3388707</v>
      </c>
      <c r="DM36" s="666"/>
      <c r="DN36" s="666"/>
      <c r="DO36" s="666"/>
      <c r="DP36" s="666"/>
      <c r="DQ36" s="666"/>
      <c r="DR36" s="666"/>
      <c r="DS36" s="666"/>
      <c r="DT36" s="666"/>
      <c r="DU36" s="666"/>
      <c r="DV36" s="667"/>
      <c r="DW36" s="670">
        <v>10.4</v>
      </c>
      <c r="DX36" s="699"/>
      <c r="DY36" s="699"/>
      <c r="DZ36" s="699"/>
      <c r="EA36" s="699"/>
      <c r="EB36" s="699"/>
      <c r="EC36" s="700"/>
    </row>
    <row r="37" spans="2:133" ht="11.25" customHeight="1" x14ac:dyDescent="0.2">
      <c r="B37" s="662" t="s">
        <v>326</v>
      </c>
      <c r="C37" s="663"/>
      <c r="D37" s="663"/>
      <c r="E37" s="663"/>
      <c r="F37" s="663"/>
      <c r="G37" s="663"/>
      <c r="H37" s="663"/>
      <c r="I37" s="663"/>
      <c r="J37" s="663"/>
      <c r="K37" s="663"/>
      <c r="L37" s="663"/>
      <c r="M37" s="663"/>
      <c r="N37" s="663"/>
      <c r="O37" s="663"/>
      <c r="P37" s="663"/>
      <c r="Q37" s="664"/>
      <c r="R37" s="665">
        <v>1297927</v>
      </c>
      <c r="S37" s="666"/>
      <c r="T37" s="666"/>
      <c r="U37" s="666"/>
      <c r="V37" s="666"/>
      <c r="W37" s="666"/>
      <c r="X37" s="666"/>
      <c r="Y37" s="667"/>
      <c r="Z37" s="668">
        <v>2.2000000000000002</v>
      </c>
      <c r="AA37" s="668"/>
      <c r="AB37" s="668"/>
      <c r="AC37" s="668"/>
      <c r="AD37" s="669" t="s">
        <v>128</v>
      </c>
      <c r="AE37" s="669"/>
      <c r="AF37" s="669"/>
      <c r="AG37" s="669"/>
      <c r="AH37" s="669"/>
      <c r="AI37" s="669"/>
      <c r="AJ37" s="669"/>
      <c r="AK37" s="669"/>
      <c r="AL37" s="670" t="s">
        <v>128</v>
      </c>
      <c r="AM37" s="671"/>
      <c r="AN37" s="671"/>
      <c r="AO37" s="672"/>
      <c r="AQ37" s="743" t="s">
        <v>327</v>
      </c>
      <c r="AR37" s="744"/>
      <c r="AS37" s="744"/>
      <c r="AT37" s="744"/>
      <c r="AU37" s="744"/>
      <c r="AV37" s="744"/>
      <c r="AW37" s="744"/>
      <c r="AX37" s="744"/>
      <c r="AY37" s="745"/>
      <c r="AZ37" s="665">
        <v>1750000</v>
      </c>
      <c r="BA37" s="666"/>
      <c r="BB37" s="666"/>
      <c r="BC37" s="666"/>
      <c r="BD37" s="705"/>
      <c r="BE37" s="705"/>
      <c r="BF37" s="723"/>
      <c r="BG37" s="680" t="s">
        <v>328</v>
      </c>
      <c r="BH37" s="681"/>
      <c r="BI37" s="681"/>
      <c r="BJ37" s="681"/>
      <c r="BK37" s="681"/>
      <c r="BL37" s="681"/>
      <c r="BM37" s="681"/>
      <c r="BN37" s="681"/>
      <c r="BO37" s="681"/>
      <c r="BP37" s="681"/>
      <c r="BQ37" s="681"/>
      <c r="BR37" s="681"/>
      <c r="BS37" s="681"/>
      <c r="BT37" s="681"/>
      <c r="BU37" s="682"/>
      <c r="BV37" s="665">
        <v>-90310</v>
      </c>
      <c r="BW37" s="666"/>
      <c r="BX37" s="666"/>
      <c r="BY37" s="666"/>
      <c r="BZ37" s="666"/>
      <c r="CA37" s="666"/>
      <c r="CB37" s="675"/>
      <c r="CD37" s="680" t="s">
        <v>329</v>
      </c>
      <c r="CE37" s="681"/>
      <c r="CF37" s="681"/>
      <c r="CG37" s="681"/>
      <c r="CH37" s="681"/>
      <c r="CI37" s="681"/>
      <c r="CJ37" s="681"/>
      <c r="CK37" s="681"/>
      <c r="CL37" s="681"/>
      <c r="CM37" s="681"/>
      <c r="CN37" s="681"/>
      <c r="CO37" s="681"/>
      <c r="CP37" s="681"/>
      <c r="CQ37" s="682"/>
      <c r="CR37" s="665">
        <v>1437923</v>
      </c>
      <c r="CS37" s="705"/>
      <c r="CT37" s="705"/>
      <c r="CU37" s="705"/>
      <c r="CV37" s="705"/>
      <c r="CW37" s="705"/>
      <c r="CX37" s="705"/>
      <c r="CY37" s="706"/>
      <c r="CZ37" s="670">
        <v>2.5</v>
      </c>
      <c r="DA37" s="699"/>
      <c r="DB37" s="699"/>
      <c r="DC37" s="707"/>
      <c r="DD37" s="674">
        <v>1437923</v>
      </c>
      <c r="DE37" s="705"/>
      <c r="DF37" s="705"/>
      <c r="DG37" s="705"/>
      <c r="DH37" s="705"/>
      <c r="DI37" s="705"/>
      <c r="DJ37" s="705"/>
      <c r="DK37" s="706"/>
      <c r="DL37" s="674">
        <v>876268</v>
      </c>
      <c r="DM37" s="705"/>
      <c r="DN37" s="705"/>
      <c r="DO37" s="705"/>
      <c r="DP37" s="705"/>
      <c r="DQ37" s="705"/>
      <c r="DR37" s="705"/>
      <c r="DS37" s="705"/>
      <c r="DT37" s="705"/>
      <c r="DU37" s="705"/>
      <c r="DV37" s="706"/>
      <c r="DW37" s="670">
        <v>2.7</v>
      </c>
      <c r="DX37" s="699"/>
      <c r="DY37" s="699"/>
      <c r="DZ37" s="699"/>
      <c r="EA37" s="699"/>
      <c r="EB37" s="699"/>
      <c r="EC37" s="700"/>
    </row>
    <row r="38" spans="2:133" ht="11.25" customHeight="1" x14ac:dyDescent="0.2">
      <c r="B38" s="662" t="s">
        <v>330</v>
      </c>
      <c r="C38" s="663"/>
      <c r="D38" s="663"/>
      <c r="E38" s="663"/>
      <c r="F38" s="663"/>
      <c r="G38" s="663"/>
      <c r="H38" s="663"/>
      <c r="I38" s="663"/>
      <c r="J38" s="663"/>
      <c r="K38" s="663"/>
      <c r="L38" s="663"/>
      <c r="M38" s="663"/>
      <c r="N38" s="663"/>
      <c r="O38" s="663"/>
      <c r="P38" s="663"/>
      <c r="Q38" s="664"/>
      <c r="R38" s="665">
        <v>792633</v>
      </c>
      <c r="S38" s="666"/>
      <c r="T38" s="666"/>
      <c r="U38" s="666"/>
      <c r="V38" s="666"/>
      <c r="W38" s="666"/>
      <c r="X38" s="666"/>
      <c r="Y38" s="667"/>
      <c r="Z38" s="668">
        <v>1.3</v>
      </c>
      <c r="AA38" s="668"/>
      <c r="AB38" s="668"/>
      <c r="AC38" s="668"/>
      <c r="AD38" s="669" t="s">
        <v>128</v>
      </c>
      <c r="AE38" s="669"/>
      <c r="AF38" s="669"/>
      <c r="AG38" s="669"/>
      <c r="AH38" s="669"/>
      <c r="AI38" s="669"/>
      <c r="AJ38" s="669"/>
      <c r="AK38" s="669"/>
      <c r="AL38" s="670" t="s">
        <v>128</v>
      </c>
      <c r="AM38" s="671"/>
      <c r="AN38" s="671"/>
      <c r="AO38" s="672"/>
      <c r="AQ38" s="743" t="s">
        <v>331</v>
      </c>
      <c r="AR38" s="744"/>
      <c r="AS38" s="744"/>
      <c r="AT38" s="744"/>
      <c r="AU38" s="744"/>
      <c r="AV38" s="744"/>
      <c r="AW38" s="744"/>
      <c r="AX38" s="744"/>
      <c r="AY38" s="745"/>
      <c r="AZ38" s="665">
        <v>1426091</v>
      </c>
      <c r="BA38" s="666"/>
      <c r="BB38" s="666"/>
      <c r="BC38" s="666"/>
      <c r="BD38" s="705"/>
      <c r="BE38" s="705"/>
      <c r="BF38" s="723"/>
      <c r="BG38" s="680" t="s">
        <v>332</v>
      </c>
      <c r="BH38" s="681"/>
      <c r="BI38" s="681"/>
      <c r="BJ38" s="681"/>
      <c r="BK38" s="681"/>
      <c r="BL38" s="681"/>
      <c r="BM38" s="681"/>
      <c r="BN38" s="681"/>
      <c r="BO38" s="681"/>
      <c r="BP38" s="681"/>
      <c r="BQ38" s="681"/>
      <c r="BR38" s="681"/>
      <c r="BS38" s="681"/>
      <c r="BT38" s="681"/>
      <c r="BU38" s="682"/>
      <c r="BV38" s="665">
        <v>16911</v>
      </c>
      <c r="BW38" s="666"/>
      <c r="BX38" s="666"/>
      <c r="BY38" s="666"/>
      <c r="BZ38" s="666"/>
      <c r="CA38" s="666"/>
      <c r="CB38" s="675"/>
      <c r="CD38" s="680" t="s">
        <v>333</v>
      </c>
      <c r="CE38" s="681"/>
      <c r="CF38" s="681"/>
      <c r="CG38" s="681"/>
      <c r="CH38" s="681"/>
      <c r="CI38" s="681"/>
      <c r="CJ38" s="681"/>
      <c r="CK38" s="681"/>
      <c r="CL38" s="681"/>
      <c r="CM38" s="681"/>
      <c r="CN38" s="681"/>
      <c r="CO38" s="681"/>
      <c r="CP38" s="681"/>
      <c r="CQ38" s="682"/>
      <c r="CR38" s="665">
        <v>5004184</v>
      </c>
      <c r="CS38" s="666"/>
      <c r="CT38" s="666"/>
      <c r="CU38" s="666"/>
      <c r="CV38" s="666"/>
      <c r="CW38" s="666"/>
      <c r="CX38" s="666"/>
      <c r="CY38" s="667"/>
      <c r="CZ38" s="670">
        <v>8.5</v>
      </c>
      <c r="DA38" s="699"/>
      <c r="DB38" s="699"/>
      <c r="DC38" s="707"/>
      <c r="DD38" s="674">
        <v>4109061</v>
      </c>
      <c r="DE38" s="666"/>
      <c r="DF38" s="666"/>
      <c r="DG38" s="666"/>
      <c r="DH38" s="666"/>
      <c r="DI38" s="666"/>
      <c r="DJ38" s="666"/>
      <c r="DK38" s="667"/>
      <c r="DL38" s="674">
        <v>3791953</v>
      </c>
      <c r="DM38" s="666"/>
      <c r="DN38" s="666"/>
      <c r="DO38" s="666"/>
      <c r="DP38" s="666"/>
      <c r="DQ38" s="666"/>
      <c r="DR38" s="666"/>
      <c r="DS38" s="666"/>
      <c r="DT38" s="666"/>
      <c r="DU38" s="666"/>
      <c r="DV38" s="667"/>
      <c r="DW38" s="670">
        <v>11.7</v>
      </c>
      <c r="DX38" s="699"/>
      <c r="DY38" s="699"/>
      <c r="DZ38" s="699"/>
      <c r="EA38" s="699"/>
      <c r="EB38" s="699"/>
      <c r="EC38" s="700"/>
    </row>
    <row r="39" spans="2:133" ht="11.25" customHeight="1" x14ac:dyDescent="0.2">
      <c r="B39" s="662" t="s">
        <v>334</v>
      </c>
      <c r="C39" s="663"/>
      <c r="D39" s="663"/>
      <c r="E39" s="663"/>
      <c r="F39" s="663"/>
      <c r="G39" s="663"/>
      <c r="H39" s="663"/>
      <c r="I39" s="663"/>
      <c r="J39" s="663"/>
      <c r="K39" s="663"/>
      <c r="L39" s="663"/>
      <c r="M39" s="663"/>
      <c r="N39" s="663"/>
      <c r="O39" s="663"/>
      <c r="P39" s="663"/>
      <c r="Q39" s="664"/>
      <c r="R39" s="665">
        <v>619951</v>
      </c>
      <c r="S39" s="666"/>
      <c r="T39" s="666"/>
      <c r="U39" s="666"/>
      <c r="V39" s="666"/>
      <c r="W39" s="666"/>
      <c r="X39" s="666"/>
      <c r="Y39" s="667"/>
      <c r="Z39" s="668">
        <v>1</v>
      </c>
      <c r="AA39" s="668"/>
      <c r="AB39" s="668"/>
      <c r="AC39" s="668"/>
      <c r="AD39" s="669">
        <v>45359</v>
      </c>
      <c r="AE39" s="669"/>
      <c r="AF39" s="669"/>
      <c r="AG39" s="669"/>
      <c r="AH39" s="669"/>
      <c r="AI39" s="669"/>
      <c r="AJ39" s="669"/>
      <c r="AK39" s="669"/>
      <c r="AL39" s="670">
        <v>0.1</v>
      </c>
      <c r="AM39" s="671"/>
      <c r="AN39" s="671"/>
      <c r="AO39" s="672"/>
      <c r="AQ39" s="743" t="s">
        <v>335</v>
      </c>
      <c r="AR39" s="744"/>
      <c r="AS39" s="744"/>
      <c r="AT39" s="744"/>
      <c r="AU39" s="744"/>
      <c r="AV39" s="744"/>
      <c r="AW39" s="744"/>
      <c r="AX39" s="744"/>
      <c r="AY39" s="745"/>
      <c r="AZ39" s="665">
        <v>55506</v>
      </c>
      <c r="BA39" s="666"/>
      <c r="BB39" s="666"/>
      <c r="BC39" s="666"/>
      <c r="BD39" s="705"/>
      <c r="BE39" s="705"/>
      <c r="BF39" s="723"/>
      <c r="BG39" s="680" t="s">
        <v>336</v>
      </c>
      <c r="BH39" s="681"/>
      <c r="BI39" s="681"/>
      <c r="BJ39" s="681"/>
      <c r="BK39" s="681"/>
      <c r="BL39" s="681"/>
      <c r="BM39" s="681"/>
      <c r="BN39" s="681"/>
      <c r="BO39" s="681"/>
      <c r="BP39" s="681"/>
      <c r="BQ39" s="681"/>
      <c r="BR39" s="681"/>
      <c r="BS39" s="681"/>
      <c r="BT39" s="681"/>
      <c r="BU39" s="682"/>
      <c r="BV39" s="665">
        <v>25661</v>
      </c>
      <c r="BW39" s="666"/>
      <c r="BX39" s="666"/>
      <c r="BY39" s="666"/>
      <c r="BZ39" s="666"/>
      <c r="CA39" s="666"/>
      <c r="CB39" s="675"/>
      <c r="CD39" s="680" t="s">
        <v>337</v>
      </c>
      <c r="CE39" s="681"/>
      <c r="CF39" s="681"/>
      <c r="CG39" s="681"/>
      <c r="CH39" s="681"/>
      <c r="CI39" s="681"/>
      <c r="CJ39" s="681"/>
      <c r="CK39" s="681"/>
      <c r="CL39" s="681"/>
      <c r="CM39" s="681"/>
      <c r="CN39" s="681"/>
      <c r="CO39" s="681"/>
      <c r="CP39" s="681"/>
      <c r="CQ39" s="682"/>
      <c r="CR39" s="665">
        <v>665195</v>
      </c>
      <c r="CS39" s="705"/>
      <c r="CT39" s="705"/>
      <c r="CU39" s="705"/>
      <c r="CV39" s="705"/>
      <c r="CW39" s="705"/>
      <c r="CX39" s="705"/>
      <c r="CY39" s="706"/>
      <c r="CZ39" s="670">
        <v>1.1000000000000001</v>
      </c>
      <c r="DA39" s="699"/>
      <c r="DB39" s="699"/>
      <c r="DC39" s="707"/>
      <c r="DD39" s="674">
        <v>624699</v>
      </c>
      <c r="DE39" s="705"/>
      <c r="DF39" s="705"/>
      <c r="DG39" s="705"/>
      <c r="DH39" s="705"/>
      <c r="DI39" s="705"/>
      <c r="DJ39" s="705"/>
      <c r="DK39" s="706"/>
      <c r="DL39" s="674" t="s">
        <v>128</v>
      </c>
      <c r="DM39" s="705"/>
      <c r="DN39" s="705"/>
      <c r="DO39" s="705"/>
      <c r="DP39" s="705"/>
      <c r="DQ39" s="705"/>
      <c r="DR39" s="705"/>
      <c r="DS39" s="705"/>
      <c r="DT39" s="705"/>
      <c r="DU39" s="705"/>
      <c r="DV39" s="706"/>
      <c r="DW39" s="670" t="s">
        <v>128</v>
      </c>
      <c r="DX39" s="699"/>
      <c r="DY39" s="699"/>
      <c r="DZ39" s="699"/>
      <c r="EA39" s="699"/>
      <c r="EB39" s="699"/>
      <c r="EC39" s="700"/>
    </row>
    <row r="40" spans="2:133" ht="11.25" customHeight="1" x14ac:dyDescent="0.2">
      <c r="B40" s="662" t="s">
        <v>338</v>
      </c>
      <c r="C40" s="663"/>
      <c r="D40" s="663"/>
      <c r="E40" s="663"/>
      <c r="F40" s="663"/>
      <c r="G40" s="663"/>
      <c r="H40" s="663"/>
      <c r="I40" s="663"/>
      <c r="J40" s="663"/>
      <c r="K40" s="663"/>
      <c r="L40" s="663"/>
      <c r="M40" s="663"/>
      <c r="N40" s="663"/>
      <c r="O40" s="663"/>
      <c r="P40" s="663"/>
      <c r="Q40" s="664"/>
      <c r="R40" s="665">
        <v>5737600</v>
      </c>
      <c r="S40" s="666"/>
      <c r="T40" s="666"/>
      <c r="U40" s="666"/>
      <c r="V40" s="666"/>
      <c r="W40" s="666"/>
      <c r="X40" s="666"/>
      <c r="Y40" s="667"/>
      <c r="Z40" s="668">
        <v>9.6999999999999993</v>
      </c>
      <c r="AA40" s="668"/>
      <c r="AB40" s="668"/>
      <c r="AC40" s="668"/>
      <c r="AD40" s="669" t="s">
        <v>128</v>
      </c>
      <c r="AE40" s="669"/>
      <c r="AF40" s="669"/>
      <c r="AG40" s="669"/>
      <c r="AH40" s="669"/>
      <c r="AI40" s="669"/>
      <c r="AJ40" s="669"/>
      <c r="AK40" s="669"/>
      <c r="AL40" s="670" t="s">
        <v>128</v>
      </c>
      <c r="AM40" s="671"/>
      <c r="AN40" s="671"/>
      <c r="AO40" s="672"/>
      <c r="AQ40" s="743" t="s">
        <v>339</v>
      </c>
      <c r="AR40" s="744"/>
      <c r="AS40" s="744"/>
      <c r="AT40" s="744"/>
      <c r="AU40" s="744"/>
      <c r="AV40" s="744"/>
      <c r="AW40" s="744"/>
      <c r="AX40" s="744"/>
      <c r="AY40" s="745"/>
      <c r="AZ40" s="665" t="s">
        <v>128</v>
      </c>
      <c r="BA40" s="666"/>
      <c r="BB40" s="666"/>
      <c r="BC40" s="666"/>
      <c r="BD40" s="705"/>
      <c r="BE40" s="705"/>
      <c r="BF40" s="723"/>
      <c r="BG40" s="746" t="s">
        <v>340</v>
      </c>
      <c r="BH40" s="747"/>
      <c r="BI40" s="747"/>
      <c r="BJ40" s="747"/>
      <c r="BK40" s="747"/>
      <c r="BL40" s="364"/>
      <c r="BM40" s="681" t="s">
        <v>341</v>
      </c>
      <c r="BN40" s="681"/>
      <c r="BO40" s="681"/>
      <c r="BP40" s="681"/>
      <c r="BQ40" s="681"/>
      <c r="BR40" s="681"/>
      <c r="BS40" s="681"/>
      <c r="BT40" s="681"/>
      <c r="BU40" s="682"/>
      <c r="BV40" s="665">
        <v>91</v>
      </c>
      <c r="BW40" s="666"/>
      <c r="BX40" s="666"/>
      <c r="BY40" s="666"/>
      <c r="BZ40" s="666"/>
      <c r="CA40" s="666"/>
      <c r="CB40" s="675"/>
      <c r="CD40" s="680" t="s">
        <v>342</v>
      </c>
      <c r="CE40" s="681"/>
      <c r="CF40" s="681"/>
      <c r="CG40" s="681"/>
      <c r="CH40" s="681"/>
      <c r="CI40" s="681"/>
      <c r="CJ40" s="681"/>
      <c r="CK40" s="681"/>
      <c r="CL40" s="681"/>
      <c r="CM40" s="681"/>
      <c r="CN40" s="681"/>
      <c r="CO40" s="681"/>
      <c r="CP40" s="681"/>
      <c r="CQ40" s="682"/>
      <c r="CR40" s="665">
        <v>1200000</v>
      </c>
      <c r="CS40" s="666"/>
      <c r="CT40" s="666"/>
      <c r="CU40" s="666"/>
      <c r="CV40" s="666"/>
      <c r="CW40" s="666"/>
      <c r="CX40" s="666"/>
      <c r="CY40" s="667"/>
      <c r="CZ40" s="670">
        <v>2</v>
      </c>
      <c r="DA40" s="699"/>
      <c r="DB40" s="699"/>
      <c r="DC40" s="707"/>
      <c r="DD40" s="674">
        <v>150000</v>
      </c>
      <c r="DE40" s="666"/>
      <c r="DF40" s="666"/>
      <c r="DG40" s="666"/>
      <c r="DH40" s="666"/>
      <c r="DI40" s="666"/>
      <c r="DJ40" s="666"/>
      <c r="DK40" s="667"/>
      <c r="DL40" s="674" t="s">
        <v>128</v>
      </c>
      <c r="DM40" s="666"/>
      <c r="DN40" s="666"/>
      <c r="DO40" s="666"/>
      <c r="DP40" s="666"/>
      <c r="DQ40" s="666"/>
      <c r="DR40" s="666"/>
      <c r="DS40" s="666"/>
      <c r="DT40" s="666"/>
      <c r="DU40" s="666"/>
      <c r="DV40" s="667"/>
      <c r="DW40" s="670" t="s">
        <v>128</v>
      </c>
      <c r="DX40" s="699"/>
      <c r="DY40" s="699"/>
      <c r="DZ40" s="699"/>
      <c r="EA40" s="699"/>
      <c r="EB40" s="699"/>
      <c r="EC40" s="700"/>
    </row>
    <row r="41" spans="2:133" ht="11.25" customHeight="1" x14ac:dyDescent="0.2">
      <c r="B41" s="662" t="s">
        <v>343</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344</v>
      </c>
      <c r="AR41" s="744"/>
      <c r="AS41" s="744"/>
      <c r="AT41" s="744"/>
      <c r="AU41" s="744"/>
      <c r="AV41" s="744"/>
      <c r="AW41" s="744"/>
      <c r="AX41" s="744"/>
      <c r="AY41" s="745"/>
      <c r="AZ41" s="665">
        <v>939638</v>
      </c>
      <c r="BA41" s="666"/>
      <c r="BB41" s="666"/>
      <c r="BC41" s="666"/>
      <c r="BD41" s="705"/>
      <c r="BE41" s="705"/>
      <c r="BF41" s="723"/>
      <c r="BG41" s="746"/>
      <c r="BH41" s="747"/>
      <c r="BI41" s="747"/>
      <c r="BJ41" s="747"/>
      <c r="BK41" s="747"/>
      <c r="BL41" s="364"/>
      <c r="BM41" s="681" t="s">
        <v>345</v>
      </c>
      <c r="BN41" s="681"/>
      <c r="BO41" s="681"/>
      <c r="BP41" s="681"/>
      <c r="BQ41" s="681"/>
      <c r="BR41" s="681"/>
      <c r="BS41" s="681"/>
      <c r="BT41" s="681"/>
      <c r="BU41" s="682"/>
      <c r="BV41" s="665" t="s">
        <v>128</v>
      </c>
      <c r="BW41" s="666"/>
      <c r="BX41" s="666"/>
      <c r="BY41" s="666"/>
      <c r="BZ41" s="666"/>
      <c r="CA41" s="666"/>
      <c r="CB41" s="675"/>
      <c r="CD41" s="680" t="s">
        <v>346</v>
      </c>
      <c r="CE41" s="681"/>
      <c r="CF41" s="681"/>
      <c r="CG41" s="681"/>
      <c r="CH41" s="681"/>
      <c r="CI41" s="681"/>
      <c r="CJ41" s="681"/>
      <c r="CK41" s="681"/>
      <c r="CL41" s="681"/>
      <c r="CM41" s="681"/>
      <c r="CN41" s="681"/>
      <c r="CO41" s="681"/>
      <c r="CP41" s="681"/>
      <c r="CQ41" s="682"/>
      <c r="CR41" s="665" t="s">
        <v>128</v>
      </c>
      <c r="CS41" s="705"/>
      <c r="CT41" s="705"/>
      <c r="CU41" s="705"/>
      <c r="CV41" s="705"/>
      <c r="CW41" s="705"/>
      <c r="CX41" s="705"/>
      <c r="CY41" s="706"/>
      <c r="CZ41" s="670" t="s">
        <v>128</v>
      </c>
      <c r="DA41" s="699"/>
      <c r="DB41" s="699"/>
      <c r="DC41" s="707"/>
      <c r="DD41" s="674" t="s">
        <v>128</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347</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0" t="s">
        <v>348</v>
      </c>
      <c r="AR42" s="751"/>
      <c r="AS42" s="751"/>
      <c r="AT42" s="751"/>
      <c r="AU42" s="751"/>
      <c r="AV42" s="751"/>
      <c r="AW42" s="751"/>
      <c r="AX42" s="751"/>
      <c r="AY42" s="752"/>
      <c r="AZ42" s="759">
        <v>4064546</v>
      </c>
      <c r="BA42" s="760"/>
      <c r="BB42" s="760"/>
      <c r="BC42" s="760"/>
      <c r="BD42" s="736"/>
      <c r="BE42" s="736"/>
      <c r="BF42" s="738"/>
      <c r="BG42" s="748"/>
      <c r="BH42" s="749"/>
      <c r="BI42" s="749"/>
      <c r="BJ42" s="749"/>
      <c r="BK42" s="749"/>
      <c r="BL42" s="365"/>
      <c r="BM42" s="691" t="s">
        <v>349</v>
      </c>
      <c r="BN42" s="691"/>
      <c r="BO42" s="691"/>
      <c r="BP42" s="691"/>
      <c r="BQ42" s="691"/>
      <c r="BR42" s="691"/>
      <c r="BS42" s="691"/>
      <c r="BT42" s="691"/>
      <c r="BU42" s="692"/>
      <c r="BV42" s="759">
        <v>354</v>
      </c>
      <c r="BW42" s="760"/>
      <c r="BX42" s="760"/>
      <c r="BY42" s="760"/>
      <c r="BZ42" s="760"/>
      <c r="CA42" s="760"/>
      <c r="CB42" s="772"/>
      <c r="CD42" s="662" t="s">
        <v>350</v>
      </c>
      <c r="CE42" s="663"/>
      <c r="CF42" s="663"/>
      <c r="CG42" s="663"/>
      <c r="CH42" s="663"/>
      <c r="CI42" s="663"/>
      <c r="CJ42" s="663"/>
      <c r="CK42" s="663"/>
      <c r="CL42" s="663"/>
      <c r="CM42" s="663"/>
      <c r="CN42" s="663"/>
      <c r="CO42" s="663"/>
      <c r="CP42" s="663"/>
      <c r="CQ42" s="664"/>
      <c r="CR42" s="665">
        <v>4202089</v>
      </c>
      <c r="CS42" s="705"/>
      <c r="CT42" s="705"/>
      <c r="CU42" s="705"/>
      <c r="CV42" s="705"/>
      <c r="CW42" s="705"/>
      <c r="CX42" s="705"/>
      <c r="CY42" s="706"/>
      <c r="CZ42" s="670">
        <v>7.2</v>
      </c>
      <c r="DA42" s="699"/>
      <c r="DB42" s="699"/>
      <c r="DC42" s="707"/>
      <c r="DD42" s="674">
        <v>656998</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351</v>
      </c>
      <c r="C43" s="663"/>
      <c r="D43" s="663"/>
      <c r="E43" s="663"/>
      <c r="F43" s="663"/>
      <c r="G43" s="663"/>
      <c r="H43" s="663"/>
      <c r="I43" s="663"/>
      <c r="J43" s="663"/>
      <c r="K43" s="663"/>
      <c r="L43" s="663"/>
      <c r="M43" s="663"/>
      <c r="N43" s="663"/>
      <c r="O43" s="663"/>
      <c r="P43" s="663"/>
      <c r="Q43" s="664"/>
      <c r="R43" s="665">
        <v>2010000</v>
      </c>
      <c r="S43" s="666"/>
      <c r="T43" s="666"/>
      <c r="U43" s="666"/>
      <c r="V43" s="666"/>
      <c r="W43" s="666"/>
      <c r="X43" s="666"/>
      <c r="Y43" s="667"/>
      <c r="Z43" s="668">
        <v>3.4</v>
      </c>
      <c r="AA43" s="668"/>
      <c r="AB43" s="668"/>
      <c r="AC43" s="668"/>
      <c r="AD43" s="669" t="s">
        <v>128</v>
      </c>
      <c r="AE43" s="669"/>
      <c r="AF43" s="669"/>
      <c r="AG43" s="669"/>
      <c r="AH43" s="669"/>
      <c r="AI43" s="669"/>
      <c r="AJ43" s="669"/>
      <c r="AK43" s="669"/>
      <c r="AL43" s="670" t="s">
        <v>128</v>
      </c>
      <c r="AM43" s="671"/>
      <c r="AN43" s="671"/>
      <c r="AO43" s="672"/>
      <c r="BV43" s="219"/>
      <c r="BW43" s="219"/>
      <c r="BX43" s="219"/>
      <c r="BY43" s="219"/>
      <c r="BZ43" s="219"/>
      <c r="CA43" s="219"/>
      <c r="CB43" s="219"/>
      <c r="CD43" s="662" t="s">
        <v>352</v>
      </c>
      <c r="CE43" s="663"/>
      <c r="CF43" s="663"/>
      <c r="CG43" s="663"/>
      <c r="CH43" s="663"/>
      <c r="CI43" s="663"/>
      <c r="CJ43" s="663"/>
      <c r="CK43" s="663"/>
      <c r="CL43" s="663"/>
      <c r="CM43" s="663"/>
      <c r="CN43" s="663"/>
      <c r="CO43" s="663"/>
      <c r="CP43" s="663"/>
      <c r="CQ43" s="664"/>
      <c r="CR43" s="665">
        <v>54982</v>
      </c>
      <c r="CS43" s="705"/>
      <c r="CT43" s="705"/>
      <c r="CU43" s="705"/>
      <c r="CV43" s="705"/>
      <c r="CW43" s="705"/>
      <c r="CX43" s="705"/>
      <c r="CY43" s="706"/>
      <c r="CZ43" s="670">
        <v>0.1</v>
      </c>
      <c r="DA43" s="699"/>
      <c r="DB43" s="699"/>
      <c r="DC43" s="707"/>
      <c r="DD43" s="674">
        <v>54982</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353</v>
      </c>
      <c r="C44" s="710"/>
      <c r="D44" s="710"/>
      <c r="E44" s="710"/>
      <c r="F44" s="710"/>
      <c r="G44" s="710"/>
      <c r="H44" s="710"/>
      <c r="I44" s="710"/>
      <c r="J44" s="710"/>
      <c r="K44" s="710"/>
      <c r="L44" s="710"/>
      <c r="M44" s="710"/>
      <c r="N44" s="710"/>
      <c r="O44" s="710"/>
      <c r="P44" s="710"/>
      <c r="Q44" s="711"/>
      <c r="R44" s="759">
        <v>59407131</v>
      </c>
      <c r="S44" s="760"/>
      <c r="T44" s="760"/>
      <c r="U44" s="760"/>
      <c r="V44" s="760"/>
      <c r="W44" s="760"/>
      <c r="X44" s="760"/>
      <c r="Y44" s="761"/>
      <c r="Z44" s="762">
        <v>100</v>
      </c>
      <c r="AA44" s="762"/>
      <c r="AB44" s="762"/>
      <c r="AC44" s="762"/>
      <c r="AD44" s="763">
        <v>30451036</v>
      </c>
      <c r="AE44" s="763"/>
      <c r="AF44" s="763"/>
      <c r="AG44" s="763"/>
      <c r="AH44" s="763"/>
      <c r="AI44" s="763"/>
      <c r="AJ44" s="763"/>
      <c r="AK44" s="763"/>
      <c r="AL44" s="764">
        <v>100</v>
      </c>
      <c r="AM44" s="737"/>
      <c r="AN44" s="737"/>
      <c r="AO44" s="765"/>
      <c r="CD44" s="766" t="s">
        <v>300</v>
      </c>
      <c r="CE44" s="767"/>
      <c r="CF44" s="662" t="s">
        <v>354</v>
      </c>
      <c r="CG44" s="663"/>
      <c r="CH44" s="663"/>
      <c r="CI44" s="663"/>
      <c r="CJ44" s="663"/>
      <c r="CK44" s="663"/>
      <c r="CL44" s="663"/>
      <c r="CM44" s="663"/>
      <c r="CN44" s="663"/>
      <c r="CO44" s="663"/>
      <c r="CP44" s="663"/>
      <c r="CQ44" s="664"/>
      <c r="CR44" s="665">
        <v>4147226</v>
      </c>
      <c r="CS44" s="666"/>
      <c r="CT44" s="666"/>
      <c r="CU44" s="666"/>
      <c r="CV44" s="666"/>
      <c r="CW44" s="666"/>
      <c r="CX44" s="666"/>
      <c r="CY44" s="667"/>
      <c r="CZ44" s="670">
        <v>7.1</v>
      </c>
      <c r="DA44" s="671"/>
      <c r="DB44" s="671"/>
      <c r="DC44" s="683"/>
      <c r="DD44" s="674">
        <v>656911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355</v>
      </c>
      <c r="CG45" s="663"/>
      <c r="CH45" s="663"/>
      <c r="CI45" s="663"/>
      <c r="CJ45" s="663"/>
      <c r="CK45" s="663"/>
      <c r="CL45" s="663"/>
      <c r="CM45" s="663"/>
      <c r="CN45" s="663"/>
      <c r="CO45" s="663"/>
      <c r="CP45" s="663"/>
      <c r="CQ45" s="664"/>
      <c r="CR45" s="665">
        <v>1011053</v>
      </c>
      <c r="CS45" s="705"/>
      <c r="CT45" s="705"/>
      <c r="CU45" s="705"/>
      <c r="CV45" s="705"/>
      <c r="CW45" s="705"/>
      <c r="CX45" s="705"/>
      <c r="CY45" s="706"/>
      <c r="CZ45" s="670">
        <v>1.7</v>
      </c>
      <c r="DA45" s="699"/>
      <c r="DB45" s="699"/>
      <c r="DC45" s="707"/>
      <c r="DD45" s="674">
        <v>39284</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357</v>
      </c>
      <c r="CG46" s="663"/>
      <c r="CH46" s="663"/>
      <c r="CI46" s="663"/>
      <c r="CJ46" s="663"/>
      <c r="CK46" s="663"/>
      <c r="CL46" s="663"/>
      <c r="CM46" s="663"/>
      <c r="CN46" s="663"/>
      <c r="CO46" s="663"/>
      <c r="CP46" s="663"/>
      <c r="CQ46" s="664"/>
      <c r="CR46" s="665">
        <v>2937524</v>
      </c>
      <c r="CS46" s="666"/>
      <c r="CT46" s="666"/>
      <c r="CU46" s="666"/>
      <c r="CV46" s="666"/>
      <c r="CW46" s="666"/>
      <c r="CX46" s="666"/>
      <c r="CY46" s="667"/>
      <c r="CZ46" s="670">
        <v>5</v>
      </c>
      <c r="DA46" s="671"/>
      <c r="DB46" s="671"/>
      <c r="DC46" s="683"/>
      <c r="DD46" s="674">
        <v>608172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358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359</v>
      </c>
      <c r="CG47" s="663"/>
      <c r="CH47" s="663"/>
      <c r="CI47" s="663"/>
      <c r="CJ47" s="663"/>
      <c r="CK47" s="663"/>
      <c r="CL47" s="663"/>
      <c r="CM47" s="663"/>
      <c r="CN47" s="663"/>
      <c r="CO47" s="663"/>
      <c r="CP47" s="663"/>
      <c r="CQ47" s="664"/>
      <c r="CR47" s="665">
        <v>54863</v>
      </c>
      <c r="CS47" s="705"/>
      <c r="CT47" s="705"/>
      <c r="CU47" s="705"/>
      <c r="CV47" s="705"/>
      <c r="CW47" s="705"/>
      <c r="CX47" s="705"/>
      <c r="CY47" s="706"/>
      <c r="CZ47" s="670">
        <v>0.1</v>
      </c>
      <c r="DA47" s="699"/>
      <c r="DB47" s="699"/>
      <c r="DC47" s="707"/>
      <c r="DD47" s="674">
        <v>87</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361</v>
      </c>
      <c r="CG48" s="663"/>
      <c r="CH48" s="663"/>
      <c r="CI48" s="663"/>
      <c r="CJ48" s="663"/>
      <c r="CK48" s="663"/>
      <c r="CL48" s="663"/>
      <c r="CM48" s="663"/>
      <c r="CN48" s="663"/>
      <c r="CO48" s="663"/>
      <c r="CP48" s="663"/>
      <c r="CQ48" s="664"/>
      <c r="CR48" s="665" t="s">
        <v>128</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362</v>
      </c>
      <c r="CE49" s="710"/>
      <c r="CF49" s="710"/>
      <c r="CG49" s="710"/>
      <c r="CH49" s="710"/>
      <c r="CI49" s="710"/>
      <c r="CJ49" s="710"/>
      <c r="CK49" s="710"/>
      <c r="CL49" s="710"/>
      <c r="CM49" s="710"/>
      <c r="CN49" s="710"/>
      <c r="CO49" s="710"/>
      <c r="CP49" s="710"/>
      <c r="CQ49" s="711"/>
      <c r="CR49" s="759">
        <v>58665529</v>
      </c>
      <c r="CS49" s="736"/>
      <c r="CT49" s="736"/>
      <c r="CU49" s="736"/>
      <c r="CV49" s="736"/>
      <c r="CW49" s="736"/>
      <c r="CX49" s="736"/>
      <c r="CY49" s="773"/>
      <c r="CZ49" s="764">
        <v>100</v>
      </c>
      <c r="DA49" s="774"/>
      <c r="DB49" s="774"/>
      <c r="DC49" s="775"/>
      <c r="DD49" s="776">
        <v>36390301</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364</v>
      </c>
      <c r="DK2" s="787"/>
      <c r="DL2" s="787"/>
      <c r="DM2" s="787"/>
      <c r="DN2" s="787"/>
      <c r="DO2" s="788"/>
      <c r="DP2" s="224"/>
      <c r="DQ2" s="786" t="s">
        <v>365</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368</v>
      </c>
      <c r="B5" s="792"/>
      <c r="C5" s="792"/>
      <c r="D5" s="792"/>
      <c r="E5" s="792"/>
      <c r="F5" s="792"/>
      <c r="G5" s="792"/>
      <c r="H5" s="792"/>
      <c r="I5" s="792"/>
      <c r="J5" s="792"/>
      <c r="K5" s="792"/>
      <c r="L5" s="792"/>
      <c r="M5" s="792"/>
      <c r="N5" s="792"/>
      <c r="O5" s="792"/>
      <c r="P5" s="793"/>
      <c r="Q5" s="797" t="s">
        <v>369</v>
      </c>
      <c r="R5" s="798"/>
      <c r="S5" s="798"/>
      <c r="T5" s="798"/>
      <c r="U5" s="799"/>
      <c r="V5" s="797" t="s">
        <v>370</v>
      </c>
      <c r="W5" s="798"/>
      <c r="X5" s="798"/>
      <c r="Y5" s="798"/>
      <c r="Z5" s="799"/>
      <c r="AA5" s="797" t="s">
        <v>371</v>
      </c>
      <c r="AB5" s="798"/>
      <c r="AC5" s="798"/>
      <c r="AD5" s="798"/>
      <c r="AE5" s="798"/>
      <c r="AF5" s="803" t="s">
        <v>372</v>
      </c>
      <c r="AG5" s="798"/>
      <c r="AH5" s="798"/>
      <c r="AI5" s="798"/>
      <c r="AJ5" s="804"/>
      <c r="AK5" s="798" t="s">
        <v>373</v>
      </c>
      <c r="AL5" s="798"/>
      <c r="AM5" s="798"/>
      <c r="AN5" s="798"/>
      <c r="AO5" s="799"/>
      <c r="AP5" s="797" t="s">
        <v>374</v>
      </c>
      <c r="AQ5" s="798"/>
      <c r="AR5" s="798"/>
      <c r="AS5" s="798"/>
      <c r="AT5" s="799"/>
      <c r="AU5" s="797" t="s">
        <v>375</v>
      </c>
      <c r="AV5" s="798"/>
      <c r="AW5" s="798"/>
      <c r="AX5" s="798"/>
      <c r="AY5" s="804"/>
      <c r="AZ5" s="228"/>
      <c r="BA5" s="228"/>
      <c r="BB5" s="228"/>
      <c r="BC5" s="228"/>
      <c r="BD5" s="228"/>
      <c r="BE5" s="229"/>
      <c r="BF5" s="229"/>
      <c r="BG5" s="229"/>
      <c r="BH5" s="229"/>
      <c r="BI5" s="229"/>
      <c r="BJ5" s="229"/>
      <c r="BK5" s="229"/>
      <c r="BL5" s="229"/>
      <c r="BM5" s="229"/>
      <c r="BN5" s="229"/>
      <c r="BO5" s="229"/>
      <c r="BP5" s="229"/>
      <c r="BQ5" s="791" t="s">
        <v>376</v>
      </c>
      <c r="BR5" s="792"/>
      <c r="BS5" s="792"/>
      <c r="BT5" s="792"/>
      <c r="BU5" s="792"/>
      <c r="BV5" s="792"/>
      <c r="BW5" s="792"/>
      <c r="BX5" s="792"/>
      <c r="BY5" s="792"/>
      <c r="BZ5" s="792"/>
      <c r="CA5" s="792"/>
      <c r="CB5" s="792"/>
      <c r="CC5" s="792"/>
      <c r="CD5" s="792"/>
      <c r="CE5" s="792"/>
      <c r="CF5" s="792"/>
      <c r="CG5" s="793"/>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27" t="s">
        <v>382</v>
      </c>
      <c r="DH5" s="828"/>
      <c r="DI5" s="828"/>
      <c r="DJ5" s="828"/>
      <c r="DK5" s="829"/>
      <c r="DL5" s="827" t="s">
        <v>383</v>
      </c>
      <c r="DM5" s="828"/>
      <c r="DN5" s="828"/>
      <c r="DO5" s="828"/>
      <c r="DP5" s="829"/>
      <c r="DQ5" s="797" t="s">
        <v>384</v>
      </c>
      <c r="DR5" s="798"/>
      <c r="DS5" s="798"/>
      <c r="DT5" s="798"/>
      <c r="DU5" s="799"/>
      <c r="DV5" s="797" t="s">
        <v>375</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385</v>
      </c>
      <c r="C7" s="814"/>
      <c r="D7" s="814"/>
      <c r="E7" s="814"/>
      <c r="F7" s="814"/>
      <c r="G7" s="814"/>
      <c r="H7" s="814"/>
      <c r="I7" s="814"/>
      <c r="J7" s="814"/>
      <c r="K7" s="814"/>
      <c r="L7" s="814"/>
      <c r="M7" s="814"/>
      <c r="N7" s="814"/>
      <c r="O7" s="814"/>
      <c r="P7" s="815"/>
      <c r="Q7" s="816">
        <v>59400</v>
      </c>
      <c r="R7" s="817"/>
      <c r="S7" s="817"/>
      <c r="T7" s="817"/>
      <c r="U7" s="817"/>
      <c r="V7" s="817">
        <v>58659</v>
      </c>
      <c r="W7" s="817"/>
      <c r="X7" s="817"/>
      <c r="Y7" s="817"/>
      <c r="Z7" s="817"/>
      <c r="AA7" s="817">
        <v>741</v>
      </c>
      <c r="AB7" s="817"/>
      <c r="AC7" s="817"/>
      <c r="AD7" s="817"/>
      <c r="AE7" s="818"/>
      <c r="AF7" s="819">
        <v>516</v>
      </c>
      <c r="AG7" s="820"/>
      <c r="AH7" s="820"/>
      <c r="AI7" s="820"/>
      <c r="AJ7" s="821"/>
      <c r="AK7" s="822">
        <v>66</v>
      </c>
      <c r="AL7" s="823"/>
      <c r="AM7" s="823"/>
      <c r="AN7" s="823"/>
      <c r="AO7" s="823"/>
      <c r="AP7" s="823">
        <v>59664</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583</v>
      </c>
      <c r="BT7" s="811"/>
      <c r="BU7" s="811"/>
      <c r="BV7" s="811"/>
      <c r="BW7" s="811"/>
      <c r="BX7" s="811"/>
      <c r="BY7" s="811"/>
      <c r="BZ7" s="811"/>
      <c r="CA7" s="811"/>
      <c r="CB7" s="811"/>
      <c r="CC7" s="811"/>
      <c r="CD7" s="811"/>
      <c r="CE7" s="811"/>
      <c r="CF7" s="811"/>
      <c r="CG7" s="826"/>
      <c r="CH7" s="807">
        <v>14</v>
      </c>
      <c r="CI7" s="808"/>
      <c r="CJ7" s="808"/>
      <c r="CK7" s="808"/>
      <c r="CL7" s="809"/>
      <c r="CM7" s="807">
        <v>871</v>
      </c>
      <c r="CN7" s="808"/>
      <c r="CO7" s="808"/>
      <c r="CP7" s="808"/>
      <c r="CQ7" s="809"/>
      <c r="CR7" s="807">
        <v>330</v>
      </c>
      <c r="CS7" s="808"/>
      <c r="CT7" s="808"/>
      <c r="CU7" s="808"/>
      <c r="CV7" s="809"/>
      <c r="CW7" s="807" t="s">
        <v>582</v>
      </c>
      <c r="CX7" s="808"/>
      <c r="CY7" s="808"/>
      <c r="CZ7" s="808"/>
      <c r="DA7" s="809"/>
      <c r="DB7" s="807">
        <v>162</v>
      </c>
      <c r="DC7" s="808"/>
      <c r="DD7" s="808"/>
      <c r="DE7" s="808"/>
      <c r="DF7" s="809"/>
      <c r="DG7" s="807" t="s">
        <v>513</v>
      </c>
      <c r="DH7" s="808"/>
      <c r="DI7" s="808"/>
      <c r="DJ7" s="808"/>
      <c r="DK7" s="809"/>
      <c r="DL7" s="807" t="s">
        <v>513</v>
      </c>
      <c r="DM7" s="808"/>
      <c r="DN7" s="808"/>
      <c r="DO7" s="808"/>
      <c r="DP7" s="809"/>
      <c r="DQ7" s="807" t="s">
        <v>513</v>
      </c>
      <c r="DR7" s="808"/>
      <c r="DS7" s="808"/>
      <c r="DT7" s="808"/>
      <c r="DU7" s="809"/>
      <c r="DV7" s="810"/>
      <c r="DW7" s="811"/>
      <c r="DX7" s="811"/>
      <c r="DY7" s="811"/>
      <c r="DZ7" s="812"/>
      <c r="EA7" s="230"/>
    </row>
    <row r="8" spans="1:131" s="231" customFormat="1" ht="26.25" customHeight="1" x14ac:dyDescent="0.2">
      <c r="A8" s="234">
        <v>2</v>
      </c>
      <c r="B8" s="844" t="s">
        <v>386</v>
      </c>
      <c r="C8" s="845"/>
      <c r="D8" s="845"/>
      <c r="E8" s="845"/>
      <c r="F8" s="845"/>
      <c r="G8" s="845"/>
      <c r="H8" s="845"/>
      <c r="I8" s="845"/>
      <c r="J8" s="845"/>
      <c r="K8" s="845"/>
      <c r="L8" s="845"/>
      <c r="M8" s="845"/>
      <c r="N8" s="845"/>
      <c r="O8" s="845"/>
      <c r="P8" s="846"/>
      <c r="Q8" s="847">
        <v>3</v>
      </c>
      <c r="R8" s="848"/>
      <c r="S8" s="848"/>
      <c r="T8" s="848"/>
      <c r="U8" s="848"/>
      <c r="V8" s="848">
        <v>3</v>
      </c>
      <c r="W8" s="848"/>
      <c r="X8" s="848"/>
      <c r="Y8" s="848"/>
      <c r="Z8" s="848"/>
      <c r="AA8" s="848">
        <v>0</v>
      </c>
      <c r="AB8" s="848"/>
      <c r="AC8" s="848"/>
      <c r="AD8" s="848"/>
      <c r="AE8" s="849"/>
      <c r="AF8" s="850">
        <v>0</v>
      </c>
      <c r="AG8" s="851"/>
      <c r="AH8" s="851"/>
      <c r="AI8" s="851"/>
      <c r="AJ8" s="852"/>
      <c r="AK8" s="833">
        <v>0</v>
      </c>
      <c r="AL8" s="834"/>
      <c r="AM8" s="834"/>
      <c r="AN8" s="834"/>
      <c r="AO8" s="834"/>
      <c r="AP8" s="834">
        <v>0</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t="s">
        <v>387</v>
      </c>
      <c r="C9" s="845"/>
      <c r="D9" s="845"/>
      <c r="E9" s="845"/>
      <c r="F9" s="845"/>
      <c r="G9" s="845"/>
      <c r="H9" s="845"/>
      <c r="I9" s="845"/>
      <c r="J9" s="845"/>
      <c r="K9" s="845"/>
      <c r="L9" s="845"/>
      <c r="M9" s="845"/>
      <c r="N9" s="845"/>
      <c r="O9" s="845"/>
      <c r="P9" s="846"/>
      <c r="Q9" s="847">
        <v>66</v>
      </c>
      <c r="R9" s="848"/>
      <c r="S9" s="848"/>
      <c r="T9" s="848"/>
      <c r="U9" s="848"/>
      <c r="V9" s="848">
        <v>65</v>
      </c>
      <c r="W9" s="848"/>
      <c r="X9" s="848"/>
      <c r="Y9" s="848"/>
      <c r="Z9" s="848"/>
      <c r="AA9" s="848">
        <v>0</v>
      </c>
      <c r="AB9" s="848"/>
      <c r="AC9" s="848"/>
      <c r="AD9" s="848"/>
      <c r="AE9" s="849"/>
      <c r="AF9" s="850">
        <v>0</v>
      </c>
      <c r="AG9" s="851"/>
      <c r="AH9" s="851"/>
      <c r="AI9" s="851"/>
      <c r="AJ9" s="852"/>
      <c r="AK9" s="833" t="s">
        <v>582</v>
      </c>
      <c r="AL9" s="834"/>
      <c r="AM9" s="834"/>
      <c r="AN9" s="834"/>
      <c r="AO9" s="834"/>
      <c r="AP9" s="834" t="s">
        <v>580</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388</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389</v>
      </c>
      <c r="B23" s="853" t="s">
        <v>390</v>
      </c>
      <c r="C23" s="854"/>
      <c r="D23" s="854"/>
      <c r="E23" s="854"/>
      <c r="F23" s="854"/>
      <c r="G23" s="854"/>
      <c r="H23" s="854"/>
      <c r="I23" s="854"/>
      <c r="J23" s="854"/>
      <c r="K23" s="854"/>
      <c r="L23" s="854"/>
      <c r="M23" s="854"/>
      <c r="N23" s="854"/>
      <c r="O23" s="854"/>
      <c r="P23" s="855"/>
      <c r="Q23" s="856">
        <v>59407</v>
      </c>
      <c r="R23" s="857"/>
      <c r="S23" s="857"/>
      <c r="T23" s="857"/>
      <c r="U23" s="857"/>
      <c r="V23" s="857">
        <v>58666</v>
      </c>
      <c r="W23" s="857"/>
      <c r="X23" s="857"/>
      <c r="Y23" s="857"/>
      <c r="Z23" s="857"/>
      <c r="AA23" s="857">
        <v>742</v>
      </c>
      <c r="AB23" s="857"/>
      <c r="AC23" s="857"/>
      <c r="AD23" s="857"/>
      <c r="AE23" s="858"/>
      <c r="AF23" s="859">
        <v>517</v>
      </c>
      <c r="AG23" s="857"/>
      <c r="AH23" s="857"/>
      <c r="AI23" s="857"/>
      <c r="AJ23" s="860"/>
      <c r="AK23" s="861"/>
      <c r="AL23" s="862"/>
      <c r="AM23" s="862"/>
      <c r="AN23" s="862"/>
      <c r="AO23" s="862"/>
      <c r="AP23" s="857">
        <v>59665</v>
      </c>
      <c r="AQ23" s="857"/>
      <c r="AR23" s="857"/>
      <c r="AS23" s="857"/>
      <c r="AT23" s="857"/>
      <c r="AU23" s="873"/>
      <c r="AV23" s="873"/>
      <c r="AW23" s="873"/>
      <c r="AX23" s="873"/>
      <c r="AY23" s="874"/>
      <c r="AZ23" s="875" t="s">
        <v>128</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368</v>
      </c>
      <c r="B26" s="792"/>
      <c r="C26" s="792"/>
      <c r="D26" s="792"/>
      <c r="E26" s="792"/>
      <c r="F26" s="792"/>
      <c r="G26" s="792"/>
      <c r="H26" s="792"/>
      <c r="I26" s="792"/>
      <c r="J26" s="792"/>
      <c r="K26" s="792"/>
      <c r="L26" s="792"/>
      <c r="M26" s="792"/>
      <c r="N26" s="792"/>
      <c r="O26" s="792"/>
      <c r="P26" s="793"/>
      <c r="Q26" s="797" t="s">
        <v>393</v>
      </c>
      <c r="R26" s="798"/>
      <c r="S26" s="798"/>
      <c r="T26" s="798"/>
      <c r="U26" s="799"/>
      <c r="V26" s="797" t="s">
        <v>394</v>
      </c>
      <c r="W26" s="798"/>
      <c r="X26" s="798"/>
      <c r="Y26" s="798"/>
      <c r="Z26" s="799"/>
      <c r="AA26" s="797" t="s">
        <v>395</v>
      </c>
      <c r="AB26" s="798"/>
      <c r="AC26" s="798"/>
      <c r="AD26" s="798"/>
      <c r="AE26" s="798"/>
      <c r="AF26" s="878" t="s">
        <v>396</v>
      </c>
      <c r="AG26" s="879"/>
      <c r="AH26" s="879"/>
      <c r="AI26" s="879"/>
      <c r="AJ26" s="880"/>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375</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401</v>
      </c>
      <c r="C28" s="814"/>
      <c r="D28" s="814"/>
      <c r="E28" s="814"/>
      <c r="F28" s="814"/>
      <c r="G28" s="814"/>
      <c r="H28" s="814"/>
      <c r="I28" s="814"/>
      <c r="J28" s="814"/>
      <c r="K28" s="814"/>
      <c r="L28" s="814"/>
      <c r="M28" s="814"/>
      <c r="N28" s="814"/>
      <c r="O28" s="814"/>
      <c r="P28" s="815"/>
      <c r="Q28" s="886">
        <v>12750</v>
      </c>
      <c r="R28" s="887"/>
      <c r="S28" s="887"/>
      <c r="T28" s="887"/>
      <c r="U28" s="887"/>
      <c r="V28" s="887">
        <v>12685</v>
      </c>
      <c r="W28" s="887"/>
      <c r="X28" s="887"/>
      <c r="Y28" s="887"/>
      <c r="Z28" s="887"/>
      <c r="AA28" s="887">
        <v>65</v>
      </c>
      <c r="AB28" s="887"/>
      <c r="AC28" s="887"/>
      <c r="AD28" s="887"/>
      <c r="AE28" s="888"/>
      <c r="AF28" s="889">
        <v>65</v>
      </c>
      <c r="AG28" s="887"/>
      <c r="AH28" s="887"/>
      <c r="AI28" s="887"/>
      <c r="AJ28" s="890"/>
      <c r="AK28" s="891">
        <v>940</v>
      </c>
      <c r="AL28" s="892"/>
      <c r="AM28" s="892"/>
      <c r="AN28" s="892"/>
      <c r="AO28" s="892"/>
      <c r="AP28" s="893" t="s">
        <v>581</v>
      </c>
      <c r="AQ28" s="892"/>
      <c r="AR28" s="892"/>
      <c r="AS28" s="892"/>
      <c r="AT28" s="892"/>
      <c r="AU28" s="892" t="s">
        <v>513</v>
      </c>
      <c r="AV28" s="892"/>
      <c r="AW28" s="892"/>
      <c r="AX28" s="892"/>
      <c r="AY28" s="892"/>
      <c r="AZ28" s="894" t="s">
        <v>513</v>
      </c>
      <c r="BA28" s="894"/>
      <c r="BB28" s="894"/>
      <c r="BC28" s="894"/>
      <c r="BD28" s="894"/>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402</v>
      </c>
      <c r="C29" s="845"/>
      <c r="D29" s="845"/>
      <c r="E29" s="845"/>
      <c r="F29" s="845"/>
      <c r="G29" s="845"/>
      <c r="H29" s="845"/>
      <c r="I29" s="845"/>
      <c r="J29" s="845"/>
      <c r="K29" s="845"/>
      <c r="L29" s="845"/>
      <c r="M29" s="845"/>
      <c r="N29" s="845"/>
      <c r="O29" s="845"/>
      <c r="P29" s="846"/>
      <c r="Q29" s="847">
        <v>3308</v>
      </c>
      <c r="R29" s="848"/>
      <c r="S29" s="848"/>
      <c r="T29" s="848"/>
      <c r="U29" s="848"/>
      <c r="V29" s="848">
        <v>3256</v>
      </c>
      <c r="W29" s="848"/>
      <c r="X29" s="848"/>
      <c r="Y29" s="848"/>
      <c r="Z29" s="848"/>
      <c r="AA29" s="848">
        <v>52</v>
      </c>
      <c r="AB29" s="848"/>
      <c r="AC29" s="848"/>
      <c r="AD29" s="848"/>
      <c r="AE29" s="849"/>
      <c r="AF29" s="850">
        <v>52</v>
      </c>
      <c r="AG29" s="851"/>
      <c r="AH29" s="851"/>
      <c r="AI29" s="851"/>
      <c r="AJ29" s="852"/>
      <c r="AK29" s="899">
        <v>1852</v>
      </c>
      <c r="AL29" s="895"/>
      <c r="AM29" s="895"/>
      <c r="AN29" s="895"/>
      <c r="AO29" s="895"/>
      <c r="AP29" s="895" t="s">
        <v>513</v>
      </c>
      <c r="AQ29" s="895"/>
      <c r="AR29" s="895"/>
      <c r="AS29" s="895"/>
      <c r="AT29" s="895"/>
      <c r="AU29" s="895" t="s">
        <v>513</v>
      </c>
      <c r="AV29" s="895"/>
      <c r="AW29" s="895"/>
      <c r="AX29" s="895"/>
      <c r="AY29" s="895"/>
      <c r="AZ29" s="896" t="s">
        <v>513</v>
      </c>
      <c r="BA29" s="896"/>
      <c r="BB29" s="896"/>
      <c r="BC29" s="896"/>
      <c r="BD29" s="896"/>
      <c r="BE29" s="897"/>
      <c r="BF29" s="897"/>
      <c r="BG29" s="897"/>
      <c r="BH29" s="897"/>
      <c r="BI29" s="898"/>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403</v>
      </c>
      <c r="C30" s="845"/>
      <c r="D30" s="845"/>
      <c r="E30" s="845"/>
      <c r="F30" s="845"/>
      <c r="G30" s="845"/>
      <c r="H30" s="845"/>
      <c r="I30" s="845"/>
      <c r="J30" s="845"/>
      <c r="K30" s="845"/>
      <c r="L30" s="845"/>
      <c r="M30" s="845"/>
      <c r="N30" s="845"/>
      <c r="O30" s="845"/>
      <c r="P30" s="846"/>
      <c r="Q30" s="847">
        <v>14758</v>
      </c>
      <c r="R30" s="848"/>
      <c r="S30" s="848"/>
      <c r="T30" s="848"/>
      <c r="U30" s="848"/>
      <c r="V30" s="848">
        <v>14118</v>
      </c>
      <c r="W30" s="848"/>
      <c r="X30" s="848"/>
      <c r="Y30" s="848"/>
      <c r="Z30" s="848"/>
      <c r="AA30" s="848">
        <v>640</v>
      </c>
      <c r="AB30" s="848"/>
      <c r="AC30" s="848"/>
      <c r="AD30" s="848"/>
      <c r="AE30" s="849"/>
      <c r="AF30" s="850">
        <v>640</v>
      </c>
      <c r="AG30" s="851"/>
      <c r="AH30" s="851"/>
      <c r="AI30" s="851"/>
      <c r="AJ30" s="852"/>
      <c r="AK30" s="899">
        <v>2221</v>
      </c>
      <c r="AL30" s="895"/>
      <c r="AM30" s="895"/>
      <c r="AN30" s="895"/>
      <c r="AO30" s="895"/>
      <c r="AP30" s="895" t="s">
        <v>513</v>
      </c>
      <c r="AQ30" s="895"/>
      <c r="AR30" s="895"/>
      <c r="AS30" s="895"/>
      <c r="AT30" s="895"/>
      <c r="AU30" s="895" t="s">
        <v>513</v>
      </c>
      <c r="AV30" s="895"/>
      <c r="AW30" s="895"/>
      <c r="AX30" s="895"/>
      <c r="AY30" s="895"/>
      <c r="AZ30" s="896" t="s">
        <v>513</v>
      </c>
      <c r="BA30" s="896"/>
      <c r="BB30" s="896"/>
      <c r="BC30" s="896"/>
      <c r="BD30" s="896"/>
      <c r="BE30" s="897"/>
      <c r="BF30" s="897"/>
      <c r="BG30" s="897"/>
      <c r="BH30" s="897"/>
      <c r="BI30" s="898"/>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404</v>
      </c>
      <c r="C31" s="845"/>
      <c r="D31" s="845"/>
      <c r="E31" s="845"/>
      <c r="F31" s="845"/>
      <c r="G31" s="845"/>
      <c r="H31" s="845"/>
      <c r="I31" s="845"/>
      <c r="J31" s="845"/>
      <c r="K31" s="845"/>
      <c r="L31" s="845"/>
      <c r="M31" s="845"/>
      <c r="N31" s="845"/>
      <c r="O31" s="845"/>
      <c r="P31" s="846"/>
      <c r="Q31" s="847">
        <v>377</v>
      </c>
      <c r="R31" s="848"/>
      <c r="S31" s="848"/>
      <c r="T31" s="848"/>
      <c r="U31" s="848"/>
      <c r="V31" s="848">
        <v>372</v>
      </c>
      <c r="W31" s="848"/>
      <c r="X31" s="848"/>
      <c r="Y31" s="848"/>
      <c r="Z31" s="848"/>
      <c r="AA31" s="848">
        <v>5</v>
      </c>
      <c r="AB31" s="848"/>
      <c r="AC31" s="848"/>
      <c r="AD31" s="848"/>
      <c r="AE31" s="849"/>
      <c r="AF31" s="850">
        <v>5</v>
      </c>
      <c r="AG31" s="851"/>
      <c r="AH31" s="851"/>
      <c r="AI31" s="851"/>
      <c r="AJ31" s="852"/>
      <c r="AK31" s="899" t="s">
        <v>582</v>
      </c>
      <c r="AL31" s="895"/>
      <c r="AM31" s="895"/>
      <c r="AN31" s="895"/>
      <c r="AO31" s="895"/>
      <c r="AP31" s="895" t="s">
        <v>513</v>
      </c>
      <c r="AQ31" s="895"/>
      <c r="AR31" s="895"/>
      <c r="AS31" s="895"/>
      <c r="AT31" s="895"/>
      <c r="AU31" s="895" t="s">
        <v>513</v>
      </c>
      <c r="AV31" s="895"/>
      <c r="AW31" s="895"/>
      <c r="AX31" s="895"/>
      <c r="AY31" s="895"/>
      <c r="AZ31" s="896" t="s">
        <v>513</v>
      </c>
      <c r="BA31" s="896"/>
      <c r="BB31" s="896"/>
      <c r="BC31" s="896"/>
      <c r="BD31" s="896"/>
      <c r="BE31" s="897"/>
      <c r="BF31" s="897"/>
      <c r="BG31" s="897"/>
      <c r="BH31" s="897"/>
      <c r="BI31" s="898"/>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405</v>
      </c>
      <c r="C32" s="845"/>
      <c r="D32" s="845"/>
      <c r="E32" s="845"/>
      <c r="F32" s="845"/>
      <c r="G32" s="845"/>
      <c r="H32" s="845"/>
      <c r="I32" s="845"/>
      <c r="J32" s="845"/>
      <c r="K32" s="845"/>
      <c r="L32" s="845"/>
      <c r="M32" s="845"/>
      <c r="N32" s="845"/>
      <c r="O32" s="845"/>
      <c r="P32" s="846"/>
      <c r="Q32" s="847">
        <v>8698</v>
      </c>
      <c r="R32" s="848"/>
      <c r="S32" s="848"/>
      <c r="T32" s="848"/>
      <c r="U32" s="848"/>
      <c r="V32" s="848">
        <v>8427</v>
      </c>
      <c r="W32" s="848"/>
      <c r="X32" s="848"/>
      <c r="Y32" s="848"/>
      <c r="Z32" s="848"/>
      <c r="AA32" s="848">
        <v>271</v>
      </c>
      <c r="AB32" s="848"/>
      <c r="AC32" s="848"/>
      <c r="AD32" s="848"/>
      <c r="AE32" s="849"/>
      <c r="AF32" s="850">
        <v>1398</v>
      </c>
      <c r="AG32" s="851"/>
      <c r="AH32" s="851"/>
      <c r="AI32" s="851"/>
      <c r="AJ32" s="852"/>
      <c r="AK32" s="899">
        <v>1406</v>
      </c>
      <c r="AL32" s="895"/>
      <c r="AM32" s="895"/>
      <c r="AN32" s="895"/>
      <c r="AO32" s="895"/>
      <c r="AP32" s="895">
        <v>11879</v>
      </c>
      <c r="AQ32" s="895"/>
      <c r="AR32" s="895"/>
      <c r="AS32" s="895"/>
      <c r="AT32" s="895"/>
      <c r="AU32" s="895">
        <v>6902</v>
      </c>
      <c r="AV32" s="895"/>
      <c r="AW32" s="895"/>
      <c r="AX32" s="895"/>
      <c r="AY32" s="895"/>
      <c r="AZ32" s="896" t="s">
        <v>513</v>
      </c>
      <c r="BA32" s="896"/>
      <c r="BB32" s="896"/>
      <c r="BC32" s="896"/>
      <c r="BD32" s="896"/>
      <c r="BE32" s="897" t="s">
        <v>406</v>
      </c>
      <c r="BF32" s="897"/>
      <c r="BG32" s="897"/>
      <c r="BH32" s="897"/>
      <c r="BI32" s="898"/>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407</v>
      </c>
      <c r="C33" s="845"/>
      <c r="D33" s="845"/>
      <c r="E33" s="845"/>
      <c r="F33" s="845"/>
      <c r="G33" s="845"/>
      <c r="H33" s="845"/>
      <c r="I33" s="845"/>
      <c r="J33" s="845"/>
      <c r="K33" s="845"/>
      <c r="L33" s="845"/>
      <c r="M33" s="845"/>
      <c r="N33" s="845"/>
      <c r="O33" s="845"/>
      <c r="P33" s="846"/>
      <c r="Q33" s="847">
        <v>2599</v>
      </c>
      <c r="R33" s="848"/>
      <c r="S33" s="848"/>
      <c r="T33" s="848"/>
      <c r="U33" s="848"/>
      <c r="V33" s="848">
        <v>2266</v>
      </c>
      <c r="W33" s="848"/>
      <c r="X33" s="848"/>
      <c r="Y33" s="848"/>
      <c r="Z33" s="848"/>
      <c r="AA33" s="848">
        <v>333</v>
      </c>
      <c r="AB33" s="848"/>
      <c r="AC33" s="848"/>
      <c r="AD33" s="848"/>
      <c r="AE33" s="849"/>
      <c r="AF33" s="850">
        <v>2365</v>
      </c>
      <c r="AG33" s="851"/>
      <c r="AH33" s="851"/>
      <c r="AI33" s="851"/>
      <c r="AJ33" s="852"/>
      <c r="AK33" s="899">
        <v>56</v>
      </c>
      <c r="AL33" s="895"/>
      <c r="AM33" s="895"/>
      <c r="AN33" s="895"/>
      <c r="AO33" s="895"/>
      <c r="AP33" s="895">
        <v>5350</v>
      </c>
      <c r="AQ33" s="895"/>
      <c r="AR33" s="895"/>
      <c r="AS33" s="895"/>
      <c r="AT33" s="895"/>
      <c r="AU33" s="895">
        <v>471</v>
      </c>
      <c r="AV33" s="895"/>
      <c r="AW33" s="895"/>
      <c r="AX33" s="895"/>
      <c r="AY33" s="895"/>
      <c r="AZ33" s="896" t="s">
        <v>513</v>
      </c>
      <c r="BA33" s="896"/>
      <c r="BB33" s="896"/>
      <c r="BC33" s="896"/>
      <c r="BD33" s="896"/>
      <c r="BE33" s="897" t="s">
        <v>408</v>
      </c>
      <c r="BF33" s="897"/>
      <c r="BG33" s="897"/>
      <c r="BH33" s="897"/>
      <c r="BI33" s="898"/>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409</v>
      </c>
      <c r="C34" s="845"/>
      <c r="D34" s="845"/>
      <c r="E34" s="845"/>
      <c r="F34" s="845"/>
      <c r="G34" s="845"/>
      <c r="H34" s="845"/>
      <c r="I34" s="845"/>
      <c r="J34" s="845"/>
      <c r="K34" s="845"/>
      <c r="L34" s="845"/>
      <c r="M34" s="845"/>
      <c r="N34" s="845"/>
      <c r="O34" s="845"/>
      <c r="P34" s="846"/>
      <c r="Q34" s="847">
        <v>3725</v>
      </c>
      <c r="R34" s="848"/>
      <c r="S34" s="848"/>
      <c r="T34" s="848"/>
      <c r="U34" s="848"/>
      <c r="V34" s="848">
        <v>3427</v>
      </c>
      <c r="W34" s="848"/>
      <c r="X34" s="848"/>
      <c r="Y34" s="848"/>
      <c r="Z34" s="848"/>
      <c r="AA34" s="848">
        <v>298</v>
      </c>
      <c r="AB34" s="848"/>
      <c r="AC34" s="848"/>
      <c r="AD34" s="848"/>
      <c r="AE34" s="849"/>
      <c r="AF34" s="850">
        <v>870</v>
      </c>
      <c r="AG34" s="851"/>
      <c r="AH34" s="851"/>
      <c r="AI34" s="851"/>
      <c r="AJ34" s="852"/>
      <c r="AK34" s="899">
        <v>1750</v>
      </c>
      <c r="AL34" s="895"/>
      <c r="AM34" s="895"/>
      <c r="AN34" s="895"/>
      <c r="AO34" s="895"/>
      <c r="AP34" s="895">
        <v>33056</v>
      </c>
      <c r="AQ34" s="895"/>
      <c r="AR34" s="895"/>
      <c r="AS34" s="895"/>
      <c r="AT34" s="895"/>
      <c r="AU34" s="895">
        <v>23139</v>
      </c>
      <c r="AV34" s="895"/>
      <c r="AW34" s="895"/>
      <c r="AX34" s="895"/>
      <c r="AY34" s="895"/>
      <c r="AZ34" s="896" t="s">
        <v>513</v>
      </c>
      <c r="BA34" s="896"/>
      <c r="BB34" s="896"/>
      <c r="BC34" s="896"/>
      <c r="BD34" s="896"/>
      <c r="BE34" s="897" t="s">
        <v>406</v>
      </c>
      <c r="BF34" s="897"/>
      <c r="BG34" s="897"/>
      <c r="BH34" s="897"/>
      <c r="BI34" s="898"/>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900"/>
      <c r="R50" s="901"/>
      <c r="S50" s="901"/>
      <c r="T50" s="901"/>
      <c r="U50" s="901"/>
      <c r="V50" s="901"/>
      <c r="W50" s="901"/>
      <c r="X50" s="901"/>
      <c r="Y50" s="901"/>
      <c r="Z50" s="901"/>
      <c r="AA50" s="901"/>
      <c r="AB50" s="901"/>
      <c r="AC50" s="901"/>
      <c r="AD50" s="901"/>
      <c r="AE50" s="902"/>
      <c r="AF50" s="850"/>
      <c r="AG50" s="851"/>
      <c r="AH50" s="851"/>
      <c r="AI50" s="851"/>
      <c r="AJ50" s="852"/>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900"/>
      <c r="R51" s="901"/>
      <c r="S51" s="901"/>
      <c r="T51" s="901"/>
      <c r="U51" s="901"/>
      <c r="V51" s="901"/>
      <c r="W51" s="901"/>
      <c r="X51" s="901"/>
      <c r="Y51" s="901"/>
      <c r="Z51" s="901"/>
      <c r="AA51" s="901"/>
      <c r="AB51" s="901"/>
      <c r="AC51" s="901"/>
      <c r="AD51" s="901"/>
      <c r="AE51" s="902"/>
      <c r="AF51" s="850"/>
      <c r="AG51" s="851"/>
      <c r="AH51" s="851"/>
      <c r="AI51" s="851"/>
      <c r="AJ51" s="852"/>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900"/>
      <c r="R52" s="901"/>
      <c r="S52" s="901"/>
      <c r="T52" s="901"/>
      <c r="U52" s="901"/>
      <c r="V52" s="901"/>
      <c r="W52" s="901"/>
      <c r="X52" s="901"/>
      <c r="Y52" s="901"/>
      <c r="Z52" s="901"/>
      <c r="AA52" s="901"/>
      <c r="AB52" s="901"/>
      <c r="AC52" s="901"/>
      <c r="AD52" s="901"/>
      <c r="AE52" s="902"/>
      <c r="AF52" s="850"/>
      <c r="AG52" s="851"/>
      <c r="AH52" s="851"/>
      <c r="AI52" s="851"/>
      <c r="AJ52" s="852"/>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900"/>
      <c r="R53" s="901"/>
      <c r="S53" s="901"/>
      <c r="T53" s="901"/>
      <c r="U53" s="901"/>
      <c r="V53" s="901"/>
      <c r="W53" s="901"/>
      <c r="X53" s="901"/>
      <c r="Y53" s="901"/>
      <c r="Z53" s="901"/>
      <c r="AA53" s="901"/>
      <c r="AB53" s="901"/>
      <c r="AC53" s="901"/>
      <c r="AD53" s="901"/>
      <c r="AE53" s="902"/>
      <c r="AF53" s="850"/>
      <c r="AG53" s="851"/>
      <c r="AH53" s="851"/>
      <c r="AI53" s="851"/>
      <c r="AJ53" s="852"/>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900"/>
      <c r="R54" s="901"/>
      <c r="S54" s="901"/>
      <c r="T54" s="901"/>
      <c r="U54" s="901"/>
      <c r="V54" s="901"/>
      <c r="W54" s="901"/>
      <c r="X54" s="901"/>
      <c r="Y54" s="901"/>
      <c r="Z54" s="901"/>
      <c r="AA54" s="901"/>
      <c r="AB54" s="901"/>
      <c r="AC54" s="901"/>
      <c r="AD54" s="901"/>
      <c r="AE54" s="902"/>
      <c r="AF54" s="850"/>
      <c r="AG54" s="851"/>
      <c r="AH54" s="851"/>
      <c r="AI54" s="851"/>
      <c r="AJ54" s="852"/>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900"/>
      <c r="R55" s="901"/>
      <c r="S55" s="901"/>
      <c r="T55" s="901"/>
      <c r="U55" s="901"/>
      <c r="V55" s="901"/>
      <c r="W55" s="901"/>
      <c r="X55" s="901"/>
      <c r="Y55" s="901"/>
      <c r="Z55" s="901"/>
      <c r="AA55" s="901"/>
      <c r="AB55" s="901"/>
      <c r="AC55" s="901"/>
      <c r="AD55" s="901"/>
      <c r="AE55" s="902"/>
      <c r="AF55" s="850"/>
      <c r="AG55" s="851"/>
      <c r="AH55" s="851"/>
      <c r="AI55" s="851"/>
      <c r="AJ55" s="852"/>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900"/>
      <c r="R56" s="901"/>
      <c r="S56" s="901"/>
      <c r="T56" s="901"/>
      <c r="U56" s="901"/>
      <c r="V56" s="901"/>
      <c r="W56" s="901"/>
      <c r="X56" s="901"/>
      <c r="Y56" s="901"/>
      <c r="Z56" s="901"/>
      <c r="AA56" s="901"/>
      <c r="AB56" s="901"/>
      <c r="AC56" s="901"/>
      <c r="AD56" s="901"/>
      <c r="AE56" s="902"/>
      <c r="AF56" s="850"/>
      <c r="AG56" s="851"/>
      <c r="AH56" s="851"/>
      <c r="AI56" s="851"/>
      <c r="AJ56" s="852"/>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900"/>
      <c r="R57" s="901"/>
      <c r="S57" s="901"/>
      <c r="T57" s="901"/>
      <c r="U57" s="901"/>
      <c r="V57" s="901"/>
      <c r="W57" s="901"/>
      <c r="X57" s="901"/>
      <c r="Y57" s="901"/>
      <c r="Z57" s="901"/>
      <c r="AA57" s="901"/>
      <c r="AB57" s="901"/>
      <c r="AC57" s="901"/>
      <c r="AD57" s="901"/>
      <c r="AE57" s="902"/>
      <c r="AF57" s="850"/>
      <c r="AG57" s="851"/>
      <c r="AH57" s="851"/>
      <c r="AI57" s="851"/>
      <c r="AJ57" s="852"/>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900"/>
      <c r="R58" s="901"/>
      <c r="S58" s="901"/>
      <c r="T58" s="901"/>
      <c r="U58" s="901"/>
      <c r="V58" s="901"/>
      <c r="W58" s="901"/>
      <c r="X58" s="901"/>
      <c r="Y58" s="901"/>
      <c r="Z58" s="901"/>
      <c r="AA58" s="901"/>
      <c r="AB58" s="901"/>
      <c r="AC58" s="901"/>
      <c r="AD58" s="901"/>
      <c r="AE58" s="902"/>
      <c r="AF58" s="850"/>
      <c r="AG58" s="851"/>
      <c r="AH58" s="851"/>
      <c r="AI58" s="851"/>
      <c r="AJ58" s="852"/>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900"/>
      <c r="R59" s="901"/>
      <c r="S59" s="901"/>
      <c r="T59" s="901"/>
      <c r="U59" s="901"/>
      <c r="V59" s="901"/>
      <c r="W59" s="901"/>
      <c r="X59" s="901"/>
      <c r="Y59" s="901"/>
      <c r="Z59" s="901"/>
      <c r="AA59" s="901"/>
      <c r="AB59" s="901"/>
      <c r="AC59" s="901"/>
      <c r="AD59" s="901"/>
      <c r="AE59" s="902"/>
      <c r="AF59" s="850"/>
      <c r="AG59" s="851"/>
      <c r="AH59" s="851"/>
      <c r="AI59" s="851"/>
      <c r="AJ59" s="852"/>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900"/>
      <c r="R60" s="901"/>
      <c r="S60" s="901"/>
      <c r="T60" s="901"/>
      <c r="U60" s="901"/>
      <c r="V60" s="901"/>
      <c r="W60" s="901"/>
      <c r="X60" s="901"/>
      <c r="Y60" s="901"/>
      <c r="Z60" s="901"/>
      <c r="AA60" s="901"/>
      <c r="AB60" s="901"/>
      <c r="AC60" s="901"/>
      <c r="AD60" s="901"/>
      <c r="AE60" s="902"/>
      <c r="AF60" s="850"/>
      <c r="AG60" s="851"/>
      <c r="AH60" s="851"/>
      <c r="AI60" s="851"/>
      <c r="AJ60" s="852"/>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900"/>
      <c r="R61" s="901"/>
      <c r="S61" s="901"/>
      <c r="T61" s="901"/>
      <c r="U61" s="901"/>
      <c r="V61" s="901"/>
      <c r="W61" s="901"/>
      <c r="X61" s="901"/>
      <c r="Y61" s="901"/>
      <c r="Z61" s="901"/>
      <c r="AA61" s="901"/>
      <c r="AB61" s="901"/>
      <c r="AC61" s="901"/>
      <c r="AD61" s="901"/>
      <c r="AE61" s="902"/>
      <c r="AF61" s="850"/>
      <c r="AG61" s="851"/>
      <c r="AH61" s="851"/>
      <c r="AI61" s="851"/>
      <c r="AJ61" s="852"/>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900"/>
      <c r="R62" s="901"/>
      <c r="S62" s="901"/>
      <c r="T62" s="901"/>
      <c r="U62" s="901"/>
      <c r="V62" s="901"/>
      <c r="W62" s="901"/>
      <c r="X62" s="901"/>
      <c r="Y62" s="901"/>
      <c r="Z62" s="901"/>
      <c r="AA62" s="901"/>
      <c r="AB62" s="901"/>
      <c r="AC62" s="901"/>
      <c r="AD62" s="901"/>
      <c r="AE62" s="902"/>
      <c r="AF62" s="850"/>
      <c r="AG62" s="851"/>
      <c r="AH62" s="851"/>
      <c r="AI62" s="851"/>
      <c r="AJ62" s="852"/>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389</v>
      </c>
      <c r="B63" s="853" t="s">
        <v>411</v>
      </c>
      <c r="C63" s="854"/>
      <c r="D63" s="854"/>
      <c r="E63" s="854"/>
      <c r="F63" s="854"/>
      <c r="G63" s="854"/>
      <c r="H63" s="854"/>
      <c r="I63" s="854"/>
      <c r="J63" s="854"/>
      <c r="K63" s="854"/>
      <c r="L63" s="854"/>
      <c r="M63" s="854"/>
      <c r="N63" s="854"/>
      <c r="O63" s="854"/>
      <c r="P63" s="855"/>
      <c r="Q63" s="905"/>
      <c r="R63" s="906"/>
      <c r="S63" s="906"/>
      <c r="T63" s="906"/>
      <c r="U63" s="906"/>
      <c r="V63" s="906"/>
      <c r="W63" s="906"/>
      <c r="X63" s="906"/>
      <c r="Y63" s="906"/>
      <c r="Z63" s="906"/>
      <c r="AA63" s="906"/>
      <c r="AB63" s="906"/>
      <c r="AC63" s="906"/>
      <c r="AD63" s="906"/>
      <c r="AE63" s="907"/>
      <c r="AF63" s="908">
        <v>5396</v>
      </c>
      <c r="AG63" s="909"/>
      <c r="AH63" s="909"/>
      <c r="AI63" s="909"/>
      <c r="AJ63" s="910"/>
      <c r="AK63" s="911"/>
      <c r="AL63" s="906"/>
      <c r="AM63" s="906"/>
      <c r="AN63" s="906"/>
      <c r="AO63" s="906"/>
      <c r="AP63" s="909">
        <v>50285</v>
      </c>
      <c r="AQ63" s="909"/>
      <c r="AR63" s="909"/>
      <c r="AS63" s="909"/>
      <c r="AT63" s="909"/>
      <c r="AU63" s="909">
        <v>30512</v>
      </c>
      <c r="AV63" s="909"/>
      <c r="AW63" s="909"/>
      <c r="AX63" s="909"/>
      <c r="AY63" s="909"/>
      <c r="AZ63" s="913"/>
      <c r="BA63" s="913"/>
      <c r="BB63" s="913"/>
      <c r="BC63" s="913"/>
      <c r="BD63" s="913"/>
      <c r="BE63" s="914"/>
      <c r="BF63" s="914"/>
      <c r="BG63" s="914"/>
      <c r="BH63" s="914"/>
      <c r="BI63" s="915"/>
      <c r="BJ63" s="916" t="s">
        <v>412</v>
      </c>
      <c r="BK63" s="917"/>
      <c r="BL63" s="917"/>
      <c r="BM63" s="917"/>
      <c r="BN63" s="918"/>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414</v>
      </c>
      <c r="B66" s="792"/>
      <c r="C66" s="792"/>
      <c r="D66" s="792"/>
      <c r="E66" s="792"/>
      <c r="F66" s="792"/>
      <c r="G66" s="792"/>
      <c r="H66" s="792"/>
      <c r="I66" s="792"/>
      <c r="J66" s="792"/>
      <c r="K66" s="792"/>
      <c r="L66" s="792"/>
      <c r="M66" s="792"/>
      <c r="N66" s="792"/>
      <c r="O66" s="792"/>
      <c r="P66" s="793"/>
      <c r="Q66" s="797" t="s">
        <v>415</v>
      </c>
      <c r="R66" s="798"/>
      <c r="S66" s="798"/>
      <c r="T66" s="798"/>
      <c r="U66" s="799"/>
      <c r="V66" s="797" t="s">
        <v>416</v>
      </c>
      <c r="W66" s="798"/>
      <c r="X66" s="798"/>
      <c r="Y66" s="798"/>
      <c r="Z66" s="799"/>
      <c r="AA66" s="797" t="s">
        <v>417</v>
      </c>
      <c r="AB66" s="798"/>
      <c r="AC66" s="798"/>
      <c r="AD66" s="798"/>
      <c r="AE66" s="799"/>
      <c r="AF66" s="919" t="s">
        <v>418</v>
      </c>
      <c r="AG66" s="879"/>
      <c r="AH66" s="879"/>
      <c r="AI66" s="879"/>
      <c r="AJ66" s="920"/>
      <c r="AK66" s="797" t="s">
        <v>419</v>
      </c>
      <c r="AL66" s="792"/>
      <c r="AM66" s="792"/>
      <c r="AN66" s="792"/>
      <c r="AO66" s="793"/>
      <c r="AP66" s="797" t="s">
        <v>420</v>
      </c>
      <c r="AQ66" s="798"/>
      <c r="AR66" s="798"/>
      <c r="AS66" s="798"/>
      <c r="AT66" s="799"/>
      <c r="AU66" s="797" t="s">
        <v>421</v>
      </c>
      <c r="AV66" s="798"/>
      <c r="AW66" s="798"/>
      <c r="AX66" s="798"/>
      <c r="AY66" s="799"/>
      <c r="AZ66" s="797" t="s">
        <v>375</v>
      </c>
      <c r="BA66" s="798"/>
      <c r="BB66" s="798"/>
      <c r="BC66" s="798"/>
      <c r="BD66" s="804"/>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1"/>
      <c r="AG67" s="882"/>
      <c r="AH67" s="882"/>
      <c r="AI67" s="882"/>
      <c r="AJ67" s="922"/>
      <c r="AK67" s="923"/>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584</v>
      </c>
      <c r="C68" s="935"/>
      <c r="D68" s="935"/>
      <c r="E68" s="935"/>
      <c r="F68" s="935"/>
      <c r="G68" s="935"/>
      <c r="H68" s="935"/>
      <c r="I68" s="935"/>
      <c r="J68" s="935"/>
      <c r="K68" s="935"/>
      <c r="L68" s="935"/>
      <c r="M68" s="935"/>
      <c r="N68" s="935"/>
      <c r="O68" s="935"/>
      <c r="P68" s="936"/>
      <c r="Q68" s="937">
        <v>118</v>
      </c>
      <c r="R68" s="931"/>
      <c r="S68" s="931"/>
      <c r="T68" s="931"/>
      <c r="U68" s="931"/>
      <c r="V68" s="931">
        <v>117</v>
      </c>
      <c r="W68" s="931"/>
      <c r="X68" s="931"/>
      <c r="Y68" s="931"/>
      <c r="Z68" s="931"/>
      <c r="AA68" s="931">
        <v>2</v>
      </c>
      <c r="AB68" s="931"/>
      <c r="AC68" s="931"/>
      <c r="AD68" s="931"/>
      <c r="AE68" s="931"/>
      <c r="AF68" s="931">
        <v>2</v>
      </c>
      <c r="AG68" s="931"/>
      <c r="AH68" s="931"/>
      <c r="AI68" s="931"/>
      <c r="AJ68" s="931"/>
      <c r="AK68" s="931" t="s">
        <v>585</v>
      </c>
      <c r="AL68" s="931"/>
      <c r="AM68" s="931"/>
      <c r="AN68" s="931"/>
      <c r="AO68" s="931"/>
      <c r="AP68" s="931">
        <v>746</v>
      </c>
      <c r="AQ68" s="931"/>
      <c r="AR68" s="931"/>
      <c r="AS68" s="931"/>
      <c r="AT68" s="931"/>
      <c r="AU68" s="931" t="s">
        <v>580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586</v>
      </c>
      <c r="C69" s="939"/>
      <c r="D69" s="939"/>
      <c r="E69" s="939"/>
      <c r="F69" s="939"/>
      <c r="G69" s="939"/>
      <c r="H69" s="939"/>
      <c r="I69" s="939"/>
      <c r="J69" s="939"/>
      <c r="K69" s="939"/>
      <c r="L69" s="939"/>
      <c r="M69" s="939"/>
      <c r="N69" s="939"/>
      <c r="O69" s="939"/>
      <c r="P69" s="940"/>
      <c r="Q69" s="941">
        <v>386</v>
      </c>
      <c r="R69" s="895"/>
      <c r="S69" s="895"/>
      <c r="T69" s="895"/>
      <c r="U69" s="895"/>
      <c r="V69" s="895">
        <v>381</v>
      </c>
      <c r="W69" s="895"/>
      <c r="X69" s="895"/>
      <c r="Y69" s="895"/>
      <c r="Z69" s="895"/>
      <c r="AA69" s="895">
        <v>5</v>
      </c>
      <c r="AB69" s="895"/>
      <c r="AC69" s="895"/>
      <c r="AD69" s="895"/>
      <c r="AE69" s="895"/>
      <c r="AF69" s="895">
        <v>5</v>
      </c>
      <c r="AG69" s="895"/>
      <c r="AH69" s="895"/>
      <c r="AI69" s="895"/>
      <c r="AJ69" s="895"/>
      <c r="AK69" s="895" t="s">
        <v>580</v>
      </c>
      <c r="AL69" s="895"/>
      <c r="AM69" s="895"/>
      <c r="AN69" s="895"/>
      <c r="AO69" s="895"/>
      <c r="AP69" s="895" t="s">
        <v>580</v>
      </c>
      <c r="AQ69" s="895"/>
      <c r="AR69" s="895"/>
      <c r="AS69" s="895"/>
      <c r="AT69" s="895"/>
      <c r="AU69" s="895" t="s">
        <v>580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587</v>
      </c>
      <c r="C70" s="939"/>
      <c r="D70" s="939"/>
      <c r="E70" s="939"/>
      <c r="F70" s="939"/>
      <c r="G70" s="939"/>
      <c r="H70" s="939"/>
      <c r="I70" s="939"/>
      <c r="J70" s="939"/>
      <c r="K70" s="939"/>
      <c r="L70" s="939"/>
      <c r="M70" s="939"/>
      <c r="N70" s="939"/>
      <c r="O70" s="939"/>
      <c r="P70" s="940"/>
      <c r="Q70" s="941">
        <v>53</v>
      </c>
      <c r="R70" s="895"/>
      <c r="S70" s="895"/>
      <c r="T70" s="895"/>
      <c r="U70" s="895"/>
      <c r="V70" s="895">
        <v>52</v>
      </c>
      <c r="W70" s="895"/>
      <c r="X70" s="895"/>
      <c r="Y70" s="895"/>
      <c r="Z70" s="895"/>
      <c r="AA70" s="895">
        <v>1</v>
      </c>
      <c r="AB70" s="895"/>
      <c r="AC70" s="895"/>
      <c r="AD70" s="895"/>
      <c r="AE70" s="895"/>
      <c r="AF70" s="895">
        <v>1</v>
      </c>
      <c r="AG70" s="895"/>
      <c r="AH70" s="895"/>
      <c r="AI70" s="895"/>
      <c r="AJ70" s="895"/>
      <c r="AK70" s="895">
        <v>3</v>
      </c>
      <c r="AL70" s="895"/>
      <c r="AM70" s="895"/>
      <c r="AN70" s="895"/>
      <c r="AO70" s="895"/>
      <c r="AP70" s="895" t="s">
        <v>580</v>
      </c>
      <c r="AQ70" s="895"/>
      <c r="AR70" s="895"/>
      <c r="AS70" s="895"/>
      <c r="AT70" s="895"/>
      <c r="AU70" s="895" t="s">
        <v>580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588</v>
      </c>
      <c r="C71" s="939"/>
      <c r="D71" s="939"/>
      <c r="E71" s="939"/>
      <c r="F71" s="939"/>
      <c r="G71" s="939"/>
      <c r="H71" s="939"/>
      <c r="I71" s="939"/>
      <c r="J71" s="939"/>
      <c r="K71" s="939"/>
      <c r="L71" s="939"/>
      <c r="M71" s="939"/>
      <c r="N71" s="939"/>
      <c r="O71" s="939"/>
      <c r="P71" s="940"/>
      <c r="Q71" s="941">
        <v>302</v>
      </c>
      <c r="R71" s="895"/>
      <c r="S71" s="895"/>
      <c r="T71" s="895"/>
      <c r="U71" s="895"/>
      <c r="V71" s="895">
        <v>296</v>
      </c>
      <c r="W71" s="895"/>
      <c r="X71" s="895"/>
      <c r="Y71" s="895"/>
      <c r="Z71" s="895"/>
      <c r="AA71" s="895">
        <v>6</v>
      </c>
      <c r="AB71" s="895"/>
      <c r="AC71" s="895"/>
      <c r="AD71" s="895"/>
      <c r="AE71" s="895"/>
      <c r="AF71" s="895">
        <v>6</v>
      </c>
      <c r="AG71" s="895"/>
      <c r="AH71" s="895"/>
      <c r="AI71" s="895"/>
      <c r="AJ71" s="895"/>
      <c r="AK71" s="895" t="s">
        <v>602</v>
      </c>
      <c r="AL71" s="895"/>
      <c r="AM71" s="895"/>
      <c r="AN71" s="895"/>
      <c r="AO71" s="895"/>
      <c r="AP71" s="895" t="s">
        <v>580</v>
      </c>
      <c r="AQ71" s="895"/>
      <c r="AR71" s="895"/>
      <c r="AS71" s="895"/>
      <c r="AT71" s="895"/>
      <c r="AU71" s="895" t="s">
        <v>580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589</v>
      </c>
      <c r="C72" s="939"/>
      <c r="D72" s="939"/>
      <c r="E72" s="939"/>
      <c r="F72" s="939"/>
      <c r="G72" s="939"/>
      <c r="H72" s="939"/>
      <c r="I72" s="939"/>
      <c r="J72" s="939"/>
      <c r="K72" s="939"/>
      <c r="L72" s="939"/>
      <c r="M72" s="939"/>
      <c r="N72" s="939"/>
      <c r="O72" s="939"/>
      <c r="P72" s="940"/>
      <c r="Q72" s="941">
        <v>416</v>
      </c>
      <c r="R72" s="895"/>
      <c r="S72" s="895"/>
      <c r="T72" s="895"/>
      <c r="U72" s="895"/>
      <c r="V72" s="895">
        <v>388</v>
      </c>
      <c r="W72" s="895"/>
      <c r="X72" s="895"/>
      <c r="Y72" s="895"/>
      <c r="Z72" s="895"/>
      <c r="AA72" s="895">
        <v>28</v>
      </c>
      <c r="AB72" s="895"/>
      <c r="AC72" s="895"/>
      <c r="AD72" s="895"/>
      <c r="AE72" s="895"/>
      <c r="AF72" s="895">
        <v>28</v>
      </c>
      <c r="AG72" s="895"/>
      <c r="AH72" s="895"/>
      <c r="AI72" s="895"/>
      <c r="AJ72" s="895"/>
      <c r="AK72" s="895" t="s">
        <v>580</v>
      </c>
      <c r="AL72" s="895"/>
      <c r="AM72" s="895"/>
      <c r="AN72" s="895"/>
      <c r="AO72" s="895"/>
      <c r="AP72" s="895" t="s">
        <v>580</v>
      </c>
      <c r="AQ72" s="895"/>
      <c r="AR72" s="895"/>
      <c r="AS72" s="895"/>
      <c r="AT72" s="895"/>
      <c r="AU72" s="895" t="s">
        <v>580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590</v>
      </c>
      <c r="C73" s="939"/>
      <c r="D73" s="939"/>
      <c r="E73" s="939"/>
      <c r="F73" s="939"/>
      <c r="G73" s="939"/>
      <c r="H73" s="939"/>
      <c r="I73" s="939"/>
      <c r="J73" s="939"/>
      <c r="K73" s="939"/>
      <c r="L73" s="939"/>
      <c r="M73" s="939"/>
      <c r="N73" s="939"/>
      <c r="O73" s="939"/>
      <c r="P73" s="940"/>
      <c r="Q73" s="941">
        <v>286</v>
      </c>
      <c r="R73" s="895"/>
      <c r="S73" s="895"/>
      <c r="T73" s="895"/>
      <c r="U73" s="895"/>
      <c r="V73" s="895">
        <v>271</v>
      </c>
      <c r="W73" s="895"/>
      <c r="X73" s="895"/>
      <c r="Y73" s="895"/>
      <c r="Z73" s="895"/>
      <c r="AA73" s="895">
        <v>16</v>
      </c>
      <c r="AB73" s="895"/>
      <c r="AC73" s="895"/>
      <c r="AD73" s="895"/>
      <c r="AE73" s="895"/>
      <c r="AF73" s="895">
        <v>16</v>
      </c>
      <c r="AG73" s="895"/>
      <c r="AH73" s="895"/>
      <c r="AI73" s="895"/>
      <c r="AJ73" s="895"/>
      <c r="AK73" s="895">
        <v>84</v>
      </c>
      <c r="AL73" s="895"/>
      <c r="AM73" s="895"/>
      <c r="AN73" s="895"/>
      <c r="AO73" s="895"/>
      <c r="AP73" s="895" t="s">
        <v>608</v>
      </c>
      <c r="AQ73" s="895"/>
      <c r="AR73" s="895"/>
      <c r="AS73" s="895"/>
      <c r="AT73" s="895"/>
      <c r="AU73" s="895" t="s">
        <v>580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591</v>
      </c>
      <c r="C74" s="939"/>
      <c r="D74" s="939"/>
      <c r="E74" s="939"/>
      <c r="F74" s="939"/>
      <c r="G74" s="939"/>
      <c r="H74" s="939"/>
      <c r="I74" s="939"/>
      <c r="J74" s="939"/>
      <c r="K74" s="939"/>
      <c r="L74" s="939"/>
      <c r="M74" s="939"/>
      <c r="N74" s="939"/>
      <c r="O74" s="939"/>
      <c r="P74" s="940"/>
      <c r="Q74" s="941">
        <v>61</v>
      </c>
      <c r="R74" s="895"/>
      <c r="S74" s="895"/>
      <c r="T74" s="895"/>
      <c r="U74" s="895"/>
      <c r="V74" s="895">
        <v>60</v>
      </c>
      <c r="W74" s="895"/>
      <c r="X74" s="895"/>
      <c r="Y74" s="895"/>
      <c r="Z74" s="895"/>
      <c r="AA74" s="895">
        <v>1</v>
      </c>
      <c r="AB74" s="895"/>
      <c r="AC74" s="895"/>
      <c r="AD74" s="895"/>
      <c r="AE74" s="895"/>
      <c r="AF74" s="895">
        <v>1</v>
      </c>
      <c r="AG74" s="895"/>
      <c r="AH74" s="895"/>
      <c r="AI74" s="895"/>
      <c r="AJ74" s="895"/>
      <c r="AK74" s="895" t="s">
        <v>580</v>
      </c>
      <c r="AL74" s="895"/>
      <c r="AM74" s="895"/>
      <c r="AN74" s="895"/>
      <c r="AO74" s="895"/>
      <c r="AP74" s="895" t="s">
        <v>585</v>
      </c>
      <c r="AQ74" s="895"/>
      <c r="AR74" s="895"/>
      <c r="AS74" s="895"/>
      <c r="AT74" s="895"/>
      <c r="AU74" s="895" t="s">
        <v>585</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592</v>
      </c>
      <c r="C75" s="939"/>
      <c r="D75" s="939"/>
      <c r="E75" s="939"/>
      <c r="F75" s="939"/>
      <c r="G75" s="939"/>
      <c r="H75" s="939"/>
      <c r="I75" s="939"/>
      <c r="J75" s="939"/>
      <c r="K75" s="939"/>
      <c r="L75" s="939"/>
      <c r="M75" s="939"/>
      <c r="N75" s="939"/>
      <c r="O75" s="939"/>
      <c r="P75" s="940"/>
      <c r="Q75" s="942">
        <v>53</v>
      </c>
      <c r="R75" s="943"/>
      <c r="S75" s="943"/>
      <c r="T75" s="943"/>
      <c r="U75" s="899"/>
      <c r="V75" s="944">
        <v>52</v>
      </c>
      <c r="W75" s="943"/>
      <c r="X75" s="943"/>
      <c r="Y75" s="943"/>
      <c r="Z75" s="899"/>
      <c r="AA75" s="944">
        <v>1</v>
      </c>
      <c r="AB75" s="943"/>
      <c r="AC75" s="943"/>
      <c r="AD75" s="943"/>
      <c r="AE75" s="899"/>
      <c r="AF75" s="944">
        <v>1</v>
      </c>
      <c r="AG75" s="943"/>
      <c r="AH75" s="943"/>
      <c r="AI75" s="943"/>
      <c r="AJ75" s="899"/>
      <c r="AK75" s="944" t="s">
        <v>580</v>
      </c>
      <c r="AL75" s="943"/>
      <c r="AM75" s="943"/>
      <c r="AN75" s="943"/>
      <c r="AO75" s="899"/>
      <c r="AP75" s="944" t="s">
        <v>580</v>
      </c>
      <c r="AQ75" s="943"/>
      <c r="AR75" s="943"/>
      <c r="AS75" s="943"/>
      <c r="AT75" s="899"/>
      <c r="AU75" s="944" t="s">
        <v>580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593</v>
      </c>
      <c r="C76" s="939"/>
      <c r="D76" s="939"/>
      <c r="E76" s="939"/>
      <c r="F76" s="939"/>
      <c r="G76" s="939"/>
      <c r="H76" s="939"/>
      <c r="I76" s="939"/>
      <c r="J76" s="939"/>
      <c r="K76" s="939"/>
      <c r="L76" s="939"/>
      <c r="M76" s="939"/>
      <c r="N76" s="939"/>
      <c r="O76" s="939"/>
      <c r="P76" s="940"/>
      <c r="Q76" s="942">
        <v>21</v>
      </c>
      <c r="R76" s="943"/>
      <c r="S76" s="943"/>
      <c r="T76" s="943"/>
      <c r="U76" s="899"/>
      <c r="V76" s="944">
        <v>20</v>
      </c>
      <c r="W76" s="943"/>
      <c r="X76" s="943"/>
      <c r="Y76" s="943"/>
      <c r="Z76" s="899"/>
      <c r="AA76" s="944">
        <v>1</v>
      </c>
      <c r="AB76" s="943"/>
      <c r="AC76" s="943"/>
      <c r="AD76" s="943"/>
      <c r="AE76" s="899"/>
      <c r="AF76" s="944">
        <v>1</v>
      </c>
      <c r="AG76" s="943"/>
      <c r="AH76" s="943"/>
      <c r="AI76" s="943"/>
      <c r="AJ76" s="899"/>
      <c r="AK76" s="944" t="s">
        <v>580</v>
      </c>
      <c r="AL76" s="943"/>
      <c r="AM76" s="943"/>
      <c r="AN76" s="943"/>
      <c r="AO76" s="899"/>
      <c r="AP76" s="944" t="s">
        <v>580</v>
      </c>
      <c r="AQ76" s="943"/>
      <c r="AR76" s="943"/>
      <c r="AS76" s="943"/>
      <c r="AT76" s="899"/>
      <c r="AU76" s="944" t="s">
        <v>580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594</v>
      </c>
      <c r="C77" s="939"/>
      <c r="D77" s="939"/>
      <c r="E77" s="939"/>
      <c r="F77" s="939"/>
      <c r="G77" s="939"/>
      <c r="H77" s="939"/>
      <c r="I77" s="939"/>
      <c r="J77" s="939"/>
      <c r="K77" s="939"/>
      <c r="L77" s="939"/>
      <c r="M77" s="939"/>
      <c r="N77" s="939"/>
      <c r="O77" s="939"/>
      <c r="P77" s="940"/>
      <c r="Q77" s="942">
        <v>7598</v>
      </c>
      <c r="R77" s="943"/>
      <c r="S77" s="943"/>
      <c r="T77" s="943"/>
      <c r="U77" s="899"/>
      <c r="V77" s="944">
        <v>6072</v>
      </c>
      <c r="W77" s="943"/>
      <c r="X77" s="943"/>
      <c r="Y77" s="943"/>
      <c r="Z77" s="899"/>
      <c r="AA77" s="944">
        <v>1526</v>
      </c>
      <c r="AB77" s="943"/>
      <c r="AC77" s="943"/>
      <c r="AD77" s="943"/>
      <c r="AE77" s="899"/>
      <c r="AF77" s="944">
        <v>1526</v>
      </c>
      <c r="AG77" s="943"/>
      <c r="AH77" s="943"/>
      <c r="AI77" s="943"/>
      <c r="AJ77" s="899"/>
      <c r="AK77" s="944">
        <v>16</v>
      </c>
      <c r="AL77" s="943"/>
      <c r="AM77" s="943"/>
      <c r="AN77" s="943"/>
      <c r="AO77" s="899"/>
      <c r="AP77" s="944" t="s">
        <v>580</v>
      </c>
      <c r="AQ77" s="943"/>
      <c r="AR77" s="943"/>
      <c r="AS77" s="943"/>
      <c r="AT77" s="899"/>
      <c r="AU77" s="944" t="s">
        <v>580</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595</v>
      </c>
      <c r="C78" s="939"/>
      <c r="D78" s="939"/>
      <c r="E78" s="939"/>
      <c r="F78" s="939"/>
      <c r="G78" s="939"/>
      <c r="H78" s="939"/>
      <c r="I78" s="939"/>
      <c r="J78" s="939"/>
      <c r="K78" s="939"/>
      <c r="L78" s="939"/>
      <c r="M78" s="939"/>
      <c r="N78" s="939"/>
      <c r="O78" s="939"/>
      <c r="P78" s="940"/>
      <c r="Q78" s="941">
        <v>267</v>
      </c>
      <c r="R78" s="895"/>
      <c r="S78" s="895"/>
      <c r="T78" s="895"/>
      <c r="U78" s="895"/>
      <c r="V78" s="895">
        <v>254</v>
      </c>
      <c r="W78" s="895"/>
      <c r="X78" s="895"/>
      <c r="Y78" s="895"/>
      <c r="Z78" s="895"/>
      <c r="AA78" s="895">
        <v>13</v>
      </c>
      <c r="AB78" s="895"/>
      <c r="AC78" s="895"/>
      <c r="AD78" s="895"/>
      <c r="AE78" s="895"/>
      <c r="AF78" s="895">
        <v>13</v>
      </c>
      <c r="AG78" s="895"/>
      <c r="AH78" s="895"/>
      <c r="AI78" s="895"/>
      <c r="AJ78" s="895"/>
      <c r="AK78" s="895" t="s">
        <v>580</v>
      </c>
      <c r="AL78" s="895"/>
      <c r="AM78" s="895"/>
      <c r="AN78" s="895"/>
      <c r="AO78" s="895"/>
      <c r="AP78" s="895">
        <v>528</v>
      </c>
      <c r="AQ78" s="895"/>
      <c r="AR78" s="895"/>
      <c r="AS78" s="895"/>
      <c r="AT78" s="895"/>
      <c r="AU78" s="895">
        <v>19</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t="s">
        <v>596</v>
      </c>
      <c r="C79" s="939"/>
      <c r="D79" s="939"/>
      <c r="E79" s="939"/>
      <c r="F79" s="939"/>
      <c r="G79" s="939"/>
      <c r="H79" s="939"/>
      <c r="I79" s="939"/>
      <c r="J79" s="939"/>
      <c r="K79" s="939"/>
      <c r="L79" s="939"/>
      <c r="M79" s="939"/>
      <c r="N79" s="939"/>
      <c r="O79" s="939"/>
      <c r="P79" s="940"/>
      <c r="Q79" s="941">
        <v>4</v>
      </c>
      <c r="R79" s="895"/>
      <c r="S79" s="895"/>
      <c r="T79" s="895"/>
      <c r="U79" s="895"/>
      <c r="V79" s="895">
        <v>2</v>
      </c>
      <c r="W79" s="895"/>
      <c r="X79" s="895"/>
      <c r="Y79" s="895"/>
      <c r="Z79" s="895"/>
      <c r="AA79" s="895">
        <v>2</v>
      </c>
      <c r="AB79" s="895"/>
      <c r="AC79" s="895"/>
      <c r="AD79" s="895"/>
      <c r="AE79" s="895"/>
      <c r="AF79" s="895">
        <v>2</v>
      </c>
      <c r="AG79" s="895"/>
      <c r="AH79" s="895"/>
      <c r="AI79" s="895"/>
      <c r="AJ79" s="895"/>
      <c r="AK79" s="895">
        <v>0</v>
      </c>
      <c r="AL79" s="895"/>
      <c r="AM79" s="895"/>
      <c r="AN79" s="895"/>
      <c r="AO79" s="895"/>
      <c r="AP79" s="895" t="s">
        <v>580</v>
      </c>
      <c r="AQ79" s="895"/>
      <c r="AR79" s="895"/>
      <c r="AS79" s="895"/>
      <c r="AT79" s="895"/>
      <c r="AU79" s="895" t="s">
        <v>580</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t="s">
        <v>597</v>
      </c>
      <c r="C80" s="939"/>
      <c r="D80" s="939"/>
      <c r="E80" s="939"/>
      <c r="F80" s="939"/>
      <c r="G80" s="939"/>
      <c r="H80" s="939"/>
      <c r="I80" s="939"/>
      <c r="J80" s="939"/>
      <c r="K80" s="939"/>
      <c r="L80" s="939"/>
      <c r="M80" s="939"/>
      <c r="N80" s="939"/>
      <c r="O80" s="939"/>
      <c r="P80" s="940"/>
      <c r="Q80" s="941">
        <v>2381</v>
      </c>
      <c r="R80" s="895"/>
      <c r="S80" s="895"/>
      <c r="T80" s="895"/>
      <c r="U80" s="895"/>
      <c r="V80" s="895">
        <v>2323</v>
      </c>
      <c r="W80" s="895"/>
      <c r="X80" s="895"/>
      <c r="Y80" s="895"/>
      <c r="Z80" s="895"/>
      <c r="AA80" s="895">
        <v>58</v>
      </c>
      <c r="AB80" s="895"/>
      <c r="AC80" s="895"/>
      <c r="AD80" s="895"/>
      <c r="AE80" s="895"/>
      <c r="AF80" s="895">
        <v>58</v>
      </c>
      <c r="AG80" s="895"/>
      <c r="AH80" s="895"/>
      <c r="AI80" s="895"/>
      <c r="AJ80" s="895"/>
      <c r="AK80" s="895">
        <v>95</v>
      </c>
      <c r="AL80" s="895"/>
      <c r="AM80" s="895"/>
      <c r="AN80" s="895"/>
      <c r="AO80" s="895"/>
      <c r="AP80" s="895">
        <v>831</v>
      </c>
      <c r="AQ80" s="895"/>
      <c r="AR80" s="895"/>
      <c r="AS80" s="895"/>
      <c r="AT80" s="895"/>
      <c r="AU80" s="895">
        <v>568</v>
      </c>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t="s">
        <v>598</v>
      </c>
      <c r="C81" s="939"/>
      <c r="D81" s="939"/>
      <c r="E81" s="939"/>
      <c r="F81" s="939"/>
      <c r="G81" s="939"/>
      <c r="H81" s="939"/>
      <c r="I81" s="939"/>
      <c r="J81" s="939"/>
      <c r="K81" s="939"/>
      <c r="L81" s="939"/>
      <c r="M81" s="939"/>
      <c r="N81" s="939"/>
      <c r="O81" s="939"/>
      <c r="P81" s="940"/>
      <c r="Q81" s="941">
        <v>231</v>
      </c>
      <c r="R81" s="895"/>
      <c r="S81" s="895"/>
      <c r="T81" s="895"/>
      <c r="U81" s="895"/>
      <c r="V81" s="895">
        <v>150</v>
      </c>
      <c r="W81" s="895"/>
      <c r="X81" s="895"/>
      <c r="Y81" s="895"/>
      <c r="Z81" s="895"/>
      <c r="AA81" s="895">
        <v>81</v>
      </c>
      <c r="AB81" s="895"/>
      <c r="AC81" s="895"/>
      <c r="AD81" s="895"/>
      <c r="AE81" s="895"/>
      <c r="AF81" s="895">
        <v>81</v>
      </c>
      <c r="AG81" s="895"/>
      <c r="AH81" s="895"/>
      <c r="AI81" s="895"/>
      <c r="AJ81" s="895"/>
      <c r="AK81" s="895" t="s">
        <v>580</v>
      </c>
      <c r="AL81" s="895"/>
      <c r="AM81" s="895"/>
      <c r="AN81" s="895"/>
      <c r="AO81" s="895"/>
      <c r="AP81" s="895" t="s">
        <v>580</v>
      </c>
      <c r="AQ81" s="895"/>
      <c r="AR81" s="895"/>
      <c r="AS81" s="895"/>
      <c r="AT81" s="895"/>
      <c r="AU81" s="895" t="s">
        <v>580</v>
      </c>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t="s">
        <v>599</v>
      </c>
      <c r="C82" s="939"/>
      <c r="D82" s="939"/>
      <c r="E82" s="939"/>
      <c r="F82" s="939"/>
      <c r="G82" s="939"/>
      <c r="H82" s="939"/>
      <c r="I82" s="939"/>
      <c r="J82" s="939"/>
      <c r="K82" s="939"/>
      <c r="L82" s="939"/>
      <c r="M82" s="939"/>
      <c r="N82" s="939"/>
      <c r="O82" s="939"/>
      <c r="P82" s="940"/>
      <c r="Q82" s="941">
        <v>35</v>
      </c>
      <c r="R82" s="895"/>
      <c r="S82" s="895"/>
      <c r="T82" s="895"/>
      <c r="U82" s="895"/>
      <c r="V82" s="895">
        <v>23</v>
      </c>
      <c r="W82" s="895"/>
      <c r="X82" s="895"/>
      <c r="Y82" s="895"/>
      <c r="Z82" s="895"/>
      <c r="AA82" s="895">
        <v>12</v>
      </c>
      <c r="AB82" s="895"/>
      <c r="AC82" s="895"/>
      <c r="AD82" s="895"/>
      <c r="AE82" s="895"/>
      <c r="AF82" s="895">
        <v>12</v>
      </c>
      <c r="AG82" s="895"/>
      <c r="AH82" s="895"/>
      <c r="AI82" s="895"/>
      <c r="AJ82" s="895"/>
      <c r="AK82" s="895" t="s">
        <v>580</v>
      </c>
      <c r="AL82" s="895"/>
      <c r="AM82" s="895"/>
      <c r="AN82" s="895"/>
      <c r="AO82" s="895"/>
      <c r="AP82" s="895" t="s">
        <v>580</v>
      </c>
      <c r="AQ82" s="895"/>
      <c r="AR82" s="895"/>
      <c r="AS82" s="895"/>
      <c r="AT82" s="895"/>
      <c r="AU82" s="895" t="s">
        <v>580</v>
      </c>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t="s">
        <v>600</v>
      </c>
      <c r="C83" s="939"/>
      <c r="D83" s="939"/>
      <c r="E83" s="939"/>
      <c r="F83" s="939"/>
      <c r="G83" s="939"/>
      <c r="H83" s="939"/>
      <c r="I83" s="939"/>
      <c r="J83" s="939"/>
      <c r="K83" s="939"/>
      <c r="L83" s="939"/>
      <c r="M83" s="939"/>
      <c r="N83" s="939"/>
      <c r="O83" s="939"/>
      <c r="P83" s="940"/>
      <c r="Q83" s="941">
        <v>190</v>
      </c>
      <c r="R83" s="895"/>
      <c r="S83" s="895"/>
      <c r="T83" s="895"/>
      <c r="U83" s="895"/>
      <c r="V83" s="895">
        <v>186</v>
      </c>
      <c r="W83" s="895"/>
      <c r="X83" s="895"/>
      <c r="Y83" s="895"/>
      <c r="Z83" s="895"/>
      <c r="AA83" s="895">
        <v>3</v>
      </c>
      <c r="AB83" s="895"/>
      <c r="AC83" s="895"/>
      <c r="AD83" s="895"/>
      <c r="AE83" s="895"/>
      <c r="AF83" s="895">
        <v>3</v>
      </c>
      <c r="AG83" s="895"/>
      <c r="AH83" s="895"/>
      <c r="AI83" s="895"/>
      <c r="AJ83" s="895"/>
      <c r="AK83" s="895" t="s">
        <v>580</v>
      </c>
      <c r="AL83" s="895"/>
      <c r="AM83" s="895"/>
      <c r="AN83" s="895"/>
      <c r="AO83" s="895"/>
      <c r="AP83" s="895" t="s">
        <v>580</v>
      </c>
      <c r="AQ83" s="895"/>
      <c r="AR83" s="895"/>
      <c r="AS83" s="895"/>
      <c r="AT83" s="895"/>
      <c r="AU83" s="895" t="s">
        <v>580</v>
      </c>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t="s">
        <v>601</v>
      </c>
      <c r="C84" s="939"/>
      <c r="D84" s="939"/>
      <c r="E84" s="939"/>
      <c r="F84" s="939"/>
      <c r="G84" s="939"/>
      <c r="H84" s="939"/>
      <c r="I84" s="939"/>
      <c r="J84" s="939"/>
      <c r="K84" s="939"/>
      <c r="L84" s="939"/>
      <c r="M84" s="939"/>
      <c r="N84" s="939"/>
      <c r="O84" s="939"/>
      <c r="P84" s="940"/>
      <c r="Q84" s="941">
        <v>239380</v>
      </c>
      <c r="R84" s="895"/>
      <c r="S84" s="895"/>
      <c r="T84" s="895"/>
      <c r="U84" s="895"/>
      <c r="V84" s="895">
        <v>224695</v>
      </c>
      <c r="W84" s="895"/>
      <c r="X84" s="895"/>
      <c r="Y84" s="895"/>
      <c r="Z84" s="895"/>
      <c r="AA84" s="895">
        <v>14685</v>
      </c>
      <c r="AB84" s="895"/>
      <c r="AC84" s="895"/>
      <c r="AD84" s="895"/>
      <c r="AE84" s="895"/>
      <c r="AF84" s="895">
        <v>14685</v>
      </c>
      <c r="AG84" s="895"/>
      <c r="AH84" s="895"/>
      <c r="AI84" s="895"/>
      <c r="AJ84" s="895"/>
      <c r="AK84" s="895" t="s">
        <v>585</v>
      </c>
      <c r="AL84" s="895"/>
      <c r="AM84" s="895"/>
      <c r="AN84" s="895"/>
      <c r="AO84" s="895"/>
      <c r="AP84" s="895" t="s">
        <v>585</v>
      </c>
      <c r="AQ84" s="895"/>
      <c r="AR84" s="895"/>
      <c r="AS84" s="895"/>
      <c r="AT84" s="895"/>
      <c r="AU84" s="895" t="s">
        <v>580</v>
      </c>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389</v>
      </c>
      <c r="B88" s="853" t="s">
        <v>422</v>
      </c>
      <c r="C88" s="854"/>
      <c r="D88" s="854"/>
      <c r="E88" s="854"/>
      <c r="F88" s="854"/>
      <c r="G88" s="854"/>
      <c r="H88" s="854"/>
      <c r="I88" s="854"/>
      <c r="J88" s="854"/>
      <c r="K88" s="854"/>
      <c r="L88" s="854"/>
      <c r="M88" s="854"/>
      <c r="N88" s="854"/>
      <c r="O88" s="854"/>
      <c r="P88" s="855"/>
      <c r="Q88" s="905"/>
      <c r="R88" s="906"/>
      <c r="S88" s="906"/>
      <c r="T88" s="906"/>
      <c r="U88" s="906"/>
      <c r="V88" s="906"/>
      <c r="W88" s="906"/>
      <c r="X88" s="906"/>
      <c r="Y88" s="906"/>
      <c r="Z88" s="906"/>
      <c r="AA88" s="906"/>
      <c r="AB88" s="906"/>
      <c r="AC88" s="906"/>
      <c r="AD88" s="906"/>
      <c r="AE88" s="906"/>
      <c r="AF88" s="909">
        <v>16441</v>
      </c>
      <c r="AG88" s="909"/>
      <c r="AH88" s="909"/>
      <c r="AI88" s="909"/>
      <c r="AJ88" s="909"/>
      <c r="AK88" s="906"/>
      <c r="AL88" s="906"/>
      <c r="AM88" s="906"/>
      <c r="AN88" s="906"/>
      <c r="AO88" s="906"/>
      <c r="AP88" s="909">
        <v>2105</v>
      </c>
      <c r="AQ88" s="909"/>
      <c r="AR88" s="909"/>
      <c r="AS88" s="909"/>
      <c r="AT88" s="909"/>
      <c r="AU88" s="909">
        <v>587</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3" t="s">
        <v>423</v>
      </c>
      <c r="BS102" s="854"/>
      <c r="BT102" s="854"/>
      <c r="BU102" s="854"/>
      <c r="BV102" s="854"/>
      <c r="BW102" s="854"/>
      <c r="BX102" s="854"/>
      <c r="BY102" s="854"/>
      <c r="BZ102" s="854"/>
      <c r="CA102" s="854"/>
      <c r="CB102" s="854"/>
      <c r="CC102" s="854"/>
      <c r="CD102" s="854"/>
      <c r="CE102" s="854"/>
      <c r="CF102" s="854"/>
      <c r="CG102" s="855"/>
      <c r="CH102" s="952"/>
      <c r="CI102" s="953"/>
      <c r="CJ102" s="953"/>
      <c r="CK102" s="953"/>
      <c r="CL102" s="954"/>
      <c r="CM102" s="952"/>
      <c r="CN102" s="953"/>
      <c r="CO102" s="953"/>
      <c r="CP102" s="953"/>
      <c r="CQ102" s="954"/>
      <c r="CR102" s="955">
        <f>CR7</f>
        <v>330</v>
      </c>
      <c r="CS102" s="917"/>
      <c r="CT102" s="917"/>
      <c r="CU102" s="917"/>
      <c r="CV102" s="956"/>
      <c r="CW102" s="955" t="str">
        <f t="shared" ref="CW102" si="0">CW7</f>
        <v>-</v>
      </c>
      <c r="CX102" s="917"/>
      <c r="CY102" s="917"/>
      <c r="CZ102" s="917"/>
      <c r="DA102" s="956"/>
      <c r="DB102" s="955">
        <f t="shared" ref="DB102" si="1">DB7</f>
        <v>162</v>
      </c>
      <c r="DC102" s="917"/>
      <c r="DD102" s="917"/>
      <c r="DE102" s="917"/>
      <c r="DF102" s="956"/>
      <c r="DG102" s="955" t="str">
        <f t="shared" ref="DG102" si="2">DG7</f>
        <v>-</v>
      </c>
      <c r="DH102" s="917"/>
      <c r="DI102" s="917"/>
      <c r="DJ102" s="917"/>
      <c r="DK102" s="956"/>
      <c r="DL102" s="955" t="str">
        <f t="shared" ref="DL102" si="3">DL7</f>
        <v>-</v>
      </c>
      <c r="DM102" s="917"/>
      <c r="DN102" s="917"/>
      <c r="DO102" s="917"/>
      <c r="DP102" s="956"/>
      <c r="DQ102" s="955" t="str">
        <f t="shared" ref="DQ102" si="4">DQ7</f>
        <v>-</v>
      </c>
      <c r="DR102" s="917"/>
      <c r="DS102" s="917"/>
      <c r="DT102" s="917"/>
      <c r="DU102" s="956"/>
      <c r="DV102" s="853"/>
      <c r="DW102" s="854"/>
      <c r="DX102" s="854"/>
      <c r="DY102" s="854"/>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302</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302</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302</v>
      </c>
      <c r="DR109" s="958"/>
      <c r="DS109" s="958"/>
      <c r="DT109" s="958"/>
      <c r="DU109" s="959"/>
      <c r="DV109" s="957" t="s">
        <v>433</v>
      </c>
      <c r="DW109" s="958"/>
      <c r="DX109" s="958"/>
      <c r="DY109" s="958"/>
      <c r="DZ109" s="960"/>
    </row>
    <row r="110" spans="1:131" s="226" customFormat="1" ht="26.25" customHeight="1" x14ac:dyDescent="0.2">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5656252</v>
      </c>
      <c r="AB110" s="965"/>
      <c r="AC110" s="965"/>
      <c r="AD110" s="965"/>
      <c r="AE110" s="966"/>
      <c r="AF110" s="967">
        <v>5701320</v>
      </c>
      <c r="AG110" s="965"/>
      <c r="AH110" s="965"/>
      <c r="AI110" s="965"/>
      <c r="AJ110" s="966"/>
      <c r="AK110" s="967">
        <v>5591824</v>
      </c>
      <c r="AL110" s="965"/>
      <c r="AM110" s="965"/>
      <c r="AN110" s="965"/>
      <c r="AO110" s="966"/>
      <c r="AP110" s="968">
        <v>21.5</v>
      </c>
      <c r="AQ110" s="969"/>
      <c r="AR110" s="969"/>
      <c r="AS110" s="969"/>
      <c r="AT110" s="970"/>
      <c r="AU110" s="971" t="s">
        <v>73</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57121674</v>
      </c>
      <c r="BR110" s="996"/>
      <c r="BS110" s="996"/>
      <c r="BT110" s="996"/>
      <c r="BU110" s="996"/>
      <c r="BV110" s="996">
        <v>59304798</v>
      </c>
      <c r="BW110" s="996"/>
      <c r="BX110" s="996"/>
      <c r="BY110" s="996"/>
      <c r="BZ110" s="996"/>
      <c r="CA110" s="996">
        <v>59664699</v>
      </c>
      <c r="CB110" s="996"/>
      <c r="CC110" s="996"/>
      <c r="CD110" s="996"/>
      <c r="CE110" s="996"/>
      <c r="CF110" s="1009">
        <v>229.8</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128</v>
      </c>
      <c r="DH110" s="996"/>
      <c r="DI110" s="996"/>
      <c r="DJ110" s="996"/>
      <c r="DK110" s="996"/>
      <c r="DL110" s="996" t="s">
        <v>128</v>
      </c>
      <c r="DM110" s="996"/>
      <c r="DN110" s="996"/>
      <c r="DO110" s="996"/>
      <c r="DP110" s="996"/>
      <c r="DQ110" s="996" t="s">
        <v>412</v>
      </c>
      <c r="DR110" s="996"/>
      <c r="DS110" s="996"/>
      <c r="DT110" s="996"/>
      <c r="DU110" s="996"/>
      <c r="DV110" s="997" t="s">
        <v>439</v>
      </c>
      <c r="DW110" s="997"/>
      <c r="DX110" s="997"/>
      <c r="DY110" s="997"/>
      <c r="DZ110" s="998"/>
    </row>
    <row r="111" spans="1:131" s="226" customFormat="1" ht="26.25" customHeight="1" x14ac:dyDescent="0.2">
      <c r="A111" s="999" t="s">
        <v>440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128</v>
      </c>
      <c r="AB111" s="1003"/>
      <c r="AC111" s="1003"/>
      <c r="AD111" s="1003"/>
      <c r="AE111" s="1004"/>
      <c r="AF111" s="1005" t="s">
        <v>439</v>
      </c>
      <c r="AG111" s="1003"/>
      <c r="AH111" s="1003"/>
      <c r="AI111" s="1003"/>
      <c r="AJ111" s="1004"/>
      <c r="AK111" s="1005" t="s">
        <v>441</v>
      </c>
      <c r="AL111" s="1003"/>
      <c r="AM111" s="1003"/>
      <c r="AN111" s="1003"/>
      <c r="AO111" s="1004"/>
      <c r="AP111" s="1006" t="s">
        <v>441</v>
      </c>
      <c r="AQ111" s="1007"/>
      <c r="AR111" s="1007"/>
      <c r="AS111" s="1007"/>
      <c r="AT111" s="1008"/>
      <c r="AU111" s="973"/>
      <c r="AV111" s="974"/>
      <c r="AW111" s="974"/>
      <c r="AX111" s="974"/>
      <c r="AY111" s="974"/>
      <c r="AZ111" s="987" t="s">
        <v>442</v>
      </c>
      <c r="BA111" s="988"/>
      <c r="BB111" s="988"/>
      <c r="BC111" s="988"/>
      <c r="BD111" s="988"/>
      <c r="BE111" s="988"/>
      <c r="BF111" s="988"/>
      <c r="BG111" s="988"/>
      <c r="BH111" s="988"/>
      <c r="BI111" s="988"/>
      <c r="BJ111" s="988"/>
      <c r="BK111" s="988"/>
      <c r="BL111" s="988"/>
      <c r="BM111" s="988"/>
      <c r="BN111" s="988"/>
      <c r="BO111" s="988"/>
      <c r="BP111" s="989"/>
      <c r="BQ111" s="990" t="s">
        <v>412</v>
      </c>
      <c r="BR111" s="991"/>
      <c r="BS111" s="991"/>
      <c r="BT111" s="991"/>
      <c r="BU111" s="991"/>
      <c r="BV111" s="991" t="s">
        <v>412</v>
      </c>
      <c r="BW111" s="991"/>
      <c r="BX111" s="991"/>
      <c r="BY111" s="991"/>
      <c r="BZ111" s="991"/>
      <c r="CA111" s="991" t="s">
        <v>128</v>
      </c>
      <c r="CB111" s="991"/>
      <c r="CC111" s="991"/>
      <c r="CD111" s="991"/>
      <c r="CE111" s="991"/>
      <c r="CF111" s="985" t="s">
        <v>441</v>
      </c>
      <c r="CG111" s="986"/>
      <c r="CH111" s="986"/>
      <c r="CI111" s="986"/>
      <c r="CJ111" s="986"/>
      <c r="CK111" s="1013"/>
      <c r="CL111" s="1014"/>
      <c r="CM111" s="987" t="s">
        <v>443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441</v>
      </c>
      <c r="DH111" s="991"/>
      <c r="DI111" s="991"/>
      <c r="DJ111" s="991"/>
      <c r="DK111" s="991"/>
      <c r="DL111" s="991" t="s">
        <v>128</v>
      </c>
      <c r="DM111" s="991"/>
      <c r="DN111" s="991"/>
      <c r="DO111" s="991"/>
      <c r="DP111" s="991"/>
      <c r="DQ111" s="991" t="s">
        <v>441</v>
      </c>
      <c r="DR111" s="991"/>
      <c r="DS111" s="991"/>
      <c r="DT111" s="991"/>
      <c r="DU111" s="991"/>
      <c r="DV111" s="992" t="s">
        <v>439</v>
      </c>
      <c r="DW111" s="992"/>
      <c r="DX111" s="992"/>
      <c r="DY111" s="992"/>
      <c r="DZ111" s="993"/>
    </row>
    <row r="112" spans="1:131" s="226" customFormat="1" ht="26.25" customHeight="1" x14ac:dyDescent="0.2">
      <c r="A112" s="1017" t="s">
        <v>444</v>
      </c>
      <c r="B112" s="1018"/>
      <c r="C112" s="988" t="s">
        <v>445</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439</v>
      </c>
      <c r="AB112" s="1024"/>
      <c r="AC112" s="1024"/>
      <c r="AD112" s="1024"/>
      <c r="AE112" s="1025"/>
      <c r="AF112" s="1026" t="s">
        <v>439</v>
      </c>
      <c r="AG112" s="1024"/>
      <c r="AH112" s="1024"/>
      <c r="AI112" s="1024"/>
      <c r="AJ112" s="1025"/>
      <c r="AK112" s="1026" t="s">
        <v>439</v>
      </c>
      <c r="AL112" s="1024"/>
      <c r="AM112" s="1024"/>
      <c r="AN112" s="1024"/>
      <c r="AO112" s="1025"/>
      <c r="AP112" s="1027" t="s">
        <v>439</v>
      </c>
      <c r="AQ112" s="1028"/>
      <c r="AR112" s="1028"/>
      <c r="AS112" s="1028"/>
      <c r="AT112" s="1029"/>
      <c r="AU112" s="973"/>
      <c r="AV112" s="974"/>
      <c r="AW112" s="974"/>
      <c r="AX112" s="974"/>
      <c r="AY112" s="974"/>
      <c r="AZ112" s="987" t="s">
        <v>446</v>
      </c>
      <c r="BA112" s="988"/>
      <c r="BB112" s="988"/>
      <c r="BC112" s="988"/>
      <c r="BD112" s="988"/>
      <c r="BE112" s="988"/>
      <c r="BF112" s="988"/>
      <c r="BG112" s="988"/>
      <c r="BH112" s="988"/>
      <c r="BI112" s="988"/>
      <c r="BJ112" s="988"/>
      <c r="BK112" s="988"/>
      <c r="BL112" s="988"/>
      <c r="BM112" s="988"/>
      <c r="BN112" s="988"/>
      <c r="BO112" s="988"/>
      <c r="BP112" s="989"/>
      <c r="BQ112" s="990">
        <v>33435489</v>
      </c>
      <c r="BR112" s="991"/>
      <c r="BS112" s="991"/>
      <c r="BT112" s="991"/>
      <c r="BU112" s="991"/>
      <c r="BV112" s="991">
        <v>31962298</v>
      </c>
      <c r="BW112" s="991"/>
      <c r="BX112" s="991"/>
      <c r="BY112" s="991"/>
      <c r="BZ112" s="991"/>
      <c r="CA112" s="991">
        <v>30511579</v>
      </c>
      <c r="CB112" s="991"/>
      <c r="CC112" s="991"/>
      <c r="CD112" s="991"/>
      <c r="CE112" s="991"/>
      <c r="CF112" s="985">
        <v>117.5</v>
      </c>
      <c r="CG112" s="986"/>
      <c r="CH112" s="986"/>
      <c r="CI112" s="986"/>
      <c r="CJ112" s="986"/>
      <c r="CK112" s="1013"/>
      <c r="CL112" s="1014"/>
      <c r="CM112" s="987" t="s">
        <v>447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441</v>
      </c>
      <c r="DH112" s="991"/>
      <c r="DI112" s="991"/>
      <c r="DJ112" s="991"/>
      <c r="DK112" s="991"/>
      <c r="DL112" s="991" t="s">
        <v>439</v>
      </c>
      <c r="DM112" s="991"/>
      <c r="DN112" s="991"/>
      <c r="DO112" s="991"/>
      <c r="DP112" s="991"/>
      <c r="DQ112" s="991" t="s">
        <v>439</v>
      </c>
      <c r="DR112" s="991"/>
      <c r="DS112" s="991"/>
      <c r="DT112" s="991"/>
      <c r="DU112" s="991"/>
      <c r="DV112" s="992" t="s">
        <v>439</v>
      </c>
      <c r="DW112" s="992"/>
      <c r="DX112" s="992"/>
      <c r="DY112" s="992"/>
      <c r="DZ112" s="993"/>
    </row>
    <row r="113" spans="1:130" s="226" customFormat="1" ht="26.25" customHeight="1" x14ac:dyDescent="0.2">
      <c r="A113" s="1019"/>
      <c r="B113" s="1020"/>
      <c r="C113" s="988" t="s">
        <v>448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1624531</v>
      </c>
      <c r="AB113" s="1003"/>
      <c r="AC113" s="1003"/>
      <c r="AD113" s="1003"/>
      <c r="AE113" s="1004"/>
      <c r="AF113" s="1005">
        <v>1922327</v>
      </c>
      <c r="AG113" s="1003"/>
      <c r="AH113" s="1003"/>
      <c r="AI113" s="1003"/>
      <c r="AJ113" s="1004"/>
      <c r="AK113" s="1005">
        <v>1908275</v>
      </c>
      <c r="AL113" s="1003"/>
      <c r="AM113" s="1003"/>
      <c r="AN113" s="1003"/>
      <c r="AO113" s="1004"/>
      <c r="AP113" s="1006">
        <v>7.4</v>
      </c>
      <c r="AQ113" s="1007"/>
      <c r="AR113" s="1007"/>
      <c r="AS113" s="1007"/>
      <c r="AT113" s="1008"/>
      <c r="AU113" s="973"/>
      <c r="AV113" s="974"/>
      <c r="AW113" s="974"/>
      <c r="AX113" s="974"/>
      <c r="AY113" s="974"/>
      <c r="AZ113" s="987" t="s">
        <v>449</v>
      </c>
      <c r="BA113" s="988"/>
      <c r="BB113" s="988"/>
      <c r="BC113" s="988"/>
      <c r="BD113" s="988"/>
      <c r="BE113" s="988"/>
      <c r="BF113" s="988"/>
      <c r="BG113" s="988"/>
      <c r="BH113" s="988"/>
      <c r="BI113" s="988"/>
      <c r="BJ113" s="988"/>
      <c r="BK113" s="988"/>
      <c r="BL113" s="988"/>
      <c r="BM113" s="988"/>
      <c r="BN113" s="988"/>
      <c r="BO113" s="988"/>
      <c r="BP113" s="989"/>
      <c r="BQ113" s="990">
        <v>794158</v>
      </c>
      <c r="BR113" s="991"/>
      <c r="BS113" s="991"/>
      <c r="BT113" s="991"/>
      <c r="BU113" s="991"/>
      <c r="BV113" s="991">
        <v>691231</v>
      </c>
      <c r="BW113" s="991"/>
      <c r="BX113" s="991"/>
      <c r="BY113" s="991"/>
      <c r="BZ113" s="991"/>
      <c r="CA113" s="991">
        <v>586678</v>
      </c>
      <c r="CB113" s="991"/>
      <c r="CC113" s="991"/>
      <c r="CD113" s="991"/>
      <c r="CE113" s="991"/>
      <c r="CF113" s="985">
        <v>2.2999999999999998</v>
      </c>
      <c r="CG113" s="986"/>
      <c r="CH113" s="986"/>
      <c r="CI113" s="986"/>
      <c r="CJ113" s="986"/>
      <c r="CK113" s="1013"/>
      <c r="CL113" s="1014"/>
      <c r="CM113" s="987" t="s">
        <v>450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412</v>
      </c>
      <c r="DM113" s="1024"/>
      <c r="DN113" s="1024"/>
      <c r="DO113" s="1024"/>
      <c r="DP113" s="1025"/>
      <c r="DQ113" s="1026" t="s">
        <v>439</v>
      </c>
      <c r="DR113" s="1024"/>
      <c r="DS113" s="1024"/>
      <c r="DT113" s="1024"/>
      <c r="DU113" s="1025"/>
      <c r="DV113" s="1027" t="s">
        <v>439</v>
      </c>
      <c r="DW113" s="1028"/>
      <c r="DX113" s="1028"/>
      <c r="DY113" s="1028"/>
      <c r="DZ113" s="1029"/>
    </row>
    <row r="114" spans="1:130" s="226" customFormat="1" ht="26.25" customHeight="1" x14ac:dyDescent="0.2">
      <c r="A114" s="1019"/>
      <c r="B114" s="1020"/>
      <c r="C114" s="988" t="s">
        <v>451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200076</v>
      </c>
      <c r="AB114" s="1024"/>
      <c r="AC114" s="1024"/>
      <c r="AD114" s="1024"/>
      <c r="AE114" s="1025"/>
      <c r="AF114" s="1026">
        <v>122494</v>
      </c>
      <c r="AG114" s="1024"/>
      <c r="AH114" s="1024"/>
      <c r="AI114" s="1024"/>
      <c r="AJ114" s="1025"/>
      <c r="AK114" s="1026">
        <v>116492</v>
      </c>
      <c r="AL114" s="1024"/>
      <c r="AM114" s="1024"/>
      <c r="AN114" s="1024"/>
      <c r="AO114" s="1025"/>
      <c r="AP114" s="1027">
        <v>0.4</v>
      </c>
      <c r="AQ114" s="1028"/>
      <c r="AR114" s="1028"/>
      <c r="AS114" s="1028"/>
      <c r="AT114" s="1029"/>
      <c r="AU114" s="973"/>
      <c r="AV114" s="974"/>
      <c r="AW114" s="974"/>
      <c r="AX114" s="974"/>
      <c r="AY114" s="974"/>
      <c r="AZ114" s="987" t="s">
        <v>452</v>
      </c>
      <c r="BA114" s="988"/>
      <c r="BB114" s="988"/>
      <c r="BC114" s="988"/>
      <c r="BD114" s="988"/>
      <c r="BE114" s="988"/>
      <c r="BF114" s="988"/>
      <c r="BG114" s="988"/>
      <c r="BH114" s="988"/>
      <c r="BI114" s="988"/>
      <c r="BJ114" s="988"/>
      <c r="BK114" s="988"/>
      <c r="BL114" s="988"/>
      <c r="BM114" s="988"/>
      <c r="BN114" s="988"/>
      <c r="BO114" s="988"/>
      <c r="BP114" s="989"/>
      <c r="BQ114" s="990">
        <v>7138395</v>
      </c>
      <c r="BR114" s="991"/>
      <c r="BS114" s="991"/>
      <c r="BT114" s="991"/>
      <c r="BU114" s="991"/>
      <c r="BV114" s="991">
        <v>7162205</v>
      </c>
      <c r="BW114" s="991"/>
      <c r="BX114" s="991"/>
      <c r="BY114" s="991"/>
      <c r="BZ114" s="991"/>
      <c r="CA114" s="991">
        <v>6999057</v>
      </c>
      <c r="CB114" s="991"/>
      <c r="CC114" s="991"/>
      <c r="CD114" s="991"/>
      <c r="CE114" s="991"/>
      <c r="CF114" s="985">
        <v>27</v>
      </c>
      <c r="CG114" s="986"/>
      <c r="CH114" s="986"/>
      <c r="CI114" s="986"/>
      <c r="CJ114" s="986"/>
      <c r="CK114" s="1013"/>
      <c r="CL114" s="1014"/>
      <c r="CM114" s="987" t="s">
        <v>453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441</v>
      </c>
      <c r="DH114" s="1024"/>
      <c r="DI114" s="1024"/>
      <c r="DJ114" s="1024"/>
      <c r="DK114" s="1025"/>
      <c r="DL114" s="1026" t="s">
        <v>439</v>
      </c>
      <c r="DM114" s="1024"/>
      <c r="DN114" s="1024"/>
      <c r="DO114" s="1024"/>
      <c r="DP114" s="1025"/>
      <c r="DQ114" s="1026" t="s">
        <v>439</v>
      </c>
      <c r="DR114" s="1024"/>
      <c r="DS114" s="1024"/>
      <c r="DT114" s="1024"/>
      <c r="DU114" s="1025"/>
      <c r="DV114" s="1027" t="s">
        <v>441</v>
      </c>
      <c r="DW114" s="1028"/>
      <c r="DX114" s="1028"/>
      <c r="DY114" s="1028"/>
      <c r="DZ114" s="1029"/>
    </row>
    <row r="115" spans="1:130" s="226" customFormat="1" ht="26.25" customHeight="1" x14ac:dyDescent="0.2">
      <c r="A115" s="1019"/>
      <c r="B115" s="1020"/>
      <c r="C115" s="988" t="s">
        <v>454</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439</v>
      </c>
      <c r="AB115" s="1003"/>
      <c r="AC115" s="1003"/>
      <c r="AD115" s="1003"/>
      <c r="AE115" s="1004"/>
      <c r="AF115" s="1005" t="s">
        <v>439</v>
      </c>
      <c r="AG115" s="1003"/>
      <c r="AH115" s="1003"/>
      <c r="AI115" s="1003"/>
      <c r="AJ115" s="1004"/>
      <c r="AK115" s="1005" t="s">
        <v>439</v>
      </c>
      <c r="AL115" s="1003"/>
      <c r="AM115" s="1003"/>
      <c r="AN115" s="1003"/>
      <c r="AO115" s="1004"/>
      <c r="AP115" s="1006" t="s">
        <v>441</v>
      </c>
      <c r="AQ115" s="1007"/>
      <c r="AR115" s="1007"/>
      <c r="AS115" s="1007"/>
      <c r="AT115" s="1008"/>
      <c r="AU115" s="973"/>
      <c r="AV115" s="974"/>
      <c r="AW115" s="974"/>
      <c r="AX115" s="974"/>
      <c r="AY115" s="974"/>
      <c r="AZ115" s="987" t="s">
        <v>455</v>
      </c>
      <c r="BA115" s="988"/>
      <c r="BB115" s="988"/>
      <c r="BC115" s="988"/>
      <c r="BD115" s="988"/>
      <c r="BE115" s="988"/>
      <c r="BF115" s="988"/>
      <c r="BG115" s="988"/>
      <c r="BH115" s="988"/>
      <c r="BI115" s="988"/>
      <c r="BJ115" s="988"/>
      <c r="BK115" s="988"/>
      <c r="BL115" s="988"/>
      <c r="BM115" s="988"/>
      <c r="BN115" s="988"/>
      <c r="BO115" s="988"/>
      <c r="BP115" s="989"/>
      <c r="BQ115" s="990" t="s">
        <v>439</v>
      </c>
      <c r="BR115" s="991"/>
      <c r="BS115" s="991"/>
      <c r="BT115" s="991"/>
      <c r="BU115" s="991"/>
      <c r="BV115" s="991" t="s">
        <v>412</v>
      </c>
      <c r="BW115" s="991"/>
      <c r="BX115" s="991"/>
      <c r="BY115" s="991"/>
      <c r="BZ115" s="991"/>
      <c r="CA115" s="991" t="s">
        <v>128</v>
      </c>
      <c r="CB115" s="991"/>
      <c r="CC115" s="991"/>
      <c r="CD115" s="991"/>
      <c r="CE115" s="991"/>
      <c r="CF115" s="985" t="s">
        <v>439</v>
      </c>
      <c r="CG115" s="986"/>
      <c r="CH115" s="986"/>
      <c r="CI115" s="986"/>
      <c r="CJ115" s="986"/>
      <c r="CK115" s="1013"/>
      <c r="CL115" s="1014"/>
      <c r="CM115" s="987" t="s">
        <v>456</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439</v>
      </c>
      <c r="DH115" s="1024"/>
      <c r="DI115" s="1024"/>
      <c r="DJ115" s="1024"/>
      <c r="DK115" s="1025"/>
      <c r="DL115" s="1026" t="s">
        <v>441</v>
      </c>
      <c r="DM115" s="1024"/>
      <c r="DN115" s="1024"/>
      <c r="DO115" s="1024"/>
      <c r="DP115" s="1025"/>
      <c r="DQ115" s="1026" t="s">
        <v>128</v>
      </c>
      <c r="DR115" s="1024"/>
      <c r="DS115" s="1024"/>
      <c r="DT115" s="1024"/>
      <c r="DU115" s="1025"/>
      <c r="DV115" s="1027" t="s">
        <v>439</v>
      </c>
      <c r="DW115" s="1028"/>
      <c r="DX115" s="1028"/>
      <c r="DY115" s="1028"/>
      <c r="DZ115" s="1029"/>
    </row>
    <row r="116" spans="1:130" s="226" customFormat="1" ht="26.25" customHeight="1" x14ac:dyDescent="0.2">
      <c r="A116" s="1021"/>
      <c r="B116" s="1022"/>
      <c r="C116" s="1030" t="s">
        <v>457</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441</v>
      </c>
      <c r="AB116" s="1024"/>
      <c r="AC116" s="1024"/>
      <c r="AD116" s="1024"/>
      <c r="AE116" s="1025"/>
      <c r="AF116" s="1026" t="s">
        <v>439</v>
      </c>
      <c r="AG116" s="1024"/>
      <c r="AH116" s="1024"/>
      <c r="AI116" s="1024"/>
      <c r="AJ116" s="1025"/>
      <c r="AK116" s="1026" t="s">
        <v>439</v>
      </c>
      <c r="AL116" s="1024"/>
      <c r="AM116" s="1024"/>
      <c r="AN116" s="1024"/>
      <c r="AO116" s="1025"/>
      <c r="AP116" s="1027" t="s">
        <v>441</v>
      </c>
      <c r="AQ116" s="1028"/>
      <c r="AR116" s="1028"/>
      <c r="AS116" s="1028"/>
      <c r="AT116" s="1029"/>
      <c r="AU116" s="973"/>
      <c r="AV116" s="974"/>
      <c r="AW116" s="974"/>
      <c r="AX116" s="974"/>
      <c r="AY116" s="974"/>
      <c r="AZ116" s="1032" t="s">
        <v>458</v>
      </c>
      <c r="BA116" s="1033"/>
      <c r="BB116" s="1033"/>
      <c r="BC116" s="1033"/>
      <c r="BD116" s="1033"/>
      <c r="BE116" s="1033"/>
      <c r="BF116" s="1033"/>
      <c r="BG116" s="1033"/>
      <c r="BH116" s="1033"/>
      <c r="BI116" s="1033"/>
      <c r="BJ116" s="1033"/>
      <c r="BK116" s="1033"/>
      <c r="BL116" s="1033"/>
      <c r="BM116" s="1033"/>
      <c r="BN116" s="1033"/>
      <c r="BO116" s="1033"/>
      <c r="BP116" s="1034"/>
      <c r="BQ116" s="990" t="s">
        <v>439</v>
      </c>
      <c r="BR116" s="991"/>
      <c r="BS116" s="991"/>
      <c r="BT116" s="991"/>
      <c r="BU116" s="991"/>
      <c r="BV116" s="991" t="s">
        <v>441</v>
      </c>
      <c r="BW116" s="991"/>
      <c r="BX116" s="991"/>
      <c r="BY116" s="991"/>
      <c r="BZ116" s="991"/>
      <c r="CA116" s="991" t="s">
        <v>441</v>
      </c>
      <c r="CB116" s="991"/>
      <c r="CC116" s="991"/>
      <c r="CD116" s="991"/>
      <c r="CE116" s="991"/>
      <c r="CF116" s="985" t="s">
        <v>439</v>
      </c>
      <c r="CG116" s="986"/>
      <c r="CH116" s="986"/>
      <c r="CI116" s="986"/>
      <c r="CJ116" s="986"/>
      <c r="CK116" s="1013"/>
      <c r="CL116" s="1014"/>
      <c r="CM116" s="987" t="s">
        <v>459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439</v>
      </c>
      <c r="DH116" s="1024"/>
      <c r="DI116" s="1024"/>
      <c r="DJ116" s="1024"/>
      <c r="DK116" s="1025"/>
      <c r="DL116" s="1026" t="s">
        <v>439</v>
      </c>
      <c r="DM116" s="1024"/>
      <c r="DN116" s="1024"/>
      <c r="DO116" s="1024"/>
      <c r="DP116" s="1025"/>
      <c r="DQ116" s="1026" t="s">
        <v>439</v>
      </c>
      <c r="DR116" s="1024"/>
      <c r="DS116" s="1024"/>
      <c r="DT116" s="1024"/>
      <c r="DU116" s="1025"/>
      <c r="DV116" s="1027" t="s">
        <v>439</v>
      </c>
      <c r="DW116" s="1028"/>
      <c r="DX116" s="1028"/>
      <c r="DY116" s="1028"/>
      <c r="DZ116" s="1029"/>
    </row>
    <row r="117" spans="1:130" s="226" customFormat="1" ht="26.25" customHeight="1" x14ac:dyDescent="0.2">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460</v>
      </c>
      <c r="Z117" s="959"/>
      <c r="AA117" s="1043">
        <v>7480859</v>
      </c>
      <c r="AB117" s="1044"/>
      <c r="AC117" s="1044"/>
      <c r="AD117" s="1044"/>
      <c r="AE117" s="1045"/>
      <c r="AF117" s="1046">
        <v>7746141</v>
      </c>
      <c r="AG117" s="1044"/>
      <c r="AH117" s="1044"/>
      <c r="AI117" s="1044"/>
      <c r="AJ117" s="1045"/>
      <c r="AK117" s="1046">
        <v>7616591</v>
      </c>
      <c r="AL117" s="1044"/>
      <c r="AM117" s="1044"/>
      <c r="AN117" s="1044"/>
      <c r="AO117" s="1045"/>
      <c r="AP117" s="1047"/>
      <c r="AQ117" s="1048"/>
      <c r="AR117" s="1048"/>
      <c r="AS117" s="1048"/>
      <c r="AT117" s="1049"/>
      <c r="AU117" s="973"/>
      <c r="AV117" s="974"/>
      <c r="AW117" s="974"/>
      <c r="AX117" s="974"/>
      <c r="AY117" s="974"/>
      <c r="AZ117" s="1039" t="s">
        <v>461</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128</v>
      </c>
      <c r="BW117" s="991"/>
      <c r="BX117" s="991"/>
      <c r="BY117" s="991"/>
      <c r="BZ117" s="991"/>
      <c r="CA117" s="991" t="s">
        <v>128</v>
      </c>
      <c r="CB117" s="991"/>
      <c r="CC117" s="991"/>
      <c r="CD117" s="991"/>
      <c r="CE117" s="991"/>
      <c r="CF117" s="985" t="s">
        <v>128</v>
      </c>
      <c r="CG117" s="986"/>
      <c r="CH117" s="986"/>
      <c r="CI117" s="986"/>
      <c r="CJ117" s="986"/>
      <c r="CK117" s="1013"/>
      <c r="CL117" s="1014"/>
      <c r="CM117" s="987" t="s">
        <v>462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128</v>
      </c>
      <c r="DH117" s="1024"/>
      <c r="DI117" s="1024"/>
      <c r="DJ117" s="1024"/>
      <c r="DK117" s="1025"/>
      <c r="DL117" s="1026" t="s">
        <v>128</v>
      </c>
      <c r="DM117" s="1024"/>
      <c r="DN117" s="1024"/>
      <c r="DO117" s="1024"/>
      <c r="DP117" s="1025"/>
      <c r="DQ117" s="1026" t="s">
        <v>128</v>
      </c>
      <c r="DR117" s="1024"/>
      <c r="DS117" s="1024"/>
      <c r="DT117" s="1024"/>
      <c r="DU117" s="1025"/>
      <c r="DV117" s="1027" t="s">
        <v>128</v>
      </c>
      <c r="DW117" s="1028"/>
      <c r="DX117" s="1028"/>
      <c r="DY117" s="1028"/>
      <c r="DZ117" s="1029"/>
    </row>
    <row r="118" spans="1:130" s="226" customFormat="1" ht="26.25" customHeight="1" x14ac:dyDescent="0.2">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302</v>
      </c>
      <c r="AL118" s="958"/>
      <c r="AM118" s="958"/>
      <c r="AN118" s="958"/>
      <c r="AO118" s="959"/>
      <c r="AP118" s="1035" t="s">
        <v>433</v>
      </c>
      <c r="AQ118" s="1036"/>
      <c r="AR118" s="1036"/>
      <c r="AS118" s="1036"/>
      <c r="AT118" s="1037"/>
      <c r="AU118" s="973"/>
      <c r="AV118" s="974"/>
      <c r="AW118" s="974"/>
      <c r="AX118" s="974"/>
      <c r="AY118" s="974"/>
      <c r="AZ118" s="1038" t="s">
        <v>463</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128</v>
      </c>
      <c r="BW118" s="1065"/>
      <c r="BX118" s="1065"/>
      <c r="BY118" s="1065"/>
      <c r="BZ118" s="1065"/>
      <c r="CA118" s="1065" t="s">
        <v>128</v>
      </c>
      <c r="CB118" s="1065"/>
      <c r="CC118" s="1065"/>
      <c r="CD118" s="1065"/>
      <c r="CE118" s="1065"/>
      <c r="CF118" s="985" t="s">
        <v>128</v>
      </c>
      <c r="CG118" s="986"/>
      <c r="CH118" s="986"/>
      <c r="CI118" s="986"/>
      <c r="CJ118" s="986"/>
      <c r="CK118" s="1013"/>
      <c r="CL118" s="1014"/>
      <c r="CM118" s="987" t="s">
        <v>464</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128</v>
      </c>
      <c r="DR118" s="1024"/>
      <c r="DS118" s="1024"/>
      <c r="DT118" s="1024"/>
      <c r="DU118" s="1025"/>
      <c r="DV118" s="1027" t="s">
        <v>128</v>
      </c>
      <c r="DW118" s="1028"/>
      <c r="DX118" s="1028"/>
      <c r="DY118" s="1028"/>
      <c r="DZ118" s="1029"/>
    </row>
    <row r="119" spans="1:130" s="226" customFormat="1" ht="26.25" customHeight="1" x14ac:dyDescent="0.2">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128</v>
      </c>
      <c r="AG119" s="965"/>
      <c r="AH119" s="965"/>
      <c r="AI119" s="965"/>
      <c r="AJ119" s="966"/>
      <c r="AK119" s="967" t="s">
        <v>128</v>
      </c>
      <c r="AL119" s="965"/>
      <c r="AM119" s="965"/>
      <c r="AN119" s="965"/>
      <c r="AO119" s="966"/>
      <c r="AP119" s="968" t="s">
        <v>128</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465</v>
      </c>
      <c r="BP119" s="1070"/>
      <c r="BQ119" s="1064">
        <v>98489716</v>
      </c>
      <c r="BR119" s="1065"/>
      <c r="BS119" s="1065"/>
      <c r="BT119" s="1065"/>
      <c r="BU119" s="1065"/>
      <c r="BV119" s="1065">
        <v>99120532</v>
      </c>
      <c r="BW119" s="1065"/>
      <c r="BX119" s="1065"/>
      <c r="BY119" s="1065"/>
      <c r="BZ119" s="1065"/>
      <c r="CA119" s="1065">
        <v>97762013</v>
      </c>
      <c r="CB119" s="1065"/>
      <c r="CC119" s="1065"/>
      <c r="CD119" s="1065"/>
      <c r="CE119" s="1065"/>
      <c r="CF119" s="1066"/>
      <c r="CG119" s="1067"/>
      <c r="CH119" s="1067"/>
      <c r="CI119" s="1067"/>
      <c r="CJ119" s="1068"/>
      <c r="CK119" s="1015"/>
      <c r="CL119" s="1016"/>
      <c r="CM119" s="1038" t="s">
        <v>466</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128</v>
      </c>
      <c r="DH119" s="1051"/>
      <c r="DI119" s="1051"/>
      <c r="DJ119" s="1051"/>
      <c r="DK119" s="1052"/>
      <c r="DL119" s="1050" t="s">
        <v>128</v>
      </c>
      <c r="DM119" s="1051"/>
      <c r="DN119" s="1051"/>
      <c r="DO119" s="1051"/>
      <c r="DP119" s="1052"/>
      <c r="DQ119" s="1050" t="s">
        <v>128</v>
      </c>
      <c r="DR119" s="1051"/>
      <c r="DS119" s="1051"/>
      <c r="DT119" s="1051"/>
      <c r="DU119" s="1052"/>
      <c r="DV119" s="1053" t="s">
        <v>128</v>
      </c>
      <c r="DW119" s="1054"/>
      <c r="DX119" s="1054"/>
      <c r="DY119" s="1054"/>
      <c r="DZ119" s="1055"/>
    </row>
    <row r="120" spans="1:130" s="226" customFormat="1" ht="26.25" customHeight="1" x14ac:dyDescent="0.2">
      <c r="A120" s="1122"/>
      <c r="B120" s="1014"/>
      <c r="C120" s="987" t="s">
        <v>443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128</v>
      </c>
      <c r="AB120" s="1024"/>
      <c r="AC120" s="1024"/>
      <c r="AD120" s="1024"/>
      <c r="AE120" s="1025"/>
      <c r="AF120" s="1026" t="s">
        <v>128</v>
      </c>
      <c r="AG120" s="1024"/>
      <c r="AH120" s="1024"/>
      <c r="AI120" s="1024"/>
      <c r="AJ120" s="1025"/>
      <c r="AK120" s="1026" t="s">
        <v>128</v>
      </c>
      <c r="AL120" s="1024"/>
      <c r="AM120" s="1024"/>
      <c r="AN120" s="1024"/>
      <c r="AO120" s="1025"/>
      <c r="AP120" s="1027" t="s">
        <v>128</v>
      </c>
      <c r="AQ120" s="1028"/>
      <c r="AR120" s="1028"/>
      <c r="AS120" s="1028"/>
      <c r="AT120" s="1029"/>
      <c r="AU120" s="1056" t="s">
        <v>467</v>
      </c>
      <c r="AV120" s="1057"/>
      <c r="AW120" s="1057"/>
      <c r="AX120" s="1057"/>
      <c r="AY120" s="1058"/>
      <c r="AZ120" s="994" t="s">
        <v>468</v>
      </c>
      <c r="BA120" s="962"/>
      <c r="BB120" s="962"/>
      <c r="BC120" s="962"/>
      <c r="BD120" s="962"/>
      <c r="BE120" s="962"/>
      <c r="BF120" s="962"/>
      <c r="BG120" s="962"/>
      <c r="BH120" s="962"/>
      <c r="BI120" s="962"/>
      <c r="BJ120" s="962"/>
      <c r="BK120" s="962"/>
      <c r="BL120" s="962"/>
      <c r="BM120" s="962"/>
      <c r="BN120" s="962"/>
      <c r="BO120" s="962"/>
      <c r="BP120" s="963"/>
      <c r="BQ120" s="995">
        <v>20521535</v>
      </c>
      <c r="BR120" s="996"/>
      <c r="BS120" s="996"/>
      <c r="BT120" s="996"/>
      <c r="BU120" s="996"/>
      <c r="BV120" s="996">
        <v>18984278</v>
      </c>
      <c r="BW120" s="996"/>
      <c r="BX120" s="996"/>
      <c r="BY120" s="996"/>
      <c r="BZ120" s="996"/>
      <c r="CA120" s="996">
        <v>19228704</v>
      </c>
      <c r="CB120" s="996"/>
      <c r="CC120" s="996"/>
      <c r="CD120" s="996"/>
      <c r="CE120" s="996"/>
      <c r="CF120" s="1009">
        <v>74.099999999999994</v>
      </c>
      <c r="CG120" s="1010"/>
      <c r="CH120" s="1010"/>
      <c r="CI120" s="1010"/>
      <c r="CJ120" s="1010"/>
      <c r="CK120" s="1071" t="s">
        <v>469</v>
      </c>
      <c r="CL120" s="1072"/>
      <c r="CM120" s="1072"/>
      <c r="CN120" s="1072"/>
      <c r="CO120" s="1073"/>
      <c r="CP120" s="1079" t="s">
        <v>470</v>
      </c>
      <c r="CQ120" s="1080"/>
      <c r="CR120" s="1080"/>
      <c r="CS120" s="1080"/>
      <c r="CT120" s="1080"/>
      <c r="CU120" s="1080"/>
      <c r="CV120" s="1080"/>
      <c r="CW120" s="1080"/>
      <c r="CX120" s="1080"/>
      <c r="CY120" s="1080"/>
      <c r="CZ120" s="1080"/>
      <c r="DA120" s="1080"/>
      <c r="DB120" s="1080"/>
      <c r="DC120" s="1080"/>
      <c r="DD120" s="1080"/>
      <c r="DE120" s="1080"/>
      <c r="DF120" s="1081"/>
      <c r="DG120" s="995">
        <v>25190473</v>
      </c>
      <c r="DH120" s="996"/>
      <c r="DI120" s="996"/>
      <c r="DJ120" s="996"/>
      <c r="DK120" s="996"/>
      <c r="DL120" s="996">
        <v>24318622</v>
      </c>
      <c r="DM120" s="996"/>
      <c r="DN120" s="996"/>
      <c r="DO120" s="996"/>
      <c r="DP120" s="996"/>
      <c r="DQ120" s="996">
        <v>23138858</v>
      </c>
      <c r="DR120" s="996"/>
      <c r="DS120" s="996"/>
      <c r="DT120" s="996"/>
      <c r="DU120" s="996"/>
      <c r="DV120" s="997">
        <v>89.1</v>
      </c>
      <c r="DW120" s="997"/>
      <c r="DX120" s="997"/>
      <c r="DY120" s="997"/>
      <c r="DZ120" s="998"/>
    </row>
    <row r="121" spans="1:130" s="226" customFormat="1" ht="26.25" customHeight="1" x14ac:dyDescent="0.2">
      <c r="A121" s="1122"/>
      <c r="B121" s="1014"/>
      <c r="C121" s="1039" t="s">
        <v>471</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128</v>
      </c>
      <c r="AB121" s="1024"/>
      <c r="AC121" s="1024"/>
      <c r="AD121" s="1024"/>
      <c r="AE121" s="1025"/>
      <c r="AF121" s="1026" t="s">
        <v>128</v>
      </c>
      <c r="AG121" s="1024"/>
      <c r="AH121" s="1024"/>
      <c r="AI121" s="1024"/>
      <c r="AJ121" s="1025"/>
      <c r="AK121" s="1026" t="s">
        <v>128</v>
      </c>
      <c r="AL121" s="1024"/>
      <c r="AM121" s="1024"/>
      <c r="AN121" s="1024"/>
      <c r="AO121" s="1025"/>
      <c r="AP121" s="1027" t="s">
        <v>439</v>
      </c>
      <c r="AQ121" s="1028"/>
      <c r="AR121" s="1028"/>
      <c r="AS121" s="1028"/>
      <c r="AT121" s="1029"/>
      <c r="AU121" s="1059"/>
      <c r="AV121" s="1060"/>
      <c r="AW121" s="1060"/>
      <c r="AX121" s="1060"/>
      <c r="AY121" s="1061"/>
      <c r="AZ121" s="987" t="s">
        <v>472</v>
      </c>
      <c r="BA121" s="988"/>
      <c r="BB121" s="988"/>
      <c r="BC121" s="988"/>
      <c r="BD121" s="988"/>
      <c r="BE121" s="988"/>
      <c r="BF121" s="988"/>
      <c r="BG121" s="988"/>
      <c r="BH121" s="988"/>
      <c r="BI121" s="988"/>
      <c r="BJ121" s="988"/>
      <c r="BK121" s="988"/>
      <c r="BL121" s="988"/>
      <c r="BM121" s="988"/>
      <c r="BN121" s="988"/>
      <c r="BO121" s="988"/>
      <c r="BP121" s="989"/>
      <c r="BQ121" s="990">
        <v>17082815</v>
      </c>
      <c r="BR121" s="991"/>
      <c r="BS121" s="991"/>
      <c r="BT121" s="991"/>
      <c r="BU121" s="991"/>
      <c r="BV121" s="991">
        <v>18861587</v>
      </c>
      <c r="BW121" s="991"/>
      <c r="BX121" s="991"/>
      <c r="BY121" s="991"/>
      <c r="BZ121" s="991"/>
      <c r="CA121" s="991">
        <v>19303462</v>
      </c>
      <c r="CB121" s="991"/>
      <c r="CC121" s="991"/>
      <c r="CD121" s="991"/>
      <c r="CE121" s="991"/>
      <c r="CF121" s="985">
        <v>74.400000000000006</v>
      </c>
      <c r="CG121" s="986"/>
      <c r="CH121" s="986"/>
      <c r="CI121" s="986"/>
      <c r="CJ121" s="986"/>
      <c r="CK121" s="1074"/>
      <c r="CL121" s="1075"/>
      <c r="CM121" s="1075"/>
      <c r="CN121" s="1075"/>
      <c r="CO121" s="1076"/>
      <c r="CP121" s="1084" t="s">
        <v>405</v>
      </c>
      <c r="CQ121" s="1085"/>
      <c r="CR121" s="1085"/>
      <c r="CS121" s="1085"/>
      <c r="CT121" s="1085"/>
      <c r="CU121" s="1085"/>
      <c r="CV121" s="1085"/>
      <c r="CW121" s="1085"/>
      <c r="CX121" s="1085"/>
      <c r="CY121" s="1085"/>
      <c r="CZ121" s="1085"/>
      <c r="DA121" s="1085"/>
      <c r="DB121" s="1085"/>
      <c r="DC121" s="1085"/>
      <c r="DD121" s="1085"/>
      <c r="DE121" s="1085"/>
      <c r="DF121" s="1086"/>
      <c r="DG121" s="990">
        <v>7853559</v>
      </c>
      <c r="DH121" s="991"/>
      <c r="DI121" s="991"/>
      <c r="DJ121" s="991"/>
      <c r="DK121" s="991"/>
      <c r="DL121" s="991">
        <v>7185298</v>
      </c>
      <c r="DM121" s="991"/>
      <c r="DN121" s="991"/>
      <c r="DO121" s="991"/>
      <c r="DP121" s="991"/>
      <c r="DQ121" s="991">
        <v>6901892</v>
      </c>
      <c r="DR121" s="991"/>
      <c r="DS121" s="991"/>
      <c r="DT121" s="991"/>
      <c r="DU121" s="991"/>
      <c r="DV121" s="992">
        <v>26.6</v>
      </c>
      <c r="DW121" s="992"/>
      <c r="DX121" s="992"/>
      <c r="DY121" s="992"/>
      <c r="DZ121" s="993"/>
    </row>
    <row r="122" spans="1:130" s="226" customFormat="1" ht="26.25" customHeight="1" x14ac:dyDescent="0.2">
      <c r="A122" s="1122"/>
      <c r="B122" s="1014"/>
      <c r="C122" s="987" t="s">
        <v>453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128</v>
      </c>
      <c r="AB122" s="1024"/>
      <c r="AC122" s="1024"/>
      <c r="AD122" s="1024"/>
      <c r="AE122" s="1025"/>
      <c r="AF122" s="1026" t="s">
        <v>128</v>
      </c>
      <c r="AG122" s="1024"/>
      <c r="AH122" s="1024"/>
      <c r="AI122" s="1024"/>
      <c r="AJ122" s="1025"/>
      <c r="AK122" s="1026" t="s">
        <v>128</v>
      </c>
      <c r="AL122" s="1024"/>
      <c r="AM122" s="1024"/>
      <c r="AN122" s="1024"/>
      <c r="AO122" s="1025"/>
      <c r="AP122" s="1027" t="s">
        <v>439</v>
      </c>
      <c r="AQ122" s="1028"/>
      <c r="AR122" s="1028"/>
      <c r="AS122" s="1028"/>
      <c r="AT122" s="1029"/>
      <c r="AU122" s="1059"/>
      <c r="AV122" s="1060"/>
      <c r="AW122" s="1060"/>
      <c r="AX122" s="1060"/>
      <c r="AY122" s="1061"/>
      <c r="AZ122" s="1038" t="s">
        <v>473</v>
      </c>
      <c r="BA122" s="1030"/>
      <c r="BB122" s="1030"/>
      <c r="BC122" s="1030"/>
      <c r="BD122" s="1030"/>
      <c r="BE122" s="1030"/>
      <c r="BF122" s="1030"/>
      <c r="BG122" s="1030"/>
      <c r="BH122" s="1030"/>
      <c r="BI122" s="1030"/>
      <c r="BJ122" s="1030"/>
      <c r="BK122" s="1030"/>
      <c r="BL122" s="1030"/>
      <c r="BM122" s="1030"/>
      <c r="BN122" s="1030"/>
      <c r="BO122" s="1030"/>
      <c r="BP122" s="1031"/>
      <c r="BQ122" s="1064">
        <v>63184403</v>
      </c>
      <c r="BR122" s="1065"/>
      <c r="BS122" s="1065"/>
      <c r="BT122" s="1065"/>
      <c r="BU122" s="1065"/>
      <c r="BV122" s="1065">
        <v>64219418</v>
      </c>
      <c r="BW122" s="1065"/>
      <c r="BX122" s="1065"/>
      <c r="BY122" s="1065"/>
      <c r="BZ122" s="1065"/>
      <c r="CA122" s="1065">
        <v>62945738</v>
      </c>
      <c r="CB122" s="1065"/>
      <c r="CC122" s="1065"/>
      <c r="CD122" s="1065"/>
      <c r="CE122" s="1065"/>
      <c r="CF122" s="1082">
        <v>242.5</v>
      </c>
      <c r="CG122" s="1083"/>
      <c r="CH122" s="1083"/>
      <c r="CI122" s="1083"/>
      <c r="CJ122" s="1083"/>
      <c r="CK122" s="1074"/>
      <c r="CL122" s="1075"/>
      <c r="CM122" s="1075"/>
      <c r="CN122" s="1075"/>
      <c r="CO122" s="1076"/>
      <c r="CP122" s="1084" t="s">
        <v>474</v>
      </c>
      <c r="CQ122" s="1085"/>
      <c r="CR122" s="1085"/>
      <c r="CS122" s="1085"/>
      <c r="CT122" s="1085"/>
      <c r="CU122" s="1085"/>
      <c r="CV122" s="1085"/>
      <c r="CW122" s="1085"/>
      <c r="CX122" s="1085"/>
      <c r="CY122" s="1085"/>
      <c r="CZ122" s="1085"/>
      <c r="DA122" s="1085"/>
      <c r="DB122" s="1085"/>
      <c r="DC122" s="1085"/>
      <c r="DD122" s="1085"/>
      <c r="DE122" s="1085"/>
      <c r="DF122" s="1086"/>
      <c r="DG122" s="990">
        <v>391457</v>
      </c>
      <c r="DH122" s="991"/>
      <c r="DI122" s="991"/>
      <c r="DJ122" s="991"/>
      <c r="DK122" s="991"/>
      <c r="DL122" s="991">
        <v>458378</v>
      </c>
      <c r="DM122" s="991"/>
      <c r="DN122" s="991"/>
      <c r="DO122" s="991"/>
      <c r="DP122" s="991"/>
      <c r="DQ122" s="991">
        <v>470829</v>
      </c>
      <c r="DR122" s="991"/>
      <c r="DS122" s="991"/>
      <c r="DT122" s="991"/>
      <c r="DU122" s="991"/>
      <c r="DV122" s="992">
        <v>1.8</v>
      </c>
      <c r="DW122" s="992"/>
      <c r="DX122" s="992"/>
      <c r="DY122" s="992"/>
      <c r="DZ122" s="993"/>
    </row>
    <row r="123" spans="1:130" s="226" customFormat="1" ht="26.25" customHeight="1" x14ac:dyDescent="0.2">
      <c r="A123" s="1122"/>
      <c r="B123" s="1014"/>
      <c r="C123" s="987" t="s">
        <v>459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439</v>
      </c>
      <c r="AG123" s="1024"/>
      <c r="AH123" s="1024"/>
      <c r="AI123" s="1024"/>
      <c r="AJ123" s="1025"/>
      <c r="AK123" s="1026" t="s">
        <v>128</v>
      </c>
      <c r="AL123" s="1024"/>
      <c r="AM123" s="1024"/>
      <c r="AN123" s="1024"/>
      <c r="AO123" s="1025"/>
      <c r="AP123" s="1027" t="s">
        <v>128</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475</v>
      </c>
      <c r="BP123" s="1070"/>
      <c r="BQ123" s="1128">
        <v>100788753</v>
      </c>
      <c r="BR123" s="1129"/>
      <c r="BS123" s="1129"/>
      <c r="BT123" s="1129"/>
      <c r="BU123" s="1129"/>
      <c r="BV123" s="1129">
        <v>102065283</v>
      </c>
      <c r="BW123" s="1129"/>
      <c r="BX123" s="1129"/>
      <c r="BY123" s="1129"/>
      <c r="BZ123" s="1129"/>
      <c r="CA123" s="1129">
        <v>101477904</v>
      </c>
      <c r="CB123" s="1129"/>
      <c r="CC123" s="1129"/>
      <c r="CD123" s="1129"/>
      <c r="CE123" s="1129"/>
      <c r="CF123" s="1066"/>
      <c r="CG123" s="1067"/>
      <c r="CH123" s="1067"/>
      <c r="CI123" s="1067"/>
      <c r="CJ123" s="1068"/>
      <c r="CK123" s="1074"/>
      <c r="CL123" s="1075"/>
      <c r="CM123" s="1075"/>
      <c r="CN123" s="1075"/>
      <c r="CO123" s="1076"/>
      <c r="CP123" s="1084" t="s">
        <v>476</v>
      </c>
      <c r="CQ123" s="1085"/>
      <c r="CR123" s="1085"/>
      <c r="CS123" s="1085"/>
      <c r="CT123" s="1085"/>
      <c r="CU123" s="1085"/>
      <c r="CV123" s="1085"/>
      <c r="CW123" s="1085"/>
      <c r="CX123" s="1085"/>
      <c r="CY123" s="1085"/>
      <c r="CZ123" s="1085"/>
      <c r="DA123" s="1085"/>
      <c r="DB123" s="1085"/>
      <c r="DC123" s="1085"/>
      <c r="DD123" s="1085"/>
      <c r="DE123" s="1085"/>
      <c r="DF123" s="1086"/>
      <c r="DG123" s="1023" t="s">
        <v>128</v>
      </c>
      <c r="DH123" s="1024"/>
      <c r="DI123" s="1024"/>
      <c r="DJ123" s="1024"/>
      <c r="DK123" s="1025"/>
      <c r="DL123" s="1026" t="s">
        <v>128</v>
      </c>
      <c r="DM123" s="1024"/>
      <c r="DN123" s="1024"/>
      <c r="DO123" s="1024"/>
      <c r="DP123" s="1025"/>
      <c r="DQ123" s="1026" t="s">
        <v>439</v>
      </c>
      <c r="DR123" s="1024"/>
      <c r="DS123" s="1024"/>
      <c r="DT123" s="1024"/>
      <c r="DU123" s="1025"/>
      <c r="DV123" s="1027" t="s">
        <v>128</v>
      </c>
      <c r="DW123" s="1028"/>
      <c r="DX123" s="1028"/>
      <c r="DY123" s="1028"/>
      <c r="DZ123" s="1029"/>
    </row>
    <row r="124" spans="1:130" s="226" customFormat="1" ht="26.25" customHeight="1" thickBot="1" x14ac:dyDescent="0.25">
      <c r="A124" s="1122"/>
      <c r="B124" s="1014"/>
      <c r="C124" s="987" t="s">
        <v>462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128</v>
      </c>
      <c r="AG124" s="1024"/>
      <c r="AH124" s="1024"/>
      <c r="AI124" s="1024"/>
      <c r="AJ124" s="1025"/>
      <c r="AK124" s="1026" t="s">
        <v>128</v>
      </c>
      <c r="AL124" s="1024"/>
      <c r="AM124" s="1024"/>
      <c r="AN124" s="1024"/>
      <c r="AO124" s="1025"/>
      <c r="AP124" s="1027" t="s">
        <v>128</v>
      </c>
      <c r="AQ124" s="1028"/>
      <c r="AR124" s="1028"/>
      <c r="AS124" s="1028"/>
      <c r="AT124" s="1029"/>
      <c r="AU124" s="1124" t="s">
        <v>477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128</v>
      </c>
      <c r="BR124" s="1092"/>
      <c r="BS124" s="1092"/>
      <c r="BT124" s="1092"/>
      <c r="BU124" s="1092"/>
      <c r="BV124" s="1092" t="s">
        <v>128</v>
      </c>
      <c r="BW124" s="1092"/>
      <c r="BX124" s="1092"/>
      <c r="BY124" s="1092"/>
      <c r="BZ124" s="1092"/>
      <c r="CA124" s="1092" t="s">
        <v>128</v>
      </c>
      <c r="CB124" s="1092"/>
      <c r="CC124" s="1092"/>
      <c r="CD124" s="1092"/>
      <c r="CE124" s="1092"/>
      <c r="CF124" s="1093"/>
      <c r="CG124" s="1094"/>
      <c r="CH124" s="1094"/>
      <c r="CI124" s="1094"/>
      <c r="CJ124" s="1095"/>
      <c r="CK124" s="1077"/>
      <c r="CL124" s="1077"/>
      <c r="CM124" s="1077"/>
      <c r="CN124" s="1077"/>
      <c r="CO124" s="1078"/>
      <c r="CP124" s="1084" t="s">
        <v>478</v>
      </c>
      <c r="CQ124" s="1085"/>
      <c r="CR124" s="1085"/>
      <c r="CS124" s="1085"/>
      <c r="CT124" s="1085"/>
      <c r="CU124" s="1085"/>
      <c r="CV124" s="1085"/>
      <c r="CW124" s="1085"/>
      <c r="CX124" s="1085"/>
      <c r="CY124" s="1085"/>
      <c r="CZ124" s="1085"/>
      <c r="DA124" s="1085"/>
      <c r="DB124" s="1085"/>
      <c r="DC124" s="1085"/>
      <c r="DD124" s="1085"/>
      <c r="DE124" s="1085"/>
      <c r="DF124" s="1086"/>
      <c r="DG124" s="1069" t="s">
        <v>439</v>
      </c>
      <c r="DH124" s="1051"/>
      <c r="DI124" s="1051"/>
      <c r="DJ124" s="1051"/>
      <c r="DK124" s="1052"/>
      <c r="DL124" s="1050" t="s">
        <v>128</v>
      </c>
      <c r="DM124" s="1051"/>
      <c r="DN124" s="1051"/>
      <c r="DO124" s="1051"/>
      <c r="DP124" s="1052"/>
      <c r="DQ124" s="1050" t="s">
        <v>128</v>
      </c>
      <c r="DR124" s="1051"/>
      <c r="DS124" s="1051"/>
      <c r="DT124" s="1051"/>
      <c r="DU124" s="1052"/>
      <c r="DV124" s="1053" t="s">
        <v>128</v>
      </c>
      <c r="DW124" s="1054"/>
      <c r="DX124" s="1054"/>
      <c r="DY124" s="1054"/>
      <c r="DZ124" s="1055"/>
    </row>
    <row r="125" spans="1:130" s="226" customFormat="1" ht="26.25" customHeight="1" x14ac:dyDescent="0.2">
      <c r="A125" s="1122"/>
      <c r="B125" s="1014"/>
      <c r="C125" s="987" t="s">
        <v>464</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128</v>
      </c>
      <c r="AB125" s="1024"/>
      <c r="AC125" s="1024"/>
      <c r="AD125" s="1024"/>
      <c r="AE125" s="1025"/>
      <c r="AF125" s="1026" t="s">
        <v>128</v>
      </c>
      <c r="AG125" s="1024"/>
      <c r="AH125" s="1024"/>
      <c r="AI125" s="1024"/>
      <c r="AJ125" s="1025"/>
      <c r="AK125" s="1026" t="s">
        <v>128</v>
      </c>
      <c r="AL125" s="1024"/>
      <c r="AM125" s="1024"/>
      <c r="AN125" s="1024"/>
      <c r="AO125" s="1025"/>
      <c r="AP125" s="1027" t="s">
        <v>128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128</v>
      </c>
      <c r="DH125" s="996"/>
      <c r="DI125" s="996"/>
      <c r="DJ125" s="996"/>
      <c r="DK125" s="996"/>
      <c r="DL125" s="996" t="s">
        <v>128</v>
      </c>
      <c r="DM125" s="996"/>
      <c r="DN125" s="996"/>
      <c r="DO125" s="996"/>
      <c r="DP125" s="996"/>
      <c r="DQ125" s="996" t="s">
        <v>128</v>
      </c>
      <c r="DR125" s="996"/>
      <c r="DS125" s="996"/>
      <c r="DT125" s="996"/>
      <c r="DU125" s="996"/>
      <c r="DV125" s="997" t="s">
        <v>128</v>
      </c>
      <c r="DW125" s="997"/>
      <c r="DX125" s="997"/>
      <c r="DY125" s="997"/>
      <c r="DZ125" s="998"/>
    </row>
    <row r="126" spans="1:130" s="226" customFormat="1" ht="26.25" customHeight="1" thickBot="1" x14ac:dyDescent="0.25">
      <c r="A126" s="1122"/>
      <c r="B126" s="1014"/>
      <c r="C126" s="987" t="s">
        <v>466</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128</v>
      </c>
      <c r="AB126" s="1024"/>
      <c r="AC126" s="1024"/>
      <c r="AD126" s="1024"/>
      <c r="AE126" s="1025"/>
      <c r="AF126" s="1026" t="s">
        <v>128</v>
      </c>
      <c r="AG126" s="1024"/>
      <c r="AH126" s="1024"/>
      <c r="AI126" s="1024"/>
      <c r="AJ126" s="1025"/>
      <c r="AK126" s="1026" t="s">
        <v>128</v>
      </c>
      <c r="AL126" s="1024"/>
      <c r="AM126" s="1024"/>
      <c r="AN126" s="1024"/>
      <c r="AO126" s="1025"/>
      <c r="AP126" s="1027" t="s">
        <v>128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481</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128</v>
      </c>
      <c r="DR126" s="991"/>
      <c r="DS126" s="991"/>
      <c r="DT126" s="991"/>
      <c r="DU126" s="991"/>
      <c r="DV126" s="992" t="s">
        <v>128</v>
      </c>
      <c r="DW126" s="992"/>
      <c r="DX126" s="992"/>
      <c r="DY126" s="992"/>
      <c r="DZ126" s="993"/>
    </row>
    <row r="127" spans="1:130" s="226" customFormat="1" ht="26.25" customHeight="1" x14ac:dyDescent="0.2">
      <c r="A127" s="1123"/>
      <c r="B127" s="1016"/>
      <c r="C127" s="1038" t="s">
        <v>482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439</v>
      </c>
      <c r="AB127" s="1024"/>
      <c r="AC127" s="1024"/>
      <c r="AD127" s="1024"/>
      <c r="AE127" s="1025"/>
      <c r="AF127" s="1026" t="s">
        <v>128</v>
      </c>
      <c r="AG127" s="1024"/>
      <c r="AH127" s="1024"/>
      <c r="AI127" s="1024"/>
      <c r="AJ127" s="1025"/>
      <c r="AK127" s="1026" t="s">
        <v>128</v>
      </c>
      <c r="AL127" s="1024"/>
      <c r="AM127" s="1024"/>
      <c r="AN127" s="1024"/>
      <c r="AO127" s="1025"/>
      <c r="AP127" s="1027" t="s">
        <v>128</v>
      </c>
      <c r="AQ127" s="1028"/>
      <c r="AR127" s="1028"/>
      <c r="AS127" s="1028"/>
      <c r="AT127" s="1029"/>
      <c r="AU127" s="228"/>
      <c r="AV127" s="228"/>
      <c r="AW127" s="228"/>
      <c r="AX127" s="1096" t="s">
        <v>483</v>
      </c>
      <c r="AY127" s="1097"/>
      <c r="AZ127" s="1097"/>
      <c r="BA127" s="1097"/>
      <c r="BB127" s="1097"/>
      <c r="BC127" s="1097"/>
      <c r="BD127" s="1097"/>
      <c r="BE127" s="1098"/>
      <c r="BF127" s="1099" t="s">
        <v>484</v>
      </c>
      <c r="BG127" s="1097"/>
      <c r="BH127" s="1097"/>
      <c r="BI127" s="1097"/>
      <c r="BJ127" s="1097"/>
      <c r="BK127" s="1097"/>
      <c r="BL127" s="1098"/>
      <c r="BM127" s="1099" t="s">
        <v>485</v>
      </c>
      <c r="BN127" s="1097"/>
      <c r="BO127" s="1097"/>
      <c r="BP127" s="1097"/>
      <c r="BQ127" s="1097"/>
      <c r="BR127" s="1097"/>
      <c r="BS127" s="1098"/>
      <c r="BT127" s="1099" t="s">
        <v>486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487</v>
      </c>
      <c r="CQ127" s="988"/>
      <c r="CR127" s="988"/>
      <c r="CS127" s="988"/>
      <c r="CT127" s="988"/>
      <c r="CU127" s="988"/>
      <c r="CV127" s="988"/>
      <c r="CW127" s="988"/>
      <c r="CX127" s="988"/>
      <c r="CY127" s="988"/>
      <c r="CZ127" s="988"/>
      <c r="DA127" s="988"/>
      <c r="DB127" s="988"/>
      <c r="DC127" s="988"/>
      <c r="DD127" s="988"/>
      <c r="DE127" s="988"/>
      <c r="DF127" s="989"/>
      <c r="DG127" s="990" t="s">
        <v>128</v>
      </c>
      <c r="DH127" s="991"/>
      <c r="DI127" s="991"/>
      <c r="DJ127" s="991"/>
      <c r="DK127" s="991"/>
      <c r="DL127" s="991" t="s">
        <v>128</v>
      </c>
      <c r="DM127" s="991"/>
      <c r="DN127" s="991"/>
      <c r="DO127" s="991"/>
      <c r="DP127" s="991"/>
      <c r="DQ127" s="991" t="s">
        <v>128</v>
      </c>
      <c r="DR127" s="991"/>
      <c r="DS127" s="991"/>
      <c r="DT127" s="991"/>
      <c r="DU127" s="991"/>
      <c r="DV127" s="992" t="s">
        <v>128</v>
      </c>
      <c r="DW127" s="992"/>
      <c r="DX127" s="992"/>
      <c r="DY127" s="992"/>
      <c r="DZ127" s="993"/>
    </row>
    <row r="128" spans="1:130" s="226" customFormat="1" ht="26.25" customHeight="1" thickBot="1" x14ac:dyDescent="0.25">
      <c r="A128" s="1106" t="s">
        <v>488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489</v>
      </c>
      <c r="X128" s="1108"/>
      <c r="Y128" s="1108"/>
      <c r="Z128" s="1109"/>
      <c r="AA128" s="1110">
        <v>1125663</v>
      </c>
      <c r="AB128" s="1111"/>
      <c r="AC128" s="1111"/>
      <c r="AD128" s="1111"/>
      <c r="AE128" s="1112"/>
      <c r="AF128" s="1113">
        <v>1116011</v>
      </c>
      <c r="AG128" s="1111"/>
      <c r="AH128" s="1111"/>
      <c r="AI128" s="1111"/>
      <c r="AJ128" s="1112"/>
      <c r="AK128" s="1113">
        <v>1105582</v>
      </c>
      <c r="AL128" s="1111"/>
      <c r="AM128" s="1111"/>
      <c r="AN128" s="1111"/>
      <c r="AO128" s="1112"/>
      <c r="AP128" s="1114"/>
      <c r="AQ128" s="1115"/>
      <c r="AR128" s="1115"/>
      <c r="AS128" s="1115"/>
      <c r="AT128" s="1116"/>
      <c r="AU128" s="228"/>
      <c r="AV128" s="228"/>
      <c r="AW128" s="228"/>
      <c r="AX128" s="961" t="s">
        <v>490</v>
      </c>
      <c r="AY128" s="962"/>
      <c r="AZ128" s="962"/>
      <c r="BA128" s="962"/>
      <c r="BB128" s="962"/>
      <c r="BC128" s="962"/>
      <c r="BD128" s="962"/>
      <c r="BE128" s="963"/>
      <c r="BF128" s="1117" t="s">
        <v>439</v>
      </c>
      <c r="BG128" s="1118"/>
      <c r="BH128" s="1118"/>
      <c r="BI128" s="1118"/>
      <c r="BJ128" s="1118"/>
      <c r="BK128" s="1118"/>
      <c r="BL128" s="1119"/>
      <c r="BM128" s="1117">
        <v>11.75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491</v>
      </c>
      <c r="CQ128" s="790"/>
      <c r="CR128" s="790"/>
      <c r="CS128" s="790"/>
      <c r="CT128" s="790"/>
      <c r="CU128" s="790"/>
      <c r="CV128" s="790"/>
      <c r="CW128" s="790"/>
      <c r="CX128" s="790"/>
      <c r="CY128" s="790"/>
      <c r="CZ128" s="790"/>
      <c r="DA128" s="790"/>
      <c r="DB128" s="790"/>
      <c r="DC128" s="790"/>
      <c r="DD128" s="790"/>
      <c r="DE128" s="790"/>
      <c r="DF128" s="1101"/>
      <c r="DG128" s="1102" t="s">
        <v>128</v>
      </c>
      <c r="DH128" s="1103"/>
      <c r="DI128" s="1103"/>
      <c r="DJ128" s="1103"/>
      <c r="DK128" s="1103"/>
      <c r="DL128" s="1103" t="s">
        <v>128</v>
      </c>
      <c r="DM128" s="1103"/>
      <c r="DN128" s="1103"/>
      <c r="DO128" s="1103"/>
      <c r="DP128" s="1103"/>
      <c r="DQ128" s="1103" t="s">
        <v>128</v>
      </c>
      <c r="DR128" s="1103"/>
      <c r="DS128" s="1103"/>
      <c r="DT128" s="1103"/>
      <c r="DU128" s="1103"/>
      <c r="DV128" s="1104" t="s">
        <v>128</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492</v>
      </c>
      <c r="X129" s="1136"/>
      <c r="Y129" s="1136"/>
      <c r="Z129" s="1137"/>
      <c r="AA129" s="1023">
        <v>29873524</v>
      </c>
      <c r="AB129" s="1024"/>
      <c r="AC129" s="1024"/>
      <c r="AD129" s="1024"/>
      <c r="AE129" s="1025"/>
      <c r="AF129" s="1026">
        <v>30607782</v>
      </c>
      <c r="AG129" s="1024"/>
      <c r="AH129" s="1024"/>
      <c r="AI129" s="1024"/>
      <c r="AJ129" s="1025"/>
      <c r="AK129" s="1026">
        <v>31343540</v>
      </c>
      <c r="AL129" s="1024"/>
      <c r="AM129" s="1024"/>
      <c r="AN129" s="1024"/>
      <c r="AO129" s="1025"/>
      <c r="AP129" s="1138"/>
      <c r="AQ129" s="1139"/>
      <c r="AR129" s="1139"/>
      <c r="AS129" s="1139"/>
      <c r="AT129" s="1140"/>
      <c r="AU129" s="229"/>
      <c r="AV129" s="229"/>
      <c r="AW129" s="229"/>
      <c r="AX129" s="1130" t="s">
        <v>493</v>
      </c>
      <c r="AY129" s="988"/>
      <c r="AZ129" s="988"/>
      <c r="BA129" s="988"/>
      <c r="BB129" s="988"/>
      <c r="BC129" s="988"/>
      <c r="BD129" s="988"/>
      <c r="BE129" s="989"/>
      <c r="BF129" s="1131" t="s">
        <v>128</v>
      </c>
      <c r="BG129" s="1132"/>
      <c r="BH129" s="1132"/>
      <c r="BI129" s="1132"/>
      <c r="BJ129" s="1132"/>
      <c r="BK129" s="1132"/>
      <c r="BL129" s="1133"/>
      <c r="BM129" s="1131">
        <v>16.75</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495</v>
      </c>
      <c r="X130" s="1136"/>
      <c r="Y130" s="1136"/>
      <c r="Z130" s="1137"/>
      <c r="AA130" s="1023">
        <v>5404633</v>
      </c>
      <c r="AB130" s="1024"/>
      <c r="AC130" s="1024"/>
      <c r="AD130" s="1024"/>
      <c r="AE130" s="1025"/>
      <c r="AF130" s="1026">
        <v>5486495</v>
      </c>
      <c r="AG130" s="1024"/>
      <c r="AH130" s="1024"/>
      <c r="AI130" s="1024"/>
      <c r="AJ130" s="1025"/>
      <c r="AK130" s="1026">
        <v>5384800</v>
      </c>
      <c r="AL130" s="1024"/>
      <c r="AM130" s="1024"/>
      <c r="AN130" s="1024"/>
      <c r="AO130" s="1025"/>
      <c r="AP130" s="1138"/>
      <c r="AQ130" s="1139"/>
      <c r="AR130" s="1139"/>
      <c r="AS130" s="1139"/>
      <c r="AT130" s="1140"/>
      <c r="AU130" s="229"/>
      <c r="AV130" s="229"/>
      <c r="AW130" s="229"/>
      <c r="AX130" s="1130" t="s">
        <v>496</v>
      </c>
      <c r="AY130" s="988"/>
      <c r="AZ130" s="988"/>
      <c r="BA130" s="988"/>
      <c r="BB130" s="988"/>
      <c r="BC130" s="988"/>
      <c r="BD130" s="988"/>
      <c r="BE130" s="989"/>
      <c r="BF130" s="1166">
        <v>4.2</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497</v>
      </c>
      <c r="X131" s="1173"/>
      <c r="Y131" s="1173"/>
      <c r="Z131" s="1174"/>
      <c r="AA131" s="1069">
        <v>24468891</v>
      </c>
      <c r="AB131" s="1051"/>
      <c r="AC131" s="1051"/>
      <c r="AD131" s="1051"/>
      <c r="AE131" s="1052"/>
      <c r="AF131" s="1050">
        <v>25121287</v>
      </c>
      <c r="AG131" s="1051"/>
      <c r="AH131" s="1051"/>
      <c r="AI131" s="1051"/>
      <c r="AJ131" s="1052"/>
      <c r="AK131" s="1050">
        <v>25958740</v>
      </c>
      <c r="AL131" s="1051"/>
      <c r="AM131" s="1051"/>
      <c r="AN131" s="1051"/>
      <c r="AO131" s="1052"/>
      <c r="AP131" s="1175"/>
      <c r="AQ131" s="1176"/>
      <c r="AR131" s="1176"/>
      <c r="AS131" s="1176"/>
      <c r="AT131" s="1177"/>
      <c r="AU131" s="229"/>
      <c r="AV131" s="229"/>
      <c r="AW131" s="229"/>
      <c r="AX131" s="1148" t="s">
        <v>498</v>
      </c>
      <c r="AY131" s="790"/>
      <c r="AZ131" s="790"/>
      <c r="BA131" s="790"/>
      <c r="BB131" s="790"/>
      <c r="BC131" s="790"/>
      <c r="BD131" s="790"/>
      <c r="BE131" s="1101"/>
      <c r="BF131" s="1149" t="s">
        <v>128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500</v>
      </c>
      <c r="W132" s="1159"/>
      <c r="X132" s="1159"/>
      <c r="Y132" s="1159"/>
      <c r="Z132" s="1160"/>
      <c r="AA132" s="1161">
        <v>3.8847817010000001</v>
      </c>
      <c r="AB132" s="1162"/>
      <c r="AC132" s="1162"/>
      <c r="AD132" s="1162"/>
      <c r="AE132" s="1163"/>
      <c r="AF132" s="1164">
        <v>4.552453861</v>
      </c>
      <c r="AG132" s="1162"/>
      <c r="AH132" s="1162"/>
      <c r="AI132" s="1162"/>
      <c r="AJ132" s="1163"/>
      <c r="AK132" s="1164">
        <v>4.3384578759999997</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501</v>
      </c>
      <c r="W133" s="1142"/>
      <c r="X133" s="1142"/>
      <c r="Y133" s="1142"/>
      <c r="Z133" s="1143"/>
      <c r="AA133" s="1144">
        <v>3.9</v>
      </c>
      <c r="AB133" s="1145"/>
      <c r="AC133" s="1145"/>
      <c r="AD133" s="1145"/>
      <c r="AE133" s="1146"/>
      <c r="AF133" s="1144">
        <v>4.0999999999999996</v>
      </c>
      <c r="AG133" s="1145"/>
      <c r="AH133" s="1145"/>
      <c r="AI133" s="1145"/>
      <c r="AJ133" s="1146"/>
      <c r="AK133" s="1144">
        <v>4.2</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DnBuh/mXH52fxbMmlqdRp1FzNFRsEGNoKMuvMMDCWGuccs3aqWQDL6PERcDsP2EcZMh8oQwXaMdKXcEHLGZoA==" saltValue="tIkMC+3DVPNQMf6J5QQK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Gojc8IEFM5hrIengwFZuhcrTYtiBkTdFBznwmFMI2wkWPx+g6EMb7R+uSnXb+PrOHpUcY40q+Pr+nLxSVKJTg==" saltValue="owc5hNEBm3dbGcUNis/X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505</v>
      </c>
      <c r="AP7" s="268"/>
      <c r="AQ7" s="269" t="s">
        <v>506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507</v>
      </c>
      <c r="AQ8" s="275" t="s">
        <v>508</v>
      </c>
      <c r="AR8" s="276" t="s">
        <v>509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510</v>
      </c>
      <c r="AL9" s="1182"/>
      <c r="AM9" s="1182"/>
      <c r="AN9" s="1183"/>
      <c r="AO9" s="277">
        <v>10076021</v>
      </c>
      <c r="AP9" s="277">
        <v>81793</v>
      </c>
      <c r="AQ9" s="278">
        <v>62021</v>
      </c>
      <c r="AR9" s="279">
        <v>31.9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511</v>
      </c>
      <c r="AL10" s="1182"/>
      <c r="AM10" s="1182"/>
      <c r="AN10" s="1183"/>
      <c r="AO10" s="280">
        <v>122908</v>
      </c>
      <c r="AP10" s="280">
        <v>998</v>
      </c>
      <c r="AQ10" s="281">
        <v>4339</v>
      </c>
      <c r="AR10" s="282">
        <v>-77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512</v>
      </c>
      <c r="AL11" s="1182"/>
      <c r="AM11" s="1182"/>
      <c r="AN11" s="1183"/>
      <c r="AO11" s="280" t="s">
        <v>513</v>
      </c>
      <c r="AP11" s="280" t="s">
        <v>513</v>
      </c>
      <c r="AQ11" s="281">
        <v>554</v>
      </c>
      <c r="AR11" s="282" t="s">
        <v>513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514</v>
      </c>
      <c r="AL12" s="1182"/>
      <c r="AM12" s="1182"/>
      <c r="AN12" s="1183"/>
      <c r="AO12" s="280" t="s">
        <v>513</v>
      </c>
      <c r="AP12" s="280" t="s">
        <v>513</v>
      </c>
      <c r="AQ12" s="281">
        <v>17</v>
      </c>
      <c r="AR12" s="282" t="s">
        <v>513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515</v>
      </c>
      <c r="AL13" s="1182"/>
      <c r="AM13" s="1182"/>
      <c r="AN13" s="1183"/>
      <c r="AO13" s="280" t="s">
        <v>513</v>
      </c>
      <c r="AP13" s="280" t="s">
        <v>513</v>
      </c>
      <c r="AQ13" s="281">
        <v>2525</v>
      </c>
      <c r="AR13" s="282" t="s">
        <v>513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516</v>
      </c>
      <c r="AL14" s="1182"/>
      <c r="AM14" s="1182"/>
      <c r="AN14" s="1183"/>
      <c r="AO14" s="280">
        <v>54982</v>
      </c>
      <c r="AP14" s="280">
        <v>446</v>
      </c>
      <c r="AQ14" s="281">
        <v>1158</v>
      </c>
      <c r="AR14" s="282">
        <v>-61.5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517</v>
      </c>
      <c r="AL15" s="1185"/>
      <c r="AM15" s="1185"/>
      <c r="AN15" s="1186"/>
      <c r="AO15" s="280">
        <v>-691785</v>
      </c>
      <c r="AP15" s="280">
        <v>-5616</v>
      </c>
      <c r="AQ15" s="281">
        <v>-4174</v>
      </c>
      <c r="AR15" s="282">
        <v>34.5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9562126</v>
      </c>
      <c r="AP16" s="280">
        <v>77622</v>
      </c>
      <c r="AQ16" s="281">
        <v>66439</v>
      </c>
      <c r="AR16" s="282">
        <v>16.8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522</v>
      </c>
      <c r="AL21" s="1188"/>
      <c r="AM21" s="1188"/>
      <c r="AN21" s="1189"/>
      <c r="AO21" s="293">
        <v>8.19</v>
      </c>
      <c r="AP21" s="294">
        <v>6.1</v>
      </c>
      <c r="AQ21" s="295">
        <v>2.09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523</v>
      </c>
      <c r="AL22" s="1188"/>
      <c r="AM22" s="1188"/>
      <c r="AN22" s="1189"/>
      <c r="AO22" s="298">
        <v>99.2</v>
      </c>
      <c r="AP22" s="299">
        <v>99</v>
      </c>
      <c r="AQ22" s="300">
        <v>0.2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505</v>
      </c>
      <c r="AP30" s="268"/>
      <c r="AQ30" s="269" t="s">
        <v>506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527</v>
      </c>
      <c r="AL32" s="1196"/>
      <c r="AM32" s="1196"/>
      <c r="AN32" s="1197"/>
      <c r="AO32" s="308">
        <v>5591824</v>
      </c>
      <c r="AP32" s="308">
        <v>45392</v>
      </c>
      <c r="AQ32" s="309">
        <v>33147</v>
      </c>
      <c r="AR32" s="310">
        <v>36.9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528</v>
      </c>
      <c r="AL33" s="1196"/>
      <c r="AM33" s="1196"/>
      <c r="AN33" s="1197"/>
      <c r="AO33" s="308" t="s">
        <v>513</v>
      </c>
      <c r="AP33" s="308" t="s">
        <v>513</v>
      </c>
      <c r="AQ33" s="309">
        <v>7</v>
      </c>
      <c r="AR33" s="310" t="s">
        <v>513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529</v>
      </c>
      <c r="AL34" s="1196"/>
      <c r="AM34" s="1196"/>
      <c r="AN34" s="1197"/>
      <c r="AO34" s="308" t="s">
        <v>513</v>
      </c>
      <c r="AP34" s="308" t="s">
        <v>513</v>
      </c>
      <c r="AQ34" s="309">
        <v>24</v>
      </c>
      <c r="AR34" s="310" t="s">
        <v>513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530</v>
      </c>
      <c r="AL35" s="1196"/>
      <c r="AM35" s="1196"/>
      <c r="AN35" s="1197"/>
      <c r="AO35" s="308">
        <v>1908275</v>
      </c>
      <c r="AP35" s="308">
        <v>15491</v>
      </c>
      <c r="AQ35" s="309">
        <v>5872</v>
      </c>
      <c r="AR35" s="310">
        <v>163.80000000000001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531</v>
      </c>
      <c r="AL36" s="1196"/>
      <c r="AM36" s="1196"/>
      <c r="AN36" s="1197"/>
      <c r="AO36" s="308">
        <v>116492</v>
      </c>
      <c r="AP36" s="308">
        <v>946</v>
      </c>
      <c r="AQ36" s="309">
        <v>1168</v>
      </c>
      <c r="AR36" s="310">
        <v>-19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532</v>
      </c>
      <c r="AL37" s="1196"/>
      <c r="AM37" s="1196"/>
      <c r="AN37" s="1197"/>
      <c r="AO37" s="308" t="s">
        <v>513</v>
      </c>
      <c r="AP37" s="308" t="s">
        <v>513</v>
      </c>
      <c r="AQ37" s="309">
        <v>720</v>
      </c>
      <c r="AR37" s="310" t="s">
        <v>513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533</v>
      </c>
      <c r="AL38" s="1199"/>
      <c r="AM38" s="1199"/>
      <c r="AN38" s="1200"/>
      <c r="AO38" s="311" t="s">
        <v>513</v>
      </c>
      <c r="AP38" s="311" t="s">
        <v>513</v>
      </c>
      <c r="AQ38" s="312">
        <v>1</v>
      </c>
      <c r="AR38" s="300" t="s">
        <v>513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534</v>
      </c>
      <c r="AL39" s="1199"/>
      <c r="AM39" s="1199"/>
      <c r="AN39" s="1200"/>
      <c r="AO39" s="308">
        <v>-1105582</v>
      </c>
      <c r="AP39" s="308">
        <v>-8975</v>
      </c>
      <c r="AQ39" s="309">
        <v>-6245</v>
      </c>
      <c r="AR39" s="310">
        <v>43.7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535</v>
      </c>
      <c r="AL40" s="1196"/>
      <c r="AM40" s="1196"/>
      <c r="AN40" s="1197"/>
      <c r="AO40" s="308">
        <v>-5384800</v>
      </c>
      <c r="AP40" s="308">
        <v>-43712</v>
      </c>
      <c r="AQ40" s="309">
        <v>-25563</v>
      </c>
      <c r="AR40" s="310">
        <v>71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295</v>
      </c>
      <c r="AL41" s="1202"/>
      <c r="AM41" s="1202"/>
      <c r="AN41" s="1203"/>
      <c r="AO41" s="308">
        <v>1126209</v>
      </c>
      <c r="AP41" s="308">
        <v>9142</v>
      </c>
      <c r="AQ41" s="309">
        <v>9130</v>
      </c>
      <c r="AR41" s="310">
        <v>0.1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505</v>
      </c>
      <c r="AN49" s="1192" t="s">
        <v>539</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540</v>
      </c>
      <c r="AO50" s="325" t="s">
        <v>541</v>
      </c>
      <c r="AP50" s="326" t="s">
        <v>542</v>
      </c>
      <c r="AQ50" s="327" t="s">
        <v>543</v>
      </c>
      <c r="AR50" s="328" t="s">
        <v>544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4386592</v>
      </c>
      <c r="AN51" s="330">
        <v>34326</v>
      </c>
      <c r="AO51" s="331">
        <v>-37</v>
      </c>
      <c r="AP51" s="332">
        <v>42651</v>
      </c>
      <c r="AQ51" s="333">
        <v>4.3</v>
      </c>
      <c r="AR51" s="334">
        <v>-41.3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3045130</v>
      </c>
      <c r="AN52" s="338">
        <v>23829</v>
      </c>
      <c r="AO52" s="339">
        <v>-31.3</v>
      </c>
      <c r="AP52" s="340">
        <v>22675</v>
      </c>
      <c r="AQ52" s="341">
        <v>-5.9</v>
      </c>
      <c r="AR52" s="342">
        <v>-25.4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8801192</v>
      </c>
      <c r="AN53" s="330">
        <v>69535</v>
      </c>
      <c r="AO53" s="331">
        <v>102.6</v>
      </c>
      <c r="AP53" s="332">
        <v>43226</v>
      </c>
      <c r="AQ53" s="333">
        <v>1.3</v>
      </c>
      <c r="AR53" s="334">
        <v>101.3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5742668</v>
      </c>
      <c r="AN54" s="338">
        <v>45370</v>
      </c>
      <c r="AO54" s="339">
        <v>90.4</v>
      </c>
      <c r="AP54" s="340">
        <v>22622</v>
      </c>
      <c r="AQ54" s="341">
        <v>-0.2</v>
      </c>
      <c r="AR54" s="342">
        <v>90.6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5216634</v>
      </c>
      <c r="AN55" s="330">
        <v>41579</v>
      </c>
      <c r="AO55" s="331">
        <v>-40.200000000000003</v>
      </c>
      <c r="AP55" s="332">
        <v>42836</v>
      </c>
      <c r="AQ55" s="333">
        <v>-0.9</v>
      </c>
      <c r="AR55" s="334">
        <v>-39.299999999999997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3560702</v>
      </c>
      <c r="AN56" s="338">
        <v>28381</v>
      </c>
      <c r="AO56" s="339">
        <v>-37.4</v>
      </c>
      <c r="AP56" s="340">
        <v>22936</v>
      </c>
      <c r="AQ56" s="341">
        <v>1.4</v>
      </c>
      <c r="AR56" s="342">
        <v>-38.799999999999997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7481788</v>
      </c>
      <c r="AN57" s="330">
        <v>60130</v>
      </c>
      <c r="AO57" s="331">
        <v>44.6</v>
      </c>
      <c r="AP57" s="332">
        <v>44161</v>
      </c>
      <c r="AQ57" s="333">
        <v>3.1</v>
      </c>
      <c r="AR57" s="334">
        <v>41.5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5935294</v>
      </c>
      <c r="AN58" s="338">
        <v>47701</v>
      </c>
      <c r="AO58" s="339">
        <v>68.099999999999994</v>
      </c>
      <c r="AP58" s="340">
        <v>23644</v>
      </c>
      <c r="AQ58" s="341">
        <v>3.1</v>
      </c>
      <c r="AR58" s="342">
        <v>65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4147226</v>
      </c>
      <c r="AN59" s="330">
        <v>33666</v>
      </c>
      <c r="AO59" s="331">
        <v>-44</v>
      </c>
      <c r="AP59" s="332">
        <v>43955</v>
      </c>
      <c r="AQ59" s="333">
        <v>-0.5</v>
      </c>
      <c r="AR59" s="334">
        <v>-43.5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2937524</v>
      </c>
      <c r="AN60" s="338">
        <v>23846</v>
      </c>
      <c r="AO60" s="339">
        <v>-50</v>
      </c>
      <c r="AP60" s="340">
        <v>21318</v>
      </c>
      <c r="AQ60" s="341">
        <v>-9.8000000000000007</v>
      </c>
      <c r="AR60" s="342">
        <v>-40.200000000000003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6006686</v>
      </c>
      <c r="AN61" s="345">
        <v>47847</v>
      </c>
      <c r="AO61" s="346">
        <v>5.2</v>
      </c>
      <c r="AP61" s="347">
        <v>43366</v>
      </c>
      <c r="AQ61" s="348">
        <v>1.5</v>
      </c>
      <c r="AR61" s="334">
        <v>3.7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4244264</v>
      </c>
      <c r="AN62" s="338">
        <v>33825</v>
      </c>
      <c r="AO62" s="339">
        <v>8</v>
      </c>
      <c r="AP62" s="340">
        <v>22639</v>
      </c>
      <c r="AQ62" s="341">
        <v>-2.2999999999999998</v>
      </c>
      <c r="AR62" s="342">
        <v>10.3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PlcvdWgwlqnsSO/rb+NY303Pmpxp3v7FByES5p0myQc/1DeGiuMWzKxxMv2SYdCxeQqAuqIUj8rXu32vi+EjAg==" saltValue="IoFfo0rBXRoXIU/6LzDs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0" spans="125:125" ht="13.5" hidden="1" customHeight="1" x14ac:dyDescent="0.2"/>
    <row r="121" spans="125:125" ht="13.5" hidden="1" customHeight="1" x14ac:dyDescent="0.2">
      <c r="DU121" s="255"/>
    </row>
  </sheetData>
  <sheetProtection algorithmName="SHA-512" hashValue="dSSRkI/+SH93xFRu17Euh828iZjAajio7KbF8AkcqYndRYPuOQF25hbRKhr/4Oz8MPGaJSThMM1gVPBxYBsVtQ==" saltValue="P0mdDHqyENOmDDI1JlKq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AhVH1Wb1wx+3jqDB3ws5Qi05ZeAssUVUpF9+lL4KUYrCk+tBSX6i7+GYtCb7JivJt8wAFhrJ7JEpZ3Up+comFw==" saltValue="+xgS8nybNCSw8WQ+avma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4" t="s">
        <v>3</v>
      </c>
      <c r="D47" s="1204"/>
      <c r="E47" s="1205"/>
      <c r="F47" s="11">
        <v>49.98</v>
      </c>
      <c r="G47" s="12">
        <v>42.99</v>
      </c>
      <c r="H47" s="12">
        <v>39.520000000000003</v>
      </c>
      <c r="I47" s="12">
        <v>33.82</v>
      </c>
      <c r="J47" s="13">
        <v>33.549999999999997</v>
      </c>
    </row>
    <row r="48" spans="2:10" ht="57.75" customHeight="1" x14ac:dyDescent="0.2">
      <c r="B48" s="14"/>
      <c r="C48" s="1206" t="s">
        <v>4</v>
      </c>
      <c r="D48" s="1206"/>
      <c r="E48" s="1207"/>
      <c r="F48" s="15">
        <v>1.51</v>
      </c>
      <c r="G48" s="16">
        <v>1.4</v>
      </c>
      <c r="H48" s="16">
        <v>1.2</v>
      </c>
      <c r="I48" s="16">
        <v>0.92</v>
      </c>
      <c r="J48" s="17">
        <v>1.65</v>
      </c>
    </row>
    <row r="49" spans="2:10" ht="57.75" customHeight="1" thickBot="1" x14ac:dyDescent="0.25">
      <c r="B49" s="18"/>
      <c r="C49" s="1208" t="s">
        <v>5</v>
      </c>
      <c r="D49" s="1208"/>
      <c r="E49" s="1209"/>
      <c r="F49" s="19" t="s">
        <v>560</v>
      </c>
      <c r="G49" s="20" t="s">
        <v>561</v>
      </c>
      <c r="H49" s="20" t="s">
        <v>562</v>
      </c>
      <c r="I49" s="20" t="s">
        <v>563</v>
      </c>
      <c r="J49" s="21">
        <v>0.8</v>
      </c>
    </row>
    <row r="50" spans="2:10" ht="13.2" x14ac:dyDescent="0.2"/>
  </sheetData>
  <sheetProtection algorithmName="SHA-512" hashValue="aOSG3Jgp8R8xufdviWqIjpAG9z7WjakxKsBvPS5kuqd78D3WCTaKDltKWW7BCNky4/rmor71sMFDyj+QpP3oug==" saltValue="UjqkOpLvVAZylrMLFEae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