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480" yWindow="830" windowWidth="18780" windowHeight="13620" tabRatio="851"/>
  </bookViews>
  <sheets>
    <sheet name="10年次別外国人登録者数" sheetId="3" r:id="rId1"/>
  </sheets>
  <definedNames>
    <definedName name="_xlnm.Print_Area" localSheetId="0">'10年次別外国人登録者数'!$A$1:$Q$17</definedName>
  </definedNames>
  <calcPr calcId="162913"/>
</workbook>
</file>

<file path=xl/calcChain.xml><?xml version="1.0" encoding="utf-8"?>
<calcChain xmlns="http://schemas.openxmlformats.org/spreadsheetml/2006/main">
  <c r="K7" i="3" l="1"/>
  <c r="K8" i="3"/>
  <c r="K9" i="3"/>
  <c r="K10" i="3"/>
  <c r="K11" i="3"/>
  <c r="K12" i="3"/>
  <c r="K13" i="3"/>
  <c r="K6" i="3"/>
  <c r="Q7" i="3"/>
  <c r="Q8" i="3"/>
  <c r="Q9" i="3"/>
  <c r="Q10" i="3"/>
  <c r="Q11" i="3"/>
  <c r="Q12" i="3"/>
  <c r="Q6" i="3"/>
  <c r="P6" i="3"/>
  <c r="P7" i="3"/>
  <c r="P8" i="3"/>
  <c r="P9" i="3"/>
  <c r="P10" i="3"/>
  <c r="P11" i="3"/>
  <c r="P12" i="3"/>
  <c r="P13" i="3"/>
  <c r="P5" i="3"/>
  <c r="K14" i="3" l="1"/>
  <c r="Q13" i="3"/>
  <c r="O13" i="3"/>
  <c r="M13" i="3"/>
  <c r="I13" i="3"/>
  <c r="G13" i="3"/>
  <c r="E13" i="3"/>
  <c r="C13" i="3"/>
  <c r="C14" i="3" l="1"/>
  <c r="E14" i="3"/>
  <c r="G14" i="3"/>
  <c r="I14" i="3"/>
  <c r="M14" i="3"/>
  <c r="O14" i="3"/>
  <c r="Q14" i="3"/>
</calcChain>
</file>

<file path=xl/sharedStrings.xml><?xml version="1.0" encoding="utf-8"?>
<sst xmlns="http://schemas.openxmlformats.org/spreadsheetml/2006/main" count="38" uniqueCount="25">
  <si>
    <t>人 数</t>
    <rPh sb="0" eb="3">
      <t>ニンズウ</t>
    </rPh>
    <phoneticPr fontId="4"/>
  </si>
  <si>
    <t>韓国または朝鮮</t>
    <rPh sb="0" eb="2">
      <t>カンコク</t>
    </rPh>
    <rPh sb="5" eb="7">
      <t>チョウセン</t>
    </rPh>
    <phoneticPr fontId="4"/>
  </si>
  <si>
    <t>ブラジル</t>
    <phoneticPr fontId="4"/>
  </si>
  <si>
    <t>フィリピン</t>
    <phoneticPr fontId="4"/>
  </si>
  <si>
    <t>人 数</t>
    <rPh sb="0" eb="3">
      <t>ニンズウ</t>
    </rPh>
    <phoneticPr fontId="4"/>
  </si>
  <si>
    <t>増加率</t>
    <rPh sb="0" eb="3">
      <t>ゾウカリツ</t>
    </rPh>
    <phoneticPr fontId="4"/>
  </si>
  <si>
    <t>総　　数</t>
    <rPh sb="0" eb="4">
      <t>ソウスウ</t>
    </rPh>
    <phoneticPr fontId="4"/>
  </si>
  <si>
    <t>中　　国</t>
    <rPh sb="0" eb="4">
      <t>チュウゴク</t>
    </rPh>
    <phoneticPr fontId="4"/>
  </si>
  <si>
    <t>ペ ル ー</t>
    <phoneticPr fontId="4"/>
  </si>
  <si>
    <t>そ の 他</t>
    <rPh sb="0" eb="5">
      <t>ソノタ</t>
    </rPh>
    <phoneticPr fontId="4"/>
  </si>
  <si>
    <t xml:space="preserve">                           単位：人数 人、増加率 ％</t>
    <rPh sb="27" eb="29">
      <t>タンイ</t>
    </rPh>
    <rPh sb="30" eb="32">
      <t>ニンズウ</t>
    </rPh>
    <rPh sb="33" eb="34">
      <t>ニン</t>
    </rPh>
    <rPh sb="35" eb="38">
      <t>ゾウカリツ</t>
    </rPh>
    <phoneticPr fontId="4"/>
  </si>
  <si>
    <t xml:space="preserve"> 2</t>
    <phoneticPr fontId="1"/>
  </si>
  <si>
    <t xml:space="preserve"> 3</t>
    <phoneticPr fontId="1"/>
  </si>
  <si>
    <t xml:space="preserve">   資料出所 法務省 「在留外国人統計」</t>
    <rPh sb="8" eb="11">
      <t>ホウムショウ</t>
    </rPh>
    <rPh sb="13" eb="15">
      <t>ザイリュウ</t>
    </rPh>
    <rPh sb="15" eb="20">
      <t>ガイコクジントウケイ</t>
    </rPh>
    <phoneticPr fontId="4"/>
  </si>
  <si>
    <t xml:space="preserve">１０. 年  次  別　在　留　外　国　人　数  </t>
    <rPh sb="4" eb="8">
      <t>ネンジ</t>
    </rPh>
    <rPh sb="10" eb="11">
      <t>ベツ</t>
    </rPh>
    <rPh sb="12" eb="13">
      <t>ザイ</t>
    </rPh>
    <rPh sb="14" eb="15">
      <t>トメ</t>
    </rPh>
    <rPh sb="16" eb="17">
      <t>ソト</t>
    </rPh>
    <rPh sb="18" eb="19">
      <t>クニ</t>
    </rPh>
    <rPh sb="20" eb="21">
      <t>ヒト</t>
    </rPh>
    <rPh sb="22" eb="23">
      <t>スウ</t>
    </rPh>
    <phoneticPr fontId="4"/>
  </si>
  <si>
    <t>31/令和元</t>
    <rPh sb="3" eb="4">
      <t>ガン</t>
    </rPh>
    <phoneticPr fontId="1"/>
  </si>
  <si>
    <t>ベトナム</t>
    <phoneticPr fontId="4"/>
  </si>
  <si>
    <t>平成25年</t>
    <rPh sb="1" eb="2">
      <t>ネン</t>
    </rPh>
    <phoneticPr fontId="1"/>
  </si>
  <si>
    <t xml:space="preserve"> 　 26</t>
    <phoneticPr fontId="1"/>
  </si>
  <si>
    <t xml:space="preserve"> 　 27</t>
    <phoneticPr fontId="1"/>
  </si>
  <si>
    <t xml:space="preserve"> 　 28</t>
    <phoneticPr fontId="1"/>
  </si>
  <si>
    <t xml:space="preserve"> 　 29</t>
    <phoneticPr fontId="1"/>
  </si>
  <si>
    <t xml:space="preserve"> 　 30</t>
    <phoneticPr fontId="1"/>
  </si>
  <si>
    <t xml:space="preserve"> 4</t>
    <phoneticPr fontId="1"/>
  </si>
  <si>
    <t>注 各年１２月３１日現在。</t>
    <rPh sb="0" eb="1">
      <t>チュウ</t>
    </rPh>
    <rPh sb="2" eb="4">
      <t>カクネン</t>
    </rPh>
    <rPh sb="6" eb="7">
      <t>ガツ</t>
    </rPh>
    <rPh sb="9" eb="10">
      <t>ニチ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</si>
</sst>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.0;&quot;△ &quot;#,##0.0"/>
    <numFmt numFmtId="179" formatCode="#,##0;[Red]#,##0"/>
    <numFmt numFmtId="184" formatCode="0.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6" fillId="0" borderId="0" xfId="0" applyFont="1" applyFill="1" applyAlignment="1" applyProtection="1">
      <alignment horizontal="centerContinuous"/>
    </xf>
    <xf numFmtId="0" fontId="2" fillId="0" borderId="1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NumberFormat="1" applyFont="1" applyFill="1"/>
    <xf numFmtId="0" fontId="2" fillId="0" borderId="0" xfId="0" applyNumberFormat="1" applyFont="1" applyFill="1" applyBorder="1"/>
    <xf numFmtId="0" fontId="7" fillId="0" borderId="0" xfId="0" applyFont="1" applyFill="1" applyAlignment="1">
      <alignment horizontal="centerContinuous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2" fillId="0" borderId="11" xfId="0" applyFont="1" applyFill="1" applyBorder="1" applyAlignment="1" applyProtection="1">
      <alignment horizontal="centerContinuous" vertical="center"/>
    </xf>
    <xf numFmtId="0" fontId="2" fillId="0" borderId="2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/>
    <xf numFmtId="0" fontId="2" fillId="0" borderId="5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3" fillId="0" borderId="6" xfId="0" applyNumberFormat="1" applyFont="1" applyFill="1" applyBorder="1"/>
    <xf numFmtId="0" fontId="2" fillId="0" borderId="6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>
      <alignment horizontal="left"/>
    </xf>
    <xf numFmtId="0" fontId="5" fillId="0" borderId="0" xfId="0" applyFont="1" applyFill="1"/>
    <xf numFmtId="17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9" fontId="3" fillId="0" borderId="6" xfId="0" applyNumberFormat="1" applyFont="1" applyFill="1" applyBorder="1" applyProtection="1"/>
    <xf numFmtId="179" fontId="3" fillId="0" borderId="6" xfId="0" applyNumberFormat="1" applyFont="1" applyFill="1" applyBorder="1" applyProtection="1">
      <protection locked="0"/>
    </xf>
    <xf numFmtId="184" fontId="2" fillId="0" borderId="0" xfId="0" applyNumberFormat="1" applyFont="1" applyFill="1"/>
    <xf numFmtId="0" fontId="4" fillId="0" borderId="3" xfId="1" quotePrefix="1" applyNumberFormat="1" applyFont="1" applyFill="1" applyBorder="1" applyAlignment="1">
      <alignment horizontal="center" vertical="center"/>
    </xf>
    <xf numFmtId="0" fontId="2" fillId="0" borderId="3" xfId="0" quotePrefix="1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2" fillId="0" borderId="3" xfId="1" quotePrefix="1" applyNumberFormat="1" applyFont="1" applyFill="1" applyBorder="1" applyAlignment="1">
      <alignment vertical="center"/>
    </xf>
    <xf numFmtId="179" fontId="2" fillId="0" borderId="7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Alignment="1">
      <alignment vertical="center"/>
    </xf>
    <xf numFmtId="179" fontId="2" fillId="0" borderId="0" xfId="1" applyNumberFormat="1" applyFont="1" applyFill="1" applyAlignment="1" applyProtection="1">
      <alignment vertical="center"/>
    </xf>
    <xf numFmtId="179" fontId="2" fillId="0" borderId="0" xfId="1" applyNumberFormat="1" applyFont="1" applyFill="1" applyAlignment="1" applyProtection="1">
      <alignment vertical="center"/>
      <protection locked="0"/>
    </xf>
    <xf numFmtId="179" fontId="2" fillId="0" borderId="0" xfId="1" applyNumberFormat="1" applyFont="1" applyFill="1" applyAlignment="1">
      <alignment vertical="center"/>
    </xf>
    <xf numFmtId="179" fontId="2" fillId="0" borderId="0" xfId="1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vertical="center"/>
    </xf>
    <xf numFmtId="179" fontId="2" fillId="0" borderId="0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8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3" xfId="0" quotePrefix="1" applyNumberFormat="1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_02_007_012人口・世帯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18"/>
  <sheetViews>
    <sheetView showGridLines="0" tabSelected="1" zoomScaleNormal="100" zoomScaleSheetLayoutView="75" workbookViewId="0"/>
  </sheetViews>
  <sheetFormatPr defaultColWidth="10.90625" defaultRowHeight="16.5" x14ac:dyDescent="0.25"/>
  <cols>
    <col min="1" max="1" width="13.36328125" style="3" customWidth="1"/>
    <col min="2" max="2" width="10.6328125" style="3" customWidth="1"/>
    <col min="3" max="3" width="8.7265625" style="3" customWidth="1"/>
    <col min="4" max="4" width="10.08984375" style="3" customWidth="1"/>
    <col min="5" max="5" width="10.7265625" style="3" customWidth="1"/>
    <col min="6" max="6" width="10.08984375" style="3" customWidth="1"/>
    <col min="7" max="7" width="10.6328125" style="3" customWidth="1"/>
    <col min="8" max="8" width="10.08984375" style="3" customWidth="1"/>
    <col min="9" max="9" width="9.6328125" style="3" customWidth="1"/>
    <col min="10" max="10" width="10.08984375" style="3" customWidth="1"/>
    <col min="11" max="11" width="9.6328125" style="3" customWidth="1"/>
    <col min="12" max="12" width="10.08984375" style="3" customWidth="1"/>
    <col min="13" max="13" width="10.26953125" style="3" customWidth="1"/>
    <col min="14" max="14" width="10.08984375" style="3" customWidth="1"/>
    <col min="15" max="15" width="9.6328125" style="3" customWidth="1"/>
    <col min="16" max="16" width="10.08984375" style="3" customWidth="1"/>
    <col min="17" max="17" width="10.6328125" style="3" customWidth="1"/>
    <col min="18" max="16384" width="10.90625" style="3"/>
  </cols>
  <sheetData>
    <row r="1" spans="1:17" ht="27" customHeight="1" x14ac:dyDescent="0.35">
      <c r="A1" s="1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5" customHeight="1" thickBot="1" x14ac:dyDescent="0.3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" t="s">
        <v>10</v>
      </c>
    </row>
    <row r="3" spans="1:17" ht="27" customHeight="1" thickTop="1" x14ac:dyDescent="0.25">
      <c r="B3" s="10" t="s">
        <v>6</v>
      </c>
      <c r="C3" s="32"/>
      <c r="D3" s="11" t="s">
        <v>7</v>
      </c>
      <c r="E3" s="33"/>
      <c r="F3" s="11" t="s">
        <v>1</v>
      </c>
      <c r="G3" s="12"/>
      <c r="H3" s="11" t="s">
        <v>3</v>
      </c>
      <c r="I3" s="33"/>
      <c r="J3" s="11" t="s">
        <v>16</v>
      </c>
      <c r="K3" s="33"/>
      <c r="L3" s="11" t="s">
        <v>2</v>
      </c>
      <c r="M3" s="33"/>
      <c r="N3" s="11" t="s">
        <v>8</v>
      </c>
      <c r="O3" s="33"/>
      <c r="P3" s="11" t="s">
        <v>9</v>
      </c>
      <c r="Q3" s="45"/>
    </row>
    <row r="4" spans="1:17" ht="27" customHeight="1" x14ac:dyDescent="0.25">
      <c r="A4" s="13"/>
      <c r="B4" s="14" t="s">
        <v>4</v>
      </c>
      <c r="C4" s="15" t="s">
        <v>5</v>
      </c>
      <c r="D4" s="14" t="s">
        <v>0</v>
      </c>
      <c r="E4" s="15" t="s">
        <v>5</v>
      </c>
      <c r="F4" s="14" t="s">
        <v>0</v>
      </c>
      <c r="G4" s="15" t="s">
        <v>5</v>
      </c>
      <c r="H4" s="14" t="s">
        <v>0</v>
      </c>
      <c r="I4" s="15" t="s">
        <v>5</v>
      </c>
      <c r="J4" s="14" t="s">
        <v>0</v>
      </c>
      <c r="K4" s="15" t="s">
        <v>5</v>
      </c>
      <c r="L4" s="14" t="s">
        <v>0</v>
      </c>
      <c r="M4" s="15" t="s">
        <v>5</v>
      </c>
      <c r="N4" s="14" t="s">
        <v>0</v>
      </c>
      <c r="O4" s="15" t="s">
        <v>5</v>
      </c>
      <c r="P4" s="14" t="s">
        <v>0</v>
      </c>
      <c r="Q4" s="46" t="s">
        <v>5</v>
      </c>
    </row>
    <row r="5" spans="1:17" s="25" customFormat="1" ht="20.149999999999999" customHeight="1" x14ac:dyDescent="0.2">
      <c r="A5" s="34" t="s">
        <v>17</v>
      </c>
      <c r="B5" s="35">
        <v>42945</v>
      </c>
      <c r="C5" s="36">
        <v>0.15</v>
      </c>
      <c r="D5" s="37">
        <v>8887</v>
      </c>
      <c r="E5" s="36">
        <v>-3.83</v>
      </c>
      <c r="F5" s="38">
        <v>5419</v>
      </c>
      <c r="G5" s="36">
        <v>-2.61</v>
      </c>
      <c r="H5" s="38">
        <v>5796</v>
      </c>
      <c r="I5" s="36">
        <v>7.57</v>
      </c>
      <c r="J5" s="38">
        <v>1339</v>
      </c>
      <c r="K5" s="36">
        <v>14.1</v>
      </c>
      <c r="L5" s="38">
        <v>12993</v>
      </c>
      <c r="M5" s="36">
        <v>-2.48</v>
      </c>
      <c r="N5" s="38">
        <v>3136</v>
      </c>
      <c r="O5" s="36">
        <v>-0.73</v>
      </c>
      <c r="P5" s="37">
        <f>B5-D5-F5-H5-J5-L5-N5</f>
        <v>5375</v>
      </c>
      <c r="Q5" s="36">
        <v>6.9</v>
      </c>
    </row>
    <row r="6" spans="1:17" s="25" customFormat="1" ht="20.149999999999999" customHeight="1" x14ac:dyDescent="0.2">
      <c r="A6" s="34" t="s">
        <v>18</v>
      </c>
      <c r="B6" s="35">
        <v>42897</v>
      </c>
      <c r="C6" s="24">
        <v>-0.11</v>
      </c>
      <c r="D6" s="37">
        <v>8610</v>
      </c>
      <c r="E6" s="36">
        <v>-3.12</v>
      </c>
      <c r="F6" s="38">
        <v>5158</v>
      </c>
      <c r="G6" s="36">
        <v>-4.82</v>
      </c>
      <c r="H6" s="38">
        <v>6022</v>
      </c>
      <c r="I6" s="36">
        <v>3.9</v>
      </c>
      <c r="J6" s="38">
        <v>1816</v>
      </c>
      <c r="K6" s="36">
        <f>(J6-J5)/J5*100</f>
        <v>35.623599701269605</v>
      </c>
      <c r="L6" s="38">
        <v>12559</v>
      </c>
      <c r="M6" s="36">
        <v>-3.34</v>
      </c>
      <c r="N6" s="38">
        <v>3086</v>
      </c>
      <c r="O6" s="36">
        <v>-1.59</v>
      </c>
      <c r="P6" s="37">
        <f t="shared" ref="P6:P13" si="0">B6-D6-F6-H6-J6-L6-N6</f>
        <v>5646</v>
      </c>
      <c r="Q6" s="36">
        <f>(P6-P5)/P5*100</f>
        <v>5.0418604651162786</v>
      </c>
    </row>
    <row r="7" spans="1:17" s="25" customFormat="1" ht="20.149999999999999" customHeight="1" x14ac:dyDescent="0.2">
      <c r="A7" s="34" t="s">
        <v>19</v>
      </c>
      <c r="B7" s="35">
        <v>43031</v>
      </c>
      <c r="C7" s="24">
        <v>0.31</v>
      </c>
      <c r="D7" s="37">
        <v>8038</v>
      </c>
      <c r="E7" s="36">
        <v>-6.64</v>
      </c>
      <c r="F7" s="38">
        <v>4996</v>
      </c>
      <c r="G7" s="36">
        <v>-3.14</v>
      </c>
      <c r="H7" s="38">
        <v>6130</v>
      </c>
      <c r="I7" s="36">
        <v>1.79</v>
      </c>
      <c r="J7" s="38">
        <v>2566</v>
      </c>
      <c r="K7" s="36">
        <f t="shared" ref="K7:K13" si="1">(J7-J6)/J6*100</f>
        <v>41.29955947136564</v>
      </c>
      <c r="L7" s="38">
        <v>11957</v>
      </c>
      <c r="M7" s="36">
        <v>-4.79</v>
      </c>
      <c r="N7" s="38">
        <v>3078</v>
      </c>
      <c r="O7" s="36">
        <v>-0.26</v>
      </c>
      <c r="P7" s="37">
        <f t="shared" si="0"/>
        <v>6266</v>
      </c>
      <c r="Q7" s="36">
        <f t="shared" ref="Q7:Q12" si="2">(P7-P6)/P6*100</f>
        <v>10.98122564647538</v>
      </c>
    </row>
    <row r="8" spans="1:17" s="25" customFormat="1" ht="20.149999999999999" customHeight="1" x14ac:dyDescent="0.2">
      <c r="A8" s="34" t="s">
        <v>20</v>
      </c>
      <c r="B8" s="35">
        <v>44913</v>
      </c>
      <c r="C8" s="24">
        <v>4.37</v>
      </c>
      <c r="D8" s="37">
        <v>7795</v>
      </c>
      <c r="E8" s="36">
        <v>-3.02</v>
      </c>
      <c r="F8" s="38">
        <v>4888</v>
      </c>
      <c r="G8" s="36">
        <v>-2.16</v>
      </c>
      <c r="H8" s="38">
        <v>6294</v>
      </c>
      <c r="I8" s="36">
        <v>2.68</v>
      </c>
      <c r="J8" s="38">
        <v>3328</v>
      </c>
      <c r="K8" s="36">
        <f t="shared" si="1"/>
        <v>29.696024941543257</v>
      </c>
      <c r="L8" s="38">
        <v>12445</v>
      </c>
      <c r="M8" s="36">
        <v>4.08</v>
      </c>
      <c r="N8" s="38">
        <v>3100</v>
      </c>
      <c r="O8" s="36">
        <v>0.71</v>
      </c>
      <c r="P8" s="37">
        <f t="shared" si="0"/>
        <v>7063</v>
      </c>
      <c r="Q8" s="36">
        <f t="shared" si="2"/>
        <v>12.719438238110437</v>
      </c>
    </row>
    <row r="9" spans="1:17" s="25" customFormat="1" ht="20.149999999999999" customHeight="1" x14ac:dyDescent="0.2">
      <c r="A9" s="34" t="s">
        <v>21</v>
      </c>
      <c r="B9" s="39">
        <v>49178</v>
      </c>
      <c r="C9" s="36">
        <v>9.5</v>
      </c>
      <c r="D9" s="39">
        <v>7867</v>
      </c>
      <c r="E9" s="36">
        <v>0.92</v>
      </c>
      <c r="F9" s="39">
        <v>4830</v>
      </c>
      <c r="G9" s="36">
        <v>-1.19</v>
      </c>
      <c r="H9" s="39">
        <v>6655</v>
      </c>
      <c r="I9" s="36">
        <v>5.74</v>
      </c>
      <c r="J9" s="39">
        <v>4369</v>
      </c>
      <c r="K9" s="36">
        <f t="shared" si="1"/>
        <v>31.280048076923077</v>
      </c>
      <c r="L9" s="39">
        <v>13887</v>
      </c>
      <c r="M9" s="36">
        <v>11.59</v>
      </c>
      <c r="N9" s="39">
        <v>3204</v>
      </c>
      <c r="O9" s="36">
        <v>3.35</v>
      </c>
      <c r="P9" s="37">
        <f t="shared" si="0"/>
        <v>8366</v>
      </c>
      <c r="Q9" s="36">
        <f t="shared" si="2"/>
        <v>18.448251451224692</v>
      </c>
    </row>
    <row r="10" spans="1:17" s="25" customFormat="1" ht="20.149999999999999" customHeight="1" x14ac:dyDescent="0.2">
      <c r="A10" s="34" t="s">
        <v>22</v>
      </c>
      <c r="B10" s="35">
        <v>52087</v>
      </c>
      <c r="C10" s="36">
        <v>5.92</v>
      </c>
      <c r="D10" s="40">
        <v>8053</v>
      </c>
      <c r="E10" s="36">
        <v>2.36</v>
      </c>
      <c r="F10" s="38">
        <v>4788</v>
      </c>
      <c r="G10" s="36">
        <v>-0.87</v>
      </c>
      <c r="H10" s="38">
        <v>7031</v>
      </c>
      <c r="I10" s="36">
        <v>5.65</v>
      </c>
      <c r="J10" s="38">
        <v>6061</v>
      </c>
      <c r="K10" s="36">
        <f t="shared" si="1"/>
        <v>38.727397573815523</v>
      </c>
      <c r="L10" s="38">
        <v>13718</v>
      </c>
      <c r="M10" s="36">
        <v>-1.22</v>
      </c>
      <c r="N10" s="38">
        <v>3190</v>
      </c>
      <c r="O10" s="36">
        <v>-0.44</v>
      </c>
      <c r="P10" s="37">
        <f t="shared" si="0"/>
        <v>9246</v>
      </c>
      <c r="Q10" s="36">
        <f t="shared" si="2"/>
        <v>10.518766435572555</v>
      </c>
    </row>
    <row r="11" spans="1:17" s="25" customFormat="1" ht="20.149999999999999" customHeight="1" x14ac:dyDescent="0.2">
      <c r="A11" s="30" t="s">
        <v>15</v>
      </c>
      <c r="B11" s="41">
        <v>56590</v>
      </c>
      <c r="C11" s="23">
        <v>8.64</v>
      </c>
      <c r="D11" s="42">
        <v>8391</v>
      </c>
      <c r="E11" s="23">
        <v>4.2</v>
      </c>
      <c r="F11" s="21">
        <v>4673</v>
      </c>
      <c r="G11" s="23">
        <v>-2.4</v>
      </c>
      <c r="H11" s="21">
        <v>7437</v>
      </c>
      <c r="I11" s="23">
        <v>5.77</v>
      </c>
      <c r="J11" s="21">
        <v>8418</v>
      </c>
      <c r="K11" s="36">
        <f t="shared" si="1"/>
        <v>38.88797228180168</v>
      </c>
      <c r="L11" s="21">
        <v>13981</v>
      </c>
      <c r="M11" s="23">
        <v>1.92</v>
      </c>
      <c r="N11" s="21">
        <v>3201</v>
      </c>
      <c r="O11" s="23">
        <v>0.34</v>
      </c>
      <c r="P11" s="37">
        <f t="shared" si="0"/>
        <v>10489</v>
      </c>
      <c r="Q11" s="36">
        <f t="shared" si="2"/>
        <v>13.443651308674021</v>
      </c>
    </row>
    <row r="12" spans="1:17" s="25" customFormat="1" ht="20.149999999999999" customHeight="1" x14ac:dyDescent="0.2">
      <c r="A12" s="31" t="s">
        <v>11</v>
      </c>
      <c r="B12" s="41">
        <v>55982</v>
      </c>
      <c r="C12" s="23">
        <v>-1.1000000000000001</v>
      </c>
      <c r="D12" s="42">
        <v>7475</v>
      </c>
      <c r="E12" s="43">
        <v>-10.9</v>
      </c>
      <c r="F12" s="21">
        <v>4480</v>
      </c>
      <c r="G12" s="23">
        <v>-4.0999999999999996</v>
      </c>
      <c r="H12" s="21">
        <v>7357</v>
      </c>
      <c r="I12" s="23">
        <v>-1.1000000000000001</v>
      </c>
      <c r="J12" s="21">
        <v>9214</v>
      </c>
      <c r="K12" s="36">
        <f t="shared" si="1"/>
        <v>9.4559277738180079</v>
      </c>
      <c r="L12" s="21">
        <v>13837</v>
      </c>
      <c r="M12" s="23">
        <v>-1</v>
      </c>
      <c r="N12" s="21">
        <v>3204</v>
      </c>
      <c r="O12" s="23">
        <v>0.1</v>
      </c>
      <c r="P12" s="37">
        <f t="shared" si="0"/>
        <v>10415</v>
      </c>
      <c r="Q12" s="36">
        <f t="shared" si="2"/>
        <v>-0.70550100104871771</v>
      </c>
    </row>
    <row r="13" spans="1:17" s="22" customFormat="1" ht="20.149999999999999" customHeight="1" x14ac:dyDescent="0.2">
      <c r="A13" s="31" t="s">
        <v>12</v>
      </c>
      <c r="B13" s="41">
        <v>54295</v>
      </c>
      <c r="C13" s="23">
        <f>(B13-B12)/B12*100</f>
        <v>-3.0134686149119361</v>
      </c>
      <c r="D13" s="42">
        <v>6444</v>
      </c>
      <c r="E13" s="23">
        <f>(D13-D12)/D12*100</f>
        <v>-13.792642140468228</v>
      </c>
      <c r="F13" s="21">
        <v>4319</v>
      </c>
      <c r="G13" s="23">
        <f>(F13-F12)/F12*100</f>
        <v>-3.5937499999999996</v>
      </c>
      <c r="H13" s="21">
        <v>7336</v>
      </c>
      <c r="I13" s="23">
        <f>(H13-H12)/H12*100</f>
        <v>-0.28544243577545197</v>
      </c>
      <c r="J13" s="21">
        <v>9490</v>
      </c>
      <c r="K13" s="36">
        <f t="shared" si="1"/>
        <v>2.9954417191230736</v>
      </c>
      <c r="L13" s="21">
        <v>13506</v>
      </c>
      <c r="M13" s="23">
        <f>(L13-L12)/L12*100</f>
        <v>-2.3921370239213702</v>
      </c>
      <c r="N13" s="44">
        <v>3220</v>
      </c>
      <c r="O13" s="23">
        <f>(N13-N12)/N12*100</f>
        <v>0.49937578027465668</v>
      </c>
      <c r="P13" s="37">
        <f t="shared" si="0"/>
        <v>9980</v>
      </c>
      <c r="Q13" s="23">
        <f>(P13-P12)/P12*100</f>
        <v>-4.1766682669227073</v>
      </c>
    </row>
    <row r="14" spans="1:17" s="26" customFormat="1" ht="20.149999999999999" customHeight="1" x14ac:dyDescent="0.2">
      <c r="A14" s="47" t="s">
        <v>23</v>
      </c>
      <c r="B14" s="48">
        <v>58974</v>
      </c>
      <c r="C14" s="49">
        <f>(B14-B13)/B13*100</f>
        <v>8.6177364398195042</v>
      </c>
      <c r="D14" s="50">
        <v>6181</v>
      </c>
      <c r="E14" s="49">
        <f>(D14-D13)/D13*100</f>
        <v>-4.0813159528243323</v>
      </c>
      <c r="F14" s="51">
        <v>4208</v>
      </c>
      <c r="G14" s="49">
        <f>(F14-F13)/F13*100</f>
        <v>-2.570039360963186</v>
      </c>
      <c r="H14" s="51">
        <v>7844</v>
      </c>
      <c r="I14" s="49">
        <f>(H14-H13)/H13*100</f>
        <v>6.9247546346782984</v>
      </c>
      <c r="J14" s="51">
        <v>11084</v>
      </c>
      <c r="K14" s="49">
        <f>(J14-J13)/J13*100</f>
        <v>16.796628029504742</v>
      </c>
      <c r="L14" s="51">
        <v>13669</v>
      </c>
      <c r="M14" s="49">
        <f>(L14-L13)/L13*100</f>
        <v>1.2068710202872797</v>
      </c>
      <c r="N14" s="52">
        <v>3258</v>
      </c>
      <c r="O14" s="49">
        <f>(N14-N13)/N13*100</f>
        <v>1.1801242236024845</v>
      </c>
      <c r="P14" s="50">
        <v>12730</v>
      </c>
      <c r="Q14" s="49">
        <f>(P14-P13)/P13*100</f>
        <v>27.555110220440881</v>
      </c>
    </row>
    <row r="15" spans="1:17" ht="17.25" customHeight="1" x14ac:dyDescent="0.25">
      <c r="A15" s="19" t="s">
        <v>24</v>
      </c>
      <c r="B15" s="16"/>
      <c r="C15" s="16"/>
      <c r="D15" s="27"/>
      <c r="E15" s="16"/>
      <c r="F15" s="28"/>
      <c r="G15" s="16"/>
      <c r="H15" s="28"/>
      <c r="I15" s="16"/>
      <c r="J15" s="28"/>
      <c r="K15" s="16"/>
      <c r="L15" s="28"/>
      <c r="M15" s="16"/>
      <c r="N15" s="28"/>
      <c r="O15" s="16"/>
      <c r="P15" s="27"/>
      <c r="Q15" s="17" t="s">
        <v>13</v>
      </c>
    </row>
    <row r="16" spans="1:17" ht="20.149999999999999" customHeight="1" x14ac:dyDescent="0.25">
      <c r="A16" s="20"/>
      <c r="B16" s="6"/>
      <c r="D16" s="6"/>
      <c r="E16" s="5"/>
      <c r="F16" s="6"/>
      <c r="G16" s="5"/>
      <c r="H16" s="6"/>
      <c r="I16" s="5"/>
      <c r="J16" s="6"/>
      <c r="K16" s="5"/>
      <c r="L16" s="6"/>
      <c r="M16" s="5"/>
      <c r="N16" s="5"/>
      <c r="O16" s="5"/>
      <c r="P16" s="5"/>
      <c r="Q16" s="4"/>
    </row>
    <row r="17" spans="1:17" ht="18.25" customHeight="1" x14ac:dyDescent="0.25">
      <c r="A17" s="20"/>
      <c r="B17" s="6"/>
      <c r="C17" s="5"/>
      <c r="D17" s="6"/>
      <c r="E17" s="5"/>
      <c r="F17" s="6"/>
      <c r="G17" s="5"/>
      <c r="H17" s="6"/>
      <c r="I17" s="5"/>
      <c r="J17" s="6"/>
      <c r="K17" s="5"/>
      <c r="L17" s="6"/>
      <c r="M17" s="5"/>
      <c r="N17" s="5"/>
      <c r="O17" s="5"/>
      <c r="P17" s="5"/>
      <c r="Q17" s="18"/>
    </row>
    <row r="18" spans="1:17" s="5" customFormat="1" ht="18" customHeight="1" x14ac:dyDescent="0.25">
      <c r="A18" s="3"/>
      <c r="B18" s="3"/>
      <c r="C18" s="29"/>
      <c r="D18" s="3"/>
      <c r="E18" s="29"/>
      <c r="F18" s="3"/>
      <c r="G18" s="29"/>
      <c r="H18" s="3"/>
      <c r="I18" s="29"/>
      <c r="J18" s="3"/>
      <c r="K18" s="29"/>
      <c r="L18" s="3"/>
      <c r="M18" s="29"/>
      <c r="N18" s="3"/>
      <c r="O18" s="29"/>
      <c r="P18" s="3"/>
      <c r="Q18" s="29"/>
    </row>
  </sheetData>
  <phoneticPr fontId="1"/>
  <printOptions verticalCentered="1"/>
  <pageMargins left="0.78740157480314965" right="0.78740157480314965" top="0.78740157480314965" bottom="0.59055118110236227" header="0.39370078740157483" footer="0.31496062992125984"/>
  <pageSetup paperSize="9" scale="74" orientation="landscape" r:id="rId1"/>
  <headerFooter scaleWithDoc="0" alignWithMargins="0">
    <oddHeader>&amp;L&amp;"ＭＳ ゴシック,標準"人口･世帯&amp;R&amp;"ＭＳ ゴシック,標準"人口･世帯</oddHeader>
  </headerFooter>
  <ignoredErrors>
    <ignoredError sqref="R14:XFD14 A6:A14" numberStoredAsText="1"/>
    <ignoredError sqref="P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10年次別外国人登録者数</vt:lpstr>
      <vt:lpstr>'10年次別外国人登録者数'!Print_Area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